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Personal\Git\FlaPyDisaster\FlaPyDisaster\Documentation\Hurricane\NWS23\"/>
    </mc:Choice>
  </mc:AlternateContent>
  <bookViews>
    <workbookView xWindow="0" yWindow="0" windowWidth="17625" windowHeight="6810" tabRatio="819" firstSheet="2" activeTab="5"/>
  </bookViews>
  <sheets>
    <sheet name="RadialDecay" sheetId="8" r:id="rId1"/>
    <sheet name="K_Factor" sheetId="7" r:id="rId2"/>
    <sheet name="K_Factor_Reg_PMH" sheetId="10" r:id="rId3"/>
    <sheet name="K_Factor_Reg_SPH" sheetId="9" r:id="rId4"/>
    <sheet name="UnderR_Relation" sheetId="1" r:id="rId5"/>
    <sheet name="OverR_Exp" sheetId="4" r:id="rId6"/>
  </sheets>
  <definedNames>
    <definedName name="_xlnm._FilterDatabase" localSheetId="4" hidden="1">UnderR_Relation!$A$1:$B$69</definedName>
    <definedName name="solver_adj" localSheetId="2" hidden="1">K_Factor_Reg_PMH!$H$3:$I$3</definedName>
    <definedName name="solver_adj" localSheetId="3" hidden="1">K_Factor_Reg_SPH!$G$3:$H$3</definedName>
    <definedName name="solver_adj" localSheetId="4" hidden="1">UnderR_Relation!$G$3,UnderR_Relation!$H$3</definedName>
    <definedName name="solver_cvg" localSheetId="2" hidden="1">0.00001</definedName>
    <definedName name="solver_cvg" localSheetId="3" hidden="1">0.00001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K_Factor_Reg_PMH!$F$2</definedName>
    <definedName name="solver_opt" localSheetId="3" hidden="1">K_Factor_Reg_SPH!$E$2</definedName>
    <definedName name="solver_opt" localSheetId="4" hidden="1">UnderR_Relation!$E$2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2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K3" i="10"/>
  <c r="J3" i="10"/>
  <c r="B3" i="10"/>
  <c r="B2" i="10"/>
  <c r="E4" i="10" l="1"/>
  <c r="E8" i="10"/>
  <c r="E12" i="10"/>
  <c r="E16" i="10"/>
  <c r="E2" i="10"/>
  <c r="E20" i="10"/>
  <c r="E24" i="10"/>
  <c r="E28" i="10"/>
  <c r="E32" i="10"/>
  <c r="E36" i="10"/>
  <c r="E40" i="10"/>
  <c r="E44" i="10"/>
  <c r="E48" i="10"/>
  <c r="E52" i="10"/>
  <c r="E56" i="10"/>
  <c r="E60" i="10"/>
  <c r="E3" i="10"/>
  <c r="E5" i="10"/>
  <c r="E9" i="10"/>
  <c r="E13" i="10"/>
  <c r="E17" i="10"/>
  <c r="E21" i="10"/>
  <c r="E25" i="10"/>
  <c r="E29" i="10"/>
  <c r="E33" i="10"/>
  <c r="E37" i="10"/>
  <c r="E41" i="10"/>
  <c r="E45" i="10"/>
  <c r="E49" i="10"/>
  <c r="E53" i="10"/>
  <c r="E57" i="10"/>
  <c r="E61" i="10"/>
  <c r="E6" i="10"/>
  <c r="E7" i="10"/>
  <c r="E11" i="10"/>
  <c r="E15" i="10"/>
  <c r="E19" i="10"/>
  <c r="E23" i="10"/>
  <c r="E27" i="10"/>
  <c r="E31" i="10"/>
  <c r="E35" i="10"/>
  <c r="E39" i="10"/>
  <c r="E43" i="10"/>
  <c r="E47" i="10"/>
  <c r="E51" i="10"/>
  <c r="E55" i="10"/>
  <c r="E59" i="10"/>
  <c r="E10" i="10"/>
  <c r="E14" i="10"/>
  <c r="E18" i="10"/>
  <c r="E22" i="10"/>
  <c r="E26" i="10"/>
  <c r="E30" i="10"/>
  <c r="E34" i="10"/>
  <c r="E38" i="10"/>
  <c r="E42" i="10"/>
  <c r="E46" i="10"/>
  <c r="E50" i="10"/>
  <c r="E54" i="10"/>
  <c r="E58" i="10"/>
  <c r="E62" i="10"/>
  <c r="J3" i="9"/>
  <c r="I3" i="9"/>
  <c r="C3" i="9" l="1"/>
  <c r="C7" i="9"/>
  <c r="D7" i="9" s="1"/>
  <c r="C11" i="9"/>
  <c r="C15" i="9"/>
  <c r="C19" i="9"/>
  <c r="C23" i="9"/>
  <c r="D23" i="9" s="1"/>
  <c r="C27" i="9"/>
  <c r="C31" i="9"/>
  <c r="C35" i="9"/>
  <c r="C39" i="9"/>
  <c r="D39" i="9" s="1"/>
  <c r="C43" i="9"/>
  <c r="C47" i="9"/>
  <c r="C51" i="9"/>
  <c r="C55" i="9"/>
  <c r="D55" i="9" s="1"/>
  <c r="C59" i="9"/>
  <c r="C63" i="9"/>
  <c r="C67" i="9"/>
  <c r="D67" i="9" s="1"/>
  <c r="C2" i="9"/>
  <c r="D2" i="9" s="1"/>
  <c r="C4" i="9"/>
  <c r="C8" i="9"/>
  <c r="D8" i="9" s="1"/>
  <c r="C12" i="9"/>
  <c r="C16" i="9"/>
  <c r="D16" i="9" s="1"/>
  <c r="C20" i="9"/>
  <c r="C24" i="9"/>
  <c r="D24" i="9" s="1"/>
  <c r="C28" i="9"/>
  <c r="C32" i="9"/>
  <c r="D32" i="9" s="1"/>
  <c r="C36" i="9"/>
  <c r="C40" i="9"/>
  <c r="D40" i="9" s="1"/>
  <c r="C44" i="9"/>
  <c r="C48" i="9"/>
  <c r="D48" i="9" s="1"/>
  <c r="C52" i="9"/>
  <c r="C56" i="9"/>
  <c r="D56" i="9" s="1"/>
  <c r="C60" i="9"/>
  <c r="C64" i="9"/>
  <c r="D64" i="9" s="1"/>
  <c r="C68" i="9"/>
  <c r="C5" i="9"/>
  <c r="D5" i="9" s="1"/>
  <c r="C9" i="9"/>
  <c r="C13" i="9"/>
  <c r="D13" i="9" s="1"/>
  <c r="C17" i="9"/>
  <c r="C21" i="9"/>
  <c r="C25" i="9"/>
  <c r="C29" i="9"/>
  <c r="D29" i="9" s="1"/>
  <c r="C33" i="9"/>
  <c r="C37" i="9"/>
  <c r="D37" i="9" s="1"/>
  <c r="C41" i="9"/>
  <c r="D41" i="9" s="1"/>
  <c r="C45" i="9"/>
  <c r="D45" i="9" s="1"/>
  <c r="C49" i="9"/>
  <c r="C53" i="9"/>
  <c r="D53" i="9" s="1"/>
  <c r="C57" i="9"/>
  <c r="D57" i="9" s="1"/>
  <c r="C61" i="9"/>
  <c r="D61" i="9" s="1"/>
  <c r="C65" i="9"/>
  <c r="C69" i="9"/>
  <c r="D69" i="9" s="1"/>
  <c r="C6" i="9"/>
  <c r="C10" i="9"/>
  <c r="D10" i="9" s="1"/>
  <c r="C14" i="9"/>
  <c r="C18" i="9"/>
  <c r="C22" i="9"/>
  <c r="D22" i="9" s="1"/>
  <c r="C26" i="9"/>
  <c r="C30" i="9"/>
  <c r="C34" i="9"/>
  <c r="C38" i="9"/>
  <c r="D38" i="9" s="1"/>
  <c r="C42" i="9"/>
  <c r="D42" i="9" s="1"/>
  <c r="C46" i="9"/>
  <c r="C50" i="9"/>
  <c r="C54" i="9"/>
  <c r="C58" i="9"/>
  <c r="D58" i="9" s="1"/>
  <c r="C62" i="9"/>
  <c r="C66" i="9"/>
  <c r="C70" i="9"/>
  <c r="F2" i="10"/>
  <c r="D68" i="9"/>
  <c r="D60" i="9"/>
  <c r="D52" i="9"/>
  <c r="D44" i="9"/>
  <c r="D36" i="9"/>
  <c r="D28" i="9"/>
  <c r="D20" i="9"/>
  <c r="D12" i="9"/>
  <c r="D4" i="9"/>
  <c r="D49" i="9"/>
  <c r="D21" i="9"/>
  <c r="D63" i="9"/>
  <c r="D59" i="9"/>
  <c r="D51" i="9"/>
  <c r="D47" i="9"/>
  <c r="D43" i="9"/>
  <c r="D35" i="9"/>
  <c r="D31" i="9"/>
  <c r="D33" i="9"/>
  <c r="D25" i="9"/>
  <c r="D27" i="9"/>
  <c r="D15" i="9"/>
  <c r="D11" i="9"/>
  <c r="D70" i="9"/>
  <c r="D66" i="9"/>
  <c r="D62" i="9"/>
  <c r="D54" i="9"/>
  <c r="D50" i="9"/>
  <c r="D34" i="9"/>
  <c r="D26" i="9"/>
  <c r="D18" i="9"/>
  <c r="D6" i="9"/>
  <c r="D9" i="9"/>
  <c r="AH5" i="4"/>
  <c r="C43" i="1"/>
  <c r="I3" i="1"/>
  <c r="D14" i="9" l="1"/>
  <c r="D30" i="9"/>
  <c r="D46" i="9"/>
  <c r="D3" i="9"/>
  <c r="D19" i="9"/>
  <c r="D17" i="9"/>
  <c r="D65" i="9"/>
  <c r="F5" i="7"/>
  <c r="F2" i="7"/>
  <c r="E2" i="9" l="1"/>
  <c r="C3" i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D43" i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10" i="1"/>
  <c r="D10" i="1" s="1"/>
  <c r="C22" i="1"/>
  <c r="D22" i="1" s="1"/>
  <c r="C34" i="1"/>
  <c r="D34" i="1" s="1"/>
  <c r="C54" i="1"/>
  <c r="D54" i="1" s="1"/>
  <c r="C66" i="1"/>
  <c r="D66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14" i="1"/>
  <c r="D14" i="1" s="1"/>
  <c r="C26" i="1"/>
  <c r="D26" i="1" s="1"/>
  <c r="C38" i="1"/>
  <c r="D38" i="1" s="1"/>
  <c r="C46" i="1"/>
  <c r="D46" i="1" s="1"/>
  <c r="C58" i="1"/>
  <c r="D58" i="1" s="1"/>
  <c r="C2" i="1"/>
  <c r="D2" i="1" s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6" i="1"/>
  <c r="D6" i="1" s="1"/>
  <c r="C18" i="1"/>
  <c r="D18" i="1" s="1"/>
  <c r="C30" i="1"/>
  <c r="D30" i="1" s="1"/>
  <c r="C42" i="1"/>
  <c r="D42" i="1" s="1"/>
  <c r="C50" i="1"/>
  <c r="D50" i="1" s="1"/>
  <c r="C62" i="1"/>
  <c r="D62" i="1" s="1"/>
  <c r="E2" i="1" l="1"/>
  <c r="AH3" i="4"/>
  <c r="AH2" i="4" l="1"/>
  <c r="AI2" i="4"/>
  <c r="AJ2" i="4"/>
  <c r="AK2" i="4"/>
  <c r="AL2" i="4"/>
  <c r="AM2" i="4"/>
  <c r="AN2" i="4"/>
  <c r="AO2" i="4"/>
  <c r="AI3" i="4"/>
  <c r="AI5" i="4" s="1"/>
  <c r="AJ3" i="4"/>
  <c r="AJ5" i="4" s="1"/>
  <c r="AK3" i="4"/>
  <c r="AK5" i="4" s="1"/>
  <c r="AL3" i="4"/>
  <c r="AL5" i="4" s="1"/>
  <c r="AM3" i="4"/>
  <c r="AM5" i="4" s="1"/>
  <c r="AN3" i="4"/>
  <c r="AN5" i="4" s="1"/>
  <c r="AO3" i="4"/>
  <c r="AO5" i="4" s="1"/>
  <c r="AI7" i="4" l="1"/>
  <c r="AJ17" i="4"/>
  <c r="AK18" i="4"/>
  <c r="AL19" i="4"/>
  <c r="AM7" i="4"/>
  <c r="AN17" i="4"/>
  <c r="AO18" i="4"/>
  <c r="AH6" i="4"/>
  <c r="AN30" i="4" l="1"/>
  <c r="AN28" i="4"/>
  <c r="AN24" i="4"/>
  <c r="AN20" i="4"/>
  <c r="AM30" i="4"/>
  <c r="AN27" i="4"/>
  <c r="AN22" i="4"/>
  <c r="AJ20" i="4"/>
  <c r="AN33" i="4"/>
  <c r="AN29" i="4"/>
  <c r="AN25" i="4"/>
  <c r="AM22" i="4"/>
  <c r="AN18" i="4"/>
  <c r="AN31" i="4"/>
  <c r="AL29" i="4"/>
  <c r="AM25" i="4"/>
  <c r="AJ22" i="4"/>
  <c r="AJ18" i="4"/>
  <c r="AK6" i="4"/>
  <c r="AL28" i="4"/>
  <c r="AL27" i="4"/>
  <c r="AO23" i="4"/>
  <c r="AK23" i="4"/>
  <c r="AO21" i="4"/>
  <c r="AK21" i="4"/>
  <c r="AM20" i="4"/>
  <c r="AO19" i="4"/>
  <c r="AK19" i="4"/>
  <c r="AM17" i="4"/>
  <c r="AI17" i="4"/>
  <c r="AL16" i="4"/>
  <c r="AH16" i="4"/>
  <c r="AL15" i="4"/>
  <c r="AH15" i="4"/>
  <c r="AL14" i="4"/>
  <c r="AH14" i="4"/>
  <c r="AL13" i="4"/>
  <c r="AH13" i="4"/>
  <c r="AL12" i="4"/>
  <c r="AH12" i="4"/>
  <c r="AL11" i="4"/>
  <c r="AH11" i="4"/>
  <c r="AL10" i="4"/>
  <c r="AH10" i="4"/>
  <c r="AL9" i="4"/>
  <c r="AH9" i="4"/>
  <c r="AL8" i="4"/>
  <c r="AH8" i="4"/>
  <c r="AL7" i="4"/>
  <c r="AH7" i="4"/>
  <c r="AN6" i="4"/>
  <c r="AJ6" i="4"/>
  <c r="AN34" i="4"/>
  <c r="AN32" i="4"/>
  <c r="AM31" i="4"/>
  <c r="AO29" i="4"/>
  <c r="AO28" i="4"/>
  <c r="AO27" i="4"/>
  <c r="AO26" i="4"/>
  <c r="AK26" i="4"/>
  <c r="AL25" i="4"/>
  <c r="AM24" i="4"/>
  <c r="AN23" i="4"/>
  <c r="AJ23" i="4"/>
  <c r="AL22" i="4"/>
  <c r="AN21" i="4"/>
  <c r="AJ21" i="4"/>
  <c r="AL20" i="4"/>
  <c r="AN19" i="4"/>
  <c r="AJ19" i="4"/>
  <c r="AM18" i="4"/>
  <c r="AI18" i="4"/>
  <c r="AL17" i="4"/>
  <c r="AO16" i="4"/>
  <c r="AK16" i="4"/>
  <c r="AO15" i="4"/>
  <c r="AK15" i="4"/>
  <c r="AO14" i="4"/>
  <c r="AK14" i="4"/>
  <c r="AO13" i="4"/>
  <c r="AK13" i="4"/>
  <c r="AO12" i="4"/>
  <c r="AK12" i="4"/>
  <c r="AO11" i="4"/>
  <c r="AK11" i="4"/>
  <c r="AO10" i="4"/>
  <c r="AK10" i="4"/>
  <c r="AO9" i="4"/>
  <c r="AK9" i="4"/>
  <c r="AO8" i="4"/>
  <c r="AK8" i="4"/>
  <c r="AO7" i="4"/>
  <c r="AK7" i="4"/>
  <c r="AO6" i="4"/>
  <c r="AO34" i="4"/>
  <c r="AO32" i="4"/>
  <c r="AL26" i="4"/>
  <c r="AM6" i="4"/>
  <c r="AI6" i="4"/>
  <c r="AO33" i="4"/>
  <c r="AM32" i="4"/>
  <c r="AO30" i="4"/>
  <c r="AN26" i="4"/>
  <c r="AO25" i="4"/>
  <c r="AK25" i="4"/>
  <c r="AL24" i="4"/>
  <c r="AM23" i="4"/>
  <c r="AO22" i="4"/>
  <c r="AK22" i="4"/>
  <c r="AM21" i="4"/>
  <c r="AO20" i="4"/>
  <c r="AK20" i="4"/>
  <c r="AM19" i="4"/>
  <c r="AI19" i="4"/>
  <c r="AL18" i="4"/>
  <c r="AO17" i="4"/>
  <c r="AK17" i="4"/>
  <c r="AN16" i="4"/>
  <c r="AJ16" i="4"/>
  <c r="AN15" i="4"/>
  <c r="AJ15" i="4"/>
  <c r="AN14" i="4"/>
  <c r="AJ14" i="4"/>
  <c r="AN13" i="4"/>
  <c r="AJ13" i="4"/>
  <c r="AN12" i="4"/>
  <c r="AJ12" i="4"/>
  <c r="AN11" i="4"/>
  <c r="AJ11" i="4"/>
  <c r="AN10" i="4"/>
  <c r="AJ10" i="4"/>
  <c r="AN9" i="4"/>
  <c r="AJ9" i="4"/>
  <c r="AN8" i="4"/>
  <c r="AJ8" i="4"/>
  <c r="AN7" i="4"/>
  <c r="AJ7" i="4"/>
  <c r="AL6" i="4"/>
  <c r="AO35" i="4"/>
  <c r="AO31" i="4"/>
  <c r="AM29" i="4"/>
  <c r="AM28" i="4"/>
  <c r="AM27" i="4"/>
  <c r="AM26" i="4"/>
  <c r="AO24" i="4"/>
  <c r="AK24" i="4"/>
  <c r="AL23" i="4"/>
  <c r="AL21" i="4"/>
  <c r="AM16" i="4"/>
  <c r="AI16" i="4"/>
  <c r="AM15" i="4"/>
  <c r="AI15" i="4"/>
  <c r="AM14" i="4"/>
  <c r="AI14" i="4"/>
  <c r="AM13" i="4"/>
  <c r="AI13" i="4"/>
  <c r="AM12" i="4"/>
  <c r="AI12" i="4"/>
  <c r="AM11" i="4"/>
  <c r="AI11" i="4"/>
  <c r="AM10" i="4"/>
  <c r="AI10" i="4"/>
  <c r="AM9" i="4"/>
  <c r="AI9" i="4"/>
  <c r="AM8" i="4"/>
  <c r="AI8" i="4"/>
</calcChain>
</file>

<file path=xl/sharedStrings.xml><?xml version="1.0" encoding="utf-8"?>
<sst xmlns="http://schemas.openxmlformats.org/spreadsheetml/2006/main" count="62" uniqueCount="30">
  <si>
    <t xml:space="preserve">m = </t>
  </si>
  <si>
    <t>y = mx + b</t>
  </si>
  <si>
    <t>Relative Distance</t>
  </si>
  <si>
    <t>Intercept</t>
  </si>
  <si>
    <t>Slope</t>
  </si>
  <si>
    <t>distance r</t>
  </si>
  <si>
    <t>relative ws</t>
  </si>
  <si>
    <t>R</t>
  </si>
  <si>
    <t>m</t>
  </si>
  <si>
    <t>b</t>
  </si>
  <si>
    <t>slope m</t>
  </si>
  <si>
    <t>intercept b</t>
  </si>
  <si>
    <t>slope</t>
  </si>
  <si>
    <t>intercept</t>
  </si>
  <si>
    <t>a</t>
  </si>
  <si>
    <t>S curve Formula</t>
  </si>
  <si>
    <t>Error</t>
  </si>
  <si>
    <t>Diff</t>
  </si>
  <si>
    <t>Max Vs/Vxs</t>
  </si>
  <si>
    <t>SolverFit</t>
  </si>
  <si>
    <t>Max/1+e^(-a(x-b))</t>
  </si>
  <si>
    <t>Relative Windspeed</t>
  </si>
  <si>
    <t>Latitude</t>
  </si>
  <si>
    <t>Solver Fit</t>
  </si>
  <si>
    <t>Min Lat</t>
  </si>
  <si>
    <t>SPH K Coeff</t>
  </si>
  <si>
    <t>Max K Coeff</t>
  </si>
  <si>
    <t>Solver Logistic Fit</t>
  </si>
  <si>
    <t>PMH K Coeff</t>
  </si>
  <si>
    <t>Scaled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</si>
</sst>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PMH K Coeff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xVal>
            <c:numRef>
              <c:f>K_Factor_Reg_PMH!$A$2:$A$62</c:f>
              <c:numCache>
                <c:formatCode>General</c:formatCode>
                <c:ptCount val="61"/>
                <c:pt idx="0">
                  <c:v>24.1129719711051</c:v>
                </c:pt>
                <c:pt idx="1">
                  <c:v>24.458298156919</c:v>
                </c:pt>
                <c:pt idx="2">
                  <c:v>24.803683804271099</c:v>
                </c:pt>
                <c:pt idx="3">
                  <c:v>25.149043024272899</c:v>
                </c:pt>
                <c:pt idx="4">
                  <c:v>25.494395637437101</c:v>
                </c:pt>
                <c:pt idx="5">
                  <c:v>25.8397482506013</c:v>
                </c:pt>
                <c:pt idx="6">
                  <c:v>26.1851206842782</c:v>
                </c:pt>
                <c:pt idx="7">
                  <c:v>26.530526152143</c:v>
                </c:pt>
                <c:pt idx="8">
                  <c:v>26.875944833682802</c:v>
                </c:pt>
                <c:pt idx="9">
                  <c:v>27.221310660522199</c:v>
                </c:pt>
                <c:pt idx="10">
                  <c:v>27.5667425557372</c:v>
                </c:pt>
                <c:pt idx="11">
                  <c:v>27.912154630439499</c:v>
                </c:pt>
                <c:pt idx="12">
                  <c:v>28.257593132492001</c:v>
                </c:pt>
                <c:pt idx="13">
                  <c:v>28.603041544800998</c:v>
                </c:pt>
                <c:pt idx="14">
                  <c:v>28.948443709246899</c:v>
                </c:pt>
                <c:pt idx="15">
                  <c:v>29.293855783949201</c:v>
                </c:pt>
                <c:pt idx="16">
                  <c:v>29.6392678586515</c:v>
                </c:pt>
                <c:pt idx="17">
                  <c:v>29.984706360704099</c:v>
                </c:pt>
                <c:pt idx="18">
                  <c:v>30.3301977174572</c:v>
                </c:pt>
                <c:pt idx="19">
                  <c:v>30.675603185321901</c:v>
                </c:pt>
                <c:pt idx="20">
                  <c:v>31.0210879352374</c:v>
                </c:pt>
                <c:pt idx="21">
                  <c:v>31.366552864640202</c:v>
                </c:pt>
                <c:pt idx="22">
                  <c:v>31.712017794043</c:v>
                </c:pt>
                <c:pt idx="23">
                  <c:v>32.057476116608299</c:v>
                </c:pt>
                <c:pt idx="24">
                  <c:v>32.402960866523799</c:v>
                </c:pt>
                <c:pt idx="25">
                  <c:v>32.748458830114501</c:v>
                </c:pt>
                <c:pt idx="26">
                  <c:v>33.093950186867502</c:v>
                </c:pt>
                <c:pt idx="27">
                  <c:v>33.439474577808397</c:v>
                </c:pt>
                <c:pt idx="28">
                  <c:v>33.784992361911797</c:v>
                </c:pt>
                <c:pt idx="29">
                  <c:v>34.130523359690201</c:v>
                </c:pt>
                <c:pt idx="30">
                  <c:v>34.476054357468698</c:v>
                </c:pt>
                <c:pt idx="31">
                  <c:v>34.821598568922298</c:v>
                </c:pt>
                <c:pt idx="32">
                  <c:v>35.1671824214013</c:v>
                </c:pt>
                <c:pt idx="33">
                  <c:v>35.512772880717797</c:v>
                </c:pt>
                <c:pt idx="34">
                  <c:v>35.858396374222202</c:v>
                </c:pt>
                <c:pt idx="35">
                  <c:v>36.204026474564103</c:v>
                </c:pt>
                <c:pt idx="36">
                  <c:v>36.549767569777103</c:v>
                </c:pt>
                <c:pt idx="37">
                  <c:v>36.895409059048497</c:v>
                </c:pt>
                <c:pt idx="38">
                  <c:v>37.241002664478202</c:v>
                </c:pt>
                <c:pt idx="39">
                  <c:v>37.586705440033299</c:v>
                </c:pt>
                <c:pt idx="40">
                  <c:v>37.9324280361012</c:v>
                </c:pt>
                <c:pt idx="41">
                  <c:v>38.278157239006603</c:v>
                </c:pt>
                <c:pt idx="42">
                  <c:v>38.623912869262199</c:v>
                </c:pt>
                <c:pt idx="43">
                  <c:v>38.9697213542184</c:v>
                </c:pt>
                <c:pt idx="44">
                  <c:v>39.315569480199898</c:v>
                </c:pt>
                <c:pt idx="45">
                  <c:v>39.661430819856598</c:v>
                </c:pt>
                <c:pt idx="46">
                  <c:v>40.0072723390006</c:v>
                </c:pt>
                <c:pt idx="47">
                  <c:v>40.353239388058299</c:v>
                </c:pt>
                <c:pt idx="48">
                  <c:v>40.699180009765797</c:v>
                </c:pt>
                <c:pt idx="49">
                  <c:v>41.045173486173702</c:v>
                </c:pt>
                <c:pt idx="50">
                  <c:v>41.391285885657901</c:v>
                </c:pt>
                <c:pt idx="51">
                  <c:v>41.737464353517602</c:v>
                </c:pt>
                <c:pt idx="52">
                  <c:v>42.083728710265703</c:v>
                </c:pt>
                <c:pt idx="53">
                  <c:v>42.430026101201697</c:v>
                </c:pt>
                <c:pt idx="54">
                  <c:v>42.776197962223897</c:v>
                </c:pt>
                <c:pt idx="55">
                  <c:v>43.122250900169902</c:v>
                </c:pt>
                <c:pt idx="56">
                  <c:v>43.468204735552497</c:v>
                </c:pt>
                <c:pt idx="57">
                  <c:v>43.814125536747298</c:v>
                </c:pt>
                <c:pt idx="58">
                  <c:v>44.160013303754198</c:v>
                </c:pt>
                <c:pt idx="59">
                  <c:v>44.505828395547901</c:v>
                </c:pt>
                <c:pt idx="60">
                  <c:v>44.851617059991398</c:v>
                </c:pt>
              </c:numCache>
            </c:numRef>
          </c:xVal>
          <c:yVal>
            <c:numRef>
              <c:f>K_Factor_Reg_PMH!$D$2:$D$62</c:f>
              <c:numCache>
                <c:formatCode>General</c:formatCode>
                <c:ptCount val="61"/>
                <c:pt idx="0">
                  <c:v>69.132779507765264</c:v>
                </c:pt>
                <c:pt idx="1">
                  <c:v>69.128260840753995</c:v>
                </c:pt>
                <c:pt idx="2">
                  <c:v>69.123414636264528</c:v>
                </c:pt>
                <c:pt idx="3">
                  <c:v>69.118218479145895</c:v>
                </c:pt>
                <c:pt idx="4">
                  <c:v>69.112646856032271</c:v>
                </c:pt>
                <c:pt idx="5">
                  <c:v>69.10667259334835</c:v>
                </c:pt>
                <c:pt idx="6">
                  <c:v>69.100266290703743</c:v>
                </c:pt>
                <c:pt idx="7">
                  <c:v>69.093396493806722</c:v>
                </c:pt>
                <c:pt idx="8">
                  <c:v>69.086030159903856</c:v>
                </c:pt>
                <c:pt idx="9">
                  <c:v>69.078133060834645</c:v>
                </c:pt>
                <c:pt idx="10">
                  <c:v>69.069664160875746</c:v>
                </c:pt>
                <c:pt idx="11">
                  <c:v>69.060584430179887</c:v>
                </c:pt>
                <c:pt idx="12">
                  <c:v>69.050848680210819</c:v>
                </c:pt>
                <c:pt idx="13">
                  <c:v>69.040410179720993</c:v>
                </c:pt>
                <c:pt idx="14">
                  <c:v>69.02922029992699</c:v>
                </c:pt>
                <c:pt idx="15">
                  <c:v>69.017223319873153</c:v>
                </c:pt>
                <c:pt idx="16">
                  <c:v>69.004361693848153</c:v>
                </c:pt>
                <c:pt idx="17">
                  <c:v>68.99057237192612</c:v>
                </c:pt>
                <c:pt idx="18">
                  <c:v>68.975787603625776</c:v>
                </c:pt>
                <c:pt idx="19">
                  <c:v>68.959942422639628</c:v>
                </c:pt>
                <c:pt idx="20">
                  <c:v>68.942953204050838</c:v>
                </c:pt>
                <c:pt idx="21">
                  <c:v>68.924743091511843</c:v>
                </c:pt>
                <c:pt idx="22">
                  <c:v>68.905223986055645</c:v>
                </c:pt>
                <c:pt idx="23">
                  <c:v>68.884303034301027</c:v>
                </c:pt>
                <c:pt idx="24">
                  <c:v>68.861878316576664</c:v>
                </c:pt>
                <c:pt idx="25">
                  <c:v>68.837843659514817</c:v>
                </c:pt>
                <c:pt idx="26">
                  <c:v>68.812086194949089</c:v>
                </c:pt>
                <c:pt idx="27">
                  <c:v>68.784480629480427</c:v>
                </c:pt>
                <c:pt idx="28">
                  <c:v>68.754899331946987</c:v>
                </c:pt>
                <c:pt idx="29">
                  <c:v>68.723200957115139</c:v>
                </c:pt>
                <c:pt idx="30">
                  <c:v>68.689237423654319</c:v>
                </c:pt>
                <c:pt idx="31">
                  <c:v>68.652847925529358</c:v>
                </c:pt>
                <c:pt idx="32">
                  <c:v>68.613858863543157</c:v>
                </c:pt>
                <c:pt idx="33">
                  <c:v>68.572091631324568</c:v>
                </c:pt>
                <c:pt idx="34">
                  <c:v>68.527348454507703</c:v>
                </c:pt>
                <c:pt idx="35">
                  <c:v>68.479425114129938</c:v>
                </c:pt>
                <c:pt idx="36">
                  <c:v>68.428084452300823</c:v>
                </c:pt>
                <c:pt idx="37">
                  <c:v>68.373121948986679</c:v>
                </c:pt>
                <c:pt idx="38">
                  <c:v>68.31428070229309</c:v>
                </c:pt>
                <c:pt idx="39">
                  <c:v>68.251265472987768</c:v>
                </c:pt>
                <c:pt idx="40">
                  <c:v>68.183805374353625</c:v>
                </c:pt>
                <c:pt idx="41">
                  <c:v>68.111599320262769</c:v>
                </c:pt>
                <c:pt idx="42">
                  <c:v>68.034320042347318</c:v>
                </c:pt>
                <c:pt idx="43">
                  <c:v>67.951617074943613</c:v>
                </c:pt>
                <c:pt idx="44">
                  <c:v>67.86312717806679</c:v>
                </c:pt>
                <c:pt idx="45">
                  <c:v>67.768469147000673</c:v>
                </c:pt>
                <c:pt idx="46">
                  <c:v>67.667242189267583</c:v>
                </c:pt>
                <c:pt idx="47">
                  <c:v>67.558966032354576</c:v>
                </c:pt>
                <c:pt idx="48">
                  <c:v>67.443224957473447</c:v>
                </c:pt>
                <c:pt idx="49">
                  <c:v>67.319504652247829</c:v>
                </c:pt>
                <c:pt idx="50">
                  <c:v>67.187260757847966</c:v>
                </c:pt>
                <c:pt idx="51">
                  <c:v>67.045963040281094</c:v>
                </c:pt>
                <c:pt idx="52">
                  <c:v>66.895024078696679</c:v>
                </c:pt>
                <c:pt idx="53">
                  <c:v>66.733858168192967</c:v>
                </c:pt>
                <c:pt idx="54">
                  <c:v>66.56190890018722</c:v>
                </c:pt>
                <c:pt idx="55">
                  <c:v>66.378519454551224</c:v>
                </c:pt>
                <c:pt idx="56">
                  <c:v>66.18299417630729</c:v>
                </c:pt>
                <c:pt idx="57">
                  <c:v>65.974575310128046</c:v>
                </c:pt>
                <c:pt idx="58">
                  <c:v>65.752507758627473</c:v>
                </c:pt>
                <c:pt idx="59">
                  <c:v>65.516033534773115</c:v>
                </c:pt>
                <c:pt idx="60">
                  <c:v>65.26430719185727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C-4297-8721-3A860B88CF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K_Factor_Reg_PMH!$A$2:$A$62</c:f>
              <c:numCache>
                <c:formatCode>General</c:formatCode>
                <c:ptCount val="61"/>
                <c:pt idx="0">
                  <c:v>24.1129719711051</c:v>
                </c:pt>
                <c:pt idx="1">
                  <c:v>24.458298156919</c:v>
                </c:pt>
                <c:pt idx="2">
                  <c:v>24.803683804271099</c:v>
                </c:pt>
                <c:pt idx="3">
                  <c:v>25.149043024272899</c:v>
                </c:pt>
                <c:pt idx="4">
                  <c:v>25.494395637437101</c:v>
                </c:pt>
                <c:pt idx="5">
                  <c:v>25.8397482506013</c:v>
                </c:pt>
                <c:pt idx="6">
                  <c:v>26.1851206842782</c:v>
                </c:pt>
                <c:pt idx="7">
                  <c:v>26.530526152143</c:v>
                </c:pt>
                <c:pt idx="8">
                  <c:v>26.875944833682802</c:v>
                </c:pt>
                <c:pt idx="9">
                  <c:v>27.221310660522199</c:v>
                </c:pt>
                <c:pt idx="10">
                  <c:v>27.5667425557372</c:v>
                </c:pt>
                <c:pt idx="11">
                  <c:v>27.912154630439499</c:v>
                </c:pt>
                <c:pt idx="12">
                  <c:v>28.257593132492001</c:v>
                </c:pt>
                <c:pt idx="13">
                  <c:v>28.603041544800998</c:v>
                </c:pt>
                <c:pt idx="14">
                  <c:v>28.948443709246899</c:v>
                </c:pt>
                <c:pt idx="15">
                  <c:v>29.293855783949201</c:v>
                </c:pt>
                <c:pt idx="16">
                  <c:v>29.6392678586515</c:v>
                </c:pt>
                <c:pt idx="17">
                  <c:v>29.984706360704099</c:v>
                </c:pt>
                <c:pt idx="18">
                  <c:v>30.3301977174572</c:v>
                </c:pt>
                <c:pt idx="19">
                  <c:v>30.675603185321901</c:v>
                </c:pt>
                <c:pt idx="20">
                  <c:v>31.0210879352374</c:v>
                </c:pt>
                <c:pt idx="21">
                  <c:v>31.366552864640202</c:v>
                </c:pt>
                <c:pt idx="22">
                  <c:v>31.712017794043</c:v>
                </c:pt>
                <c:pt idx="23">
                  <c:v>32.057476116608299</c:v>
                </c:pt>
                <c:pt idx="24">
                  <c:v>32.402960866523799</c:v>
                </c:pt>
                <c:pt idx="25">
                  <c:v>32.748458830114501</c:v>
                </c:pt>
                <c:pt idx="26">
                  <c:v>33.093950186867502</c:v>
                </c:pt>
                <c:pt idx="27">
                  <c:v>33.439474577808397</c:v>
                </c:pt>
                <c:pt idx="28">
                  <c:v>33.784992361911797</c:v>
                </c:pt>
                <c:pt idx="29">
                  <c:v>34.130523359690201</c:v>
                </c:pt>
                <c:pt idx="30">
                  <c:v>34.476054357468698</c:v>
                </c:pt>
                <c:pt idx="31">
                  <c:v>34.821598568922298</c:v>
                </c:pt>
                <c:pt idx="32">
                  <c:v>35.1671824214013</c:v>
                </c:pt>
                <c:pt idx="33">
                  <c:v>35.512772880717797</c:v>
                </c:pt>
                <c:pt idx="34">
                  <c:v>35.858396374222202</c:v>
                </c:pt>
                <c:pt idx="35">
                  <c:v>36.204026474564103</c:v>
                </c:pt>
                <c:pt idx="36">
                  <c:v>36.549767569777103</c:v>
                </c:pt>
                <c:pt idx="37">
                  <c:v>36.895409059048497</c:v>
                </c:pt>
                <c:pt idx="38">
                  <c:v>37.241002664478202</c:v>
                </c:pt>
                <c:pt idx="39">
                  <c:v>37.586705440033299</c:v>
                </c:pt>
                <c:pt idx="40">
                  <c:v>37.9324280361012</c:v>
                </c:pt>
                <c:pt idx="41">
                  <c:v>38.278157239006603</c:v>
                </c:pt>
                <c:pt idx="42">
                  <c:v>38.623912869262199</c:v>
                </c:pt>
                <c:pt idx="43">
                  <c:v>38.9697213542184</c:v>
                </c:pt>
                <c:pt idx="44">
                  <c:v>39.315569480199898</c:v>
                </c:pt>
                <c:pt idx="45">
                  <c:v>39.661430819856598</c:v>
                </c:pt>
                <c:pt idx="46">
                  <c:v>40.0072723390006</c:v>
                </c:pt>
                <c:pt idx="47">
                  <c:v>40.353239388058299</c:v>
                </c:pt>
                <c:pt idx="48">
                  <c:v>40.699180009765797</c:v>
                </c:pt>
                <c:pt idx="49">
                  <c:v>41.045173486173702</c:v>
                </c:pt>
                <c:pt idx="50">
                  <c:v>41.391285885657901</c:v>
                </c:pt>
                <c:pt idx="51">
                  <c:v>41.737464353517602</c:v>
                </c:pt>
                <c:pt idx="52">
                  <c:v>42.083728710265703</c:v>
                </c:pt>
                <c:pt idx="53">
                  <c:v>42.430026101201697</c:v>
                </c:pt>
                <c:pt idx="54">
                  <c:v>42.776197962223897</c:v>
                </c:pt>
                <c:pt idx="55">
                  <c:v>43.122250900169902</c:v>
                </c:pt>
                <c:pt idx="56">
                  <c:v>43.468204735552497</c:v>
                </c:pt>
                <c:pt idx="57">
                  <c:v>43.814125536747298</c:v>
                </c:pt>
                <c:pt idx="58">
                  <c:v>44.160013303754198</c:v>
                </c:pt>
                <c:pt idx="59">
                  <c:v>44.505828395547901</c:v>
                </c:pt>
                <c:pt idx="60">
                  <c:v>44.851617059991398</c:v>
                </c:pt>
              </c:numCache>
            </c:numRef>
          </c:xVal>
          <c:yVal>
            <c:numRef>
              <c:f>K_Factor_Reg_PMH!$C$2:$C$62</c:f>
              <c:numCache>
                <c:formatCode>General</c:formatCode>
                <c:ptCount val="61"/>
                <c:pt idx="0">
                  <c:v>69.180972297874803</c:v>
                </c:pt>
                <c:pt idx="1">
                  <c:v>69.189999880722795</c:v>
                </c:pt>
                <c:pt idx="2">
                  <c:v>69.186389904677597</c:v>
                </c:pt>
                <c:pt idx="3">
                  <c:v>69.1883966214738</c:v>
                </c:pt>
                <c:pt idx="4">
                  <c:v>69.191807511480405</c:v>
                </c:pt>
                <c:pt idx="5">
                  <c:v>69.195218401486997</c:v>
                </c:pt>
                <c:pt idx="6">
                  <c:v>69.194416771862507</c:v>
                </c:pt>
                <c:pt idx="7">
                  <c:v>69.186594276186298</c:v>
                </c:pt>
                <c:pt idx="8">
                  <c:v>69.175963434089397</c:v>
                </c:pt>
                <c:pt idx="9">
                  <c:v>69.176565977675295</c:v>
                </c:pt>
                <c:pt idx="10">
                  <c:v>69.163126789157701</c:v>
                </c:pt>
                <c:pt idx="11">
                  <c:v>69.153900120271103</c:v>
                </c:pt>
                <c:pt idx="12">
                  <c:v>69.139056758543205</c:v>
                </c:pt>
                <c:pt idx="13">
                  <c:v>69.122107136999801</c:v>
                </c:pt>
                <c:pt idx="14">
                  <c:v>69.114986727928695</c:v>
                </c:pt>
                <c:pt idx="15">
                  <c:v>69.105760059042197</c:v>
                </c:pt>
                <c:pt idx="16">
                  <c:v>69.096533390155599</c:v>
                </c:pt>
                <c:pt idx="17">
                  <c:v>69.081690028427701</c:v>
                </c:pt>
                <c:pt idx="18">
                  <c:v>69.055613281017003</c:v>
                </c:pt>
                <c:pt idx="19">
                  <c:v>69.047790785340794</c:v>
                </c:pt>
                <c:pt idx="20">
                  <c:v>69.023118211140499</c:v>
                </c:pt>
                <c:pt idx="21">
                  <c:v>69.002658156571201</c:v>
                </c:pt>
                <c:pt idx="22">
                  <c:v>68.982198102001803</c:v>
                </c:pt>
                <c:pt idx="23">
                  <c:v>68.963142220642894</c:v>
                </c:pt>
                <c:pt idx="24">
                  <c:v>68.938469646442499</c:v>
                </c:pt>
                <c:pt idx="25">
                  <c:v>68.910988725821497</c:v>
                </c:pt>
                <c:pt idx="26">
                  <c:v>68.884911978410798</c:v>
                </c:pt>
                <c:pt idx="27">
                  <c:v>68.851814364948396</c:v>
                </c:pt>
                <c:pt idx="28">
                  <c:v>68.820120924696297</c:v>
                </c:pt>
                <c:pt idx="29">
                  <c:v>68.785619138023506</c:v>
                </c:pt>
                <c:pt idx="30">
                  <c:v>68.7511173513508</c:v>
                </c:pt>
                <c:pt idx="31">
                  <c:v>68.713807218257301</c:v>
                </c:pt>
                <c:pt idx="32">
                  <c:v>68.668072045901795</c:v>
                </c:pt>
                <c:pt idx="33">
                  <c:v>68.620932700335899</c:v>
                </c:pt>
                <c:pt idx="34">
                  <c:v>68.5667724887183</c:v>
                </c:pt>
                <c:pt idx="35">
                  <c:v>68.511208103890397</c:v>
                </c:pt>
                <c:pt idx="36">
                  <c:v>68.432053609128701</c:v>
                </c:pt>
                <c:pt idx="37">
                  <c:v>68.374068697147607</c:v>
                </c:pt>
                <c:pt idx="38">
                  <c:v>68.326260697672097</c:v>
                </c:pt>
                <c:pt idx="39">
                  <c:v>68.255250407530298</c:v>
                </c:pt>
                <c:pt idx="40">
                  <c:v>68.180027597757601</c:v>
                </c:pt>
                <c:pt idx="41">
                  <c:v>68.103400614774401</c:v>
                </c:pt>
                <c:pt idx="42">
                  <c:v>68.0211569389499</c:v>
                </c:pt>
                <c:pt idx="43">
                  <c:v>67.927679877442699</c:v>
                </c:pt>
                <c:pt idx="44">
                  <c:v>67.825777776673306</c:v>
                </c:pt>
                <c:pt idx="45">
                  <c:v>67.721067329483304</c:v>
                </c:pt>
                <c:pt idx="46">
                  <c:v>67.6205694019243</c:v>
                </c:pt>
                <c:pt idx="47">
                  <c:v>67.493392183368798</c:v>
                </c:pt>
                <c:pt idx="48">
                  <c:v>67.371831657654596</c:v>
                </c:pt>
                <c:pt idx="49">
                  <c:v>67.239037746257694</c:v>
                </c:pt>
                <c:pt idx="50">
                  <c:v>67.080968717074498</c:v>
                </c:pt>
                <c:pt idx="51">
                  <c:v>66.908857955787894</c:v>
                </c:pt>
                <c:pt idx="52">
                  <c:v>66.718492942766801</c:v>
                </c:pt>
                <c:pt idx="53">
                  <c:v>66.521107063694004</c:v>
                </c:pt>
                <c:pt idx="54">
                  <c:v>66.350400475617704</c:v>
                </c:pt>
                <c:pt idx="55">
                  <c:v>66.204969005327698</c:v>
                </c:pt>
                <c:pt idx="56">
                  <c:v>66.080600133192803</c:v>
                </c:pt>
                <c:pt idx="57">
                  <c:v>65.963252127109698</c:v>
                </c:pt>
                <c:pt idx="58">
                  <c:v>65.852924987078296</c:v>
                </c:pt>
                <c:pt idx="59">
                  <c:v>65.758043752360706</c:v>
                </c:pt>
                <c:pt idx="60">
                  <c:v>65.668779210484402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C-4297-8721-3A860B88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1552"/>
        <c:axId val="531969040"/>
      </c:scatterChart>
      <c:valAx>
        <c:axId val="531961552"/>
        <c:scaling>
          <c:orientation val="minMax"/>
          <c:max val="45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9040"/>
        <c:crosses val="autoZero"/>
        <c:crossBetween val="midCat"/>
      </c:valAx>
      <c:valAx>
        <c:axId val="531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1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OverR_Exp!$M$1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096626381261928"/>
                  <c:y val="-0.64442443945981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OverR_Exp!$M$3:$M$81</c:f>
              <c:numCache>
                <c:formatCode>General</c:formatCode>
                <c:ptCount val="79"/>
                <c:pt idx="0">
                  <c:v>44.233696080916701</c:v>
                </c:pt>
                <c:pt idx="1">
                  <c:v>47.370994879759401</c:v>
                </c:pt>
                <c:pt idx="2">
                  <c:v>49.882523374134102</c:v>
                </c:pt>
                <c:pt idx="3">
                  <c:v>51.924676774581897</c:v>
                </c:pt>
                <c:pt idx="4">
                  <c:v>53.654274961424797</c:v>
                </c:pt>
                <c:pt idx="5">
                  <c:v>55.383542025499203</c:v>
                </c:pt>
                <c:pt idx="6">
                  <c:v>57.426137608526197</c:v>
                </c:pt>
                <c:pt idx="7">
                  <c:v>59.625368657745298</c:v>
                </c:pt>
                <c:pt idx="8">
                  <c:v>61.824352907385297</c:v>
                </c:pt>
                <c:pt idx="9">
                  <c:v>64.023337157025296</c:v>
                </c:pt>
                <c:pt idx="10">
                  <c:v>66.378437565409698</c:v>
                </c:pt>
                <c:pt idx="11">
                  <c:v>68.890255706512605</c:v>
                </c:pt>
                <c:pt idx="12">
                  <c:v>71.401425998720299</c:v>
                </c:pt>
                <c:pt idx="13">
                  <c:v>74.068943824277994</c:v>
                </c:pt>
                <c:pt idx="14">
                  <c:v>77.049091931645705</c:v>
                </c:pt>
                <c:pt idx="15">
                  <c:v>80.185717142142295</c:v>
                </c:pt>
                <c:pt idx="16">
                  <c:v>83.478222649512901</c:v>
                </c:pt>
                <c:pt idx="17">
                  <c:v>86.926584895615704</c:v>
                </c:pt>
                <c:pt idx="18">
                  <c:v>90.374044079622394</c:v>
                </c:pt>
                <c:pt idx="19">
                  <c:v>93.821149891504504</c:v>
                </c:pt>
                <c:pt idx="20">
                  <c:v>97.267902331261993</c:v>
                </c:pt>
                <c:pt idx="21">
                  <c:v>100.714183608186</c:v>
                </c:pt>
                <c:pt idx="22">
                  <c:v>104.16015077655599</c:v>
                </c:pt>
                <c:pt idx="23">
                  <c:v>107.606078681356</c:v>
                </c:pt>
                <c:pt idx="24">
                  <c:v>111.051810268309</c:v>
                </c:pt>
                <c:pt idx="25">
                  <c:v>114.497541855262</c:v>
                </c:pt>
                <c:pt idx="26">
                  <c:v>117.94295933366</c:v>
                </c:pt>
                <c:pt idx="27">
                  <c:v>121.388180494211</c:v>
                </c:pt>
                <c:pt idx="28">
                  <c:v>124.833205336915</c:v>
                </c:pt>
                <c:pt idx="29">
                  <c:v>128.277916071064</c:v>
                </c:pt>
                <c:pt idx="30">
                  <c:v>131.72235196022601</c:v>
                </c:pt>
                <c:pt idx="31">
                  <c:v>135.16670932225099</c:v>
                </c:pt>
                <c:pt idx="32">
                  <c:v>138.61110594784401</c:v>
                </c:pt>
                <c:pt idx="33">
                  <c:v>142.05577741842299</c:v>
                </c:pt>
                <c:pt idx="34">
                  <c:v>145.50040962543301</c:v>
                </c:pt>
                <c:pt idx="35">
                  <c:v>148.944766987457</c:v>
                </c:pt>
                <c:pt idx="36">
                  <c:v>152.38884950449599</c:v>
                </c:pt>
                <c:pt idx="37">
                  <c:v>155.83281423082599</c:v>
                </c:pt>
                <c:pt idx="38">
                  <c:v>159.27654337573901</c:v>
                </c:pt>
                <c:pt idx="39">
                  <c:v>162.72019399351399</c:v>
                </c:pt>
                <c:pt idx="40">
                  <c:v>166.16384461128899</c:v>
                </c:pt>
                <c:pt idx="41">
                  <c:v>169.607220384078</c:v>
                </c:pt>
                <c:pt idx="42">
                  <c:v>173.05047836615901</c:v>
                </c:pt>
                <c:pt idx="43">
                  <c:v>176.49373634823999</c:v>
                </c:pt>
                <c:pt idx="44">
                  <c:v>179.93691580318199</c:v>
                </c:pt>
                <c:pt idx="45">
                  <c:v>183.380016730986</c:v>
                </c:pt>
                <c:pt idx="46">
                  <c:v>186.822960604511</c:v>
                </c:pt>
                <c:pt idx="47">
                  <c:v>190.26578668732901</c:v>
                </c:pt>
                <c:pt idx="48">
                  <c:v>193.70865203371599</c:v>
                </c:pt>
                <c:pt idx="49">
                  <c:v>197.15136032582501</c:v>
                </c:pt>
                <c:pt idx="50">
                  <c:v>200.59414714507301</c:v>
                </c:pt>
                <c:pt idx="51">
                  <c:v>203.72371102074399</c:v>
                </c:pt>
                <c:pt idx="52">
                  <c:v>208.925710695775</c:v>
                </c:pt>
                <c:pt idx="53">
                  <c:v>214.36419504212299</c:v>
                </c:pt>
                <c:pt idx="54">
                  <c:v>217.80670701638499</c:v>
                </c:pt>
                <c:pt idx="55">
                  <c:v>219.99719537748399</c:v>
                </c:pt>
                <c:pt idx="56">
                  <c:v>223.72079379890701</c:v>
                </c:pt>
                <c:pt idx="57">
                  <c:v>227.50763563512101</c:v>
                </c:pt>
                <c:pt idx="58">
                  <c:v>230.94983350082799</c:v>
                </c:pt>
                <c:pt idx="59">
                  <c:v>233.45307451519599</c:v>
                </c:pt>
                <c:pt idx="60">
                  <c:v>237.64391762673301</c:v>
                </c:pt>
                <c:pt idx="61">
                  <c:v>241.589554063913</c:v>
                </c:pt>
                <c:pt idx="62">
                  <c:v>245.03163413891201</c:v>
                </c:pt>
                <c:pt idx="63">
                  <c:v>248.47347863249399</c:v>
                </c:pt>
                <c:pt idx="64">
                  <c:v>251.91551944392401</c:v>
                </c:pt>
                <c:pt idx="65">
                  <c:v>255.35716761965901</c:v>
                </c:pt>
                <c:pt idx="66">
                  <c:v>258.79916916751898</c:v>
                </c:pt>
                <c:pt idx="67">
                  <c:v>262.24093513396298</c:v>
                </c:pt>
                <c:pt idx="68">
                  <c:v>265.68277962754598</c:v>
                </c:pt>
                <c:pt idx="69">
                  <c:v>269.12446706685103</c:v>
                </c:pt>
                <c:pt idx="70">
                  <c:v>272.56615450615499</c:v>
                </c:pt>
                <c:pt idx="71">
                  <c:v>276.00784194545997</c:v>
                </c:pt>
                <c:pt idx="72">
                  <c:v>279.44941159405698</c:v>
                </c:pt>
                <c:pt idx="73">
                  <c:v>282.891059769793</c:v>
                </c:pt>
                <c:pt idx="74">
                  <c:v>286.33259015482002</c:v>
                </c:pt>
                <c:pt idx="75">
                  <c:v>289.77431685769398</c:v>
                </c:pt>
                <c:pt idx="76">
                  <c:v>293.21565092487498</c:v>
                </c:pt>
                <c:pt idx="77">
                  <c:v>296.65741689131801</c:v>
                </c:pt>
                <c:pt idx="78">
                  <c:v>298.534765198598</c:v>
                </c:pt>
              </c:numCache>
            </c:numRef>
          </c:xVal>
          <c:yVal>
            <c:numRef>
              <c:f>OverR_Exp!$N$3:$N$81</c:f>
              <c:numCache>
                <c:formatCode>General</c:formatCode>
                <c:ptCount val="79"/>
                <c:pt idx="0">
                  <c:v>0.990393313225572</c:v>
                </c:pt>
                <c:pt idx="1">
                  <c:v>0.97140590746089694</c:v>
                </c:pt>
                <c:pt idx="2">
                  <c:v>0.95310738509631299</c:v>
                </c:pt>
                <c:pt idx="3">
                  <c:v>0.93541267794124205</c:v>
                </c:pt>
                <c:pt idx="4">
                  <c:v>0.91745532540846997</c:v>
                </c:pt>
                <c:pt idx="5">
                  <c:v>0.90010723876993004</c:v>
                </c:pt>
                <c:pt idx="6">
                  <c:v>0.88159891566914494</c:v>
                </c:pt>
                <c:pt idx="7">
                  <c:v>0.86256345398021195</c:v>
                </c:pt>
                <c:pt idx="8">
                  <c:v>0.84398210351679503</c:v>
                </c:pt>
                <c:pt idx="9">
                  <c:v>0.82540075305337701</c:v>
                </c:pt>
                <c:pt idx="10">
                  <c:v>0.80724778970550104</c:v>
                </c:pt>
                <c:pt idx="11">
                  <c:v>0.78841631736097295</c:v>
                </c:pt>
                <c:pt idx="12">
                  <c:v>0.77077688698342195</c:v>
                </c:pt>
                <c:pt idx="13">
                  <c:v>0.75314011444749196</c:v>
                </c:pt>
                <c:pt idx="14">
                  <c:v>0.73562786179150097</c:v>
                </c:pt>
                <c:pt idx="15">
                  <c:v>0.71787985858373604</c:v>
                </c:pt>
                <c:pt idx="16">
                  <c:v>0.70099422833316904</c:v>
                </c:pt>
                <c:pt idx="17">
                  <c:v>0.68501431802041701</c:v>
                </c:pt>
                <c:pt idx="18">
                  <c:v>0.67069604196466204</c:v>
                </c:pt>
                <c:pt idx="19">
                  <c:v>0.65702797061816798</c:v>
                </c:pt>
                <c:pt idx="20">
                  <c:v>0.64401010398093295</c:v>
                </c:pt>
                <c:pt idx="21">
                  <c:v>0.63185917695604599</c:v>
                </c:pt>
                <c:pt idx="22">
                  <c:v>0.62028620967272197</c:v>
                </c:pt>
                <c:pt idx="23">
                  <c:v>0.60878548735709404</c:v>
                </c:pt>
                <c:pt idx="24">
                  <c:v>0.597645989879944</c:v>
                </c:pt>
                <c:pt idx="25">
                  <c:v>0.58650649240279396</c:v>
                </c:pt>
                <c:pt idx="26">
                  <c:v>0.57594495466720796</c:v>
                </c:pt>
                <c:pt idx="27">
                  <c:v>0.56574464177009998</c:v>
                </c:pt>
                <c:pt idx="28">
                  <c:v>0.55590555371146999</c:v>
                </c:pt>
                <c:pt idx="29">
                  <c:v>0.54664442539440405</c:v>
                </c:pt>
                <c:pt idx="30">
                  <c:v>0.53788901185120697</c:v>
                </c:pt>
                <c:pt idx="31">
                  <c:v>0.52927808824340095</c:v>
                </c:pt>
                <c:pt idx="32">
                  <c:v>0.52059491966789895</c:v>
                </c:pt>
                <c:pt idx="33">
                  <c:v>0.51140603631852899</c:v>
                </c:pt>
                <c:pt idx="34">
                  <c:v>0.50228939793685401</c:v>
                </c:pt>
                <c:pt idx="35">
                  <c:v>0.49367847432904799</c:v>
                </c:pt>
                <c:pt idx="36">
                  <c:v>0.48557326549511098</c:v>
                </c:pt>
                <c:pt idx="37">
                  <c:v>0.47768479156426003</c:v>
                </c:pt>
                <c:pt idx="38">
                  <c:v>0.47022978743958299</c:v>
                </c:pt>
                <c:pt idx="39">
                  <c:v>0.46291927325029703</c:v>
                </c:pt>
                <c:pt idx="40">
                  <c:v>0.455608759061011</c:v>
                </c:pt>
                <c:pt idx="41">
                  <c:v>0.448803959645594</c:v>
                </c:pt>
                <c:pt idx="42">
                  <c:v>0.44221589513326298</c:v>
                </c:pt>
                <c:pt idx="43">
                  <c:v>0.43562783062093302</c:v>
                </c:pt>
                <c:pt idx="44">
                  <c:v>0.42918425604399302</c:v>
                </c:pt>
                <c:pt idx="45">
                  <c:v>0.42288517140244503</c:v>
                </c:pt>
                <c:pt idx="46">
                  <c:v>0.416875066631679</c:v>
                </c:pt>
                <c:pt idx="47">
                  <c:v>0.41108169676399903</c:v>
                </c:pt>
                <c:pt idx="48">
                  <c:v>0.40521608192862402</c:v>
                </c:pt>
                <c:pt idx="49">
                  <c:v>0.39963944696403098</c:v>
                </c:pt>
                <c:pt idx="50">
                  <c:v>0.39391832206404698</c:v>
                </c:pt>
                <c:pt idx="51">
                  <c:v>0.38916317493539498</c:v>
                </c:pt>
                <c:pt idx="52">
                  <c:v>0.38198708413788002</c:v>
                </c:pt>
                <c:pt idx="53">
                  <c:v>0.37305668155958599</c:v>
                </c:pt>
                <c:pt idx="54">
                  <c:v>0.36784127143347101</c:v>
                </c:pt>
                <c:pt idx="55">
                  <c:v>0.364892355884748</c:v>
                </c:pt>
                <c:pt idx="56">
                  <c:v>0.35903417437337698</c:v>
                </c:pt>
                <c:pt idx="57">
                  <c:v>0.354424003687204</c:v>
                </c:pt>
                <c:pt idx="58">
                  <c:v>0.34978655330265301</c:v>
                </c:pt>
                <c:pt idx="59">
                  <c:v>0.346736994151218</c:v>
                </c:pt>
                <c:pt idx="60">
                  <c:v>0.34048633117452998</c:v>
                </c:pt>
                <c:pt idx="61">
                  <c:v>0.33508482318759197</c:v>
                </c:pt>
                <c:pt idx="62">
                  <c:v>0.33066410770612797</c:v>
                </c:pt>
                <c:pt idx="63">
                  <c:v>0.32667686203083701</c:v>
                </c:pt>
                <c:pt idx="64">
                  <c:v>0.32232839151706799</c:v>
                </c:pt>
                <c:pt idx="65">
                  <c:v>0.31870237068025498</c:v>
                </c:pt>
                <c:pt idx="66">
                  <c:v>0.31442614513418199</c:v>
                </c:pt>
                <c:pt idx="67">
                  <c:v>0.31058338939428298</c:v>
                </c:pt>
                <c:pt idx="68">
                  <c:v>0.30659614371899202</c:v>
                </c:pt>
                <c:pt idx="69">
                  <c:v>0.30289787791448303</c:v>
                </c:pt>
                <c:pt idx="70">
                  <c:v>0.29919961210997498</c:v>
                </c:pt>
                <c:pt idx="71">
                  <c:v>0.29550134630546598</c:v>
                </c:pt>
                <c:pt idx="72">
                  <c:v>0.29201981540404398</c:v>
                </c:pt>
                <c:pt idx="73">
                  <c:v>0.28839379456723102</c:v>
                </c:pt>
                <c:pt idx="74">
                  <c:v>0.284984508633505</c:v>
                </c:pt>
                <c:pt idx="75">
                  <c:v>0.28121399786130002</c:v>
                </c:pt>
                <c:pt idx="76">
                  <c:v>0.278165936766052</c:v>
                </c:pt>
                <c:pt idx="77">
                  <c:v>0.274323181026152</c:v>
                </c:pt>
                <c:pt idx="78">
                  <c:v>0.27218772609473602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F0F-A790-97726237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8768"/>
        <c:axId val="-1520371696"/>
      </c:scatterChart>
      <c:valAx>
        <c:axId val="-15203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1696"/>
        <c:crosses val="autoZero"/>
        <c:crossBetween val="midCat"/>
      </c:valAx>
      <c:valAx>
        <c:axId val="-1520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OverR_Exp!$O$1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916535433070867"/>
                  <c:y val="-0.64120563358071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OverR_Exp!$O$3:$O$77</c:f>
              <c:numCache>
                <c:formatCode>General</c:formatCode>
                <c:ptCount val="75"/>
                <c:pt idx="0">
                  <c:v>53.616230806308998</c:v>
                </c:pt>
                <c:pt idx="1">
                  <c:v>55.814289557527403</c:v>
                </c:pt>
                <c:pt idx="2">
                  <c:v>57.856453241291</c:v>
                </c:pt>
                <c:pt idx="3">
                  <c:v>59.585461165807402</c:v>
                </c:pt>
                <c:pt idx="4">
                  <c:v>61.315390475418901</c:v>
                </c:pt>
                <c:pt idx="5">
                  <c:v>63.201638525096101</c:v>
                </c:pt>
                <c:pt idx="6">
                  <c:v>65.087958557983796</c:v>
                </c:pt>
                <c:pt idx="7">
                  <c:v>67.130358758010701</c:v>
                </c:pt>
                <c:pt idx="8">
                  <c:v>69.329219607861205</c:v>
                </c:pt>
                <c:pt idx="9">
                  <c:v>71.527710258343006</c:v>
                </c:pt>
                <c:pt idx="10">
                  <c:v>73.882633279529898</c:v>
                </c:pt>
                <c:pt idx="11">
                  <c:v>76.393695596921901</c:v>
                </c:pt>
                <c:pt idx="12">
                  <c:v>79.217398993605499</c:v>
                </c:pt>
                <c:pt idx="13">
                  <c:v>82.354153773881194</c:v>
                </c:pt>
                <c:pt idx="14">
                  <c:v>85.647299277432893</c:v>
                </c:pt>
                <c:pt idx="15">
                  <c:v>89.096446794923807</c:v>
                </c:pt>
                <c:pt idx="16">
                  <c:v>92.544455668902103</c:v>
                </c:pt>
                <c:pt idx="17">
                  <c:v>95.992032643616994</c:v>
                </c:pt>
                <c:pt idx="18">
                  <c:v>99.439256246207293</c:v>
                </c:pt>
                <c:pt idx="19">
                  <c:v>102.886008685964</c:v>
                </c:pt>
                <c:pt idx="20">
                  <c:v>106.332447017167</c:v>
                </c:pt>
                <c:pt idx="21">
                  <c:v>109.778649766953</c:v>
                </c:pt>
                <c:pt idx="22">
                  <c:v>113.22402798178101</c:v>
                </c:pt>
                <c:pt idx="23">
                  <c:v>116.669484723748</c:v>
                </c:pt>
                <c:pt idx="24">
                  <c:v>120.114588093591</c:v>
                </c:pt>
                <c:pt idx="25">
                  <c:v>123.559809254142</c:v>
                </c:pt>
                <c:pt idx="26">
                  <c:v>127.004598515429</c:v>
                </c:pt>
                <c:pt idx="27">
                  <c:v>130.44934851314801</c:v>
                </c:pt>
                <c:pt idx="28">
                  <c:v>133.89401998372699</c:v>
                </c:pt>
                <c:pt idx="29">
                  <c:v>137.33861292716699</c:v>
                </c:pt>
                <c:pt idx="30">
                  <c:v>140.78304881632999</c:v>
                </c:pt>
                <c:pt idx="31">
                  <c:v>144.22775955047899</c:v>
                </c:pt>
                <c:pt idx="32">
                  <c:v>147.67231323035</c:v>
                </c:pt>
                <c:pt idx="33">
                  <c:v>151.116513538097</c:v>
                </c:pt>
                <c:pt idx="34">
                  <c:v>154.560831636551</c:v>
                </c:pt>
                <c:pt idx="35">
                  <c:v>158.00483562645101</c:v>
                </c:pt>
                <c:pt idx="36">
                  <c:v>161.44860403493399</c:v>
                </c:pt>
                <c:pt idx="37">
                  <c:v>164.89245097055601</c:v>
                </c:pt>
                <c:pt idx="38">
                  <c:v>168.33610158833099</c:v>
                </c:pt>
                <c:pt idx="39">
                  <c:v>171.77951662468899</c:v>
                </c:pt>
                <c:pt idx="40">
                  <c:v>175.223010188187</c:v>
                </c:pt>
                <c:pt idx="41">
                  <c:v>178.66638596097599</c:v>
                </c:pt>
                <c:pt idx="42">
                  <c:v>182.10972247019501</c:v>
                </c:pt>
                <c:pt idx="43">
                  <c:v>185.55286266156801</c:v>
                </c:pt>
                <c:pt idx="44">
                  <c:v>188.99588506223299</c:v>
                </c:pt>
                <c:pt idx="45">
                  <c:v>192.43890746289699</c:v>
                </c:pt>
                <c:pt idx="46">
                  <c:v>195.881890599992</c:v>
                </c:pt>
                <c:pt idx="47">
                  <c:v>199.324795209949</c:v>
                </c:pt>
                <c:pt idx="48">
                  <c:v>202.76766055633601</c:v>
                </c:pt>
                <c:pt idx="49">
                  <c:v>206.21032958487501</c:v>
                </c:pt>
                <c:pt idx="50">
                  <c:v>209.65311640412401</c:v>
                </c:pt>
                <c:pt idx="51">
                  <c:v>213.09574616909401</c:v>
                </c:pt>
                <c:pt idx="52">
                  <c:v>216.538572251912</c:v>
                </c:pt>
                <c:pt idx="53">
                  <c:v>219.981123489743</c:v>
                </c:pt>
                <c:pt idx="54">
                  <c:v>223.423753254714</c:v>
                </c:pt>
                <c:pt idx="55">
                  <c:v>226.86602964756</c:v>
                </c:pt>
                <c:pt idx="56">
                  <c:v>229.43209237296699</c:v>
                </c:pt>
                <c:pt idx="57">
                  <c:v>235.01843143414101</c:v>
                </c:pt>
                <c:pt idx="58">
                  <c:v>241.26182105013299</c:v>
                </c:pt>
                <c:pt idx="59">
                  <c:v>244.078129574201</c:v>
                </c:pt>
                <c:pt idx="60">
                  <c:v>248.506776670146</c:v>
                </c:pt>
                <c:pt idx="61">
                  <c:v>252.52720659160201</c:v>
                </c:pt>
                <c:pt idx="62">
                  <c:v>255.96932593017101</c:v>
                </c:pt>
                <c:pt idx="63">
                  <c:v>259.41148453230898</c:v>
                </c:pt>
                <c:pt idx="64">
                  <c:v>262.85338137731702</c:v>
                </c:pt>
                <c:pt idx="65">
                  <c:v>266.29564468230598</c:v>
                </c:pt>
                <c:pt idx="66">
                  <c:v>269.737528439458</c:v>
                </c:pt>
                <c:pt idx="67">
                  <c:v>273.17941219660997</c:v>
                </c:pt>
                <c:pt idx="68">
                  <c:v>276.62125669019298</c:v>
                </c:pt>
                <c:pt idx="69">
                  <c:v>280.06321897448402</c:v>
                </c:pt>
                <c:pt idx="70">
                  <c:v>283.50498494092699</c:v>
                </c:pt>
                <c:pt idx="71">
                  <c:v>286.94686869807902</c:v>
                </c:pt>
                <c:pt idx="72">
                  <c:v>290.38851687381498</c:v>
                </c:pt>
                <c:pt idx="73">
                  <c:v>293.82972006243</c:v>
                </c:pt>
                <c:pt idx="74">
                  <c:v>297.27125175624298</c:v>
                </c:pt>
              </c:numCache>
            </c:numRef>
          </c:xVal>
          <c:yVal>
            <c:numRef>
              <c:f>OverR_Exp!$P$3:$P$77</c:f>
              <c:numCache>
                <c:formatCode>General</c:formatCode>
                <c:ptCount val="75"/>
                <c:pt idx="0">
                  <c:v>0.987456570821589</c:v>
                </c:pt>
                <c:pt idx="1">
                  <c:v>0.97057813745385202</c:v>
                </c:pt>
                <c:pt idx="2">
                  <c:v>0.95286450899771702</c:v>
                </c:pt>
                <c:pt idx="3">
                  <c:v>0.93599323914596799</c:v>
                </c:pt>
                <c:pt idx="4">
                  <c:v>0.91742662071896397</c:v>
                </c:pt>
                <c:pt idx="5">
                  <c:v>0.89891563977655697</c:v>
                </c:pt>
                <c:pt idx="6">
                  <c:v>0.88027220972670905</c:v>
                </c:pt>
                <c:pt idx="7">
                  <c:v>0.86212339134612204</c:v>
                </c:pt>
                <c:pt idx="8">
                  <c:v>0.84376909649546195</c:v>
                </c:pt>
                <c:pt idx="9">
                  <c:v>0.82609596848307398</c:v>
                </c:pt>
                <c:pt idx="10">
                  <c:v>0.808269397578537</c:v>
                </c:pt>
                <c:pt idx="11">
                  <c:v>0.79082864086214899</c:v>
                </c:pt>
                <c:pt idx="12">
                  <c:v>0.77349253665958295</c:v>
                </c:pt>
                <c:pt idx="13">
                  <c:v>0.75550612505842296</c:v>
                </c:pt>
                <c:pt idx="14">
                  <c:v>0.73744290183441796</c:v>
                </c:pt>
                <c:pt idx="15">
                  <c:v>0.72001809216775503</c:v>
                </c:pt>
                <c:pt idx="16">
                  <c:v>0.70468838656426303</c:v>
                </c:pt>
                <c:pt idx="17">
                  <c:v>0.690153375605422</c:v>
                </c:pt>
                <c:pt idx="18">
                  <c:v>0.67626856935584101</c:v>
                </c:pt>
                <c:pt idx="19">
                  <c:v>0.66325070271860698</c:v>
                </c:pt>
                <c:pt idx="20">
                  <c:v>0.65081079582293599</c:v>
                </c:pt>
                <c:pt idx="21">
                  <c:v>0.63880435873343999</c:v>
                </c:pt>
                <c:pt idx="22">
                  <c:v>0.62831506596554898</c:v>
                </c:pt>
                <c:pt idx="23">
                  <c:v>0.61768128326226801</c:v>
                </c:pt>
                <c:pt idx="24">
                  <c:v>0.60769770526824696</c:v>
                </c:pt>
                <c:pt idx="25">
                  <c:v>0.59749739237113897</c:v>
                </c:pt>
                <c:pt idx="26">
                  <c:v>0.58809177411868196</c:v>
                </c:pt>
                <c:pt idx="27">
                  <c:v>0.57875840083392005</c:v>
                </c:pt>
                <c:pt idx="28">
                  <c:v>0.56956951748454998</c:v>
                </c:pt>
                <c:pt idx="29">
                  <c:v>0.56052512407057098</c:v>
                </c:pt>
                <c:pt idx="30">
                  <c:v>0.551769710527373</c:v>
                </c:pt>
                <c:pt idx="31">
                  <c:v>0.54250858221030795</c:v>
                </c:pt>
                <c:pt idx="32">
                  <c:v>0.53353643376402404</c:v>
                </c:pt>
                <c:pt idx="33">
                  <c:v>0.52521449002700005</c:v>
                </c:pt>
                <c:pt idx="34">
                  <c:v>0.51667581138689</c:v>
                </c:pt>
                <c:pt idx="35">
                  <c:v>0.50871509248834401</c:v>
                </c:pt>
                <c:pt idx="36">
                  <c:v>0.501187843395971</c:v>
                </c:pt>
                <c:pt idx="37">
                  <c:v>0.49351610436820698</c:v>
                </c:pt>
                <c:pt idx="38">
                  <c:v>0.48620559017892101</c:v>
                </c:pt>
                <c:pt idx="39">
                  <c:v>0.47932854579580803</c:v>
                </c:pt>
                <c:pt idx="40">
                  <c:v>0.47230701147730397</c:v>
                </c:pt>
                <c:pt idx="41">
                  <c:v>0.46550221206188702</c:v>
                </c:pt>
                <c:pt idx="42">
                  <c:v>0.45876965761416499</c:v>
                </c:pt>
                <c:pt idx="43">
                  <c:v>0.45239832800492102</c:v>
                </c:pt>
                <c:pt idx="44">
                  <c:v>0.44624373329876399</c:v>
                </c:pt>
                <c:pt idx="45">
                  <c:v>0.44008913859260701</c:v>
                </c:pt>
                <c:pt idx="46">
                  <c:v>0.43400678885414501</c:v>
                </c:pt>
                <c:pt idx="47">
                  <c:v>0.42806892905107402</c:v>
                </c:pt>
                <c:pt idx="48">
                  <c:v>0.42220331421570001</c:v>
                </c:pt>
                <c:pt idx="49">
                  <c:v>0.416698924218802</c:v>
                </c:pt>
                <c:pt idx="50">
                  <c:v>0.410977799318818</c:v>
                </c:pt>
                <c:pt idx="51">
                  <c:v>0.40554565428961598</c:v>
                </c:pt>
                <c:pt idx="52">
                  <c:v>0.399752284421937</c:v>
                </c:pt>
                <c:pt idx="53">
                  <c:v>0.39446462932812598</c:v>
                </c:pt>
                <c:pt idx="54">
                  <c:v>0.38903248429892401</c:v>
                </c:pt>
                <c:pt idx="55">
                  <c:v>0.38425054397898201</c:v>
                </c:pt>
                <c:pt idx="56">
                  <c:v>0.380681884196788</c:v>
                </c:pt>
                <c:pt idx="57">
                  <c:v>0.371380925544397</c:v>
                </c:pt>
                <c:pt idx="58">
                  <c:v>0.36274933013174498</c:v>
                </c:pt>
                <c:pt idx="59">
                  <c:v>0.359019791541412</c:v>
                </c:pt>
                <c:pt idx="60">
                  <c:v>0.352825691294265</c:v>
                </c:pt>
                <c:pt idx="61">
                  <c:v>0.34755251660929898</c:v>
                </c:pt>
                <c:pt idx="62">
                  <c:v>0.343059556160139</c:v>
                </c:pt>
                <c:pt idx="63">
                  <c:v>0.33849435074328399</c:v>
                </c:pt>
                <c:pt idx="64">
                  <c:v>0.33441077844439898</c:v>
                </c:pt>
                <c:pt idx="65">
                  <c:v>0.32965291978035599</c:v>
                </c:pt>
                <c:pt idx="66">
                  <c:v>0.32559342913736899</c:v>
                </c:pt>
                <c:pt idx="67">
                  <c:v>0.321533938494383</c:v>
                </c:pt>
                <c:pt idx="68">
                  <c:v>0.31754669281909198</c:v>
                </c:pt>
                <c:pt idx="69">
                  <c:v>0.31334271224071503</c:v>
                </c:pt>
                <c:pt idx="70">
                  <c:v>0.30949995650081502</c:v>
                </c:pt>
                <c:pt idx="71">
                  <c:v>0.30544046585782902</c:v>
                </c:pt>
                <c:pt idx="72">
                  <c:v>0.30181444502101601</c:v>
                </c:pt>
                <c:pt idx="73">
                  <c:v>0.29900720048475199</c:v>
                </c:pt>
                <c:pt idx="74">
                  <c:v>0.29559550638543602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A8F-867A-BC52FB55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7136"/>
        <c:axId val="-1520376048"/>
      </c:scatterChart>
      <c:valAx>
        <c:axId val="-15203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6048"/>
        <c:crosses val="autoZero"/>
        <c:crossBetween val="midCat"/>
      </c:valAx>
      <c:valAx>
        <c:axId val="-1520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OverR_Exp!$S$2</c:f>
              <c:strCache>
                <c:ptCount val="1"/>
                <c:pt idx="0">
                  <c:v>slope m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652599182082139"/>
                  <c:y val="-0.7336040075572741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OverR_Exp!$R$3:$R$10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OverR_Exp!$S$3:$S$10</c:f>
              <c:numCache>
                <c:formatCode>General</c:formatCode>
                <c:ptCount val="8"/>
                <c:pt idx="0">
                  <c:v>-0.38600000000000001</c:v>
                </c:pt>
                <c:pt idx="1">
                  <c:v>-0.36899999999999999</c:v>
                </c:pt>
                <c:pt idx="2">
                  <c:v>-0.34100000000000003</c:v>
                </c:pt>
                <c:pt idx="3">
                  <c:v>-0.32100000000000001</c:v>
                </c:pt>
                <c:pt idx="4">
                  <c:v>-0.30599999999999999</c:v>
                </c:pt>
                <c:pt idx="5">
                  <c:v>-0.28399999999999997</c:v>
                </c:pt>
                <c:pt idx="6">
                  <c:v>-0.27</c:v>
                </c:pt>
                <c:pt idx="7">
                  <c:v>-0.25600000000000001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97-4F69-BCFF-5E47B96B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2240"/>
        <c:axId val="-1520374416"/>
        <c:extLst/>
      </c:scatterChart>
      <c:valAx>
        <c:axId val="-15203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4416"/>
        <c:crosses val="autoZero"/>
        <c:crossBetween val="midCat"/>
      </c:valAx>
      <c:valAx>
        <c:axId val="-1520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OverR_Exp!$T$2</c:f>
              <c:strCache>
                <c:ptCount val="1"/>
                <c:pt idx="0">
                  <c:v>intercept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777132797383272"/>
                  <c:y val="-0.2237555187561300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OverR_Exp!$R$3:$R$10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</c:numRef>
          </c:xVal>
          <c:yVal>
            <c:numRef>
              <c:f>OverR_Exp!$T$3:$T$10</c:f>
              <c:numCache>
                <c:formatCode>General</c:formatCode>
                <c:ptCount val="8"/>
                <c:pt idx="0">
                  <c:v>2.4765000000000001</c:v>
                </c:pt>
                <c:pt idx="1">
                  <c:v>2.3551000000000002</c:v>
                </c:pt>
                <c:pt idx="2">
                  <c:v>2.1674000000000002</c:v>
                </c:pt>
                <c:pt idx="3">
                  <c:v>1.9973000000000001</c:v>
                </c:pt>
                <c:pt idx="4">
                  <c:v>1.8686</c:v>
                </c:pt>
                <c:pt idx="5">
                  <c:v>1.6870000000000001</c:v>
                </c:pt>
                <c:pt idx="6">
                  <c:v>1.5287999999999999</c:v>
                </c:pt>
                <c:pt idx="7">
                  <c:v>1.4051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305-9B54-EFA776ED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24928"/>
        <c:axId val="-1498524384"/>
      </c:scatterChart>
      <c:valAx>
        <c:axId val="-14985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4384"/>
        <c:crosses val="autoZero"/>
        <c:crossBetween val="midCat"/>
      </c:valAx>
      <c:valAx>
        <c:axId val="-1498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CWB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OverR_Exp!$AO$4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OverR_Exp!$AO$5:$AO$35</c:f>
              <c:numCache>
                <c:formatCode>General</c:formatCode>
                <c:ptCount val="31"/>
                <c:pt idx="0">
                  <c:v>1.8987066571721281</c:v>
                </c:pt>
                <c:pt idx="1">
                  <c:v>1.2948243508556836</c:v>
                </c:pt>
                <c:pt idx="2">
                  <c:v>1.0347463976898947</c:v>
                </c:pt>
                <c:pt idx="3">
                  <c:v>0.88261054782359527</c:v>
                </c:pt>
                <c:pt idx="4">
                  <c:v>0.7746684445241061</c:v>
                </c:pt>
                <c:pt idx="5">
                  <c:v>0.69094204453923891</c:v>
                </c:pt>
                <c:pt idx="6">
                  <c:v>0.62253259465780664</c:v>
                </c:pt>
                <c:pt idx="7">
                  <c:v>0.56469322891703966</c:v>
                </c:pt>
                <c:pt idx="8">
                  <c:v>0.51459049135831747</c:v>
                </c:pt>
                <c:pt idx="9">
                  <c:v>0.47039674479150695</c:v>
                </c:pt>
                <c:pt idx="10">
                  <c:v>0.4308640913734505</c:v>
                </c:pt>
                <c:pt idx="11">
                  <c:v>0.39510245636348351</c:v>
                </c:pt>
                <c:pt idx="12">
                  <c:v>0.36245464149201778</c:v>
                </c:pt>
                <c:pt idx="13">
                  <c:v>0.33242156314816018</c:v>
                </c:pt>
                <c:pt idx="14">
                  <c:v>0.3046152757512508</c:v>
                </c:pt>
                <c:pt idx="15">
                  <c:v>0.27872824150715081</c:v>
                </c:pt>
                <c:pt idx="16">
                  <c:v>0.25451253819252884</c:v>
                </c:pt>
                <c:pt idx="17">
                  <c:v>0.23176538146207593</c:v>
                </c:pt>
                <c:pt idx="18">
                  <c:v>0.21031879162571832</c:v>
                </c:pt>
                <c:pt idx="19">
                  <c:v>0.19003205796263734</c:v>
                </c:pt>
                <c:pt idx="20">
                  <c:v>0.17078613820766186</c:v>
                </c:pt>
                <c:pt idx="21">
                  <c:v>0.15247942588495134</c:v>
                </c:pt>
                <c:pt idx="22">
                  <c:v>0.1350245031976951</c:v>
                </c:pt>
                <c:pt idx="23">
                  <c:v>0.11834561630574392</c:v>
                </c:pt>
                <c:pt idx="24">
                  <c:v>0.10237668832622893</c:v>
                </c:pt>
                <c:pt idx="25">
                  <c:v>8.7059738222794891E-2</c:v>
                </c:pt>
                <c:pt idx="26">
                  <c:v>7.2343609982371326E-2</c:v>
                </c:pt>
                <c:pt idx="27">
                  <c:v>5.8182941759418849E-2</c:v>
                </c:pt>
                <c:pt idx="28">
                  <c:v>4.4537322585461947E-2</c:v>
                </c:pt>
                <c:pt idx="29">
                  <c:v>3.1370597124602995E-2</c:v>
                </c:pt>
                <c:pt idx="30">
                  <c:v>1.8650288341361954E-2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2-4E47-BE52-2FE776897F33}"/>
            </c:ext>
          </c:extLst>
        </c:ser>
        <c:ser>
          <c:idx val="6"/>
          <c:order val="1"/>
          <c:tx>
            <c:strRef>
              <c:f>OverR_Exp!$AN$4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OverR_Exp!$AN$5:$AN$35</c:f>
              <c:numCache>
                <c:formatCode>General</c:formatCode>
                <c:ptCount val="31"/>
                <c:pt idx="0">
                  <c:v>1.8197810089866424</c:v>
                </c:pt>
                <c:pt idx="1">
                  <c:v>1.234214622931612</c:v>
                </c:pt>
                <c:pt idx="2">
                  <c:v>0.98202490726195557</c:v>
                </c:pt>
                <c:pt idx="3">
                  <c:v>0.83450338052767625</c:v>
                </c:pt>
                <c:pt idx="4">
                  <c:v>0.72983519159229959</c:v>
                </c:pt>
                <c:pt idx="5">
                  <c:v>0.64864823687658113</c:v>
                </c:pt>
                <c:pt idx="6">
                  <c:v>0.58231366485802005</c:v>
                </c:pt>
                <c:pt idx="7">
                  <c:v>0.52622858335409495</c:v>
                </c:pt>
                <c:pt idx="8">
                  <c:v>0.47764547592264317</c:v>
                </c:pt>
                <c:pt idx="9">
                  <c:v>0.43479213812374051</c:v>
                </c:pt>
                <c:pt idx="10">
                  <c:v>0.39645852120692515</c:v>
                </c:pt>
                <c:pt idx="11">
                  <c:v>0.36178154664885298</c:v>
                </c:pt>
                <c:pt idx="12">
                  <c:v>0.33012394918836363</c:v>
                </c:pt>
                <c:pt idx="13">
                  <c:v>0.30100178256090704</c:v>
                </c:pt>
                <c:pt idx="14">
                  <c:v>0.27403886768443853</c:v>
                </c:pt>
                <c:pt idx="15">
                  <c:v>0.24893699447264561</c:v>
                </c:pt>
                <c:pt idx="16">
                  <c:v>0.22545576025298697</c:v>
                </c:pt>
                <c:pt idx="17">
                  <c:v>0.20339853118640328</c:v>
                </c:pt>
                <c:pt idx="18">
                  <c:v>0.18260242245408431</c:v>
                </c:pt>
                <c:pt idx="19">
                  <c:v>0.16293099113096421</c:v>
                </c:pt>
                <c:pt idx="20">
                  <c:v>0.14426880553726917</c:v>
                </c:pt>
                <c:pt idx="21">
                  <c:v>0.12651734095015899</c:v>
                </c:pt>
                <c:pt idx="22">
                  <c:v>0.109591830979197</c:v>
                </c:pt>
                <c:pt idx="23">
                  <c:v>9.3418819419519572E-2</c:v>
                </c:pt>
                <c:pt idx="24">
                  <c:v>7.793423351870743E-2</c:v>
                </c:pt>
                <c:pt idx="25">
                  <c:v>6.3081850821550933E-2</c:v>
                </c:pt>
                <c:pt idx="26">
                  <c:v>4.8812066891250616E-2</c:v>
                </c:pt>
                <c:pt idx="27">
                  <c:v>3.5080895719804772E-2</c:v>
                </c:pt>
                <c:pt idx="28">
                  <c:v>2.1849152014782547E-2</c:v>
                </c:pt>
                <c:pt idx="29">
                  <c:v>9.0817770417959132E-3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2-4E47-BE52-2FE776897F33}"/>
            </c:ext>
          </c:extLst>
        </c:ser>
        <c:ser>
          <c:idx val="5"/>
          <c:order val="2"/>
          <c:tx>
            <c:strRef>
              <c:f>OverR_Exp!$AM$4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OverR_Exp!$AM$5:$AM$35</c:f>
              <c:numCache>
                <c:formatCode>General</c:formatCode>
                <c:ptCount val="31"/>
                <c:pt idx="0">
                  <c:v>1.7180281512147011</c:v>
                </c:pt>
                <c:pt idx="1">
                  <c:v>1.1560750933003776</c:v>
                </c:pt>
                <c:pt idx="2">
                  <c:v>0.91405508451901851</c:v>
                </c:pt>
                <c:pt idx="3">
                  <c:v>0.77248245495771872</c:v>
                </c:pt>
                <c:pt idx="4">
                  <c:v>0.67203507573765986</c:v>
                </c:pt>
                <c:pt idx="5">
                  <c:v>0.5941220353860539</c:v>
                </c:pt>
                <c:pt idx="6">
                  <c:v>0.53046244617635985</c:v>
                </c:pt>
                <c:pt idx="7">
                  <c:v>0.47663903041160505</c:v>
                </c:pt>
                <c:pt idx="8">
                  <c:v>0.43001506695630076</c:v>
                </c:pt>
                <c:pt idx="9">
                  <c:v>0.38888981661505984</c:v>
                </c:pt>
                <c:pt idx="10">
                  <c:v>0.35210202660469525</c:v>
                </c:pt>
                <c:pt idx="11">
                  <c:v>0.31882342257926788</c:v>
                </c:pt>
                <c:pt idx="12">
                  <c:v>0.28844243739500075</c:v>
                </c:pt>
                <c:pt idx="13">
                  <c:v>0.26049464022098112</c:v>
                </c:pt>
                <c:pt idx="14">
                  <c:v>0.23461902163024617</c:v>
                </c:pt>
                <c:pt idx="15">
                  <c:v>0.21052939704339524</c:v>
                </c:pt>
                <c:pt idx="16">
                  <c:v>0.18799505817494166</c:v>
                </c:pt>
                <c:pt idx="17">
                  <c:v>0.16682730056749184</c:v>
                </c:pt>
                <c:pt idx="18">
                  <c:v>0.14686980783370096</c:v>
                </c:pt>
                <c:pt idx="19">
                  <c:v>0.12799163919418488</c:v>
                </c:pt>
                <c:pt idx="20">
                  <c:v>0.11008201782333638</c:v>
                </c:pt>
                <c:pt idx="21">
                  <c:v>9.3046392068946382E-2</c:v>
                </c:pt>
                <c:pt idx="22">
                  <c:v>7.6803413797909226E-2</c:v>
                </c:pt>
                <c:pt idx="23">
                  <c:v>6.1282588972437768E-2</c:v>
                </c:pt>
                <c:pt idx="24">
                  <c:v>4.6422428613642097E-2</c:v>
                </c:pt>
                <c:pt idx="25">
                  <c:v>3.2168977471730642E-2</c:v>
                </c:pt>
                <c:pt idx="26">
                  <c:v>1.8474631439622247E-2</c:v>
                </c:pt>
                <c:pt idx="27">
                  <c:v>5.2971782724009486E-3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2-4E47-BE52-2FE776897F33}"/>
            </c:ext>
          </c:extLst>
        </c:ser>
        <c:ser>
          <c:idx val="4"/>
          <c:order val="3"/>
          <c:tx>
            <c:strRef>
              <c:f>OverR_Exp!$AL$4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OverR_Exp!$AL$5:$AL$35</c:f>
              <c:numCache>
                <c:formatCode>General</c:formatCode>
                <c:ptCount val="31"/>
                <c:pt idx="0">
                  <c:v>1.5746155529766579</c:v>
                </c:pt>
                <c:pt idx="1">
                  <c:v>1.0459436118374166</c:v>
                </c:pt>
                <c:pt idx="2">
                  <c:v>0.8182569998775886</c:v>
                </c:pt>
                <c:pt idx="3">
                  <c:v>0.68506886996484018</c:v>
                </c:pt>
                <c:pt idx="4">
                  <c:v>0.59057038791776084</c:v>
                </c:pt>
                <c:pt idx="5">
                  <c:v>0.51727167069817481</c:v>
                </c:pt>
                <c:pt idx="6">
                  <c:v>0.4573822580050122</c:v>
                </c:pt>
                <c:pt idx="7">
                  <c:v>0.40674648106537381</c:v>
                </c:pt>
                <c:pt idx="8">
                  <c:v>0.36288377595793286</c:v>
                </c:pt>
                <c:pt idx="9">
                  <c:v>0.32419412809226356</c:v>
                </c:pt>
                <c:pt idx="10">
                  <c:v>0.28958505873834728</c:v>
                </c:pt>
                <c:pt idx="11">
                  <c:v>0.25827734728318652</c:v>
                </c:pt>
                <c:pt idx="12">
                  <c:v>0.22969564604518422</c:v>
                </c:pt>
                <c:pt idx="13">
                  <c:v>0.20340302965229062</c:v>
                </c:pt>
                <c:pt idx="14">
                  <c:v>0.17905986910554583</c:v>
                </c:pt>
                <c:pt idx="15">
                  <c:v>0.15639692882559864</c:v>
                </c:pt>
                <c:pt idx="16">
                  <c:v>0.13519716399810489</c:v>
                </c:pt>
                <c:pt idx="17">
                  <c:v>0.11528304600143446</c:v>
                </c:pt>
                <c:pt idx="18">
                  <c:v>9.6507516132435578E-2</c:v>
                </c:pt>
                <c:pt idx="19">
                  <c:v>7.8747388450510103E-2</c:v>
                </c:pt>
                <c:pt idx="20">
                  <c:v>6.18984467785193E-2</c:v>
                </c:pt>
                <c:pt idx="21">
                  <c:v>4.5871739192797412E-2</c:v>
                </c:pt>
                <c:pt idx="22">
                  <c:v>3.0590735323358764E-2</c:v>
                </c:pt>
                <c:pt idx="23">
                  <c:v>1.5989116072423037E-2</c:v>
                </c:pt>
                <c:pt idx="24">
                  <c:v>2.0090340853564648E-3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2-4E47-BE52-2FE776897F33}"/>
            </c:ext>
          </c:extLst>
        </c:ser>
        <c:ser>
          <c:idx val="3"/>
          <c:order val="4"/>
          <c:tx>
            <c:strRef>
              <c:f>OverR_Exp!$AK$4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OverR_Exp!$AK$5:$AK$35</c:f>
              <c:numCache>
                <c:formatCode>General</c:formatCode>
                <c:ptCount val="31"/>
                <c:pt idx="0">
                  <c:v>1.4728626952047166</c:v>
                </c:pt>
                <c:pt idx="1">
                  <c:v>0.96780408220618219</c:v>
                </c:pt>
                <c:pt idx="2">
                  <c:v>0.75028717713465154</c:v>
                </c:pt>
                <c:pt idx="3">
                  <c:v>0.62304794439488265</c:v>
                </c:pt>
                <c:pt idx="4">
                  <c:v>0.53277027206312111</c:v>
                </c:pt>
                <c:pt idx="5">
                  <c:v>0.46274546920764759</c:v>
                </c:pt>
                <c:pt idx="6">
                  <c:v>0.40553103932335199</c:v>
                </c:pt>
                <c:pt idx="7">
                  <c:v>0.35715692812288413</c:v>
                </c:pt>
                <c:pt idx="8">
                  <c:v>0.31525336699159046</c:v>
                </c:pt>
                <c:pt idx="9">
                  <c:v>0.2782918065835831</c:v>
                </c:pt>
                <c:pt idx="10">
                  <c:v>0.24522856413611716</c:v>
                </c:pt>
                <c:pt idx="11">
                  <c:v>0.21531922321360142</c:v>
                </c:pt>
                <c:pt idx="12">
                  <c:v>0.18801413425182134</c:v>
                </c:pt>
                <c:pt idx="13">
                  <c:v>0.16289588731236471</c:v>
                </c:pt>
                <c:pt idx="14">
                  <c:v>0.13964002305135348</c:v>
                </c:pt>
                <c:pt idx="15">
                  <c:v>0.11798933139634826</c:v>
                </c:pt>
                <c:pt idx="16">
                  <c:v>9.7736461920059581E-2</c:v>
                </c:pt>
                <c:pt idx="17">
                  <c:v>7.8711815382523032E-2</c:v>
                </c:pt>
                <c:pt idx="18">
                  <c:v>6.0774901512052448E-2</c:v>
                </c:pt>
                <c:pt idx="19">
                  <c:v>4.3808036513730553E-2</c:v>
                </c:pt>
                <c:pt idx="20">
                  <c:v>2.7711659064586502E-2</c:v>
                </c:pt>
                <c:pt idx="21">
                  <c:v>1.2400790311584586E-2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E47-BE52-2FE776897F33}"/>
            </c:ext>
          </c:extLst>
        </c:ser>
        <c:ser>
          <c:idx val="2"/>
          <c:order val="5"/>
          <c:tx>
            <c:strRef>
              <c:f>OverR_Exp!$AJ$4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OverR_Exp!$AJ$5:$AJ$35</c:f>
              <c:numCache>
                <c:formatCode>General</c:formatCode>
                <c:ptCount val="31"/>
                <c:pt idx="0">
                  <c:v>1.3294500969666738</c:v>
                </c:pt>
                <c:pt idx="1">
                  <c:v>0.85767260074322138</c:v>
                </c:pt>
                <c:pt idx="2">
                  <c:v>0.65448909249322185</c:v>
                </c:pt>
                <c:pt idx="3">
                  <c:v>0.53563435940200432</c:v>
                </c:pt>
                <c:pt idx="4">
                  <c:v>0.45130558424322209</c:v>
                </c:pt>
                <c:pt idx="5">
                  <c:v>0.38589510451976894</c:v>
                </c:pt>
                <c:pt idx="6">
                  <c:v>0.33245085115200457</c:v>
                </c:pt>
                <c:pt idx="7">
                  <c:v>0.28726437877665312</c:v>
                </c:pt>
                <c:pt idx="8">
                  <c:v>0.24812207599322256</c:v>
                </c:pt>
                <c:pt idx="9">
                  <c:v>0.21359611806078704</c:v>
                </c:pt>
                <c:pt idx="10">
                  <c:v>0.18271159626976941</c:v>
                </c:pt>
                <c:pt idx="11">
                  <c:v>0.15477314791752028</c:v>
                </c:pt>
                <c:pt idx="12">
                  <c:v>0.12926734290200503</c:v>
                </c:pt>
                <c:pt idx="13">
                  <c:v>0.10580427674367443</c:v>
                </c:pt>
                <c:pt idx="14">
                  <c:v>8.4080870526653362E-2</c:v>
                </c:pt>
                <c:pt idx="15">
                  <c:v>6.3856863178551881E-2</c:v>
                </c:pt>
                <c:pt idx="16">
                  <c:v>4.4938567743222801E-2</c:v>
                </c:pt>
                <c:pt idx="17">
                  <c:v>2.7167560816465874E-2</c:v>
                </c:pt>
                <c:pt idx="18">
                  <c:v>1.041260981078751E-2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2-4E47-BE52-2FE776897F33}"/>
            </c:ext>
          </c:extLst>
        </c:ser>
        <c:ser>
          <c:idx val="1"/>
          <c:order val="6"/>
          <c:tx>
            <c:strRef>
              <c:f>OverR_Exp!$AI$4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OverR_Exp!$AI$5:$AI$35</c:f>
              <c:numCache>
                <c:formatCode>General</c:formatCode>
                <c:ptCount val="31"/>
                <c:pt idx="0">
                  <c:v>1.1487715910092466</c:v>
                </c:pt>
                <c:pt idx="1">
                  <c:v>0.71892334318791506</c:v>
                </c:pt>
                <c:pt idx="2">
                  <c:v>0.53379777932234518</c:v>
                </c:pt>
                <c:pt idx="3">
                  <c:v>0.42550626653612733</c:v>
                </c:pt>
                <c:pt idx="4">
                  <c:v>0.3486722154567754</c:v>
                </c:pt>
                <c:pt idx="5">
                  <c:v>0.28907509536658349</c:v>
                </c:pt>
                <c:pt idx="6">
                  <c:v>0.24038070267055733</c:v>
                </c:pt>
                <c:pt idx="7">
                  <c:v>0.19921018027121806</c:v>
                </c:pt>
                <c:pt idx="8">
                  <c:v>0.16354665159120541</c:v>
                </c:pt>
                <c:pt idx="9">
                  <c:v>0.13208918988433949</c:v>
                </c:pt>
                <c:pt idx="10">
                  <c:v>0.10394953150101371</c:v>
                </c:pt>
                <c:pt idx="11">
                  <c:v>7.8494114133303983E-2</c:v>
                </c:pt>
                <c:pt idx="12">
                  <c:v>5.5255138804987336E-2</c:v>
                </c:pt>
                <c:pt idx="13">
                  <c:v>3.3877353816494704E-2</c:v>
                </c:pt>
                <c:pt idx="14">
                  <c:v>1.4084616405648065E-2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E47-BE52-2FE776897F33}"/>
            </c:ext>
          </c:extLst>
        </c:ser>
        <c:ser>
          <c:idx val="0"/>
          <c:order val="7"/>
          <c:tx>
            <c:strRef>
              <c:f>OverR_Exp!$AH$4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OverR_Exp!$AH$5:$AH$35</c:f>
              <c:numCache>
                <c:formatCode>General</c:formatCode>
                <c:ptCount val="31"/>
                <c:pt idx="0">
                  <c:v>1.0053589927712037</c:v>
                </c:pt>
                <c:pt idx="1">
                  <c:v>0.60879186172495425</c:v>
                </c:pt>
                <c:pt idx="2">
                  <c:v>0.43799969468091537</c:v>
                </c:pt>
                <c:pt idx="3">
                  <c:v>0.33809268154324901</c:v>
                </c:pt>
                <c:pt idx="4">
                  <c:v>0.26720752763687639</c:v>
                </c:pt>
                <c:pt idx="5">
                  <c:v>0.21222473067870462</c:v>
                </c:pt>
                <c:pt idx="6">
                  <c:v>0.16730051449920991</c:v>
                </c:pt>
                <c:pt idx="7">
                  <c:v>0.12931763092498705</c:v>
                </c:pt>
                <c:pt idx="8">
                  <c:v>9.6415360592837507E-2</c:v>
                </c:pt>
                <c:pt idx="9">
                  <c:v>6.7393501361543429E-2</c:v>
                </c:pt>
                <c:pt idx="10">
                  <c:v>4.1432563634665964E-2</c:v>
                </c:pt>
                <c:pt idx="11">
                  <c:v>1.7948038837222846E-2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E47-BE52-2FE77689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23840"/>
        <c:axId val="-1498517856"/>
      </c:scatterChart>
      <c:valAx>
        <c:axId val="-14985238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 (N. Mi.)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17856"/>
        <c:crosses val="autoZero"/>
        <c:crossBetween val="midCat"/>
      </c:valAx>
      <c:valAx>
        <c:axId val="-149851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 (Vs/Vxs)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NWS</a:t>
            </a:r>
            <a:r>
              <a:rPr lang="en-US" baseline="0"/>
              <a:t> 23</a:t>
            </a:r>
            <a:r>
              <a:rPr lang="en-US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OverR_Exp!$O$1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OverR_Exp!$O$3:$O$77</c:f>
              <c:numCache>
                <c:formatCode>General</c:formatCode>
                <c:ptCount val="75"/>
                <c:pt idx="0">
                  <c:v>53.616230806308998</c:v>
                </c:pt>
                <c:pt idx="1">
                  <c:v>55.814289557527403</c:v>
                </c:pt>
                <c:pt idx="2">
                  <c:v>57.856453241291</c:v>
                </c:pt>
                <c:pt idx="3">
                  <c:v>59.585461165807402</c:v>
                </c:pt>
                <c:pt idx="4">
                  <c:v>61.315390475418901</c:v>
                </c:pt>
                <c:pt idx="5">
                  <c:v>63.201638525096101</c:v>
                </c:pt>
                <c:pt idx="6">
                  <c:v>65.087958557983796</c:v>
                </c:pt>
                <c:pt idx="7">
                  <c:v>67.130358758010701</c:v>
                </c:pt>
                <c:pt idx="8">
                  <c:v>69.329219607861205</c:v>
                </c:pt>
                <c:pt idx="9">
                  <c:v>71.527710258343006</c:v>
                </c:pt>
                <c:pt idx="10">
                  <c:v>73.882633279529898</c:v>
                </c:pt>
                <c:pt idx="11">
                  <c:v>76.393695596921901</c:v>
                </c:pt>
                <c:pt idx="12">
                  <c:v>79.217398993605499</c:v>
                </c:pt>
                <c:pt idx="13">
                  <c:v>82.354153773881194</c:v>
                </c:pt>
                <c:pt idx="14">
                  <c:v>85.647299277432893</c:v>
                </c:pt>
                <c:pt idx="15">
                  <c:v>89.096446794923807</c:v>
                </c:pt>
                <c:pt idx="16">
                  <c:v>92.544455668902103</c:v>
                </c:pt>
                <c:pt idx="17">
                  <c:v>95.992032643616994</c:v>
                </c:pt>
                <c:pt idx="18">
                  <c:v>99.439256246207293</c:v>
                </c:pt>
                <c:pt idx="19">
                  <c:v>102.886008685964</c:v>
                </c:pt>
                <c:pt idx="20">
                  <c:v>106.332447017167</c:v>
                </c:pt>
                <c:pt idx="21">
                  <c:v>109.778649766953</c:v>
                </c:pt>
                <c:pt idx="22">
                  <c:v>113.22402798178101</c:v>
                </c:pt>
                <c:pt idx="23">
                  <c:v>116.669484723748</c:v>
                </c:pt>
                <c:pt idx="24">
                  <c:v>120.114588093591</c:v>
                </c:pt>
                <c:pt idx="25">
                  <c:v>123.559809254142</c:v>
                </c:pt>
                <c:pt idx="26">
                  <c:v>127.004598515429</c:v>
                </c:pt>
                <c:pt idx="27">
                  <c:v>130.44934851314801</c:v>
                </c:pt>
                <c:pt idx="28">
                  <c:v>133.89401998372699</c:v>
                </c:pt>
                <c:pt idx="29">
                  <c:v>137.33861292716699</c:v>
                </c:pt>
                <c:pt idx="30">
                  <c:v>140.78304881632999</c:v>
                </c:pt>
                <c:pt idx="31">
                  <c:v>144.22775955047899</c:v>
                </c:pt>
                <c:pt idx="32">
                  <c:v>147.67231323035</c:v>
                </c:pt>
                <c:pt idx="33">
                  <c:v>151.116513538097</c:v>
                </c:pt>
                <c:pt idx="34">
                  <c:v>154.560831636551</c:v>
                </c:pt>
                <c:pt idx="35">
                  <c:v>158.00483562645101</c:v>
                </c:pt>
                <c:pt idx="36">
                  <c:v>161.44860403493399</c:v>
                </c:pt>
                <c:pt idx="37">
                  <c:v>164.89245097055601</c:v>
                </c:pt>
                <c:pt idx="38">
                  <c:v>168.33610158833099</c:v>
                </c:pt>
                <c:pt idx="39">
                  <c:v>171.77951662468899</c:v>
                </c:pt>
                <c:pt idx="40">
                  <c:v>175.223010188187</c:v>
                </c:pt>
                <c:pt idx="41">
                  <c:v>178.66638596097599</c:v>
                </c:pt>
                <c:pt idx="42">
                  <c:v>182.10972247019501</c:v>
                </c:pt>
                <c:pt idx="43">
                  <c:v>185.55286266156801</c:v>
                </c:pt>
                <c:pt idx="44">
                  <c:v>188.99588506223299</c:v>
                </c:pt>
                <c:pt idx="45">
                  <c:v>192.43890746289699</c:v>
                </c:pt>
                <c:pt idx="46">
                  <c:v>195.881890599992</c:v>
                </c:pt>
                <c:pt idx="47">
                  <c:v>199.324795209949</c:v>
                </c:pt>
                <c:pt idx="48">
                  <c:v>202.76766055633601</c:v>
                </c:pt>
                <c:pt idx="49">
                  <c:v>206.21032958487501</c:v>
                </c:pt>
                <c:pt idx="50">
                  <c:v>209.65311640412401</c:v>
                </c:pt>
                <c:pt idx="51">
                  <c:v>213.09574616909401</c:v>
                </c:pt>
                <c:pt idx="52">
                  <c:v>216.538572251912</c:v>
                </c:pt>
                <c:pt idx="53">
                  <c:v>219.981123489743</c:v>
                </c:pt>
                <c:pt idx="54">
                  <c:v>223.423753254714</c:v>
                </c:pt>
                <c:pt idx="55">
                  <c:v>226.86602964756</c:v>
                </c:pt>
                <c:pt idx="56">
                  <c:v>229.43209237296699</c:v>
                </c:pt>
                <c:pt idx="57">
                  <c:v>235.01843143414101</c:v>
                </c:pt>
                <c:pt idx="58">
                  <c:v>241.26182105013299</c:v>
                </c:pt>
                <c:pt idx="59">
                  <c:v>244.078129574201</c:v>
                </c:pt>
                <c:pt idx="60">
                  <c:v>248.506776670146</c:v>
                </c:pt>
                <c:pt idx="61">
                  <c:v>252.52720659160201</c:v>
                </c:pt>
                <c:pt idx="62">
                  <c:v>255.96932593017101</c:v>
                </c:pt>
                <c:pt idx="63">
                  <c:v>259.41148453230898</c:v>
                </c:pt>
                <c:pt idx="64">
                  <c:v>262.85338137731702</c:v>
                </c:pt>
                <c:pt idx="65">
                  <c:v>266.29564468230598</c:v>
                </c:pt>
                <c:pt idx="66">
                  <c:v>269.737528439458</c:v>
                </c:pt>
                <c:pt idx="67">
                  <c:v>273.17941219660997</c:v>
                </c:pt>
                <c:pt idx="68">
                  <c:v>276.62125669019298</c:v>
                </c:pt>
                <c:pt idx="69">
                  <c:v>280.06321897448402</c:v>
                </c:pt>
                <c:pt idx="70">
                  <c:v>283.50498494092699</c:v>
                </c:pt>
                <c:pt idx="71">
                  <c:v>286.94686869807902</c:v>
                </c:pt>
                <c:pt idx="72">
                  <c:v>290.38851687381498</c:v>
                </c:pt>
                <c:pt idx="73">
                  <c:v>293.82972006243</c:v>
                </c:pt>
                <c:pt idx="74">
                  <c:v>297.27125175624298</c:v>
                </c:pt>
              </c:numCache>
            </c:numRef>
          </c:xVal>
          <c:yVal>
            <c:numRef>
              <c:f>OverR_Exp!$P$3:$P$77</c:f>
              <c:numCache>
                <c:formatCode>General</c:formatCode>
                <c:ptCount val="75"/>
                <c:pt idx="0">
                  <c:v>0.987456570821589</c:v>
                </c:pt>
                <c:pt idx="1">
                  <c:v>0.97057813745385202</c:v>
                </c:pt>
                <c:pt idx="2">
                  <c:v>0.95286450899771702</c:v>
                </c:pt>
                <c:pt idx="3">
                  <c:v>0.93599323914596799</c:v>
                </c:pt>
                <c:pt idx="4">
                  <c:v>0.91742662071896397</c:v>
                </c:pt>
                <c:pt idx="5">
                  <c:v>0.89891563977655697</c:v>
                </c:pt>
                <c:pt idx="6">
                  <c:v>0.88027220972670905</c:v>
                </c:pt>
                <c:pt idx="7">
                  <c:v>0.86212339134612204</c:v>
                </c:pt>
                <c:pt idx="8">
                  <c:v>0.84376909649546195</c:v>
                </c:pt>
                <c:pt idx="9">
                  <c:v>0.82609596848307398</c:v>
                </c:pt>
                <c:pt idx="10">
                  <c:v>0.808269397578537</c:v>
                </c:pt>
                <c:pt idx="11">
                  <c:v>0.79082864086214899</c:v>
                </c:pt>
                <c:pt idx="12">
                  <c:v>0.77349253665958295</c:v>
                </c:pt>
                <c:pt idx="13">
                  <c:v>0.75550612505842296</c:v>
                </c:pt>
                <c:pt idx="14">
                  <c:v>0.73744290183441796</c:v>
                </c:pt>
                <c:pt idx="15">
                  <c:v>0.72001809216775503</c:v>
                </c:pt>
                <c:pt idx="16">
                  <c:v>0.70468838656426303</c:v>
                </c:pt>
                <c:pt idx="17">
                  <c:v>0.690153375605422</c:v>
                </c:pt>
                <c:pt idx="18">
                  <c:v>0.67626856935584101</c:v>
                </c:pt>
                <c:pt idx="19">
                  <c:v>0.66325070271860698</c:v>
                </c:pt>
                <c:pt idx="20">
                  <c:v>0.65081079582293599</c:v>
                </c:pt>
                <c:pt idx="21">
                  <c:v>0.63880435873343999</c:v>
                </c:pt>
                <c:pt idx="22">
                  <c:v>0.62831506596554898</c:v>
                </c:pt>
                <c:pt idx="23">
                  <c:v>0.61768128326226801</c:v>
                </c:pt>
                <c:pt idx="24">
                  <c:v>0.60769770526824696</c:v>
                </c:pt>
                <c:pt idx="25">
                  <c:v>0.59749739237113897</c:v>
                </c:pt>
                <c:pt idx="26">
                  <c:v>0.58809177411868196</c:v>
                </c:pt>
                <c:pt idx="27">
                  <c:v>0.57875840083392005</c:v>
                </c:pt>
                <c:pt idx="28">
                  <c:v>0.56956951748454998</c:v>
                </c:pt>
                <c:pt idx="29">
                  <c:v>0.56052512407057098</c:v>
                </c:pt>
                <c:pt idx="30">
                  <c:v>0.551769710527373</c:v>
                </c:pt>
                <c:pt idx="31">
                  <c:v>0.54250858221030795</c:v>
                </c:pt>
                <c:pt idx="32">
                  <c:v>0.53353643376402404</c:v>
                </c:pt>
                <c:pt idx="33">
                  <c:v>0.52521449002700005</c:v>
                </c:pt>
                <c:pt idx="34">
                  <c:v>0.51667581138689</c:v>
                </c:pt>
                <c:pt idx="35">
                  <c:v>0.50871509248834401</c:v>
                </c:pt>
                <c:pt idx="36">
                  <c:v>0.501187843395971</c:v>
                </c:pt>
                <c:pt idx="37">
                  <c:v>0.49351610436820698</c:v>
                </c:pt>
                <c:pt idx="38">
                  <c:v>0.48620559017892101</c:v>
                </c:pt>
                <c:pt idx="39">
                  <c:v>0.47932854579580803</c:v>
                </c:pt>
                <c:pt idx="40">
                  <c:v>0.47230701147730397</c:v>
                </c:pt>
                <c:pt idx="41">
                  <c:v>0.46550221206188702</c:v>
                </c:pt>
                <c:pt idx="42">
                  <c:v>0.45876965761416499</c:v>
                </c:pt>
                <c:pt idx="43">
                  <c:v>0.45239832800492102</c:v>
                </c:pt>
                <c:pt idx="44">
                  <c:v>0.44624373329876399</c:v>
                </c:pt>
                <c:pt idx="45">
                  <c:v>0.44008913859260701</c:v>
                </c:pt>
                <c:pt idx="46">
                  <c:v>0.43400678885414501</c:v>
                </c:pt>
                <c:pt idx="47">
                  <c:v>0.42806892905107402</c:v>
                </c:pt>
                <c:pt idx="48">
                  <c:v>0.42220331421570001</c:v>
                </c:pt>
                <c:pt idx="49">
                  <c:v>0.416698924218802</c:v>
                </c:pt>
                <c:pt idx="50">
                  <c:v>0.410977799318818</c:v>
                </c:pt>
                <c:pt idx="51">
                  <c:v>0.40554565428961598</c:v>
                </c:pt>
                <c:pt idx="52">
                  <c:v>0.399752284421937</c:v>
                </c:pt>
                <c:pt idx="53">
                  <c:v>0.39446462932812598</c:v>
                </c:pt>
                <c:pt idx="54">
                  <c:v>0.38903248429892401</c:v>
                </c:pt>
                <c:pt idx="55">
                  <c:v>0.38425054397898201</c:v>
                </c:pt>
                <c:pt idx="56">
                  <c:v>0.380681884196788</c:v>
                </c:pt>
                <c:pt idx="57">
                  <c:v>0.371380925544397</c:v>
                </c:pt>
                <c:pt idx="58">
                  <c:v>0.36274933013174498</c:v>
                </c:pt>
                <c:pt idx="59">
                  <c:v>0.359019791541412</c:v>
                </c:pt>
                <c:pt idx="60">
                  <c:v>0.352825691294265</c:v>
                </c:pt>
                <c:pt idx="61">
                  <c:v>0.34755251660929898</c:v>
                </c:pt>
                <c:pt idx="62">
                  <c:v>0.343059556160139</c:v>
                </c:pt>
                <c:pt idx="63">
                  <c:v>0.33849435074328399</c:v>
                </c:pt>
                <c:pt idx="64">
                  <c:v>0.33441077844439898</c:v>
                </c:pt>
                <c:pt idx="65">
                  <c:v>0.32965291978035599</c:v>
                </c:pt>
                <c:pt idx="66">
                  <c:v>0.32559342913736899</c:v>
                </c:pt>
                <c:pt idx="67">
                  <c:v>0.321533938494383</c:v>
                </c:pt>
                <c:pt idx="68">
                  <c:v>0.31754669281909198</c:v>
                </c:pt>
                <c:pt idx="69">
                  <c:v>0.31334271224071503</c:v>
                </c:pt>
                <c:pt idx="70">
                  <c:v>0.30949995650081502</c:v>
                </c:pt>
                <c:pt idx="71">
                  <c:v>0.30544046585782902</c:v>
                </c:pt>
                <c:pt idx="72">
                  <c:v>0.30181444502101601</c:v>
                </c:pt>
                <c:pt idx="73">
                  <c:v>0.29900720048475199</c:v>
                </c:pt>
                <c:pt idx="74">
                  <c:v>0.29559550638543602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D-4715-AA7F-6646D12D11CC}"/>
            </c:ext>
          </c:extLst>
        </c:ser>
        <c:ser>
          <c:idx val="6"/>
          <c:order val="1"/>
          <c:tx>
            <c:strRef>
              <c:f>OverR_Exp!$M$1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OverR_Exp!$M$3:$M$81</c:f>
              <c:numCache>
                <c:formatCode>General</c:formatCode>
                <c:ptCount val="79"/>
                <c:pt idx="0">
                  <c:v>44.233696080916701</c:v>
                </c:pt>
                <c:pt idx="1">
                  <c:v>47.370994879759401</c:v>
                </c:pt>
                <c:pt idx="2">
                  <c:v>49.882523374134102</c:v>
                </c:pt>
                <c:pt idx="3">
                  <c:v>51.924676774581897</c:v>
                </c:pt>
                <c:pt idx="4">
                  <c:v>53.654274961424797</c:v>
                </c:pt>
                <c:pt idx="5">
                  <c:v>55.383542025499203</c:v>
                </c:pt>
                <c:pt idx="6">
                  <c:v>57.426137608526197</c:v>
                </c:pt>
                <c:pt idx="7">
                  <c:v>59.625368657745298</c:v>
                </c:pt>
                <c:pt idx="8">
                  <c:v>61.824352907385297</c:v>
                </c:pt>
                <c:pt idx="9">
                  <c:v>64.023337157025296</c:v>
                </c:pt>
                <c:pt idx="10">
                  <c:v>66.378437565409698</c:v>
                </c:pt>
                <c:pt idx="11">
                  <c:v>68.890255706512605</c:v>
                </c:pt>
                <c:pt idx="12">
                  <c:v>71.401425998720299</c:v>
                </c:pt>
                <c:pt idx="13">
                  <c:v>74.068943824277994</c:v>
                </c:pt>
                <c:pt idx="14">
                  <c:v>77.049091931645705</c:v>
                </c:pt>
                <c:pt idx="15">
                  <c:v>80.185717142142295</c:v>
                </c:pt>
                <c:pt idx="16">
                  <c:v>83.478222649512901</c:v>
                </c:pt>
                <c:pt idx="17">
                  <c:v>86.926584895615704</c:v>
                </c:pt>
                <c:pt idx="18">
                  <c:v>90.374044079622394</c:v>
                </c:pt>
                <c:pt idx="19">
                  <c:v>93.821149891504504</c:v>
                </c:pt>
                <c:pt idx="20">
                  <c:v>97.267902331261993</c:v>
                </c:pt>
                <c:pt idx="21">
                  <c:v>100.714183608186</c:v>
                </c:pt>
                <c:pt idx="22">
                  <c:v>104.16015077655599</c:v>
                </c:pt>
                <c:pt idx="23">
                  <c:v>107.606078681356</c:v>
                </c:pt>
                <c:pt idx="24">
                  <c:v>111.051810268309</c:v>
                </c:pt>
                <c:pt idx="25">
                  <c:v>114.497541855262</c:v>
                </c:pt>
                <c:pt idx="26">
                  <c:v>117.94295933366</c:v>
                </c:pt>
                <c:pt idx="27">
                  <c:v>121.388180494211</c:v>
                </c:pt>
                <c:pt idx="28">
                  <c:v>124.833205336915</c:v>
                </c:pt>
                <c:pt idx="29">
                  <c:v>128.277916071064</c:v>
                </c:pt>
                <c:pt idx="30">
                  <c:v>131.72235196022601</c:v>
                </c:pt>
                <c:pt idx="31">
                  <c:v>135.16670932225099</c:v>
                </c:pt>
                <c:pt idx="32">
                  <c:v>138.61110594784401</c:v>
                </c:pt>
                <c:pt idx="33">
                  <c:v>142.05577741842299</c:v>
                </c:pt>
                <c:pt idx="34">
                  <c:v>145.50040962543301</c:v>
                </c:pt>
                <c:pt idx="35">
                  <c:v>148.944766987457</c:v>
                </c:pt>
                <c:pt idx="36">
                  <c:v>152.38884950449599</c:v>
                </c:pt>
                <c:pt idx="37">
                  <c:v>155.83281423082599</c:v>
                </c:pt>
                <c:pt idx="38">
                  <c:v>159.27654337573901</c:v>
                </c:pt>
                <c:pt idx="39">
                  <c:v>162.72019399351399</c:v>
                </c:pt>
                <c:pt idx="40">
                  <c:v>166.16384461128899</c:v>
                </c:pt>
                <c:pt idx="41">
                  <c:v>169.607220384078</c:v>
                </c:pt>
                <c:pt idx="42">
                  <c:v>173.05047836615901</c:v>
                </c:pt>
                <c:pt idx="43">
                  <c:v>176.49373634823999</c:v>
                </c:pt>
                <c:pt idx="44">
                  <c:v>179.93691580318199</c:v>
                </c:pt>
                <c:pt idx="45">
                  <c:v>183.380016730986</c:v>
                </c:pt>
                <c:pt idx="46">
                  <c:v>186.822960604511</c:v>
                </c:pt>
                <c:pt idx="47">
                  <c:v>190.26578668732901</c:v>
                </c:pt>
                <c:pt idx="48">
                  <c:v>193.70865203371599</c:v>
                </c:pt>
                <c:pt idx="49">
                  <c:v>197.15136032582501</c:v>
                </c:pt>
                <c:pt idx="50">
                  <c:v>200.59414714507301</c:v>
                </c:pt>
                <c:pt idx="51">
                  <c:v>203.72371102074399</c:v>
                </c:pt>
                <c:pt idx="52">
                  <c:v>208.925710695775</c:v>
                </c:pt>
                <c:pt idx="53">
                  <c:v>214.36419504212299</c:v>
                </c:pt>
                <c:pt idx="54">
                  <c:v>217.80670701638499</c:v>
                </c:pt>
                <c:pt idx="55">
                  <c:v>219.99719537748399</c:v>
                </c:pt>
                <c:pt idx="56">
                  <c:v>223.72079379890701</c:v>
                </c:pt>
                <c:pt idx="57">
                  <c:v>227.50763563512101</c:v>
                </c:pt>
                <c:pt idx="58">
                  <c:v>230.94983350082799</c:v>
                </c:pt>
                <c:pt idx="59">
                  <c:v>233.45307451519599</c:v>
                </c:pt>
                <c:pt idx="60">
                  <c:v>237.64391762673301</c:v>
                </c:pt>
                <c:pt idx="61">
                  <c:v>241.589554063913</c:v>
                </c:pt>
                <c:pt idx="62">
                  <c:v>245.03163413891201</c:v>
                </c:pt>
                <c:pt idx="63">
                  <c:v>248.47347863249399</c:v>
                </c:pt>
                <c:pt idx="64">
                  <c:v>251.91551944392401</c:v>
                </c:pt>
                <c:pt idx="65">
                  <c:v>255.35716761965901</c:v>
                </c:pt>
                <c:pt idx="66">
                  <c:v>258.79916916751898</c:v>
                </c:pt>
                <c:pt idx="67">
                  <c:v>262.24093513396298</c:v>
                </c:pt>
                <c:pt idx="68">
                  <c:v>265.68277962754598</c:v>
                </c:pt>
                <c:pt idx="69">
                  <c:v>269.12446706685103</c:v>
                </c:pt>
                <c:pt idx="70">
                  <c:v>272.56615450615499</c:v>
                </c:pt>
                <c:pt idx="71">
                  <c:v>276.00784194545997</c:v>
                </c:pt>
                <c:pt idx="72">
                  <c:v>279.44941159405698</c:v>
                </c:pt>
                <c:pt idx="73">
                  <c:v>282.891059769793</c:v>
                </c:pt>
                <c:pt idx="74">
                  <c:v>286.33259015482002</c:v>
                </c:pt>
                <c:pt idx="75">
                  <c:v>289.77431685769398</c:v>
                </c:pt>
                <c:pt idx="76">
                  <c:v>293.21565092487498</c:v>
                </c:pt>
                <c:pt idx="77">
                  <c:v>296.65741689131801</c:v>
                </c:pt>
                <c:pt idx="78">
                  <c:v>298.534765198598</c:v>
                </c:pt>
              </c:numCache>
            </c:numRef>
          </c:xVal>
          <c:yVal>
            <c:numRef>
              <c:f>OverR_Exp!$N$3:$N$81</c:f>
              <c:numCache>
                <c:formatCode>General</c:formatCode>
                <c:ptCount val="79"/>
                <c:pt idx="0">
                  <c:v>0.990393313225572</c:v>
                </c:pt>
                <c:pt idx="1">
                  <c:v>0.97140590746089694</c:v>
                </c:pt>
                <c:pt idx="2">
                  <c:v>0.95310738509631299</c:v>
                </c:pt>
                <c:pt idx="3">
                  <c:v>0.93541267794124205</c:v>
                </c:pt>
                <c:pt idx="4">
                  <c:v>0.91745532540846997</c:v>
                </c:pt>
                <c:pt idx="5">
                  <c:v>0.90010723876993004</c:v>
                </c:pt>
                <c:pt idx="6">
                  <c:v>0.88159891566914494</c:v>
                </c:pt>
                <c:pt idx="7">
                  <c:v>0.86256345398021195</c:v>
                </c:pt>
                <c:pt idx="8">
                  <c:v>0.84398210351679503</c:v>
                </c:pt>
                <c:pt idx="9">
                  <c:v>0.82540075305337701</c:v>
                </c:pt>
                <c:pt idx="10">
                  <c:v>0.80724778970550104</c:v>
                </c:pt>
                <c:pt idx="11">
                  <c:v>0.78841631736097295</c:v>
                </c:pt>
                <c:pt idx="12">
                  <c:v>0.77077688698342195</c:v>
                </c:pt>
                <c:pt idx="13">
                  <c:v>0.75314011444749196</c:v>
                </c:pt>
                <c:pt idx="14">
                  <c:v>0.73562786179150097</c:v>
                </c:pt>
                <c:pt idx="15">
                  <c:v>0.71787985858373604</c:v>
                </c:pt>
                <c:pt idx="16">
                  <c:v>0.70099422833316904</c:v>
                </c:pt>
                <c:pt idx="17">
                  <c:v>0.68501431802041701</c:v>
                </c:pt>
                <c:pt idx="18">
                  <c:v>0.67069604196466204</c:v>
                </c:pt>
                <c:pt idx="19">
                  <c:v>0.65702797061816798</c:v>
                </c:pt>
                <c:pt idx="20">
                  <c:v>0.64401010398093295</c:v>
                </c:pt>
                <c:pt idx="21">
                  <c:v>0.63185917695604599</c:v>
                </c:pt>
                <c:pt idx="22">
                  <c:v>0.62028620967272197</c:v>
                </c:pt>
                <c:pt idx="23">
                  <c:v>0.60878548735709404</c:v>
                </c:pt>
                <c:pt idx="24">
                  <c:v>0.597645989879944</c:v>
                </c:pt>
                <c:pt idx="25">
                  <c:v>0.58650649240279396</c:v>
                </c:pt>
                <c:pt idx="26">
                  <c:v>0.57594495466720796</c:v>
                </c:pt>
                <c:pt idx="27">
                  <c:v>0.56574464177009998</c:v>
                </c:pt>
                <c:pt idx="28">
                  <c:v>0.55590555371146999</c:v>
                </c:pt>
                <c:pt idx="29">
                  <c:v>0.54664442539440405</c:v>
                </c:pt>
                <c:pt idx="30">
                  <c:v>0.53788901185120697</c:v>
                </c:pt>
                <c:pt idx="31">
                  <c:v>0.52927808824340095</c:v>
                </c:pt>
                <c:pt idx="32">
                  <c:v>0.52059491966789895</c:v>
                </c:pt>
                <c:pt idx="33">
                  <c:v>0.51140603631852899</c:v>
                </c:pt>
                <c:pt idx="34">
                  <c:v>0.50228939793685401</c:v>
                </c:pt>
                <c:pt idx="35">
                  <c:v>0.49367847432904799</c:v>
                </c:pt>
                <c:pt idx="36">
                  <c:v>0.48557326549511098</c:v>
                </c:pt>
                <c:pt idx="37">
                  <c:v>0.47768479156426003</c:v>
                </c:pt>
                <c:pt idx="38">
                  <c:v>0.47022978743958299</c:v>
                </c:pt>
                <c:pt idx="39">
                  <c:v>0.46291927325029703</c:v>
                </c:pt>
                <c:pt idx="40">
                  <c:v>0.455608759061011</c:v>
                </c:pt>
                <c:pt idx="41">
                  <c:v>0.448803959645594</c:v>
                </c:pt>
                <c:pt idx="42">
                  <c:v>0.44221589513326298</c:v>
                </c:pt>
                <c:pt idx="43">
                  <c:v>0.43562783062093302</c:v>
                </c:pt>
                <c:pt idx="44">
                  <c:v>0.42918425604399302</c:v>
                </c:pt>
                <c:pt idx="45">
                  <c:v>0.42288517140244503</c:v>
                </c:pt>
                <c:pt idx="46">
                  <c:v>0.416875066631679</c:v>
                </c:pt>
                <c:pt idx="47">
                  <c:v>0.41108169676399903</c:v>
                </c:pt>
                <c:pt idx="48">
                  <c:v>0.40521608192862402</c:v>
                </c:pt>
                <c:pt idx="49">
                  <c:v>0.39963944696403098</c:v>
                </c:pt>
                <c:pt idx="50">
                  <c:v>0.39391832206404698</c:v>
                </c:pt>
                <c:pt idx="51">
                  <c:v>0.38916317493539498</c:v>
                </c:pt>
                <c:pt idx="52">
                  <c:v>0.38198708413788002</c:v>
                </c:pt>
                <c:pt idx="53">
                  <c:v>0.37305668155958599</c:v>
                </c:pt>
                <c:pt idx="54">
                  <c:v>0.36784127143347101</c:v>
                </c:pt>
                <c:pt idx="55">
                  <c:v>0.364892355884748</c:v>
                </c:pt>
                <c:pt idx="56">
                  <c:v>0.35903417437337698</c:v>
                </c:pt>
                <c:pt idx="57">
                  <c:v>0.354424003687204</c:v>
                </c:pt>
                <c:pt idx="58">
                  <c:v>0.34978655330265301</c:v>
                </c:pt>
                <c:pt idx="59">
                  <c:v>0.346736994151218</c:v>
                </c:pt>
                <c:pt idx="60">
                  <c:v>0.34048633117452998</c:v>
                </c:pt>
                <c:pt idx="61">
                  <c:v>0.33508482318759197</c:v>
                </c:pt>
                <c:pt idx="62">
                  <c:v>0.33066410770612797</c:v>
                </c:pt>
                <c:pt idx="63">
                  <c:v>0.32667686203083701</c:v>
                </c:pt>
                <c:pt idx="64">
                  <c:v>0.32232839151706799</c:v>
                </c:pt>
                <c:pt idx="65">
                  <c:v>0.31870237068025498</c:v>
                </c:pt>
                <c:pt idx="66">
                  <c:v>0.31442614513418199</c:v>
                </c:pt>
                <c:pt idx="67">
                  <c:v>0.31058338939428298</c:v>
                </c:pt>
                <c:pt idx="68">
                  <c:v>0.30659614371899202</c:v>
                </c:pt>
                <c:pt idx="69">
                  <c:v>0.30289787791448303</c:v>
                </c:pt>
                <c:pt idx="70">
                  <c:v>0.29919961210997498</c:v>
                </c:pt>
                <c:pt idx="71">
                  <c:v>0.29550134630546598</c:v>
                </c:pt>
                <c:pt idx="72">
                  <c:v>0.29201981540404398</c:v>
                </c:pt>
                <c:pt idx="73">
                  <c:v>0.28839379456723102</c:v>
                </c:pt>
                <c:pt idx="74">
                  <c:v>0.284984508633505</c:v>
                </c:pt>
                <c:pt idx="75">
                  <c:v>0.28121399786130002</c:v>
                </c:pt>
                <c:pt idx="76">
                  <c:v>0.278165936766052</c:v>
                </c:pt>
                <c:pt idx="77">
                  <c:v>0.274323181026152</c:v>
                </c:pt>
                <c:pt idx="78">
                  <c:v>0.27218772609473602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D-4715-AA7F-6646D12D11CC}"/>
            </c:ext>
          </c:extLst>
        </c:ser>
        <c:ser>
          <c:idx val="5"/>
          <c:order val="2"/>
          <c:tx>
            <c:strRef>
              <c:f>OverR_Exp!$K$1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OverR_Exp!$K$3:$K$83</c:f>
              <c:numCache>
                <c:formatCode>General</c:formatCode>
                <c:ptCount val="81"/>
                <c:pt idx="0">
                  <c:v>33.915845171915002</c:v>
                </c:pt>
                <c:pt idx="1">
                  <c:v>36.583434980683201</c:v>
                </c:pt>
                <c:pt idx="2">
                  <c:v>38.938751338699298</c:v>
                </c:pt>
                <c:pt idx="3">
                  <c:v>40.9811412554104</c:v>
                </c:pt>
                <c:pt idx="4">
                  <c:v>42.8677492211404</c:v>
                </c:pt>
                <c:pt idx="5">
                  <c:v>44.753925287606997</c:v>
                </c:pt>
                <c:pt idx="6">
                  <c:v>46.639309538757303</c:v>
                </c:pt>
                <c:pt idx="7">
                  <c:v>48.524909739539403</c:v>
                </c:pt>
                <c:pt idx="8">
                  <c:v>50.410293990689802</c:v>
                </c:pt>
                <c:pt idx="9">
                  <c:v>52.295822208261299</c:v>
                </c:pt>
                <c:pt idx="10">
                  <c:v>54.338366374709302</c:v>
                </c:pt>
                <c:pt idx="11">
                  <c:v>56.536918725085897</c:v>
                </c:pt>
                <c:pt idx="12">
                  <c:v>58.73479237662</c:v>
                </c:pt>
                <c:pt idx="13">
                  <c:v>61.089669122885901</c:v>
                </c:pt>
                <c:pt idx="14">
                  <c:v>63.600839415093702</c:v>
                </c:pt>
                <c:pt idx="15">
                  <c:v>66.268171284024007</c:v>
                </c:pt>
                <c:pt idx="16">
                  <c:v>69.404863678850504</c:v>
                </c:pt>
                <c:pt idx="17">
                  <c:v>72.854011196341304</c:v>
                </c:pt>
                <c:pt idx="18">
                  <c:v>76.302883868846394</c:v>
                </c:pt>
                <c:pt idx="19">
                  <c:v>79.750853479255298</c:v>
                </c:pt>
                <c:pt idx="20">
                  <c:v>83.198516833822893</c:v>
                </c:pt>
                <c:pt idx="21">
                  <c:v>86.645732583699299</c:v>
                </c:pt>
                <c:pt idx="22">
                  <c:v>90.092485023456803</c:v>
                </c:pt>
                <c:pt idx="23">
                  <c:v>93.539080408936698</c:v>
                </c:pt>
                <c:pt idx="24">
                  <c:v>96.985479476569594</c:v>
                </c:pt>
                <c:pt idx="25">
                  <c:v>100.431525172077</c:v>
                </c:pt>
                <c:pt idx="26">
                  <c:v>103.877531604016</c:v>
                </c:pt>
                <c:pt idx="27">
                  <c:v>107.323263190969</c:v>
                </c:pt>
                <c:pt idx="28">
                  <c:v>110.76864140579799</c:v>
                </c:pt>
                <c:pt idx="29">
                  <c:v>114.21405888419601</c:v>
                </c:pt>
                <c:pt idx="30">
                  <c:v>117.659005199761</c:v>
                </c:pt>
                <c:pt idx="31">
                  <c:v>121.10367667033999</c:v>
                </c:pt>
                <c:pt idx="32">
                  <c:v>124.54830887735</c:v>
                </c:pt>
                <c:pt idx="33">
                  <c:v>127.992666239374</c:v>
                </c:pt>
                <c:pt idx="34">
                  <c:v>131.43690581069001</c:v>
                </c:pt>
                <c:pt idx="35">
                  <c:v>134.88122390914501</c:v>
                </c:pt>
                <c:pt idx="36">
                  <c:v>138.32534568975299</c:v>
                </c:pt>
                <c:pt idx="37">
                  <c:v>141.76946747036001</c:v>
                </c:pt>
                <c:pt idx="38">
                  <c:v>145.21366777810701</c:v>
                </c:pt>
                <c:pt idx="39">
                  <c:v>148.65786808585301</c:v>
                </c:pt>
                <c:pt idx="40">
                  <c:v>152.10183281218301</c:v>
                </c:pt>
                <c:pt idx="41">
                  <c:v>155.545640484236</c:v>
                </c:pt>
                <c:pt idx="42">
                  <c:v>158.98929110201101</c:v>
                </c:pt>
                <c:pt idx="43">
                  <c:v>162.432627611231</c:v>
                </c:pt>
                <c:pt idx="44">
                  <c:v>165.87596412044999</c:v>
                </c:pt>
                <c:pt idx="45">
                  <c:v>169.31918283896201</c:v>
                </c:pt>
                <c:pt idx="46">
                  <c:v>172.762244503196</c:v>
                </c:pt>
                <c:pt idx="47">
                  <c:v>176.20534543099899</c:v>
                </c:pt>
                <c:pt idx="48">
                  <c:v>179.648210777386</c:v>
                </c:pt>
                <c:pt idx="49">
                  <c:v>183.090997596634</c:v>
                </c:pt>
                <c:pt idx="50">
                  <c:v>186.533745152313</c:v>
                </c:pt>
                <c:pt idx="51">
                  <c:v>189.976296390145</c:v>
                </c:pt>
                <c:pt idx="52">
                  <c:v>193.41876910083701</c:v>
                </c:pt>
                <c:pt idx="53">
                  <c:v>196.078902103384</c:v>
                </c:pt>
                <c:pt idx="54">
                  <c:v>201.86836776280401</c:v>
                </c:pt>
                <c:pt idx="55">
                  <c:v>205.310447837802</c:v>
                </c:pt>
                <c:pt idx="56">
                  <c:v>208.127019988694</c:v>
                </c:pt>
                <c:pt idx="57">
                  <c:v>219.079121509923</c:v>
                </c:pt>
                <c:pt idx="58">
                  <c:v>222.52096600350501</c:v>
                </c:pt>
                <c:pt idx="59">
                  <c:v>225.96304607850399</c:v>
                </c:pt>
                <c:pt idx="60">
                  <c:v>229.40492983565599</c:v>
                </c:pt>
                <c:pt idx="61">
                  <c:v>232.84681359280799</c:v>
                </c:pt>
                <c:pt idx="62">
                  <c:v>236.28873661352901</c:v>
                </c:pt>
                <c:pt idx="63">
                  <c:v>239.73046331640401</c:v>
                </c:pt>
                <c:pt idx="64">
                  <c:v>243.172268546417</c:v>
                </c:pt>
                <c:pt idx="65">
                  <c:v>246.61407377642999</c:v>
                </c:pt>
                <c:pt idx="66">
                  <c:v>250.05560416145701</c:v>
                </c:pt>
                <c:pt idx="67">
                  <c:v>253.49740939147</c:v>
                </c:pt>
                <c:pt idx="68">
                  <c:v>256.93882198579001</c:v>
                </c:pt>
                <c:pt idx="69">
                  <c:v>260.38043089795599</c:v>
                </c:pt>
                <c:pt idx="70">
                  <c:v>263.82192201941399</c:v>
                </c:pt>
                <c:pt idx="71">
                  <c:v>267.26329535016299</c:v>
                </c:pt>
                <c:pt idx="72">
                  <c:v>270.70490426232999</c:v>
                </c:pt>
                <c:pt idx="73">
                  <c:v>274.14612053880199</c:v>
                </c:pt>
                <c:pt idx="74">
                  <c:v>277.58765092382902</c:v>
                </c:pt>
                <c:pt idx="75">
                  <c:v>281.02874940959299</c:v>
                </c:pt>
                <c:pt idx="76">
                  <c:v>284.47012274034302</c:v>
                </c:pt>
                <c:pt idx="77">
                  <c:v>287.91129975324498</c:v>
                </c:pt>
                <c:pt idx="78">
                  <c:v>291.35235897543998</c:v>
                </c:pt>
                <c:pt idx="79">
                  <c:v>294.79369304262002</c:v>
                </c:pt>
                <c:pt idx="80">
                  <c:v>297.60914337724302</c:v>
                </c:pt>
              </c:numCache>
            </c:numRef>
          </c:xVal>
          <c:yVal>
            <c:numRef>
              <c:f>OverR_Exp!$L$3:$L$83</c:f>
              <c:numCache>
                <c:formatCode>General</c:formatCode>
                <c:ptCount val="81"/>
                <c:pt idx="0">
                  <c:v>0.98821911823901598</c:v>
                </c:pt>
                <c:pt idx="1">
                  <c:v>0.97044989659564296</c:v>
                </c:pt>
                <c:pt idx="2">
                  <c:v>0.95189958592544199</c:v>
                </c:pt>
                <c:pt idx="3">
                  <c:v>0.93376968884591804</c:v>
                </c:pt>
                <c:pt idx="4">
                  <c:v>0.91459646236630199</c:v>
                </c:pt>
                <c:pt idx="5">
                  <c:v>0.89621793053133703</c:v>
                </c:pt>
                <c:pt idx="6">
                  <c:v>0.879296338878233</c:v>
                </c:pt>
                <c:pt idx="7">
                  <c:v>0.86197739990280198</c:v>
                </c:pt>
                <c:pt idx="8">
                  <c:v>0.84505580824969795</c:v>
                </c:pt>
                <c:pt idx="9">
                  <c:v>0.82786931838170896</c:v>
                </c:pt>
                <c:pt idx="10">
                  <c:v>0.80945560178623899</c:v>
                </c:pt>
                <c:pt idx="11">
                  <c:v>0.79166894596747295</c:v>
                </c:pt>
                <c:pt idx="12">
                  <c:v>0.77513109601887198</c:v>
                </c:pt>
                <c:pt idx="13">
                  <c:v>0.75738967096911902</c:v>
                </c:pt>
                <c:pt idx="14">
                  <c:v>0.73975024059156802</c:v>
                </c:pt>
                <c:pt idx="15">
                  <c:v>0.72245562824986198</c:v>
                </c:pt>
                <c:pt idx="16">
                  <c:v>0.70458400587515102</c:v>
                </c:pt>
                <c:pt idx="17">
                  <c:v>0.68715919620848798</c:v>
                </c:pt>
                <c:pt idx="18">
                  <c:v>0.670240101315694</c:v>
                </c:pt>
                <c:pt idx="19">
                  <c:v>0.65498264067989798</c:v>
                </c:pt>
                <c:pt idx="20">
                  <c:v>0.64028869079212603</c:v>
                </c:pt>
                <c:pt idx="21">
                  <c:v>0.626418333536084</c:v>
                </c:pt>
                <c:pt idx="22">
                  <c:v>0.61340046689884997</c:v>
                </c:pt>
                <c:pt idx="23">
                  <c:v>0.60067158013239796</c:v>
                </c:pt>
                <c:pt idx="24">
                  <c:v>0.58830391820442296</c:v>
                </c:pt>
                <c:pt idx="25">
                  <c:v>0.57658646098570798</c:v>
                </c:pt>
                <c:pt idx="26">
                  <c:v>0.56494124873468898</c:v>
                </c:pt>
                <c:pt idx="27">
                  <c:v>0.55380175125753905</c:v>
                </c:pt>
                <c:pt idx="28">
                  <c:v>0.54331245848964904</c:v>
                </c:pt>
                <c:pt idx="29">
                  <c:v>0.53275092075406305</c:v>
                </c:pt>
                <c:pt idx="30">
                  <c:v>0.52305632263082402</c:v>
                </c:pt>
                <c:pt idx="31">
                  <c:v>0.51386743928145395</c:v>
                </c:pt>
                <c:pt idx="32">
                  <c:v>0.50475080089977897</c:v>
                </c:pt>
                <c:pt idx="33">
                  <c:v>0.49613987729197301</c:v>
                </c:pt>
                <c:pt idx="34">
                  <c:v>0.48774568858725398</c:v>
                </c:pt>
                <c:pt idx="35">
                  <c:v>0.47920700994714299</c:v>
                </c:pt>
                <c:pt idx="36">
                  <c:v>0.47102955614551001</c:v>
                </c:pt>
                <c:pt idx="37">
                  <c:v>0.46285210234387802</c:v>
                </c:pt>
                <c:pt idx="38">
                  <c:v>0.45453015860685397</c:v>
                </c:pt>
                <c:pt idx="39">
                  <c:v>0.44620821486982998</c:v>
                </c:pt>
                <c:pt idx="40">
                  <c:v>0.43831974093898002</c:v>
                </c:pt>
                <c:pt idx="41">
                  <c:v>0.43072024687891097</c:v>
                </c:pt>
                <c:pt idx="42">
                  <c:v>0.42340973268962501</c:v>
                </c:pt>
                <c:pt idx="43">
                  <c:v>0.41667717824190398</c:v>
                </c:pt>
                <c:pt idx="44">
                  <c:v>0.40994462379418201</c:v>
                </c:pt>
                <c:pt idx="45">
                  <c:v>0.40342880424954702</c:v>
                </c:pt>
                <c:pt idx="46">
                  <c:v>0.39720196457569401</c:v>
                </c:pt>
                <c:pt idx="47">
                  <c:v>0.39090287993414602</c:v>
                </c:pt>
                <c:pt idx="48">
                  <c:v>0.38503726509877101</c:v>
                </c:pt>
                <c:pt idx="49">
                  <c:v>0.37931614019878701</c:v>
                </c:pt>
                <c:pt idx="50">
                  <c:v>0.37366726026649799</c:v>
                </c:pt>
                <c:pt idx="51">
                  <c:v>0.36837960517268797</c:v>
                </c:pt>
                <c:pt idx="52">
                  <c:v>0.36323644001426802</c:v>
                </c:pt>
                <c:pt idx="53">
                  <c:v>0.35918774181907598</c:v>
                </c:pt>
                <c:pt idx="54">
                  <c:v>0.35080933908277101</c:v>
                </c:pt>
                <c:pt idx="55">
                  <c:v>0.34638862360130701</c:v>
                </c:pt>
                <c:pt idx="56">
                  <c:v>0.34217401165644601</c:v>
                </c:pt>
                <c:pt idx="57">
                  <c:v>0.32805555696619099</c:v>
                </c:pt>
                <c:pt idx="58">
                  <c:v>0.32406831129090002</c:v>
                </c:pt>
                <c:pt idx="59">
                  <c:v>0.31964759580943602</c:v>
                </c:pt>
                <c:pt idx="60">
                  <c:v>0.31558810516644997</c:v>
                </c:pt>
                <c:pt idx="61">
                  <c:v>0.31152861452346298</c:v>
                </c:pt>
                <c:pt idx="62">
                  <c:v>0.307396878912781</c:v>
                </c:pt>
                <c:pt idx="63">
                  <c:v>0.30362636814057697</c:v>
                </c:pt>
                <c:pt idx="64">
                  <c:v>0.29971136743298199</c:v>
                </c:pt>
                <c:pt idx="65">
                  <c:v>0.29579636672538701</c:v>
                </c:pt>
                <c:pt idx="66">
                  <c:v>0.29238708079165998</c:v>
                </c:pt>
                <c:pt idx="67">
                  <c:v>0.288472080084065</c:v>
                </c:pt>
                <c:pt idx="68">
                  <c:v>0.28527952905342502</c:v>
                </c:pt>
                <c:pt idx="69">
                  <c:v>0.28172575318430798</c:v>
                </c:pt>
                <c:pt idx="70">
                  <c:v>0.27838871221827699</c:v>
                </c:pt>
                <c:pt idx="71">
                  <c:v>0.27526840615533299</c:v>
                </c:pt>
                <c:pt idx="72">
                  <c:v>0.27171463028621501</c:v>
                </c:pt>
                <c:pt idx="73">
                  <c:v>0.26888330409405298</c:v>
                </c:pt>
                <c:pt idx="74">
                  <c:v>0.26547401816032701</c:v>
                </c:pt>
                <c:pt idx="75">
                  <c:v>0.26285942687125102</c:v>
                </c:pt>
                <c:pt idx="76">
                  <c:v>0.25973912080830702</c:v>
                </c:pt>
                <c:pt idx="77">
                  <c:v>0.25698003958384003</c:v>
                </c:pt>
                <c:pt idx="78">
                  <c:v>0.25443769326246102</c:v>
                </c:pt>
                <c:pt idx="79">
                  <c:v>0.251389632167212</c:v>
                </c:pt>
                <c:pt idx="80">
                  <c:v>0.24923916215650899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D-4715-AA7F-6646D12D11CC}"/>
            </c:ext>
          </c:extLst>
        </c:ser>
        <c:ser>
          <c:idx val="4"/>
          <c:order val="3"/>
          <c:tx>
            <c:strRef>
              <c:f>OverR_Exp!$I$1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OverR_Exp!$I$3:$I$88</c:f>
              <c:numCache>
                <c:formatCode>General</c:formatCode>
                <c:ptCount val="86"/>
                <c:pt idx="0">
                  <c:v>25.163406599168599</c:v>
                </c:pt>
                <c:pt idx="1">
                  <c:v>27.674880249192299</c:v>
                </c:pt>
                <c:pt idx="2">
                  <c:v>29.7171364827981</c:v>
                </c:pt>
                <c:pt idx="3">
                  <c:v>31.446533116651501</c:v>
                </c:pt>
                <c:pt idx="4">
                  <c:v>33.020892311587303</c:v>
                </c:pt>
                <c:pt idx="5">
                  <c:v>34.751138347325401</c:v>
                </c:pt>
                <c:pt idx="6">
                  <c:v>36.637818296265998</c:v>
                </c:pt>
                <c:pt idx="7">
                  <c:v>38.523922379521998</c:v>
                </c:pt>
                <c:pt idx="8">
                  <c:v>40.409306630672397</c:v>
                </c:pt>
                <c:pt idx="9">
                  <c:v>42.294762865033299</c:v>
                </c:pt>
                <c:pt idx="10">
                  <c:v>44.180075132973101</c:v>
                </c:pt>
                <c:pt idx="11">
                  <c:v>46.065099468070599</c:v>
                </c:pt>
                <c:pt idx="12">
                  <c:v>48.107170601992102</c:v>
                </c:pt>
                <c:pt idx="13">
                  <c:v>50.1489229531239</c:v>
                </c:pt>
                <c:pt idx="14">
                  <c:v>52.034091254642497</c:v>
                </c:pt>
                <c:pt idx="15">
                  <c:v>54.076265221721897</c:v>
                </c:pt>
                <c:pt idx="16">
                  <c:v>56.274262273045601</c:v>
                </c:pt>
                <c:pt idx="17">
                  <c:v>58.629031044495598</c:v>
                </c:pt>
                <c:pt idx="18">
                  <c:v>61.1398774122558</c:v>
                </c:pt>
                <c:pt idx="19">
                  <c:v>63.807017325958</c:v>
                </c:pt>
                <c:pt idx="20">
                  <c:v>66.630486777207295</c:v>
                </c:pt>
                <c:pt idx="21">
                  <c:v>69.610231778595903</c:v>
                </c:pt>
                <c:pt idx="22">
                  <c:v>72.746554659608094</c:v>
                </c:pt>
                <c:pt idx="23">
                  <c:v>76.039268263896503</c:v>
                </c:pt>
                <c:pt idx="24">
                  <c:v>79.487709037138103</c:v>
                </c:pt>
                <c:pt idx="25">
                  <c:v>82.935364538991806</c:v>
                </c:pt>
                <c:pt idx="26">
                  <c:v>86.3823525601657</c:v>
                </c:pt>
                <c:pt idx="27">
                  <c:v>89.829222790631405</c:v>
                </c:pt>
                <c:pt idx="28">
                  <c:v>93.275896703250098</c:v>
                </c:pt>
                <c:pt idx="29">
                  <c:v>96.722177980174806</c:v>
                </c:pt>
                <c:pt idx="30">
                  <c:v>100.167948830697</c:v>
                </c:pt>
                <c:pt idx="31">
                  <c:v>103.61364115408099</c:v>
                </c:pt>
                <c:pt idx="32">
                  <c:v>107.05882305106201</c:v>
                </c:pt>
                <c:pt idx="33">
                  <c:v>110.50361231235</c:v>
                </c:pt>
                <c:pt idx="34">
                  <c:v>113.948283782929</c:v>
                </c:pt>
                <c:pt idx="35">
                  <c:v>117.392405563537</c:v>
                </c:pt>
                <c:pt idx="36">
                  <c:v>120.836566607714</c:v>
                </c:pt>
                <c:pt idx="37">
                  <c:v>124.28057059761301</c:v>
                </c:pt>
                <c:pt idx="38">
                  <c:v>127.72418195181901</c:v>
                </c:pt>
                <c:pt idx="39">
                  <c:v>131.167832569594</c:v>
                </c:pt>
                <c:pt idx="40">
                  <c:v>134.611247605952</c:v>
                </c:pt>
                <c:pt idx="41">
                  <c:v>138.05470190587999</c:v>
                </c:pt>
                <c:pt idx="42">
                  <c:v>141.341529901115</c:v>
                </c:pt>
                <c:pt idx="43">
                  <c:v>147.44536979922</c:v>
                </c:pt>
                <c:pt idx="44">
                  <c:v>150.888313672745</c:v>
                </c:pt>
                <c:pt idx="45">
                  <c:v>154.33113975556299</c:v>
                </c:pt>
                <c:pt idx="46">
                  <c:v>157.77400510195</c:v>
                </c:pt>
                <c:pt idx="47">
                  <c:v>161.21663486692</c:v>
                </c:pt>
                <c:pt idx="48">
                  <c:v>164.65922536832099</c:v>
                </c:pt>
                <c:pt idx="49">
                  <c:v>168.10197292399999</c:v>
                </c:pt>
                <c:pt idx="50">
                  <c:v>170.76197504798199</c:v>
                </c:pt>
                <c:pt idx="51">
                  <c:v>179.680995857835</c:v>
                </c:pt>
                <c:pt idx="52">
                  <c:v>183.12335077782001</c:v>
                </c:pt>
                <c:pt idx="53">
                  <c:v>186.56562717066501</c:v>
                </c:pt>
                <c:pt idx="54">
                  <c:v>190.007785772803</c:v>
                </c:pt>
                <c:pt idx="55">
                  <c:v>193.450062165649</c:v>
                </c:pt>
                <c:pt idx="56">
                  <c:v>196.892063713509</c:v>
                </c:pt>
                <c:pt idx="57">
                  <c:v>200.33430084278601</c:v>
                </c:pt>
                <c:pt idx="58">
                  <c:v>203.776223863507</c:v>
                </c:pt>
                <c:pt idx="59">
                  <c:v>207.21842172921399</c:v>
                </c:pt>
                <c:pt idx="60">
                  <c:v>210.66026622279699</c:v>
                </c:pt>
                <c:pt idx="61">
                  <c:v>214.10222850708701</c:v>
                </c:pt>
                <c:pt idx="62">
                  <c:v>217.544112264239</c:v>
                </c:pt>
                <c:pt idx="63">
                  <c:v>220.98611381209901</c:v>
                </c:pt>
                <c:pt idx="64">
                  <c:v>224.42791904211299</c:v>
                </c:pt>
                <c:pt idx="65">
                  <c:v>227.869606481418</c:v>
                </c:pt>
                <c:pt idx="66">
                  <c:v>231.311372447861</c:v>
                </c:pt>
                <c:pt idx="67">
                  <c:v>234.75305988716599</c:v>
                </c:pt>
                <c:pt idx="68">
                  <c:v>238.19459027219401</c:v>
                </c:pt>
                <c:pt idx="69">
                  <c:v>241.63631697506801</c:v>
                </c:pt>
                <c:pt idx="70">
                  <c:v>245.077768832956</c:v>
                </c:pt>
                <c:pt idx="71">
                  <c:v>248.51945627226101</c:v>
                </c:pt>
                <c:pt idx="72">
                  <c:v>251.96082960301101</c:v>
                </c:pt>
                <c:pt idx="73">
                  <c:v>255.402202933761</c:v>
                </c:pt>
                <c:pt idx="74">
                  <c:v>258.84365479164899</c:v>
                </c:pt>
                <c:pt idx="75">
                  <c:v>262.28494959526</c:v>
                </c:pt>
                <c:pt idx="76">
                  <c:v>265.72659777099602</c:v>
                </c:pt>
                <c:pt idx="77">
                  <c:v>269.16781404746803</c:v>
                </c:pt>
                <c:pt idx="78">
                  <c:v>272.609187378218</c:v>
                </c:pt>
                <c:pt idx="79">
                  <c:v>276.05052144539798</c:v>
                </c:pt>
                <c:pt idx="80">
                  <c:v>279.491776985439</c:v>
                </c:pt>
                <c:pt idx="81">
                  <c:v>282.93311105262001</c:v>
                </c:pt>
                <c:pt idx="82">
                  <c:v>286.37444511979999</c:v>
                </c:pt>
                <c:pt idx="83">
                  <c:v>289.81585771411898</c:v>
                </c:pt>
                <c:pt idx="84">
                  <c:v>293.25707399059098</c:v>
                </c:pt>
                <c:pt idx="85">
                  <c:v>296.69817247635501</c:v>
                </c:pt>
              </c:numCache>
            </c:numRef>
          </c:xVal>
          <c:yVal>
            <c:numRef>
              <c:f>OverR_Exp!$J$3:$J$88</c:f>
              <c:numCache>
                <c:formatCode>General</c:formatCode>
                <c:ptCount val="86"/>
                <c:pt idx="0">
                  <c:v>0.98250741659568697</c:v>
                </c:pt>
                <c:pt idx="1">
                  <c:v>0.964309807836774</c:v>
                </c:pt>
                <c:pt idx="2">
                  <c:v>0.94642588767107105</c:v>
                </c:pt>
                <c:pt idx="3">
                  <c:v>0.92883939263913695</c:v>
                </c:pt>
                <c:pt idx="4">
                  <c:v>0.90883966601013899</c:v>
                </c:pt>
                <c:pt idx="5">
                  <c:v>0.88969027151039104</c:v>
                </c:pt>
                <c:pt idx="6">
                  <c:v>0.87038459592333295</c:v>
                </c:pt>
                <c:pt idx="7">
                  <c:v>0.85213851319581002</c:v>
                </c:pt>
                <c:pt idx="8">
                  <c:v>0.83521692154270499</c:v>
                </c:pt>
                <c:pt idx="9">
                  <c:v>0.81816288078215904</c:v>
                </c:pt>
                <c:pt idx="10">
                  <c:v>0.80137373823649605</c:v>
                </c:pt>
                <c:pt idx="11">
                  <c:v>0.78511439212059997</c:v>
                </c:pt>
                <c:pt idx="12">
                  <c:v>0.76757105537403403</c:v>
                </c:pt>
                <c:pt idx="13">
                  <c:v>0.75061427896042399</c:v>
                </c:pt>
                <c:pt idx="14">
                  <c:v>0.73409003462964495</c:v>
                </c:pt>
                <c:pt idx="15">
                  <c:v>0.71635748487244699</c:v>
                </c:pt>
                <c:pt idx="16">
                  <c:v>0.69959257931108898</c:v>
                </c:pt>
                <c:pt idx="17">
                  <c:v>0.68204982792249802</c:v>
                </c:pt>
                <c:pt idx="18">
                  <c:v>0.66500641852843501</c:v>
                </c:pt>
                <c:pt idx="19">
                  <c:v>0.64806500380657495</c:v>
                </c:pt>
                <c:pt idx="20">
                  <c:v>0.63115935920319499</c:v>
                </c:pt>
                <c:pt idx="21">
                  <c:v>0.61438882154887897</c:v>
                </c:pt>
                <c:pt idx="22">
                  <c:v>0.59719710459236897</c:v>
                </c:pt>
                <c:pt idx="23">
                  <c:v>0.57992857601301595</c:v>
                </c:pt>
                <c:pt idx="24">
                  <c:v>0.56380417576487296</c:v>
                </c:pt>
                <c:pt idx="25">
                  <c:v>0.54912467487064098</c:v>
                </c:pt>
                <c:pt idx="26">
                  <c:v>0.53567333842723297</c:v>
                </c:pt>
                <c:pt idx="27">
                  <c:v>0.522438736886912</c:v>
                </c:pt>
                <c:pt idx="28">
                  <c:v>0.50956536018506804</c:v>
                </c:pt>
                <c:pt idx="29">
                  <c:v>0.49741443316018003</c:v>
                </c:pt>
                <c:pt idx="30">
                  <c:v>0.48620269071533401</c:v>
                </c:pt>
                <c:pt idx="31">
                  <c:v>0.47513543820588</c:v>
                </c:pt>
                <c:pt idx="32">
                  <c:v>0.46500737027646699</c:v>
                </c:pt>
                <c:pt idx="33">
                  <c:v>0.45560175202400999</c:v>
                </c:pt>
                <c:pt idx="34">
                  <c:v>0.44641286867463997</c:v>
                </c:pt>
                <c:pt idx="35">
                  <c:v>0.43823541487300699</c:v>
                </c:pt>
                <c:pt idx="36">
                  <c:v>0.42998571610367903</c:v>
                </c:pt>
                <c:pt idx="37">
                  <c:v>0.42202499720513298</c:v>
                </c:pt>
                <c:pt idx="38">
                  <c:v>0.41478672798354299</c:v>
                </c:pt>
                <c:pt idx="39">
                  <c:v>0.40747621379425703</c:v>
                </c:pt>
                <c:pt idx="40">
                  <c:v>0.40059916941114398</c:v>
                </c:pt>
                <c:pt idx="41">
                  <c:v>0.39364988006033502</c:v>
                </c:pt>
                <c:pt idx="42">
                  <c:v>0.38721087213854499</c:v>
                </c:pt>
                <c:pt idx="43">
                  <c:v>0.375748108633702</c:v>
                </c:pt>
                <c:pt idx="44">
                  <c:v>0.36973800386293598</c:v>
                </c:pt>
                <c:pt idx="45">
                  <c:v>0.36394463399525701</c:v>
                </c:pt>
                <c:pt idx="46">
                  <c:v>0.35807901915988199</c:v>
                </c:pt>
                <c:pt idx="47">
                  <c:v>0.35264687413068002</c:v>
                </c:pt>
                <c:pt idx="48">
                  <c:v>0.34728697406917403</c:v>
                </c:pt>
                <c:pt idx="49">
                  <c:v>0.34163809413688501</c:v>
                </c:pt>
                <c:pt idx="50">
                  <c:v>0.33783021250067802</c:v>
                </c:pt>
                <c:pt idx="51">
                  <c:v>0.32471271707298699</c:v>
                </c:pt>
                <c:pt idx="52">
                  <c:v>0.31978628681765398</c:v>
                </c:pt>
                <c:pt idx="53">
                  <c:v>0.31500434649771197</c:v>
                </c:pt>
                <c:pt idx="54">
                  <c:v>0.31043914108085702</c:v>
                </c:pt>
                <c:pt idx="55">
                  <c:v>0.30565720076091502</c:v>
                </c:pt>
                <c:pt idx="56">
                  <c:v>0.30138097521484197</c:v>
                </c:pt>
                <c:pt idx="57">
                  <c:v>0.296671279862596</c:v>
                </c:pt>
                <c:pt idx="58">
                  <c:v>0.29253954425191397</c:v>
                </c:pt>
                <c:pt idx="59">
                  <c:v>0.28790209386736298</c:v>
                </c:pt>
                <c:pt idx="60">
                  <c:v>0.28391484819207202</c:v>
                </c:pt>
                <c:pt idx="61">
                  <c:v>0.27971086761369501</c:v>
                </c:pt>
                <c:pt idx="62">
                  <c:v>0.27565137697070902</c:v>
                </c:pt>
                <c:pt idx="63">
                  <c:v>0.27137515142463597</c:v>
                </c:pt>
                <c:pt idx="64">
                  <c:v>0.26746015071703999</c:v>
                </c:pt>
                <c:pt idx="65">
                  <c:v>0.263761884912532</c:v>
                </c:pt>
                <c:pt idx="66">
                  <c:v>0.25991912917263199</c:v>
                </c:pt>
                <c:pt idx="67">
                  <c:v>0.256220863368123</c:v>
                </c:pt>
                <c:pt idx="68">
                  <c:v>0.25281157743439697</c:v>
                </c:pt>
                <c:pt idx="69">
                  <c:v>0.249041066662193</c:v>
                </c:pt>
                <c:pt idx="70">
                  <c:v>0.24577627066385799</c:v>
                </c:pt>
                <c:pt idx="71">
                  <c:v>0.24207800485934899</c:v>
                </c:pt>
                <c:pt idx="72">
                  <c:v>0.23895769879640499</c:v>
                </c:pt>
                <c:pt idx="73">
                  <c:v>0.23583739273345999</c:v>
                </c:pt>
                <c:pt idx="74">
                  <c:v>0.23257259673512501</c:v>
                </c:pt>
                <c:pt idx="75">
                  <c:v>0.22959678060757199</c:v>
                </c:pt>
                <c:pt idx="76">
                  <c:v>0.22597075977075901</c:v>
                </c:pt>
                <c:pt idx="77">
                  <c:v>0.223139433578597</c:v>
                </c:pt>
                <c:pt idx="78">
                  <c:v>0.220019127515653</c:v>
                </c:pt>
                <c:pt idx="79">
                  <c:v>0.21697106642040401</c:v>
                </c:pt>
                <c:pt idx="80">
                  <c:v>0.214067495260546</c:v>
                </c:pt>
                <c:pt idx="81">
                  <c:v>0.211019434165298</c:v>
                </c:pt>
                <c:pt idx="82">
                  <c:v>0.20797137307004901</c:v>
                </c:pt>
                <c:pt idx="83">
                  <c:v>0.204778822039409</c:v>
                </c:pt>
                <c:pt idx="84">
                  <c:v>0.201947495847247</c:v>
                </c:pt>
                <c:pt idx="85">
                  <c:v>0.19933290455817201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D-4715-AA7F-6646D12D11CC}"/>
            </c:ext>
          </c:extLst>
        </c:ser>
        <c:ser>
          <c:idx val="3"/>
          <c:order val="4"/>
          <c:tx>
            <c:strRef>
              <c:f>OverR_Exp!$G$1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OverR_Exp!$G$3:$G$94</c:f>
              <c:numCache>
                <c:formatCode>General</c:formatCode>
                <c:ptCount val="92"/>
                <c:pt idx="0">
                  <c:v>17.974416714201599</c:v>
                </c:pt>
                <c:pt idx="1">
                  <c:v>21.034784237082</c:v>
                </c:pt>
                <c:pt idx="2">
                  <c:v>23.461003669277599</c:v>
                </c:pt>
                <c:pt idx="3">
                  <c:v>25.1904722863415</c:v>
                </c:pt>
                <c:pt idx="4">
                  <c:v>26.607101870284701</c:v>
                </c:pt>
                <c:pt idx="5">
                  <c:v>27.868031769773101</c:v>
                </c:pt>
                <c:pt idx="6">
                  <c:v>29.128853694445699</c:v>
                </c:pt>
                <c:pt idx="7">
                  <c:v>30.545159353941301</c:v>
                </c:pt>
                <c:pt idx="8">
                  <c:v>32.118395610792298</c:v>
                </c:pt>
                <c:pt idx="9">
                  <c:v>33.692668425875503</c:v>
                </c:pt>
                <c:pt idx="10">
                  <c:v>35.266163822284597</c:v>
                </c:pt>
                <c:pt idx="11">
                  <c:v>36.839227319430201</c:v>
                </c:pt>
                <c:pt idx="12">
                  <c:v>38.569415768599796</c:v>
                </c:pt>
                <c:pt idx="13">
                  <c:v>40.299085938653398</c:v>
                </c:pt>
                <c:pt idx="14">
                  <c:v>42.028928868412301</c:v>
                </c:pt>
                <c:pt idx="15">
                  <c:v>43.915680800563401</c:v>
                </c:pt>
                <c:pt idx="16">
                  <c:v>45.801496950977203</c:v>
                </c:pt>
                <c:pt idx="17">
                  <c:v>47.843773751214499</c:v>
                </c:pt>
                <c:pt idx="18">
                  <c:v>50.0430048004336</c:v>
                </c:pt>
                <c:pt idx="19">
                  <c:v>52.241803950389198</c:v>
                </c:pt>
                <c:pt idx="20">
                  <c:v>54.596873508826299</c:v>
                </c:pt>
                <c:pt idx="21">
                  <c:v>57.1080438010341</c:v>
                </c:pt>
                <c:pt idx="22">
                  <c:v>59.775141724530002</c:v>
                </c:pt>
                <c:pt idx="23">
                  <c:v>62.755169859880198</c:v>
                </c:pt>
                <c:pt idx="24">
                  <c:v>66.047749968032605</c:v>
                </c:pt>
                <c:pt idx="25">
                  <c:v>69.495837369149697</c:v>
                </c:pt>
                <c:pt idx="26">
                  <c:v>72.943414343864603</c:v>
                </c:pt>
                <c:pt idx="27">
                  <c:v>76.390402365038497</c:v>
                </c:pt>
                <c:pt idx="28">
                  <c:v>79.836919223379596</c:v>
                </c:pt>
                <c:pt idx="29">
                  <c:v>83.283396818151303</c:v>
                </c:pt>
                <c:pt idx="30">
                  <c:v>86.729717358645402</c:v>
                </c:pt>
                <c:pt idx="31">
                  <c:v>90.175645263445503</c:v>
                </c:pt>
                <c:pt idx="32">
                  <c:v>93.621690958953806</c:v>
                </c:pt>
                <c:pt idx="33">
                  <c:v>97.067383282337502</c:v>
                </c:pt>
                <c:pt idx="34">
                  <c:v>100.512682970027</c:v>
                </c:pt>
                <c:pt idx="35">
                  <c:v>103.9577470763</c:v>
                </c:pt>
                <c:pt idx="36">
                  <c:v>107.402536337588</c:v>
                </c:pt>
                <c:pt idx="37">
                  <c:v>110.84685443604199</c:v>
                </c:pt>
                <c:pt idx="38">
                  <c:v>114.291290325205</c:v>
                </c:pt>
                <c:pt idx="39">
                  <c:v>117.735176524396</c:v>
                </c:pt>
                <c:pt idx="40">
                  <c:v>121.17894493288</c:v>
                </c:pt>
                <c:pt idx="41">
                  <c:v>123.83964725718199</c:v>
                </c:pt>
                <c:pt idx="42">
                  <c:v>127.41433309620299</c:v>
                </c:pt>
                <c:pt idx="43">
                  <c:v>131.50942562337201</c:v>
                </c:pt>
                <c:pt idx="44">
                  <c:v>134.95256581474399</c:v>
                </c:pt>
                <c:pt idx="45">
                  <c:v>138.39574526968599</c:v>
                </c:pt>
                <c:pt idx="46">
                  <c:v>141.83876767035099</c:v>
                </c:pt>
                <c:pt idx="47">
                  <c:v>145.28186859815401</c:v>
                </c:pt>
                <c:pt idx="48">
                  <c:v>148.72469468097199</c:v>
                </c:pt>
                <c:pt idx="49">
                  <c:v>152.16744223665</c:v>
                </c:pt>
                <c:pt idx="50">
                  <c:v>155.61018979232901</c:v>
                </c:pt>
                <c:pt idx="51">
                  <c:v>159.052741030161</c:v>
                </c:pt>
                <c:pt idx="52">
                  <c:v>162.495135213715</c:v>
                </c:pt>
                <c:pt idx="53">
                  <c:v>165.93756866083899</c:v>
                </c:pt>
                <c:pt idx="54">
                  <c:v>169.37984505368399</c:v>
                </c:pt>
                <c:pt idx="55">
                  <c:v>172.822199973669</c:v>
                </c:pt>
                <c:pt idx="56">
                  <c:v>176.264319312238</c:v>
                </c:pt>
                <c:pt idx="57">
                  <c:v>179.70651717794499</c:v>
                </c:pt>
                <c:pt idx="58">
                  <c:v>183.148715043652</c:v>
                </c:pt>
                <c:pt idx="59">
                  <c:v>186.590755855081</c:v>
                </c:pt>
                <c:pt idx="60">
                  <c:v>190.03283593008001</c:v>
                </c:pt>
                <c:pt idx="61">
                  <c:v>193.474916005079</c:v>
                </c:pt>
                <c:pt idx="62">
                  <c:v>196.91695681650901</c:v>
                </c:pt>
                <c:pt idx="63">
                  <c:v>200.358762046522</c:v>
                </c:pt>
                <c:pt idx="64">
                  <c:v>203.80068506724299</c:v>
                </c:pt>
                <c:pt idx="65">
                  <c:v>207.242647351534</c:v>
                </c:pt>
                <c:pt idx="66">
                  <c:v>210.684413317978</c:v>
                </c:pt>
                <c:pt idx="67">
                  <c:v>214.12614002085201</c:v>
                </c:pt>
                <c:pt idx="68">
                  <c:v>217.56798451443399</c:v>
                </c:pt>
                <c:pt idx="69">
                  <c:v>221.00963269017001</c:v>
                </c:pt>
                <c:pt idx="70">
                  <c:v>224.45135939304399</c:v>
                </c:pt>
                <c:pt idx="71">
                  <c:v>227.89277198736301</c:v>
                </c:pt>
                <c:pt idx="72">
                  <c:v>231.33445942666799</c:v>
                </c:pt>
                <c:pt idx="73">
                  <c:v>234.77579349384899</c:v>
                </c:pt>
                <c:pt idx="74">
                  <c:v>238.21720608816801</c:v>
                </c:pt>
                <c:pt idx="75">
                  <c:v>241.65881500033399</c:v>
                </c:pt>
                <c:pt idx="76">
                  <c:v>245.10030612179199</c:v>
                </c:pt>
                <c:pt idx="77">
                  <c:v>248.54156166183299</c:v>
                </c:pt>
                <c:pt idx="78">
                  <c:v>251.98293499258301</c:v>
                </c:pt>
                <c:pt idx="79">
                  <c:v>255.42430832333301</c:v>
                </c:pt>
                <c:pt idx="80">
                  <c:v>258.86544607266597</c:v>
                </c:pt>
                <c:pt idx="81">
                  <c:v>262.30674087627699</c:v>
                </c:pt>
                <c:pt idx="82">
                  <c:v>265.747957152749</c:v>
                </c:pt>
                <c:pt idx="83">
                  <c:v>269.18905563851303</c:v>
                </c:pt>
                <c:pt idx="84">
                  <c:v>272.63027191498497</c:v>
                </c:pt>
                <c:pt idx="85">
                  <c:v>276.07156671859599</c:v>
                </c:pt>
                <c:pt idx="86">
                  <c:v>279.512625940791</c:v>
                </c:pt>
                <c:pt idx="87">
                  <c:v>282.953842217263</c:v>
                </c:pt>
                <c:pt idx="88">
                  <c:v>286.39494070302698</c:v>
                </c:pt>
                <c:pt idx="89">
                  <c:v>289.83599992522102</c:v>
                </c:pt>
                <c:pt idx="90">
                  <c:v>293.27709841098499</c:v>
                </c:pt>
                <c:pt idx="91">
                  <c:v>296.718314687457</c:v>
                </c:pt>
              </c:numCache>
            </c:numRef>
          </c:xVal>
          <c:yVal>
            <c:numRef>
              <c:f>OverR_Exp!$H$3:$H$94</c:f>
              <c:numCache>
                <c:formatCode>General</c:formatCode>
                <c:ptCount val="92"/>
                <c:pt idx="0">
                  <c:v>0.99064615592829897</c:v>
                </c:pt>
                <c:pt idx="1">
                  <c:v>0.97157874385045195</c:v>
                </c:pt>
                <c:pt idx="2">
                  <c:v>0.95042549633693196</c:v>
                </c:pt>
                <c:pt idx="3">
                  <c:v>0.93270655219755505</c:v>
                </c:pt>
                <c:pt idx="4">
                  <c:v>0.91524719058982096</c:v>
                </c:pt>
                <c:pt idx="5">
                  <c:v>0.89659312917348899</c:v>
                </c:pt>
                <c:pt idx="6">
                  <c:v>0.87813774141831902</c:v>
                </c:pt>
                <c:pt idx="7">
                  <c:v>0.86127440079407203</c:v>
                </c:pt>
                <c:pt idx="8">
                  <c:v>0.84334088024116804</c:v>
                </c:pt>
                <c:pt idx="9">
                  <c:v>0.82350009254110101</c:v>
                </c:pt>
                <c:pt idx="10">
                  <c:v>0.80508975520140602</c:v>
                </c:pt>
                <c:pt idx="11">
                  <c:v>0.78747411250636201</c:v>
                </c:pt>
                <c:pt idx="12">
                  <c:v>0.76843067729256698</c:v>
                </c:pt>
                <c:pt idx="13">
                  <c:v>0.75034087565235297</c:v>
                </c:pt>
                <c:pt idx="14">
                  <c:v>0.73193319615427899</c:v>
                </c:pt>
                <c:pt idx="15">
                  <c:v>0.71249507145977897</c:v>
                </c:pt>
                <c:pt idx="16">
                  <c:v>0.69477878516202396</c:v>
                </c:pt>
                <c:pt idx="17">
                  <c:v>0.67685702239419399</c:v>
                </c:pt>
                <c:pt idx="18">
                  <c:v>0.65782156070526199</c:v>
                </c:pt>
                <c:pt idx="19">
                  <c:v>0.63958079366098097</c:v>
                </c:pt>
                <c:pt idx="20">
                  <c:v>0.62148459421629398</c:v>
                </c:pt>
                <c:pt idx="21">
                  <c:v>0.60384516383874298</c:v>
                </c:pt>
                <c:pt idx="22">
                  <c:v>0.58698101109622303</c:v>
                </c:pt>
                <c:pt idx="23">
                  <c:v>0.56968950695263498</c:v>
                </c:pt>
                <c:pt idx="24">
                  <c:v>0.55266661126344696</c:v>
                </c:pt>
                <c:pt idx="25">
                  <c:v>0.537192415724564</c:v>
                </c:pt>
                <c:pt idx="26">
                  <c:v>0.52265740476572298</c:v>
                </c:pt>
                <c:pt idx="27">
                  <c:v>0.50920606832231496</c:v>
                </c:pt>
                <c:pt idx="28">
                  <c:v>0.49662167149125402</c:v>
                </c:pt>
                <c:pt idx="29">
                  <c:v>0.48410951962788801</c:v>
                </c:pt>
                <c:pt idx="30">
                  <c:v>0.47188634763530501</c:v>
                </c:pt>
                <c:pt idx="31">
                  <c:v>0.46038562531967597</c:v>
                </c:pt>
                <c:pt idx="32">
                  <c:v>0.44866816810096199</c:v>
                </c:pt>
                <c:pt idx="33">
                  <c:v>0.43760091559150699</c:v>
                </c:pt>
                <c:pt idx="34">
                  <c:v>0.42725611275900799</c:v>
                </c:pt>
                <c:pt idx="35">
                  <c:v>0.41734477973268203</c:v>
                </c:pt>
                <c:pt idx="36">
                  <c:v>0.40793916148022502</c:v>
                </c:pt>
                <c:pt idx="37">
                  <c:v>0.39940048284011498</c:v>
                </c:pt>
                <c:pt idx="38">
                  <c:v>0.390645069296918</c:v>
                </c:pt>
                <c:pt idx="39">
                  <c:v>0.382901085301458</c:v>
                </c:pt>
                <c:pt idx="40">
                  <c:v>0.37537383620908599</c:v>
                </c:pt>
                <c:pt idx="41">
                  <c:v>0.37027758598230798</c:v>
                </c:pt>
                <c:pt idx="42">
                  <c:v>0.36292186734910697</c:v>
                </c:pt>
                <c:pt idx="43">
                  <c:v>0.354309233253574</c:v>
                </c:pt>
                <c:pt idx="44">
                  <c:v>0.34793790364433003</c:v>
                </c:pt>
                <c:pt idx="45">
                  <c:v>0.34149432906739102</c:v>
                </c:pt>
                <c:pt idx="46">
                  <c:v>0.33533973436123299</c:v>
                </c:pt>
                <c:pt idx="47">
                  <c:v>0.329040649719685</c:v>
                </c:pt>
                <c:pt idx="48">
                  <c:v>0.32324727985200502</c:v>
                </c:pt>
                <c:pt idx="49">
                  <c:v>0.317598399919717</c:v>
                </c:pt>
                <c:pt idx="50">
                  <c:v>0.31194951998742898</c:v>
                </c:pt>
                <c:pt idx="51">
                  <c:v>0.30666186489361802</c:v>
                </c:pt>
                <c:pt idx="52">
                  <c:v>0.30166318967058903</c:v>
                </c:pt>
                <c:pt idx="53">
                  <c:v>0.296592269479865</c:v>
                </c:pt>
                <c:pt idx="54">
                  <c:v>0.291810329159924</c:v>
                </c:pt>
                <c:pt idx="55">
                  <c:v>0.28688389890458998</c:v>
                </c:pt>
                <c:pt idx="56">
                  <c:v>0.28239093845543101</c:v>
                </c:pt>
                <c:pt idx="57">
                  <c:v>0.27775348807088002</c:v>
                </c:pt>
                <c:pt idx="58">
                  <c:v>0.27311603768632903</c:v>
                </c:pt>
                <c:pt idx="59">
                  <c:v>0.26876756717256101</c:v>
                </c:pt>
                <c:pt idx="60">
                  <c:v>0.26434685169109701</c:v>
                </c:pt>
                <c:pt idx="61">
                  <c:v>0.25992613620963301</c:v>
                </c:pt>
                <c:pt idx="62">
                  <c:v>0.25557766569586399</c:v>
                </c:pt>
                <c:pt idx="63">
                  <c:v>0.251662664988269</c:v>
                </c:pt>
                <c:pt idx="64">
                  <c:v>0.247530929377587</c:v>
                </c:pt>
                <c:pt idx="65">
                  <c:v>0.24332694879920899</c:v>
                </c:pt>
                <c:pt idx="66">
                  <c:v>0.23948419305931001</c:v>
                </c:pt>
                <c:pt idx="67">
                  <c:v>0.23571368228710499</c:v>
                </c:pt>
                <c:pt idx="68">
                  <c:v>0.231726436611815</c:v>
                </c:pt>
                <c:pt idx="69">
                  <c:v>0.22810041577500201</c:v>
                </c:pt>
                <c:pt idx="70">
                  <c:v>0.22432990500279701</c:v>
                </c:pt>
                <c:pt idx="71">
                  <c:v>0.221137353972158</c:v>
                </c:pt>
                <c:pt idx="72">
                  <c:v>0.21743908816764901</c:v>
                </c:pt>
                <c:pt idx="73">
                  <c:v>0.21439102707239999</c:v>
                </c:pt>
                <c:pt idx="74">
                  <c:v>0.21119847604176101</c:v>
                </c:pt>
                <c:pt idx="75">
                  <c:v>0.207644700172643</c:v>
                </c:pt>
                <c:pt idx="76">
                  <c:v>0.20430765920661201</c:v>
                </c:pt>
                <c:pt idx="77">
                  <c:v>0.201404088046755</c:v>
                </c:pt>
                <c:pt idx="78">
                  <c:v>0.19828378198381</c:v>
                </c:pt>
                <c:pt idx="79">
                  <c:v>0.195163475920866</c:v>
                </c:pt>
                <c:pt idx="80">
                  <c:v>0.19247663966409501</c:v>
                </c:pt>
                <c:pt idx="81">
                  <c:v>0.18950082353654199</c:v>
                </c:pt>
                <c:pt idx="82">
                  <c:v>0.18666949734437999</c:v>
                </c:pt>
                <c:pt idx="83">
                  <c:v>0.184054906055305</c:v>
                </c:pt>
                <c:pt idx="84">
                  <c:v>0.181223579863143</c:v>
                </c:pt>
                <c:pt idx="85">
                  <c:v>0.17824776373559001</c:v>
                </c:pt>
                <c:pt idx="86">
                  <c:v>0.17570541741421</c:v>
                </c:pt>
                <c:pt idx="87">
                  <c:v>0.172874091222048</c:v>
                </c:pt>
                <c:pt idx="88">
                  <c:v>0.17025949993297201</c:v>
                </c:pt>
                <c:pt idx="89">
                  <c:v>0.16771715361159301</c:v>
                </c:pt>
                <c:pt idx="90">
                  <c:v>0.16510256232251699</c:v>
                </c:pt>
                <c:pt idx="91">
                  <c:v>0.16227123613035499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D-4715-AA7F-6646D12D11CC}"/>
            </c:ext>
          </c:extLst>
        </c:ser>
        <c:ser>
          <c:idx val="2"/>
          <c:order val="5"/>
          <c:tx>
            <c:strRef>
              <c:f>OverR_Exp!$E$1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OverR_Exp!$E$3:$E$97</c:f>
              <c:numCache>
                <c:formatCode>General</c:formatCode>
                <c:ptCount val="95"/>
                <c:pt idx="0">
                  <c:v>12.4973128511475</c:v>
                </c:pt>
                <c:pt idx="1">
                  <c:v>14.3837048672458</c:v>
                </c:pt>
                <c:pt idx="2">
                  <c:v>16.114022886194402</c:v>
                </c:pt>
                <c:pt idx="3">
                  <c:v>17.5310627744378</c:v>
                </c:pt>
                <c:pt idx="4">
                  <c:v>18.791884699110401</c:v>
                </c:pt>
                <c:pt idx="5">
                  <c:v>20.053354472678102</c:v>
                </c:pt>
                <c:pt idx="6">
                  <c:v>21.315903994404302</c:v>
                </c:pt>
                <c:pt idx="7">
                  <c:v>22.420299204195398</c:v>
                </c:pt>
                <c:pt idx="8">
                  <c:v>23.526364424471701</c:v>
                </c:pt>
                <c:pt idx="9">
                  <c:v>24.632026538768802</c:v>
                </c:pt>
                <c:pt idx="10">
                  <c:v>25.7359610560123</c:v>
                </c:pt>
                <c:pt idx="11">
                  <c:v>26.996027156973899</c:v>
                </c:pt>
                <c:pt idx="12">
                  <c:v>28.413477349517599</c:v>
                </c:pt>
                <c:pt idx="13">
                  <c:v>29.988182063864102</c:v>
                </c:pt>
                <c:pt idx="14">
                  <c:v>31.5624548789473</c:v>
                </c:pt>
                <c:pt idx="15">
                  <c:v>33.136554934325098</c:v>
                </c:pt>
                <c:pt idx="16">
                  <c:v>34.293900993808798</c:v>
                </c:pt>
                <c:pt idx="17">
                  <c:v>36.440080416840502</c:v>
                </c:pt>
                <c:pt idx="18">
                  <c:v>38.326832348991701</c:v>
                </c:pt>
                <c:pt idx="19">
                  <c:v>40.212936432247702</c:v>
                </c:pt>
                <c:pt idx="20">
                  <c:v>42.2554908820115</c:v>
                </c:pt>
                <c:pt idx="21">
                  <c:v>44.453919832598601</c:v>
                </c:pt>
                <c:pt idx="22">
                  <c:v>46.808919978653996</c:v>
                </c:pt>
                <c:pt idx="23">
                  <c:v>49.319496409374601</c:v>
                </c:pt>
                <c:pt idx="24">
                  <c:v>51.829748915647698</c:v>
                </c:pt>
                <c:pt idx="25">
                  <c:v>54.653430717368202</c:v>
                </c:pt>
                <c:pt idx="26">
                  <c:v>57.946262112364799</c:v>
                </c:pt>
                <c:pt idx="27">
                  <c:v>61.395605947702599</c:v>
                </c:pt>
                <c:pt idx="28">
                  <c:v>64.844125248083103</c:v>
                </c:pt>
                <c:pt idx="29">
                  <c:v>68.291623695659197</c:v>
                </c:pt>
                <c:pt idx="30">
                  <c:v>71.738415398986106</c:v>
                </c:pt>
                <c:pt idx="31">
                  <c:v>75.185089311604798</c:v>
                </c:pt>
                <c:pt idx="32">
                  <c:v>78.6315276428071</c:v>
                </c:pt>
                <c:pt idx="33">
                  <c:v>82.077887446870605</c:v>
                </c:pt>
                <c:pt idx="34">
                  <c:v>85.524011669517705</c:v>
                </c:pt>
                <c:pt idx="35">
                  <c:v>88.969743256470807</c:v>
                </c:pt>
                <c:pt idx="36">
                  <c:v>92.414885889882896</c:v>
                </c:pt>
                <c:pt idx="37">
                  <c:v>95.859792941878595</c:v>
                </c:pt>
                <c:pt idx="38">
                  <c:v>99.304228831041499</c:v>
                </c:pt>
                <c:pt idx="39">
                  <c:v>102.505095348742</c:v>
                </c:pt>
                <c:pt idx="40">
                  <c:v>106.297074903756</c:v>
                </c:pt>
                <c:pt idx="41">
                  <c:v>109.63639785501699</c:v>
                </c:pt>
                <c:pt idx="42">
                  <c:v>113.08020552707001</c:v>
                </c:pt>
                <c:pt idx="43">
                  <c:v>116.523620563428</c:v>
                </c:pt>
                <c:pt idx="44">
                  <c:v>119.96691780907901</c:v>
                </c:pt>
                <c:pt idx="45">
                  <c:v>123.41001873688199</c:v>
                </c:pt>
                <c:pt idx="46">
                  <c:v>126.853041137546</c:v>
                </c:pt>
                <c:pt idx="47">
                  <c:v>130.296181328919</c:v>
                </c:pt>
                <c:pt idx="48">
                  <c:v>133.738968148167</c:v>
                </c:pt>
                <c:pt idx="49">
                  <c:v>137.181754967415</c:v>
                </c:pt>
                <c:pt idx="50">
                  <c:v>140.62450252309401</c:v>
                </c:pt>
                <c:pt idx="51">
                  <c:v>144.06725007877299</c:v>
                </c:pt>
                <c:pt idx="52">
                  <c:v>147.50987984374299</c:v>
                </c:pt>
                <c:pt idx="53">
                  <c:v>150.95219550015901</c:v>
                </c:pt>
                <c:pt idx="54">
                  <c:v>154.39458968371301</c:v>
                </c:pt>
                <c:pt idx="55">
                  <c:v>157.836905340128</c:v>
                </c:pt>
                <c:pt idx="56">
                  <c:v>161.27910320583501</c:v>
                </c:pt>
                <c:pt idx="57">
                  <c:v>164.72126180797301</c:v>
                </c:pt>
                <c:pt idx="58">
                  <c:v>168.163302619402</c:v>
                </c:pt>
                <c:pt idx="59">
                  <c:v>171.60550048511001</c:v>
                </c:pt>
                <c:pt idx="60">
                  <c:v>175.047344978692</c:v>
                </c:pt>
                <c:pt idx="61">
                  <c:v>178.48950358082999</c:v>
                </c:pt>
                <c:pt idx="62">
                  <c:v>181.93130881084301</c:v>
                </c:pt>
                <c:pt idx="63">
                  <c:v>185.37327109513399</c:v>
                </c:pt>
                <c:pt idx="64">
                  <c:v>188.81519411585501</c:v>
                </c:pt>
                <c:pt idx="65">
                  <c:v>192.25703860943801</c:v>
                </c:pt>
                <c:pt idx="66">
                  <c:v>195.69892236658899</c:v>
                </c:pt>
                <c:pt idx="67">
                  <c:v>199.14057054232501</c:v>
                </c:pt>
                <c:pt idx="68">
                  <c:v>202.58229724519899</c:v>
                </c:pt>
                <c:pt idx="69">
                  <c:v>206.02394542093501</c:v>
                </c:pt>
                <c:pt idx="70">
                  <c:v>209.46555433310101</c:v>
                </c:pt>
                <c:pt idx="71">
                  <c:v>212.90716324526699</c:v>
                </c:pt>
                <c:pt idx="72">
                  <c:v>216.34861510315599</c:v>
                </c:pt>
                <c:pt idx="73">
                  <c:v>219.79010622461399</c:v>
                </c:pt>
                <c:pt idx="74">
                  <c:v>223.231440291794</c:v>
                </c:pt>
                <c:pt idx="75">
                  <c:v>226.67273509540499</c:v>
                </c:pt>
                <c:pt idx="76">
                  <c:v>230.11414768972401</c:v>
                </c:pt>
                <c:pt idx="77">
                  <c:v>233.55536396619601</c:v>
                </c:pt>
                <c:pt idx="78">
                  <c:v>236.99661950623801</c:v>
                </c:pt>
                <c:pt idx="79">
                  <c:v>240.437875046279</c:v>
                </c:pt>
                <c:pt idx="80">
                  <c:v>243.878895004904</c:v>
                </c:pt>
                <c:pt idx="81">
                  <c:v>247.32030759922301</c:v>
                </c:pt>
                <c:pt idx="82">
                  <c:v>250.761327557849</c:v>
                </c:pt>
                <c:pt idx="83">
                  <c:v>254.202308252904</c:v>
                </c:pt>
                <c:pt idx="84">
                  <c:v>257.643563792946</c:v>
                </c:pt>
                <c:pt idx="85">
                  <c:v>261.08466227871003</c:v>
                </c:pt>
                <c:pt idx="86">
                  <c:v>264.52560371019598</c:v>
                </c:pt>
                <c:pt idx="87">
                  <c:v>267.96674145952898</c:v>
                </c:pt>
                <c:pt idx="88">
                  <c:v>271.40776141815502</c:v>
                </c:pt>
                <c:pt idx="89">
                  <c:v>274.84878137677998</c:v>
                </c:pt>
                <c:pt idx="90">
                  <c:v>278.28987986254401</c:v>
                </c:pt>
                <c:pt idx="91">
                  <c:v>281.730782030461</c:v>
                </c:pt>
                <c:pt idx="92">
                  <c:v>285.17172346194701</c:v>
                </c:pt>
                <c:pt idx="93">
                  <c:v>288.612782684141</c:v>
                </c:pt>
                <c:pt idx="94">
                  <c:v>290.64612515264702</c:v>
                </c:pt>
              </c:numCache>
            </c:numRef>
          </c:xVal>
          <c:yVal>
            <c:numRef>
              <c:f>OverR_Exp!$F$3:$F$97</c:f>
              <c:numCache>
                <c:formatCode>General</c:formatCode>
                <c:ptCount val="95"/>
                <c:pt idx="0">
                  <c:v>0.98586825732532402</c:v>
                </c:pt>
                <c:pt idx="1">
                  <c:v>0.96709237816803295</c:v>
                </c:pt>
                <c:pt idx="2">
                  <c:v>0.94781053456084297</c:v>
                </c:pt>
                <c:pt idx="3">
                  <c:v>0.92959621304068996</c:v>
                </c:pt>
                <c:pt idx="4">
                  <c:v>0.91114082528551998</c:v>
                </c:pt>
                <c:pt idx="5">
                  <c:v>0.89149339556337404</c:v>
                </c:pt>
                <c:pt idx="6">
                  <c:v>0.86985922922960102</c:v>
                </c:pt>
                <c:pt idx="7">
                  <c:v>0.85154687765099601</c:v>
                </c:pt>
                <c:pt idx="8">
                  <c:v>0.83016170677974099</c:v>
                </c:pt>
                <c:pt idx="9">
                  <c:v>0.80951825091016005</c:v>
                </c:pt>
                <c:pt idx="10">
                  <c:v>0.79205357361918405</c:v>
                </c:pt>
                <c:pt idx="11">
                  <c:v>0.77498890149215405</c:v>
                </c:pt>
                <c:pt idx="12">
                  <c:v>0.75601962005958201</c:v>
                </c:pt>
                <c:pt idx="13">
                  <c:v>0.73538413771486399</c:v>
                </c:pt>
                <c:pt idx="14">
                  <c:v>0.71554335001479696</c:v>
                </c:pt>
                <c:pt idx="15">
                  <c:v>0.69602044017259002</c:v>
                </c:pt>
                <c:pt idx="16">
                  <c:v>0.67617256489486799</c:v>
                </c:pt>
                <c:pt idx="17">
                  <c:v>0.65885805565547195</c:v>
                </c:pt>
                <c:pt idx="18">
                  <c:v>0.63941993096097305</c:v>
                </c:pt>
                <c:pt idx="19">
                  <c:v>0.62117384823345001</c:v>
                </c:pt>
                <c:pt idx="20">
                  <c:v>0.60274121033691597</c:v>
                </c:pt>
                <c:pt idx="21">
                  <c:v>0.58518161013090697</c:v>
                </c:pt>
                <c:pt idx="22">
                  <c:v>0.56721312946839597</c:v>
                </c:pt>
                <c:pt idx="23">
                  <c:v>0.55066640422724</c:v>
                </c:pt>
                <c:pt idx="24">
                  <c:v>0.53471569996957302</c:v>
                </c:pt>
                <c:pt idx="25">
                  <c:v>0.51741933049924005</c:v>
                </c:pt>
                <c:pt idx="26">
                  <c:v>0.49993406701679999</c:v>
                </c:pt>
                <c:pt idx="27">
                  <c:v>0.482148032511659</c:v>
                </c:pt>
                <c:pt idx="28">
                  <c:v>0.465879142328125</c:v>
                </c:pt>
                <c:pt idx="29">
                  <c:v>0.45148862130467499</c:v>
                </c:pt>
                <c:pt idx="30">
                  <c:v>0.43839850969974498</c:v>
                </c:pt>
                <c:pt idx="31">
                  <c:v>0.42552513299790101</c:v>
                </c:pt>
                <c:pt idx="32">
                  <c:v>0.41308522610223097</c:v>
                </c:pt>
                <c:pt idx="33">
                  <c:v>0.400789809141952</c:v>
                </c:pt>
                <c:pt idx="34">
                  <c:v>0.38892786198784701</c:v>
                </c:pt>
                <c:pt idx="35">
                  <c:v>0.37778836451069697</c:v>
                </c:pt>
                <c:pt idx="36">
                  <c:v>0.36773254154898</c:v>
                </c:pt>
                <c:pt idx="37">
                  <c:v>0.358110188393436</c:v>
                </c:pt>
                <c:pt idx="38">
                  <c:v>0.34935477485023902</c:v>
                </c:pt>
                <c:pt idx="39">
                  <c:v>0.341261486033268</c:v>
                </c:pt>
                <c:pt idx="40">
                  <c:v>0.33231932555759602</c:v>
                </c:pt>
                <c:pt idx="41">
                  <c:v>0.32518363828381902</c:v>
                </c:pt>
                <c:pt idx="42">
                  <c:v>0.31758414422374998</c:v>
                </c:pt>
                <c:pt idx="43">
                  <c:v>0.31070709984063699</c:v>
                </c:pt>
                <c:pt idx="44">
                  <c:v>0.304046790360611</c:v>
                </c:pt>
                <c:pt idx="45">
                  <c:v>0.297747705719063</c:v>
                </c:pt>
                <c:pt idx="46">
                  <c:v>0.29159311101290603</c:v>
                </c:pt>
                <c:pt idx="47">
                  <c:v>0.285221781403662</c:v>
                </c:pt>
                <c:pt idx="48">
                  <c:v>0.279500656503678</c:v>
                </c:pt>
                <c:pt idx="49">
                  <c:v>0.273779531603694</c:v>
                </c:pt>
                <c:pt idx="50">
                  <c:v>0.26813065167140498</c:v>
                </c:pt>
                <c:pt idx="51">
                  <c:v>0.26248177173911702</c:v>
                </c:pt>
                <c:pt idx="52">
                  <c:v>0.25704962670991499</c:v>
                </c:pt>
                <c:pt idx="53">
                  <c:v>0.25219544142227801</c:v>
                </c:pt>
                <c:pt idx="54">
                  <c:v>0.24719676619924899</c:v>
                </c:pt>
                <c:pt idx="55">
                  <c:v>0.24234258091161201</c:v>
                </c:pt>
                <c:pt idx="56">
                  <c:v>0.23770513052706099</c:v>
                </c:pt>
                <c:pt idx="57">
                  <c:v>0.23313992511020601</c:v>
                </c:pt>
                <c:pt idx="58">
                  <c:v>0.22879145459643699</c:v>
                </c:pt>
                <c:pt idx="59">
                  <c:v>0.224154004211887</c:v>
                </c:pt>
                <c:pt idx="60">
                  <c:v>0.22016675853659601</c:v>
                </c:pt>
                <c:pt idx="61">
                  <c:v>0.21560155311974</c:v>
                </c:pt>
                <c:pt idx="62">
                  <c:v>0.21168655241214501</c:v>
                </c:pt>
                <c:pt idx="63">
                  <c:v>0.207482571833768</c:v>
                </c:pt>
                <c:pt idx="64">
                  <c:v>0.203350836223086</c:v>
                </c:pt>
                <c:pt idx="65">
                  <c:v>0.19936359054779501</c:v>
                </c:pt>
                <c:pt idx="66">
                  <c:v>0.19530409990480899</c:v>
                </c:pt>
                <c:pt idx="67">
                  <c:v>0.191678079067995</c:v>
                </c:pt>
                <c:pt idx="68">
                  <c:v>0.187907568295791</c:v>
                </c:pt>
                <c:pt idx="69">
                  <c:v>0.18428154745897801</c:v>
                </c:pt>
                <c:pt idx="70">
                  <c:v>0.180727771589861</c:v>
                </c:pt>
                <c:pt idx="71">
                  <c:v>0.17717399572074299</c:v>
                </c:pt>
                <c:pt idx="72">
                  <c:v>0.17390919972240801</c:v>
                </c:pt>
                <c:pt idx="73">
                  <c:v>0.17057215875637699</c:v>
                </c:pt>
                <c:pt idx="74">
                  <c:v>0.167524097661128</c:v>
                </c:pt>
                <c:pt idx="75">
                  <c:v>0.16454828153357501</c:v>
                </c:pt>
                <c:pt idx="76">
                  <c:v>0.161355730502936</c:v>
                </c:pt>
                <c:pt idx="77">
                  <c:v>0.158524404310773</c:v>
                </c:pt>
                <c:pt idx="78">
                  <c:v>0.15562083315091599</c:v>
                </c:pt>
                <c:pt idx="79">
                  <c:v>0.15271726199105801</c:v>
                </c:pt>
                <c:pt idx="80">
                  <c:v>0.15024716063737401</c:v>
                </c:pt>
                <c:pt idx="81">
                  <c:v>0.147054609606735</c:v>
                </c:pt>
                <c:pt idx="82">
                  <c:v>0.14458450825305</c:v>
                </c:pt>
                <c:pt idx="83">
                  <c:v>0.142186651867061</c:v>
                </c:pt>
                <c:pt idx="84">
                  <c:v>0.13928308070720399</c:v>
                </c:pt>
                <c:pt idx="85">
                  <c:v>0.13666848941812801</c:v>
                </c:pt>
                <c:pt idx="86">
                  <c:v>0.13434287799983499</c:v>
                </c:pt>
                <c:pt idx="87">
                  <c:v>0.131656041743064</c:v>
                </c:pt>
                <c:pt idx="88">
                  <c:v>0.12918594038938</c:v>
                </c:pt>
                <c:pt idx="89">
                  <c:v>0.126715839035696</c:v>
                </c:pt>
                <c:pt idx="90">
                  <c:v>0.12410124774662</c:v>
                </c:pt>
                <c:pt idx="91">
                  <c:v>0.121847881296023</c:v>
                </c:pt>
                <c:pt idx="92">
                  <c:v>0.119522269877729</c:v>
                </c:pt>
                <c:pt idx="93">
                  <c:v>0.11697992355634999</c:v>
                </c:pt>
                <c:pt idx="94">
                  <c:v>0.115497331175815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D-4715-AA7F-6646D12D11CC}"/>
            </c:ext>
          </c:extLst>
        </c:ser>
        <c:ser>
          <c:idx val="1"/>
          <c:order val="6"/>
          <c:tx>
            <c:strRef>
              <c:f>OverR_Exp!$C$1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OverR_Exp!$C$3:$C$80</c:f>
              <c:numCache>
                <c:formatCode>General</c:formatCode>
                <c:ptCount val="78"/>
                <c:pt idx="0">
                  <c:v>8.5914606558982705</c:v>
                </c:pt>
                <c:pt idx="1">
                  <c:v>9.8525777117341793</c:v>
                </c:pt>
                <c:pt idx="2">
                  <c:v>10.8017483262603</c:v>
                </c:pt>
                <c:pt idx="3">
                  <c:v>11.1258167402294</c:v>
                </c:pt>
                <c:pt idx="4">
                  <c:v>11.4498131709879</c:v>
                </c:pt>
                <c:pt idx="5">
                  <c:v>12.0865406600514</c:v>
                </c:pt>
                <c:pt idx="6">
                  <c:v>12.721252619218999</c:v>
                </c:pt>
                <c:pt idx="7">
                  <c:v>13.513319876684401</c:v>
                </c:pt>
                <c:pt idx="8">
                  <c:v>14.6191619490079</c:v>
                </c:pt>
                <c:pt idx="9">
                  <c:v>15.567180832165</c:v>
                </c:pt>
                <c:pt idx="10">
                  <c:v>16.515311689205198</c:v>
                </c:pt>
                <c:pt idx="11">
                  <c:v>17.4629306656369</c:v>
                </c:pt>
                <c:pt idx="12">
                  <c:v>18.4105176495306</c:v>
                </c:pt>
                <c:pt idx="13">
                  <c:v>19.515855839380201</c:v>
                </c:pt>
                <c:pt idx="14">
                  <c:v>20.620978079598</c:v>
                </c:pt>
                <c:pt idx="15">
                  <c:v>21.7262082946317</c:v>
                </c:pt>
                <c:pt idx="16">
                  <c:v>23.1442199562178</c:v>
                </c:pt>
                <c:pt idx="17">
                  <c:v>24.561411009203301</c:v>
                </c:pt>
                <c:pt idx="18">
                  <c:v>25.978083783072801</c:v>
                </c:pt>
                <c:pt idx="19">
                  <c:v>27.552011078745299</c:v>
                </c:pt>
                <c:pt idx="20">
                  <c:v>29.125074575890999</c:v>
                </c:pt>
                <c:pt idx="21">
                  <c:v>30.855263025060601</c:v>
                </c:pt>
                <c:pt idx="22">
                  <c:v>32.741799007579999</c:v>
                </c:pt>
                <c:pt idx="23">
                  <c:v>34.627975074046603</c:v>
                </c:pt>
                <c:pt idx="24">
                  <c:v>36.670231307652301</c:v>
                </c:pt>
                <c:pt idx="25">
                  <c:v>39.025285441115699</c:v>
                </c:pt>
                <c:pt idx="26">
                  <c:v>41.692959230296204</c:v>
                </c:pt>
                <c:pt idx="27">
                  <c:v>44.673448058193998</c:v>
                </c:pt>
                <c:pt idx="28">
                  <c:v>47.9666799415984</c:v>
                </c:pt>
                <c:pt idx="29">
                  <c:v>51.4158274590893</c:v>
                </c:pt>
                <c:pt idx="30">
                  <c:v>54.864935713010802</c:v>
                </c:pt>
                <c:pt idx="31">
                  <c:v>58.3132194319749</c:v>
                </c:pt>
                <c:pt idx="32">
                  <c:v>60.977213352178801</c:v>
                </c:pt>
                <c:pt idx="33">
                  <c:v>65.254836320335698</c:v>
                </c:pt>
                <c:pt idx="34">
                  <c:v>69.594971337955798</c:v>
                </c:pt>
                <c:pt idx="35">
                  <c:v>73.040787995976004</c:v>
                </c:pt>
                <c:pt idx="36">
                  <c:v>76.4864803193597</c:v>
                </c:pt>
                <c:pt idx="37">
                  <c:v>79.9317014799106</c:v>
                </c:pt>
                <c:pt idx="38">
                  <c:v>83.3766085319063</c:v>
                </c:pt>
                <c:pt idx="39">
                  <c:v>86.821319266054999</c:v>
                </c:pt>
                <c:pt idx="40">
                  <c:v>90.265715891648497</c:v>
                </c:pt>
                <c:pt idx="41">
                  <c:v>93.709837672256199</c:v>
                </c:pt>
                <c:pt idx="42">
                  <c:v>97.153763135016902</c:v>
                </c:pt>
                <c:pt idx="43">
                  <c:v>100.59749227992999</c:v>
                </c:pt>
                <c:pt idx="44">
                  <c:v>104.041260688413</c:v>
                </c:pt>
                <c:pt idx="45">
                  <c:v>107.48479351548001</c:v>
                </c:pt>
                <c:pt idx="46">
                  <c:v>110.92809076112999</c:v>
                </c:pt>
                <c:pt idx="47">
                  <c:v>114.371545061058</c:v>
                </c:pt>
                <c:pt idx="48">
                  <c:v>117.814567461723</c:v>
                </c:pt>
                <c:pt idx="49">
                  <c:v>121.257707653095</c:v>
                </c:pt>
                <c:pt idx="50">
                  <c:v>124.700690790191</c:v>
                </c:pt>
                <c:pt idx="51">
                  <c:v>128.143516873008</c:v>
                </c:pt>
                <c:pt idx="52">
                  <c:v>131.586303692256</c:v>
                </c:pt>
                <c:pt idx="53">
                  <c:v>135.02901198436601</c:v>
                </c:pt>
                <c:pt idx="54">
                  <c:v>138.47179880361401</c:v>
                </c:pt>
                <c:pt idx="55">
                  <c:v>141.91427151430699</c:v>
                </c:pt>
                <c:pt idx="56">
                  <c:v>145.356744225</c:v>
                </c:pt>
                <c:pt idx="57">
                  <c:v>148.799413253539</c:v>
                </c:pt>
                <c:pt idx="58">
                  <c:v>152.241650382816</c:v>
                </c:pt>
                <c:pt idx="59">
                  <c:v>155.68404456637001</c:v>
                </c:pt>
                <c:pt idx="60">
                  <c:v>159.126320959216</c:v>
                </c:pt>
                <c:pt idx="61">
                  <c:v>162.56844029778401</c:v>
                </c:pt>
                <c:pt idx="62">
                  <c:v>166.01071669063001</c:v>
                </c:pt>
                <c:pt idx="63">
                  <c:v>169.45271823849001</c:v>
                </c:pt>
                <c:pt idx="64">
                  <c:v>172.89495536776701</c:v>
                </c:pt>
                <c:pt idx="65">
                  <c:v>176.33699617919601</c:v>
                </c:pt>
                <c:pt idx="66">
                  <c:v>179.779154781334</c:v>
                </c:pt>
                <c:pt idx="67">
                  <c:v>183.22099927491701</c:v>
                </c:pt>
                <c:pt idx="68">
                  <c:v>186.66300082277701</c:v>
                </c:pt>
                <c:pt idx="69">
                  <c:v>190.10500237063701</c:v>
                </c:pt>
                <c:pt idx="70">
                  <c:v>193.54676833708101</c:v>
                </c:pt>
                <c:pt idx="71">
                  <c:v>196.98876988494101</c:v>
                </c:pt>
                <c:pt idx="72">
                  <c:v>200.430300269968</c:v>
                </c:pt>
                <c:pt idx="73">
                  <c:v>203.87218402712</c:v>
                </c:pt>
                <c:pt idx="74">
                  <c:v>207.313792939286</c:v>
                </c:pt>
                <c:pt idx="75">
                  <c:v>210.75540185145201</c:v>
                </c:pt>
                <c:pt idx="76">
                  <c:v>214.19701076361801</c:v>
                </c:pt>
                <c:pt idx="77">
                  <c:v>217.16926296718</c:v>
                </c:pt>
              </c:numCache>
            </c:numRef>
          </c:xVal>
          <c:yVal>
            <c:numRef>
              <c:f>OverR_Exp!$D$3:$D$80</c:f>
              <c:numCache>
                <c:formatCode>General</c:formatCode>
                <c:ptCount val="78"/>
                <c:pt idx="0">
                  <c:v>0.98058331645159202</c:v>
                </c:pt>
                <c:pt idx="1">
                  <c:v>0.96158488735591197</c:v>
                </c:pt>
                <c:pt idx="2">
                  <c:v>0.94120367185959397</c:v>
                </c:pt>
                <c:pt idx="3">
                  <c:v>0.92028202856702501</c:v>
                </c:pt>
                <c:pt idx="4">
                  <c:v>0.89949283438189698</c:v>
                </c:pt>
                <c:pt idx="5">
                  <c:v>0.878642731326291</c:v>
                </c:pt>
                <c:pt idx="6">
                  <c:v>0.86150120327905699</c:v>
                </c:pt>
                <c:pt idx="7">
                  <c:v>0.84250804556925696</c:v>
                </c:pt>
                <c:pt idx="8">
                  <c:v>0.82153346693107199</c:v>
                </c:pt>
                <c:pt idx="9">
                  <c:v>0.80327143715382299</c:v>
                </c:pt>
                <c:pt idx="10">
                  <c:v>0.78480337543166501</c:v>
                </c:pt>
                <c:pt idx="11">
                  <c:v>0.76727717402909301</c:v>
                </c:pt>
                <c:pt idx="12">
                  <c:v>0.74980983889649599</c:v>
                </c:pt>
                <c:pt idx="13">
                  <c:v>0.72976240401040404</c:v>
                </c:pt>
                <c:pt idx="14">
                  <c:v>0.71011231644663697</c:v>
                </c:pt>
                <c:pt idx="15">
                  <c:v>0.69026355522170701</c:v>
                </c:pt>
                <c:pt idx="16">
                  <c:v>0.67026117075108904</c:v>
                </c:pt>
                <c:pt idx="17">
                  <c:v>0.65176870610530802</c:v>
                </c:pt>
                <c:pt idx="18">
                  <c:v>0.63422987503310801</c:v>
                </c:pt>
                <c:pt idx="19">
                  <c:v>0.61502484304876204</c:v>
                </c:pt>
                <c:pt idx="20">
                  <c:v>0.59740920035371803</c:v>
                </c:pt>
                <c:pt idx="21">
                  <c:v>0.57836576513992299</c:v>
                </c:pt>
                <c:pt idx="22">
                  <c:v>0.55932498776774897</c:v>
                </c:pt>
                <c:pt idx="23">
                  <c:v>0.54094645593278401</c:v>
                </c:pt>
                <c:pt idx="24">
                  <c:v>0.52306253576708095</c:v>
                </c:pt>
                <c:pt idx="25">
                  <c:v>0.50499471827398801</c:v>
                </c:pt>
                <c:pt idx="26">
                  <c:v>0.487070972671934</c:v>
                </c:pt>
                <c:pt idx="27">
                  <c:v>0.46893179424071901</c:v>
                </c:pt>
                <c:pt idx="28">
                  <c:v>0.45070963208778397</c:v>
                </c:pt>
                <c:pt idx="29">
                  <c:v>0.43328482242112099</c:v>
                </c:pt>
                <c:pt idx="30">
                  <c:v>0.41593225772215298</c:v>
                </c:pt>
                <c:pt idx="31">
                  <c:v>0.40009683734479201</c:v>
                </c:pt>
                <c:pt idx="32">
                  <c:v>0.38894405065953802</c:v>
                </c:pt>
                <c:pt idx="33">
                  <c:v>0.37030321971447799</c:v>
                </c:pt>
                <c:pt idx="34">
                  <c:v>0.35478591312125102</c:v>
                </c:pt>
                <c:pt idx="35">
                  <c:v>0.34348988488075999</c:v>
                </c:pt>
                <c:pt idx="36">
                  <c:v>0.33242263237130598</c:v>
                </c:pt>
                <c:pt idx="37">
                  <c:v>0.32222231947419799</c:v>
                </c:pt>
                <c:pt idx="38">
                  <c:v>0.312599966318654</c:v>
                </c:pt>
                <c:pt idx="39">
                  <c:v>0.30333883800158801</c:v>
                </c:pt>
                <c:pt idx="40">
                  <c:v>0.29465566942608701</c:v>
                </c:pt>
                <c:pt idx="41">
                  <c:v>0.28647821562445402</c:v>
                </c:pt>
                <c:pt idx="42">
                  <c:v>0.27866198666129899</c:v>
                </c:pt>
                <c:pt idx="43">
                  <c:v>0.27120698253662201</c:v>
                </c:pt>
                <c:pt idx="44">
                  <c:v>0.263679733444249</c:v>
                </c:pt>
                <c:pt idx="45">
                  <c:v>0.25658595415805002</c:v>
                </c:pt>
                <c:pt idx="46">
                  <c:v>0.249925644678024</c:v>
                </c:pt>
                <c:pt idx="47">
                  <c:v>0.24297635532721501</c:v>
                </c:pt>
                <c:pt idx="48">
                  <c:v>0.236821760621058</c:v>
                </c:pt>
                <c:pt idx="49">
                  <c:v>0.23045043101181401</c:v>
                </c:pt>
                <c:pt idx="50">
                  <c:v>0.224368081273352</c:v>
                </c:pt>
                <c:pt idx="51">
                  <c:v>0.218574711405673</c:v>
                </c:pt>
                <c:pt idx="52">
                  <c:v>0.212853586505689</c:v>
                </c:pt>
                <c:pt idx="53">
                  <c:v>0.20727695154109599</c:v>
                </c:pt>
                <c:pt idx="54">
                  <c:v>0.20155582664111199</c:v>
                </c:pt>
                <c:pt idx="55">
                  <c:v>0.19641266148269201</c:v>
                </c:pt>
                <c:pt idx="56">
                  <c:v>0.19126949632427301</c:v>
                </c:pt>
                <c:pt idx="57">
                  <c:v>0.185765106327375</c:v>
                </c:pt>
                <c:pt idx="58">
                  <c:v>0.18105541097512901</c:v>
                </c:pt>
                <c:pt idx="59">
                  <c:v>0.17605673575210001</c:v>
                </c:pt>
                <c:pt idx="60">
                  <c:v>0.17127479543215901</c:v>
                </c:pt>
                <c:pt idx="61">
                  <c:v>0.16678183498299901</c:v>
                </c:pt>
                <c:pt idx="62">
                  <c:v>0.161999894663057</c:v>
                </c:pt>
                <c:pt idx="63">
                  <c:v>0.15772366911698399</c:v>
                </c:pt>
                <c:pt idx="64">
                  <c:v>0.15301397376473799</c:v>
                </c:pt>
                <c:pt idx="65">
                  <c:v>0.148665503250969</c:v>
                </c:pt>
                <c:pt idx="66">
                  <c:v>0.14410029783411399</c:v>
                </c:pt>
                <c:pt idx="67">
                  <c:v>0.140113052158823</c:v>
                </c:pt>
                <c:pt idx="68">
                  <c:v>0.13583682661275001</c:v>
                </c:pt>
                <c:pt idx="69">
                  <c:v>0.131560601066677</c:v>
                </c:pt>
                <c:pt idx="70">
                  <c:v>0.12771784532677799</c:v>
                </c:pt>
                <c:pt idx="71">
                  <c:v>0.123441619780704</c:v>
                </c:pt>
                <c:pt idx="72">
                  <c:v>0.12003233384697801</c:v>
                </c:pt>
                <c:pt idx="73">
                  <c:v>0.115972843203992</c:v>
                </c:pt>
                <c:pt idx="74">
                  <c:v>0.112419067334874</c:v>
                </c:pt>
                <c:pt idx="75">
                  <c:v>0.10886529146575601</c:v>
                </c:pt>
                <c:pt idx="76">
                  <c:v>0.105311515596639</c:v>
                </c:pt>
                <c:pt idx="77">
                  <c:v>0.102327725944223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D-4715-AA7F-6646D12D11CC}"/>
            </c:ext>
          </c:extLst>
        </c:ser>
        <c:ser>
          <c:idx val="0"/>
          <c:order val="7"/>
          <c:tx>
            <c:strRef>
              <c:f>OverR_Exp!$A$1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OverR_Exp!$A$3:$A$74</c:f>
              <c:numCache>
                <c:formatCode>General</c:formatCode>
                <c:ptCount val="72"/>
                <c:pt idx="0">
                  <c:v>5.1463729914833198</c:v>
                </c:pt>
                <c:pt idx="1">
                  <c:v>6.4097647167731298</c:v>
                </c:pt>
                <c:pt idx="2">
                  <c:v>7.2046753110558699</c:v>
                </c:pt>
                <c:pt idx="3">
                  <c:v>7.8376236815646099</c:v>
                </c:pt>
                <c:pt idx="4">
                  <c:v>8.3168878975144906</c:v>
                </c:pt>
                <c:pt idx="5">
                  <c:v>8.9549470759734504</c:v>
                </c:pt>
                <c:pt idx="6">
                  <c:v>9.5932941872746706</c:v>
                </c:pt>
                <c:pt idx="7">
                  <c:v>10.128561341045</c:v>
                </c:pt>
                <c:pt idx="8">
                  <c:v>10.6603733007082</c:v>
                </c:pt>
                <c:pt idx="9">
                  <c:v>11.317436046756701</c:v>
                </c:pt>
                <c:pt idx="10">
                  <c:v>11.8267892447232</c:v>
                </c:pt>
                <c:pt idx="11">
                  <c:v>12.5660568172383</c:v>
                </c:pt>
                <c:pt idx="12">
                  <c:v>13.4105638436011</c:v>
                </c:pt>
                <c:pt idx="13">
                  <c:v>14.360742223075199</c:v>
                </c:pt>
                <c:pt idx="14">
                  <c:v>15.3104887032859</c:v>
                </c:pt>
                <c:pt idx="15">
                  <c:v>16.258795519285201</c:v>
                </c:pt>
                <c:pt idx="16">
                  <c:v>17.2069583688635</c:v>
                </c:pt>
                <c:pt idx="17">
                  <c:v>18.311504743396799</c:v>
                </c:pt>
                <c:pt idx="18">
                  <c:v>19.573946290307099</c:v>
                </c:pt>
                <c:pt idx="19">
                  <c:v>20.834552265348002</c:v>
                </c:pt>
                <c:pt idx="20">
                  <c:v>22.094834315941299</c:v>
                </c:pt>
                <c:pt idx="21">
                  <c:v>23.511852609221499</c:v>
                </c:pt>
                <c:pt idx="22">
                  <c:v>25.0858662847467</c:v>
                </c:pt>
                <c:pt idx="23">
                  <c:v>26.6586706423343</c:v>
                </c:pt>
                <c:pt idx="24">
                  <c:v>28.388686331798599</c:v>
                </c:pt>
                <c:pt idx="25">
                  <c:v>30.274862398265199</c:v>
                </c:pt>
                <c:pt idx="26">
                  <c:v>32.159886733362697</c:v>
                </c:pt>
                <c:pt idx="27">
                  <c:v>34.201433418178603</c:v>
                </c:pt>
                <c:pt idx="28">
                  <c:v>36.712632846447796</c:v>
                </c:pt>
                <c:pt idx="29">
                  <c:v>39.5365821857675</c:v>
                </c:pt>
                <c:pt idx="30">
                  <c:v>42.516499946861501</c:v>
                </c:pt>
                <c:pt idx="31">
                  <c:v>45.809421648067698</c:v>
                </c:pt>
                <c:pt idx="32">
                  <c:v>49.258019475586998</c:v>
                </c:pt>
                <c:pt idx="33">
                  <c:v>52.6541546304599</c:v>
                </c:pt>
                <c:pt idx="34">
                  <c:v>55.840059546910098</c:v>
                </c:pt>
                <c:pt idx="35">
                  <c:v>58.297748501002403</c:v>
                </c:pt>
                <c:pt idx="36">
                  <c:v>61.1668563923797</c:v>
                </c:pt>
                <c:pt idx="37">
                  <c:v>64.6129806150268</c:v>
                </c:pt>
                <c:pt idx="38">
                  <c:v>68.058515884132902</c:v>
                </c:pt>
                <c:pt idx="39">
                  <c:v>71.503776308253194</c:v>
                </c:pt>
                <c:pt idx="40">
                  <c:v>74.948761887387704</c:v>
                </c:pt>
                <c:pt idx="41">
                  <c:v>78.393551148675201</c:v>
                </c:pt>
                <c:pt idx="42">
                  <c:v>81.838065564976901</c:v>
                </c:pt>
                <c:pt idx="43">
                  <c:v>85.282383663431602</c:v>
                </c:pt>
                <c:pt idx="44">
                  <c:v>88.726387653331102</c:v>
                </c:pt>
                <c:pt idx="45">
                  <c:v>92.170273852522399</c:v>
                </c:pt>
                <c:pt idx="46">
                  <c:v>95.614002997436103</c:v>
                </c:pt>
                <c:pt idx="47">
                  <c:v>99.0576928787805</c:v>
                </c:pt>
                <c:pt idx="48">
                  <c:v>102.501107915139</c:v>
                </c:pt>
                <c:pt idx="49">
                  <c:v>105.944680005775</c:v>
                </c:pt>
                <c:pt idx="50">
                  <c:v>109.387859460717</c:v>
                </c:pt>
                <c:pt idx="51">
                  <c:v>112.831156706367</c:v>
                </c:pt>
                <c:pt idx="52">
                  <c:v>116.274375424879</c:v>
                </c:pt>
                <c:pt idx="53">
                  <c:v>119.717201507696</c:v>
                </c:pt>
                <c:pt idx="54">
                  <c:v>123.160184644791</c:v>
                </c:pt>
                <c:pt idx="55">
                  <c:v>126.603010727609</c:v>
                </c:pt>
                <c:pt idx="56">
                  <c:v>130.045758283287</c:v>
                </c:pt>
                <c:pt idx="57">
                  <c:v>133.48834878468901</c:v>
                </c:pt>
                <c:pt idx="58">
                  <c:v>136.93109634036699</c:v>
                </c:pt>
                <c:pt idx="59">
                  <c:v>140.37360831462999</c:v>
                </c:pt>
                <c:pt idx="60">
                  <c:v>143.816081025323</c:v>
                </c:pt>
                <c:pt idx="61">
                  <c:v>147.25878931743199</c:v>
                </c:pt>
                <c:pt idx="62">
                  <c:v>150.701144237417</c:v>
                </c:pt>
                <c:pt idx="63">
                  <c:v>154.14357768453999</c:v>
                </c:pt>
                <c:pt idx="64">
                  <c:v>157.58589334095501</c:v>
                </c:pt>
                <c:pt idx="65">
                  <c:v>161.02813047023201</c:v>
                </c:pt>
                <c:pt idx="66">
                  <c:v>164.470328335939</c:v>
                </c:pt>
                <c:pt idx="67">
                  <c:v>167.91276178306299</c:v>
                </c:pt>
                <c:pt idx="68">
                  <c:v>171.35480259449201</c:v>
                </c:pt>
                <c:pt idx="69">
                  <c:v>174.79696119663001</c:v>
                </c:pt>
                <c:pt idx="70">
                  <c:v>178.23908053519801</c:v>
                </c:pt>
                <c:pt idx="71">
                  <c:v>180.11662516032499</c:v>
                </c:pt>
              </c:numCache>
            </c:numRef>
          </c:xVal>
          <c:yVal>
            <c:numRef>
              <c:f>OverR_Exp!$B$3:$B$74</c:f>
              <c:numCache>
                <c:formatCode>General</c:formatCode>
                <c:ptCount val="72"/>
                <c:pt idx="0">
                  <c:v>0.99053799645853602</c:v>
                </c:pt>
                <c:pt idx="1">
                  <c:v>0.96735417556769299</c:v>
                </c:pt>
                <c:pt idx="2">
                  <c:v>0.94312927811393998</c:v>
                </c:pt>
                <c:pt idx="3">
                  <c:v>0.92923275319903098</c:v>
                </c:pt>
                <c:pt idx="4">
                  <c:v>0.91043295346715203</c:v>
                </c:pt>
                <c:pt idx="5">
                  <c:v>0.88713254192387203</c:v>
                </c:pt>
                <c:pt idx="6">
                  <c:v>0.86330233395082401</c:v>
                </c:pt>
                <c:pt idx="7">
                  <c:v>0.83735116836429302</c:v>
                </c:pt>
                <c:pt idx="8">
                  <c:v>0.81775755993497101</c:v>
                </c:pt>
                <c:pt idx="9">
                  <c:v>0.79784819992108402</c:v>
                </c:pt>
                <c:pt idx="10">
                  <c:v>0.78122109711957599</c:v>
                </c:pt>
                <c:pt idx="11">
                  <c:v>0.76348531998326696</c:v>
                </c:pt>
                <c:pt idx="12">
                  <c:v>0.74389702723718598</c:v>
                </c:pt>
                <c:pt idx="13">
                  <c:v>0.72166152423668195</c:v>
                </c:pt>
                <c:pt idx="14">
                  <c:v>0.70022071588083001</c:v>
                </c:pt>
                <c:pt idx="15">
                  <c:v>0.68142888967381399</c:v>
                </c:pt>
                <c:pt idx="16">
                  <c:v>0.66290196168168103</c:v>
                </c:pt>
                <c:pt idx="17">
                  <c:v>0.64431146697744901</c:v>
                </c:pt>
                <c:pt idx="18">
                  <c:v>0.62287597430483799</c:v>
                </c:pt>
                <c:pt idx="19">
                  <c:v>0.60481793387199501</c:v>
                </c:pt>
                <c:pt idx="20">
                  <c:v>0.58735591442263901</c:v>
                </c:pt>
                <c:pt idx="21">
                  <c:v>0.56918132763471796</c:v>
                </c:pt>
                <c:pt idx="22">
                  <c:v>0.54981735672144205</c:v>
                </c:pt>
                <c:pt idx="23">
                  <c:v>0.53267853081318794</c:v>
                </c:pt>
                <c:pt idx="24">
                  <c:v>0.51395297345725399</c:v>
                </c:pt>
                <c:pt idx="25">
                  <c:v>0.49557444162228897</c:v>
                </c:pt>
                <c:pt idx="26">
                  <c:v>0.47931509550639301</c:v>
                </c:pt>
                <c:pt idx="27">
                  <c:v>0.462736745114046</c:v>
                </c:pt>
                <c:pt idx="28">
                  <c:v>0.44504370438348201</c:v>
                </c:pt>
                <c:pt idx="29">
                  <c:v>0.42725506573049099</c:v>
                </c:pt>
                <c:pt idx="30">
                  <c:v>0.410166650218314</c:v>
                </c:pt>
                <c:pt idx="31">
                  <c:v>0.39251522331017402</c:v>
                </c:pt>
                <c:pt idx="32">
                  <c:v>0.37610184319124901</c:v>
                </c:pt>
                <c:pt idx="33">
                  <c:v>0.360325741006427</c:v>
                </c:pt>
                <c:pt idx="34">
                  <c:v>0.34779711857907702</c:v>
                </c:pt>
                <c:pt idx="35">
                  <c:v>0.33743752251960901</c:v>
                </c:pt>
                <c:pt idx="36">
                  <c:v>0.32768297589533302</c:v>
                </c:pt>
                <c:pt idx="37">
                  <c:v>0.31582102874122697</c:v>
                </c:pt>
                <c:pt idx="38">
                  <c:v>0.30504275610255499</c:v>
                </c:pt>
                <c:pt idx="39">
                  <c:v>0.29477019823775102</c:v>
                </c:pt>
                <c:pt idx="40">
                  <c:v>0.28500335514681602</c:v>
                </c:pt>
                <c:pt idx="41">
                  <c:v>0.27559773689435901</c:v>
                </c:pt>
                <c:pt idx="42">
                  <c:v>0.26669783341577102</c:v>
                </c:pt>
                <c:pt idx="43">
                  <c:v>0.25815915477566098</c:v>
                </c:pt>
                <c:pt idx="44">
                  <c:v>0.25019843587711499</c:v>
                </c:pt>
                <c:pt idx="45">
                  <c:v>0.24245445188165499</c:v>
                </c:pt>
                <c:pt idx="46">
                  <c:v>0.23499944775697801</c:v>
                </c:pt>
                <c:pt idx="47">
                  <c:v>0.22761668859999701</c:v>
                </c:pt>
                <c:pt idx="48">
                  <c:v>0.220739644216884</c:v>
                </c:pt>
                <c:pt idx="49">
                  <c:v>0.21357361996298899</c:v>
                </c:pt>
                <c:pt idx="50">
                  <c:v>0.20713004538604901</c:v>
                </c:pt>
                <c:pt idx="51">
                  <c:v>0.20046973590602299</c:v>
                </c:pt>
                <c:pt idx="52">
                  <c:v>0.19395391636138801</c:v>
                </c:pt>
                <c:pt idx="53">
                  <c:v>0.188160546493708</c:v>
                </c:pt>
                <c:pt idx="54">
                  <c:v>0.182078196755247</c:v>
                </c:pt>
                <c:pt idx="55">
                  <c:v>0.176284826887567</c:v>
                </c:pt>
                <c:pt idx="56">
                  <c:v>0.17063594695527901</c:v>
                </c:pt>
                <c:pt idx="57">
                  <c:v>0.16527604689377301</c:v>
                </c:pt>
                <c:pt idx="58">
                  <c:v>0.15962716696148399</c:v>
                </c:pt>
                <c:pt idx="59">
                  <c:v>0.15441175683536901</c:v>
                </c:pt>
                <c:pt idx="60">
                  <c:v>0.149268591676949</c:v>
                </c:pt>
                <c:pt idx="61">
                  <c:v>0.14369195671235599</c:v>
                </c:pt>
                <c:pt idx="62">
                  <c:v>0.138765526457024</c:v>
                </c:pt>
                <c:pt idx="63">
                  <c:v>0.133694606266299</c:v>
                </c:pt>
                <c:pt idx="64">
                  <c:v>0.128840420978662</c:v>
                </c:pt>
                <c:pt idx="65">
                  <c:v>0.124130725626416</c:v>
                </c:pt>
                <c:pt idx="66">
                  <c:v>0.119493275241865</c:v>
                </c:pt>
                <c:pt idx="67">
                  <c:v>0.114422355051141</c:v>
                </c:pt>
                <c:pt idx="68">
                  <c:v>0.110073884537372</c:v>
                </c:pt>
                <c:pt idx="69">
                  <c:v>0.10550867912051699</c:v>
                </c:pt>
                <c:pt idx="70">
                  <c:v>0.101015718671358</c:v>
                </c:pt>
                <c:pt idx="71">
                  <c:v>9.8519038901464601E-2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8-431B-8469-20133F6F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19488"/>
        <c:axId val="-1498521664"/>
      </c:scatterChart>
      <c:valAx>
        <c:axId val="-149851948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</a:t>
                </a:r>
                <a:r>
                  <a:rPr lang="en-US" baseline="0"/>
                  <a:t> (N. Mi.)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1664"/>
        <c:crosses val="autoZero"/>
        <c:crossBetween val="midCat"/>
      </c:valAx>
      <c:valAx>
        <c:axId val="-149852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</a:t>
                </a:r>
                <a:r>
                  <a:rPr lang="en-US" baseline="0"/>
                  <a:t> (Vs/Vxs)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 Coeff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xVal>
            <c:numRef>
              <c:f>K_Factor_Reg_SPH!$A$2:$A$70</c:f>
              <c:numCache>
                <c:formatCode>General</c:formatCode>
                <c:ptCount val="69"/>
                <c:pt idx="0">
                  <c:v>24.123063292885298</c:v>
                </c:pt>
                <c:pt idx="1">
                  <c:v>24.426116851841201</c:v>
                </c:pt>
                <c:pt idx="2">
                  <c:v>24.729170410797</c:v>
                </c:pt>
                <c:pt idx="3">
                  <c:v>25.032223969752899</c:v>
                </c:pt>
                <c:pt idx="4">
                  <c:v>25.335277528708701</c:v>
                </c:pt>
                <c:pt idx="5">
                  <c:v>25.6383310876646</c:v>
                </c:pt>
                <c:pt idx="6">
                  <c:v>25.941384646620399</c:v>
                </c:pt>
                <c:pt idx="7">
                  <c:v>26.244438205576301</c:v>
                </c:pt>
                <c:pt idx="8">
                  <c:v>26.547491764532101</c:v>
                </c:pt>
                <c:pt idx="9">
                  <c:v>26.850545323487999</c:v>
                </c:pt>
                <c:pt idx="10">
                  <c:v>27.153598882443799</c:v>
                </c:pt>
                <c:pt idx="11">
                  <c:v>27.456652441399701</c:v>
                </c:pt>
                <c:pt idx="12">
                  <c:v>27.7597060003555</c:v>
                </c:pt>
                <c:pt idx="13">
                  <c:v>28.062759559311299</c:v>
                </c:pt>
                <c:pt idx="14">
                  <c:v>28.365813118267202</c:v>
                </c:pt>
                <c:pt idx="15">
                  <c:v>28.668866677223001</c:v>
                </c:pt>
                <c:pt idx="16">
                  <c:v>28.971920236178899</c:v>
                </c:pt>
                <c:pt idx="17">
                  <c:v>29.274973795134699</c:v>
                </c:pt>
                <c:pt idx="18">
                  <c:v>29.578027354090601</c:v>
                </c:pt>
                <c:pt idx="19">
                  <c:v>29.8810809130464</c:v>
                </c:pt>
                <c:pt idx="20">
                  <c:v>30.184134472002299</c:v>
                </c:pt>
                <c:pt idx="21">
                  <c:v>30.487188030958102</c:v>
                </c:pt>
                <c:pt idx="22">
                  <c:v>30.790241589914</c:v>
                </c:pt>
                <c:pt idx="23">
                  <c:v>31.0932951488698</c:v>
                </c:pt>
                <c:pt idx="24">
                  <c:v>31.396348707825702</c:v>
                </c:pt>
                <c:pt idx="25">
                  <c:v>31.699402266781501</c:v>
                </c:pt>
                <c:pt idx="26">
                  <c:v>32.0024558257374</c:v>
                </c:pt>
                <c:pt idx="27">
                  <c:v>32.305509384693202</c:v>
                </c:pt>
                <c:pt idx="28">
                  <c:v>32.608562943649098</c:v>
                </c:pt>
                <c:pt idx="29">
                  <c:v>32.9116165026049</c:v>
                </c:pt>
                <c:pt idx="30">
                  <c:v>33.214670061560703</c:v>
                </c:pt>
                <c:pt idx="31">
                  <c:v>33.517723620516598</c:v>
                </c:pt>
                <c:pt idx="32">
                  <c:v>33.820777179472401</c:v>
                </c:pt>
                <c:pt idx="33">
                  <c:v>34.123830738428303</c:v>
                </c:pt>
                <c:pt idx="34">
                  <c:v>34.426884297384099</c:v>
                </c:pt>
                <c:pt idx="35">
                  <c:v>34.729937856340001</c:v>
                </c:pt>
                <c:pt idx="36">
                  <c:v>35.032991415295797</c:v>
                </c:pt>
                <c:pt idx="37">
                  <c:v>35.336044974251699</c:v>
                </c:pt>
                <c:pt idx="38">
                  <c:v>35.639098533207502</c:v>
                </c:pt>
                <c:pt idx="39">
                  <c:v>35.942152092163397</c:v>
                </c:pt>
                <c:pt idx="40">
                  <c:v>36.2452056511192</c:v>
                </c:pt>
                <c:pt idx="41">
                  <c:v>36.548259210075102</c:v>
                </c:pt>
                <c:pt idx="42">
                  <c:v>36.851312769030898</c:v>
                </c:pt>
                <c:pt idx="43">
                  <c:v>37.1543663279867</c:v>
                </c:pt>
                <c:pt idx="44">
                  <c:v>37.457419886942603</c:v>
                </c:pt>
                <c:pt idx="45">
                  <c:v>37.760473445898398</c:v>
                </c:pt>
                <c:pt idx="46">
                  <c:v>38.063527004854301</c:v>
                </c:pt>
                <c:pt idx="47">
                  <c:v>38.366580563810103</c:v>
                </c:pt>
                <c:pt idx="48">
                  <c:v>38.669634122765999</c:v>
                </c:pt>
                <c:pt idx="49">
                  <c:v>38.972687681721801</c:v>
                </c:pt>
                <c:pt idx="50">
                  <c:v>39.275741240677696</c:v>
                </c:pt>
                <c:pt idx="51">
                  <c:v>39.589126170961599</c:v>
                </c:pt>
                <c:pt idx="52">
                  <c:v>39.881848358589401</c:v>
                </c:pt>
                <c:pt idx="53">
                  <c:v>40.184901917545197</c:v>
                </c:pt>
                <c:pt idx="54">
                  <c:v>40.487955476501099</c:v>
                </c:pt>
                <c:pt idx="55">
                  <c:v>40.791009035456902</c:v>
                </c:pt>
                <c:pt idx="56">
                  <c:v>41.094062594412797</c:v>
                </c:pt>
                <c:pt idx="57">
                  <c:v>41.3971161533686</c:v>
                </c:pt>
                <c:pt idx="58">
                  <c:v>41.700169712324403</c:v>
                </c:pt>
                <c:pt idx="59">
                  <c:v>42.003223271280298</c:v>
                </c:pt>
                <c:pt idx="60">
                  <c:v>42.306276830236101</c:v>
                </c:pt>
                <c:pt idx="61">
                  <c:v>42.609330389192003</c:v>
                </c:pt>
                <c:pt idx="62">
                  <c:v>42.912383948147799</c:v>
                </c:pt>
                <c:pt idx="63">
                  <c:v>43.215437507103701</c:v>
                </c:pt>
                <c:pt idx="64">
                  <c:v>43.518491066059497</c:v>
                </c:pt>
                <c:pt idx="65">
                  <c:v>43.821544625015399</c:v>
                </c:pt>
                <c:pt idx="66">
                  <c:v>44.124598183971202</c:v>
                </c:pt>
                <c:pt idx="67">
                  <c:v>44.427651742927097</c:v>
                </c:pt>
                <c:pt idx="68">
                  <c:v>44.703154978341502</c:v>
                </c:pt>
              </c:numCache>
            </c:numRef>
          </c:xVal>
          <c:yVal>
            <c:numRef>
              <c:f>K_Factor_Reg_SPH!$C$2:$C$70</c:f>
              <c:numCache>
                <c:formatCode>General</c:formatCode>
                <c:ptCount val="69"/>
                <c:pt idx="0">
                  <c:v>67.158394885381711</c:v>
                </c:pt>
                <c:pt idx="1">
                  <c:v>67.152381303553909</c:v>
                </c:pt>
                <c:pt idx="2">
                  <c:v>67.146057228708685</c:v>
                </c:pt>
                <c:pt idx="3">
                  <c:v>67.139406692686237</c:v>
                </c:pt>
                <c:pt idx="4">
                  <c:v>67.132412912815155</c:v>
                </c:pt>
                <c:pt idx="5">
                  <c:v>67.12505825107732</c:v>
                </c:pt>
                <c:pt idx="6">
                  <c:v>67.11732417130122</c:v>
                </c:pt>
                <c:pt idx="7">
                  <c:v>67.109191194297082</c:v>
                </c:pt>
                <c:pt idx="8">
                  <c:v>67.100638850843367</c:v>
                </c:pt>
                <c:pt idx="9">
                  <c:v>67.091645632432034</c:v>
                </c:pt>
                <c:pt idx="10">
                  <c:v>67.082188939676783</c:v>
                </c:pt>
                <c:pt idx="11">
                  <c:v>67.072245028285238</c:v>
                </c:pt>
                <c:pt idx="12">
                  <c:v>67.061788952494311</c:v>
                </c:pt>
                <c:pt idx="13">
                  <c:v>67.050794505863649</c:v>
                </c:pt>
                <c:pt idx="14">
                  <c:v>67.039234159321225</c:v>
                </c:pt>
                <c:pt idx="15">
                  <c:v>67.027078996351278</c:v>
                </c:pt>
                <c:pt idx="16">
                  <c:v>67.014298645213401</c:v>
                </c:pt>
                <c:pt idx="17">
                  <c:v>67.000861208079044</c:v>
                </c:pt>
                <c:pt idx="18">
                  <c:v>66.986733186970184</c:v>
                </c:pt>
                <c:pt idx="19">
                  <c:v>66.971879406383508</c:v>
                </c:pt>
                <c:pt idx="20">
                  <c:v>66.956262932481863</c:v>
                </c:pt>
                <c:pt idx="21">
                  <c:v>66.939844988734805</c:v>
                </c:pt>
                <c:pt idx="22">
                  <c:v>66.922584867889157</c:v>
                </c:pt>
                <c:pt idx="23">
                  <c:v>66.904439840151582</c:v>
                </c:pt>
                <c:pt idx="24">
                  <c:v>66.885365057465691</c:v>
                </c:pt>
                <c:pt idx="25">
                  <c:v>66.865313453768138</c:v>
                </c:pt>
                <c:pt idx="26">
                  <c:v>66.844235641111297</c:v>
                </c:pt>
                <c:pt idx="27">
                  <c:v>66.82207980154287</c:v>
                </c:pt>
                <c:pt idx="28">
                  <c:v>66.798791574638273</c:v>
                </c:pt>
                <c:pt idx="29">
                  <c:v>66.77431394058712</c:v>
                </c:pt>
                <c:pt idx="30">
                  <c:v>66.748587098742604</c:v>
                </c:pt>
                <c:pt idx="31">
                  <c:v>66.721548341551198</c:v>
                </c:pt>
                <c:pt idx="32">
                  <c:v>66.693131923790986</c:v>
                </c:pt>
                <c:pt idx="33">
                  <c:v>66.663268927058795</c:v>
                </c:pt>
                <c:pt idx="34">
                  <c:v>66.631887119461425</c:v>
                </c:pt>
                <c:pt idx="35">
                  <c:v>66.598910810482423</c:v>
                </c:pt>
                <c:pt idx="36">
                  <c:v>66.564260701016011</c:v>
                </c:pt>
                <c:pt idx="37">
                  <c:v>66.527853728581178</c:v>
                </c:pt>
                <c:pt idx="38">
                  <c:v>66.489602907754971</c:v>
                </c:pt>
                <c:pt idx="39">
                  <c:v>66.449417165892029</c:v>
                </c:pt>
                <c:pt idx="40">
                  <c:v>66.407201174230792</c:v>
                </c:pt>
                <c:pt idx="41">
                  <c:v>66.362855174521954</c:v>
                </c:pt>
                <c:pt idx="42">
                  <c:v>66.316274801357309</c:v>
                </c:pt>
                <c:pt idx="43">
                  <c:v>66.267350900421022</c:v>
                </c:pt>
                <c:pt idx="44">
                  <c:v>66.215969342937939</c:v>
                </c:pt>
                <c:pt idx="45">
                  <c:v>66.162010836648903</c:v>
                </c:pt>
                <c:pt idx="46">
                  <c:v>66.105350733706075</c:v>
                </c:pt>
                <c:pt idx="47">
                  <c:v>66.045858835950284</c:v>
                </c:pt>
                <c:pt idx="48">
                  <c:v>65.983399198108287</c:v>
                </c:pt>
                <c:pt idx="49">
                  <c:v>65.917829929531536</c:v>
                </c:pt>
                <c:pt idx="50">
                  <c:v>65.849002995188627</c:v>
                </c:pt>
                <c:pt idx="51">
                  <c:v>65.774239277730032</c:v>
                </c:pt>
                <c:pt idx="52">
                  <c:v>65.700952074505309</c:v>
                </c:pt>
                <c:pt idx="53">
                  <c:v>65.621399511690882</c:v>
                </c:pt>
                <c:pt idx="54">
                  <c:v>65.537931741494418</c:v>
                </c:pt>
                <c:pt idx="55">
                  <c:v>65.450367058938056</c:v>
                </c:pt>
                <c:pt idx="56">
                  <c:v>65.358516458549886</c:v>
                </c:pt>
                <c:pt idx="57">
                  <c:v>65.26218345961253</c:v>
                </c:pt>
                <c:pt idx="58">
                  <c:v>65.161163940738163</c:v>
                </c:pt>
                <c:pt idx="59">
                  <c:v>65.055245985725833</c:v>
                </c:pt>
                <c:pt idx="60">
                  <c:v>64.944209742845459</c:v>
                </c:pt>
                <c:pt idx="61">
                  <c:v>64.827827299892036</c:v>
                </c:pt>
                <c:pt idx="62">
                  <c:v>64.705862577564389</c:v>
                </c:pt>
                <c:pt idx="63">
                  <c:v>64.578071243938183</c:v>
                </c:pt>
                <c:pt idx="64">
                  <c:v>64.444200653032155</c:v>
                </c:pt>
                <c:pt idx="65">
                  <c:v>64.30398981069537</c:v>
                </c:pt>
                <c:pt idx="66">
                  <c:v>64.157169371284411</c:v>
                </c:pt>
                <c:pt idx="67">
                  <c:v>64.003461668835797</c:v>
                </c:pt>
                <c:pt idx="68">
                  <c:v>63.857510408514081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3-494F-BBAD-AD9BDA54B8DE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K_Factor_Reg_SPH!$A$2:$A$70</c:f>
              <c:numCache>
                <c:formatCode>General</c:formatCode>
                <c:ptCount val="69"/>
                <c:pt idx="0">
                  <c:v>24.123063292885298</c:v>
                </c:pt>
                <c:pt idx="1">
                  <c:v>24.426116851841201</c:v>
                </c:pt>
                <c:pt idx="2">
                  <c:v>24.729170410797</c:v>
                </c:pt>
                <c:pt idx="3">
                  <c:v>25.032223969752899</c:v>
                </c:pt>
                <c:pt idx="4">
                  <c:v>25.335277528708701</c:v>
                </c:pt>
                <c:pt idx="5">
                  <c:v>25.6383310876646</c:v>
                </c:pt>
                <c:pt idx="6">
                  <c:v>25.941384646620399</c:v>
                </c:pt>
                <c:pt idx="7">
                  <c:v>26.244438205576301</c:v>
                </c:pt>
                <c:pt idx="8">
                  <c:v>26.547491764532101</c:v>
                </c:pt>
                <c:pt idx="9">
                  <c:v>26.850545323487999</c:v>
                </c:pt>
                <c:pt idx="10">
                  <c:v>27.153598882443799</c:v>
                </c:pt>
                <c:pt idx="11">
                  <c:v>27.456652441399701</c:v>
                </c:pt>
                <c:pt idx="12">
                  <c:v>27.7597060003555</c:v>
                </c:pt>
                <c:pt idx="13">
                  <c:v>28.062759559311299</c:v>
                </c:pt>
                <c:pt idx="14">
                  <c:v>28.365813118267202</c:v>
                </c:pt>
                <c:pt idx="15">
                  <c:v>28.668866677223001</c:v>
                </c:pt>
                <c:pt idx="16">
                  <c:v>28.971920236178899</c:v>
                </c:pt>
                <c:pt idx="17">
                  <c:v>29.274973795134699</c:v>
                </c:pt>
                <c:pt idx="18">
                  <c:v>29.578027354090601</c:v>
                </c:pt>
                <c:pt idx="19">
                  <c:v>29.8810809130464</c:v>
                </c:pt>
                <c:pt idx="20">
                  <c:v>30.184134472002299</c:v>
                </c:pt>
                <c:pt idx="21">
                  <c:v>30.487188030958102</c:v>
                </c:pt>
                <c:pt idx="22">
                  <c:v>30.790241589914</c:v>
                </c:pt>
                <c:pt idx="23">
                  <c:v>31.0932951488698</c:v>
                </c:pt>
                <c:pt idx="24">
                  <c:v>31.396348707825702</c:v>
                </c:pt>
                <c:pt idx="25">
                  <c:v>31.699402266781501</c:v>
                </c:pt>
                <c:pt idx="26">
                  <c:v>32.0024558257374</c:v>
                </c:pt>
                <c:pt idx="27">
                  <c:v>32.305509384693202</c:v>
                </c:pt>
                <c:pt idx="28">
                  <c:v>32.608562943649098</c:v>
                </c:pt>
                <c:pt idx="29">
                  <c:v>32.9116165026049</c:v>
                </c:pt>
                <c:pt idx="30">
                  <c:v>33.214670061560703</c:v>
                </c:pt>
                <c:pt idx="31">
                  <c:v>33.517723620516598</c:v>
                </c:pt>
                <c:pt idx="32">
                  <c:v>33.820777179472401</c:v>
                </c:pt>
                <c:pt idx="33">
                  <c:v>34.123830738428303</c:v>
                </c:pt>
                <c:pt idx="34">
                  <c:v>34.426884297384099</c:v>
                </c:pt>
                <c:pt idx="35">
                  <c:v>34.729937856340001</c:v>
                </c:pt>
                <c:pt idx="36">
                  <c:v>35.032991415295797</c:v>
                </c:pt>
                <c:pt idx="37">
                  <c:v>35.336044974251699</c:v>
                </c:pt>
                <c:pt idx="38">
                  <c:v>35.639098533207502</c:v>
                </c:pt>
                <c:pt idx="39">
                  <c:v>35.942152092163397</c:v>
                </c:pt>
                <c:pt idx="40">
                  <c:v>36.2452056511192</c:v>
                </c:pt>
                <c:pt idx="41">
                  <c:v>36.548259210075102</c:v>
                </c:pt>
                <c:pt idx="42">
                  <c:v>36.851312769030898</c:v>
                </c:pt>
                <c:pt idx="43">
                  <c:v>37.1543663279867</c:v>
                </c:pt>
                <c:pt idx="44">
                  <c:v>37.457419886942603</c:v>
                </c:pt>
                <c:pt idx="45">
                  <c:v>37.760473445898398</c:v>
                </c:pt>
                <c:pt idx="46">
                  <c:v>38.063527004854301</c:v>
                </c:pt>
                <c:pt idx="47">
                  <c:v>38.366580563810103</c:v>
                </c:pt>
                <c:pt idx="48">
                  <c:v>38.669634122765999</c:v>
                </c:pt>
                <c:pt idx="49">
                  <c:v>38.972687681721801</c:v>
                </c:pt>
                <c:pt idx="50">
                  <c:v>39.275741240677696</c:v>
                </c:pt>
                <c:pt idx="51">
                  <c:v>39.589126170961599</c:v>
                </c:pt>
                <c:pt idx="52">
                  <c:v>39.881848358589401</c:v>
                </c:pt>
                <c:pt idx="53">
                  <c:v>40.184901917545197</c:v>
                </c:pt>
                <c:pt idx="54">
                  <c:v>40.487955476501099</c:v>
                </c:pt>
                <c:pt idx="55">
                  <c:v>40.791009035456902</c:v>
                </c:pt>
                <c:pt idx="56">
                  <c:v>41.094062594412797</c:v>
                </c:pt>
                <c:pt idx="57">
                  <c:v>41.3971161533686</c:v>
                </c:pt>
                <c:pt idx="58">
                  <c:v>41.700169712324403</c:v>
                </c:pt>
                <c:pt idx="59">
                  <c:v>42.003223271280298</c:v>
                </c:pt>
                <c:pt idx="60">
                  <c:v>42.306276830236101</c:v>
                </c:pt>
                <c:pt idx="61">
                  <c:v>42.609330389192003</c:v>
                </c:pt>
                <c:pt idx="62">
                  <c:v>42.912383948147799</c:v>
                </c:pt>
                <c:pt idx="63">
                  <c:v>43.215437507103701</c:v>
                </c:pt>
                <c:pt idx="64">
                  <c:v>43.518491066059497</c:v>
                </c:pt>
                <c:pt idx="65">
                  <c:v>43.821544625015399</c:v>
                </c:pt>
                <c:pt idx="66">
                  <c:v>44.124598183971202</c:v>
                </c:pt>
                <c:pt idx="67">
                  <c:v>44.427651742927097</c:v>
                </c:pt>
                <c:pt idx="68">
                  <c:v>44.703154978341502</c:v>
                </c:pt>
              </c:numCache>
            </c:numRef>
          </c:xVal>
          <c:yVal>
            <c:numRef>
              <c:f>K_Factor_Reg_SPH!$B$2:$B$70</c:f>
              <c:numCache>
                <c:formatCode>General</c:formatCode>
                <c:ptCount val="69"/>
                <c:pt idx="0">
                  <c:v>67.270789538163697</c:v>
                </c:pt>
                <c:pt idx="1">
                  <c:v>67.274642029687001</c:v>
                </c:pt>
                <c:pt idx="2">
                  <c:v>67.271069595171596</c:v>
                </c:pt>
                <c:pt idx="3">
                  <c:v>67.269972136002394</c:v>
                </c:pt>
                <c:pt idx="4">
                  <c:v>67.267637189160098</c:v>
                </c:pt>
                <c:pt idx="5">
                  <c:v>67.252927365586601</c:v>
                </c:pt>
                <c:pt idx="6">
                  <c:v>67.239455029686198</c:v>
                </c:pt>
                <c:pt idx="7">
                  <c:v>67.224745206112701</c:v>
                </c:pt>
                <c:pt idx="8">
                  <c:v>67.2013729688274</c:v>
                </c:pt>
                <c:pt idx="9">
                  <c:v>67.1841881699076</c:v>
                </c:pt>
                <c:pt idx="10">
                  <c:v>67.1670033709878</c:v>
                </c:pt>
                <c:pt idx="11">
                  <c:v>67.144868621375593</c:v>
                </c:pt>
                <c:pt idx="12">
                  <c:v>67.115308945724607</c:v>
                </c:pt>
                <c:pt idx="13">
                  <c:v>67.089461733093003</c:v>
                </c:pt>
                <c:pt idx="14">
                  <c:v>67.0636145204614</c:v>
                </c:pt>
                <c:pt idx="15">
                  <c:v>67.031579869464196</c:v>
                </c:pt>
                <c:pt idx="16">
                  <c:v>67.005732656832606</c:v>
                </c:pt>
                <c:pt idx="17">
                  <c:v>66.978647956527894</c:v>
                </c:pt>
                <c:pt idx="18">
                  <c:v>66.944138330184401</c:v>
                </c:pt>
                <c:pt idx="19">
                  <c:v>66.907153728494706</c:v>
                </c:pt>
                <c:pt idx="20">
                  <c:v>66.876356565170596</c:v>
                </c:pt>
                <c:pt idx="21">
                  <c:v>66.856696790904607</c:v>
                </c:pt>
                <c:pt idx="22">
                  <c:v>66.830849578273003</c:v>
                </c:pt>
                <c:pt idx="23">
                  <c:v>66.819852217718903</c:v>
                </c:pt>
                <c:pt idx="24">
                  <c:v>66.803904906472198</c:v>
                </c:pt>
                <c:pt idx="25">
                  <c:v>66.795382521264301</c:v>
                </c:pt>
                <c:pt idx="26">
                  <c:v>66.789335111402707</c:v>
                </c:pt>
                <c:pt idx="27">
                  <c:v>66.784525189214193</c:v>
                </c:pt>
                <c:pt idx="28">
                  <c:v>66.772290340986899</c:v>
                </c:pt>
                <c:pt idx="29">
                  <c:v>66.765005443452097</c:v>
                </c:pt>
                <c:pt idx="30">
                  <c:v>66.7626704966098</c:v>
                </c:pt>
                <c:pt idx="31">
                  <c:v>66.767760475806199</c:v>
                </c:pt>
                <c:pt idx="32">
                  <c:v>66.766663016637096</c:v>
                </c:pt>
                <c:pt idx="33">
                  <c:v>66.765565557467895</c:v>
                </c:pt>
                <c:pt idx="34">
                  <c:v>66.756300679656107</c:v>
                </c:pt>
                <c:pt idx="35">
                  <c:v>66.718821082897193</c:v>
                </c:pt>
                <c:pt idx="36">
                  <c:v>66.717723623728006</c:v>
                </c:pt>
                <c:pt idx="37">
                  <c:v>66.685688972730802</c:v>
                </c:pt>
                <c:pt idx="38">
                  <c:v>66.642516932675505</c:v>
                </c:pt>
                <c:pt idx="39">
                  <c:v>66.596869917273906</c:v>
                </c:pt>
                <c:pt idx="40">
                  <c:v>66.549985414199199</c:v>
                </c:pt>
                <c:pt idx="41">
                  <c:v>66.487013571374007</c:v>
                </c:pt>
                <c:pt idx="42">
                  <c:v>66.420329265529404</c:v>
                </c:pt>
                <c:pt idx="43">
                  <c:v>66.3474575213191</c:v>
                </c:pt>
                <c:pt idx="44">
                  <c:v>66.280773215474497</c:v>
                </c:pt>
                <c:pt idx="45">
                  <c:v>66.210376446610496</c:v>
                </c:pt>
                <c:pt idx="46">
                  <c:v>66.144929628439002</c:v>
                </c:pt>
                <c:pt idx="47">
                  <c:v>66.068345421209401</c:v>
                </c:pt>
                <c:pt idx="48">
                  <c:v>65.992998701652994</c:v>
                </c:pt>
                <c:pt idx="49">
                  <c:v>65.917651982096501</c:v>
                </c:pt>
                <c:pt idx="50">
                  <c:v>65.837355311847503</c:v>
                </c:pt>
                <c:pt idx="51">
                  <c:v>65.747360386951499</c:v>
                </c:pt>
                <c:pt idx="52">
                  <c:v>65.660674631598994</c:v>
                </c:pt>
                <c:pt idx="53">
                  <c:v>65.565528109272606</c:v>
                </c:pt>
                <c:pt idx="54">
                  <c:v>65.467906611599901</c:v>
                </c:pt>
                <c:pt idx="55">
                  <c:v>65.328210533041101</c:v>
                </c:pt>
                <c:pt idx="56">
                  <c:v>65.150152336615506</c:v>
                </c:pt>
                <c:pt idx="57">
                  <c:v>64.995606405979302</c:v>
                </c:pt>
                <c:pt idx="58">
                  <c:v>64.857147815093597</c:v>
                </c:pt>
                <c:pt idx="59">
                  <c:v>64.737251539304694</c:v>
                </c:pt>
                <c:pt idx="60">
                  <c:v>64.640867529305197</c:v>
                </c:pt>
                <c:pt idx="61">
                  <c:v>64.559333371383104</c:v>
                </c:pt>
                <c:pt idx="62">
                  <c:v>64.487946612380597</c:v>
                </c:pt>
                <c:pt idx="63">
                  <c:v>64.461851902214406</c:v>
                </c:pt>
                <c:pt idx="64">
                  <c:v>64.428579763543993</c:v>
                </c:pt>
                <c:pt idx="65">
                  <c:v>64.401742560773897</c:v>
                </c:pt>
                <c:pt idx="66">
                  <c:v>64.379855308696307</c:v>
                </c:pt>
                <c:pt idx="67">
                  <c:v>64.3627942585439</c:v>
                </c:pt>
                <c:pt idx="68">
                  <c:v>64.339228043199995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3-494F-BBAD-AD9BDA54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1552"/>
        <c:axId val="531969040"/>
      </c:scatterChart>
      <c:valAx>
        <c:axId val="531961552"/>
        <c:scaling>
          <c:orientation val="minMax"/>
          <c:max val="45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9040"/>
        <c:crosses val="autoZero"/>
        <c:crossBetween val="midCat"/>
      </c:valAx>
      <c:valAx>
        <c:axId val="531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1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Windspeed (r</a:t>
            </a:r>
            <a:r>
              <a:rPr lang="en-US" baseline="0"/>
              <a:t> &lt; Rmax)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UnderR_Relation!$B$1</c:f>
              <c:strCache>
                <c:ptCount val="1"/>
                <c:pt idx="0">
                  <c:v>Relative Windspeed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UnderR_Relation!$A$2:$A$69</c:f>
              <c:numCache>
                <c:formatCode>General</c:formatCode>
                <c:ptCount val="68"/>
                <c:pt idx="0">
                  <c:v>0.100049580374435</c:v>
                </c:pt>
                <c:pt idx="1">
                  <c:v>0.11339856497279301</c:v>
                </c:pt>
                <c:pt idx="2">
                  <c:v>0.12746947523748001</c:v>
                </c:pt>
                <c:pt idx="3">
                  <c:v>0.14154246208278401</c:v>
                </c:pt>
                <c:pt idx="4">
                  <c:v>0.155618909895785</c:v>
                </c:pt>
                <c:pt idx="5">
                  <c:v>0.16969604990232401</c:v>
                </c:pt>
                <c:pt idx="6">
                  <c:v>0.18378634158610899</c:v>
                </c:pt>
                <c:pt idx="7">
                  <c:v>0.194678122290878</c:v>
                </c:pt>
                <c:pt idx="8">
                  <c:v>0.211978692243843</c:v>
                </c:pt>
                <c:pt idx="9">
                  <c:v>0.226076598056559</c:v>
                </c:pt>
                <c:pt idx="10">
                  <c:v>0.24017519606281301</c:v>
                </c:pt>
                <c:pt idx="11">
                  <c:v>0.254275178456146</c:v>
                </c:pt>
                <c:pt idx="12">
                  <c:v>0.26838000620425401</c:v>
                </c:pt>
                <c:pt idx="13">
                  <c:v>0.282488294920057</c:v>
                </c:pt>
                <c:pt idx="14">
                  <c:v>0.29659658363586</c:v>
                </c:pt>
                <c:pt idx="15">
                  <c:v>0.31070418015812401</c:v>
                </c:pt>
                <c:pt idx="16">
                  <c:v>0.32481800642224101</c:v>
                </c:pt>
                <c:pt idx="17">
                  <c:v>0.33893460146051402</c:v>
                </c:pt>
                <c:pt idx="18">
                  <c:v>0.35305396527294503</c:v>
                </c:pt>
                <c:pt idx="19">
                  <c:v>0.36717402127891402</c:v>
                </c:pt>
                <c:pt idx="20">
                  <c:v>0.38130238360735402</c:v>
                </c:pt>
                <c:pt idx="21">
                  <c:v>0.39543420690349002</c:v>
                </c:pt>
                <c:pt idx="22">
                  <c:v>0.40956879897378201</c:v>
                </c:pt>
                <c:pt idx="23">
                  <c:v>0.42370754420530998</c:v>
                </c:pt>
                <c:pt idx="24">
                  <c:v>0.43784628943683801</c:v>
                </c:pt>
                <c:pt idx="25">
                  <c:v>0.45199057221667899</c:v>
                </c:pt>
                <c:pt idx="26">
                  <c:v>0.46613970035129498</c:v>
                </c:pt>
                <c:pt idx="27">
                  <c:v>0.48029505822776303</c:v>
                </c:pt>
                <c:pt idx="28">
                  <c:v>0.49445595365254502</c:v>
                </c:pt>
                <c:pt idx="29">
                  <c:v>0.50862377101271805</c:v>
                </c:pt>
                <c:pt idx="30">
                  <c:v>0.52279228056643101</c:v>
                </c:pt>
                <c:pt idx="31">
                  <c:v>0.53696771205553595</c:v>
                </c:pt>
                <c:pt idx="32">
                  <c:v>0.55114522012525802</c:v>
                </c:pt>
                <c:pt idx="33">
                  <c:v>0.56532342038852001</c:v>
                </c:pt>
                <c:pt idx="34">
                  <c:v>0.57950577381301704</c:v>
                </c:pt>
                <c:pt idx="35">
                  <c:v>0.59369020381813098</c:v>
                </c:pt>
                <c:pt idx="36">
                  <c:v>0.60788086356509796</c:v>
                </c:pt>
                <c:pt idx="37">
                  <c:v>0.62207221550560399</c:v>
                </c:pt>
                <c:pt idx="38">
                  <c:v>0.63626910499442402</c:v>
                </c:pt>
                <c:pt idx="39">
                  <c:v>0.65046945545094004</c:v>
                </c:pt>
                <c:pt idx="40">
                  <c:v>0.66467949661700398</c:v>
                </c:pt>
                <c:pt idx="41">
                  <c:v>0.67889576752492198</c:v>
                </c:pt>
                <c:pt idx="42">
                  <c:v>0.69312311352946598</c:v>
                </c:pt>
                <c:pt idx="43">
                  <c:v>0.70671890214885102</c:v>
                </c:pt>
                <c:pt idx="44">
                  <c:v>0.71903399428202497</c:v>
                </c:pt>
                <c:pt idx="45">
                  <c:v>0.73070476190476197</c:v>
                </c:pt>
                <c:pt idx="46">
                  <c:v>0.74174598911740297</c:v>
                </c:pt>
                <c:pt idx="47">
                  <c:v>0.75150390324238103</c:v>
                </c:pt>
                <c:pt idx="48">
                  <c:v>0.76062345423643896</c:v>
                </c:pt>
                <c:pt idx="49">
                  <c:v>0.76974953162672399</c:v>
                </c:pt>
                <c:pt idx="50">
                  <c:v>0.77887560901700903</c:v>
                </c:pt>
                <c:pt idx="51">
                  <c:v>0.78799733547647599</c:v>
                </c:pt>
                <c:pt idx="52">
                  <c:v>0.79775837683297901</c:v>
                </c:pt>
                <c:pt idx="53">
                  <c:v>0.80816213225122202</c:v>
                </c:pt>
                <c:pt idx="54">
                  <c:v>0.81919786037074604</c:v>
                </c:pt>
                <c:pt idx="55">
                  <c:v>0.83151447532970502</c:v>
                </c:pt>
                <c:pt idx="56">
                  <c:v>0.84446458581573303</c:v>
                </c:pt>
                <c:pt idx="57">
                  <c:v>0.85804929933849206</c:v>
                </c:pt>
                <c:pt idx="58">
                  <c:v>0.87226141708517402</c:v>
                </c:pt>
                <c:pt idx="59">
                  <c:v>0.88645761438045501</c:v>
                </c:pt>
                <c:pt idx="60">
                  <c:v>0.90063996780495104</c:v>
                </c:pt>
                <c:pt idx="61">
                  <c:v>0.914799478842655</c:v>
                </c:pt>
                <c:pt idx="62">
                  <c:v>0.92894376162249603</c:v>
                </c:pt>
                <c:pt idx="63">
                  <c:v>0.943079738079867</c:v>
                </c:pt>
                <c:pt idx="64">
                  <c:v>0.95720533163415</c:v>
                </c:pt>
                <c:pt idx="65">
                  <c:v>0.97132331105950198</c:v>
                </c:pt>
                <c:pt idx="66">
                  <c:v>0.98030267638107504</c:v>
                </c:pt>
                <c:pt idx="67">
                  <c:v>0.99805758553905699</c:v>
                </c:pt>
              </c:numCache>
            </c:numRef>
          </c:xVal>
          <c:yVal>
            <c:numRef>
              <c:f>UnderR_Relation!$B$2:$B$69</c:f>
              <c:numCache>
                <c:formatCode>General</c:formatCode>
                <c:ptCount val="68"/>
                <c:pt idx="0">
                  <c:v>1.8854929447569699E-2</c:v>
                </c:pt>
                <c:pt idx="1">
                  <c:v>1.83025467385147E-2</c:v>
                </c:pt>
                <c:pt idx="2">
                  <c:v>1.8242721439770199E-2</c:v>
                </c:pt>
                <c:pt idx="3">
                  <c:v>1.85247903069907E-2</c:v>
                </c:pt>
                <c:pt idx="4">
                  <c:v>1.93766827841532E-2</c:v>
                </c:pt>
                <c:pt idx="5">
                  <c:v>2.0342539983303699E-2</c:v>
                </c:pt>
                <c:pt idx="6">
                  <c:v>2.34737269002325E-2</c:v>
                </c:pt>
                <c:pt idx="7">
                  <c:v>2.6523539874310199E-2</c:v>
                </c:pt>
                <c:pt idx="8">
                  <c:v>3.1673501007891902E-2</c:v>
                </c:pt>
                <c:pt idx="9">
                  <c:v>3.6058299866692199E-2</c:v>
                </c:pt>
                <c:pt idx="10">
                  <c:v>4.0557063447481202E-2</c:v>
                </c:pt>
                <c:pt idx="11">
                  <c:v>4.5283756472246799E-2</c:v>
                </c:pt>
                <c:pt idx="12">
                  <c:v>5.0808202550930603E-2</c:v>
                </c:pt>
                <c:pt idx="13">
                  <c:v>5.69024722395561E-2</c:v>
                </c:pt>
                <c:pt idx="14">
                  <c:v>6.2996741928181596E-2</c:v>
                </c:pt>
                <c:pt idx="15">
                  <c:v>6.8977046894818705E-2</c:v>
                </c:pt>
                <c:pt idx="16">
                  <c:v>7.5983034359350804E-2</c:v>
                </c:pt>
                <c:pt idx="17">
                  <c:v>8.3444880711836603E-2</c:v>
                </c:pt>
                <c:pt idx="18">
                  <c:v>9.1362585952275296E-2</c:v>
                </c:pt>
                <c:pt idx="19">
                  <c:v>9.9394255914702301E-2</c:v>
                </c:pt>
                <c:pt idx="20">
                  <c:v>0.108793502540989</c:v>
                </c:pt>
                <c:pt idx="21">
                  <c:v>0.118762572777218</c:v>
                </c:pt>
                <c:pt idx="22">
                  <c:v>0.12918750190139999</c:v>
                </c:pt>
                <c:pt idx="23">
                  <c:v>0.14029621935751199</c:v>
                </c:pt>
                <c:pt idx="24">
                  <c:v>0.15140493681362399</c:v>
                </c:pt>
                <c:pt idx="25">
                  <c:v>0.163425372045643</c:v>
                </c:pt>
                <c:pt idx="26">
                  <c:v>0.17624356033158001</c:v>
                </c:pt>
                <c:pt idx="27">
                  <c:v>0.19008743111541199</c:v>
                </c:pt>
                <c:pt idx="28">
                  <c:v>0.20484301967515101</c:v>
                </c:pt>
                <c:pt idx="29">
                  <c:v>0.22073825545477299</c:v>
                </c:pt>
                <c:pt idx="30">
                  <c:v>0.236747455956383</c:v>
                </c:pt>
                <c:pt idx="31">
                  <c:v>0.25389630367787702</c:v>
                </c:pt>
                <c:pt idx="32">
                  <c:v>0.27138704556533499</c:v>
                </c:pt>
                <c:pt idx="33">
                  <c:v>0.28899175217478201</c:v>
                </c:pt>
                <c:pt idx="34">
                  <c:v>0.30728024711615898</c:v>
                </c:pt>
                <c:pt idx="35">
                  <c:v>0.32591063622350103</c:v>
                </c:pt>
                <c:pt idx="36">
                  <c:v>0.345566707828738</c:v>
                </c:pt>
                <c:pt idx="37">
                  <c:v>0.36533674415596401</c:v>
                </c:pt>
                <c:pt idx="38">
                  <c:v>0.38601849825909601</c:v>
                </c:pt>
                <c:pt idx="39">
                  <c:v>0.40727007597216902</c:v>
                </c:pt>
                <c:pt idx="40">
                  <c:v>0.43011715979307902</c:v>
                </c:pt>
                <c:pt idx="41">
                  <c:v>0.45398992611188499</c:v>
                </c:pt>
                <c:pt idx="42">
                  <c:v>0.47968612798250299</c:v>
                </c:pt>
                <c:pt idx="43">
                  <c:v>0.50670703995994804</c:v>
                </c:pt>
                <c:pt idx="44">
                  <c:v>0.53348266821253998</c:v>
                </c:pt>
                <c:pt idx="45">
                  <c:v>0.559480990588617</c:v>
                </c:pt>
                <c:pt idx="46">
                  <c:v>0.58713610360864799</c:v>
                </c:pt>
                <c:pt idx="47">
                  <c:v>0.61411512816507197</c:v>
                </c:pt>
                <c:pt idx="48">
                  <c:v>0.64129834540105801</c:v>
                </c:pt>
                <c:pt idx="49">
                  <c:v>0.66955608715864801</c:v>
                </c:pt>
                <c:pt idx="50">
                  <c:v>0.697813828916238</c:v>
                </c:pt>
                <c:pt idx="51">
                  <c:v>0.72535522099275895</c:v>
                </c:pt>
                <c:pt idx="52">
                  <c:v>0.75284912188245201</c:v>
                </c:pt>
                <c:pt idx="53">
                  <c:v>0.78085517977365204</c:v>
                </c:pt>
                <c:pt idx="54">
                  <c:v>0.80760490639121996</c:v>
                </c:pt>
                <c:pt idx="55">
                  <c:v>0.83463125703218699</c:v>
                </c:pt>
                <c:pt idx="56">
                  <c:v>0.860651998787895</c:v>
                </c:pt>
                <c:pt idx="57">
                  <c:v>0.88584947521352597</c:v>
                </c:pt>
                <c:pt idx="58">
                  <c:v>0.909038453200401</c:v>
                </c:pt>
                <c:pt idx="59">
                  <c:v>0.92960624258154401</c:v>
                </c:pt>
                <c:pt idx="60">
                  <c:v>0.94789473752292097</c:v>
                </c:pt>
                <c:pt idx="61">
                  <c:v>0.96242239663868401</c:v>
                </c:pt>
                <c:pt idx="62">
                  <c:v>0.97444283187070202</c:v>
                </c:pt>
                <c:pt idx="63">
                  <c:v>0.98509569043886103</c:v>
                </c:pt>
                <c:pt idx="64">
                  <c:v>0.99403907817719495</c:v>
                </c:pt>
                <c:pt idx="65">
                  <c:v>1.00172885397365</c:v>
                </c:pt>
                <c:pt idx="66">
                  <c:v>1.00583150156124</c:v>
                </c:pt>
                <c:pt idx="67">
                  <c:v>1.0123157797657401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AE3-83EC-B88091550F21}"/>
            </c:ext>
          </c:extLst>
        </c:ser>
        <c:ser>
          <c:idx val="1"/>
          <c:order val="1"/>
          <c:tx>
            <c:strRef>
              <c:f>UnderR_Relation!$C$1</c:f>
              <c:strCache>
                <c:ptCount val="1"/>
                <c:pt idx="0">
                  <c:v>SolverFit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UnderR_Relation!$A$2:$A$69</c:f>
              <c:numCache>
                <c:formatCode>General</c:formatCode>
                <c:ptCount val="68"/>
                <c:pt idx="0">
                  <c:v>0.100049580374435</c:v>
                </c:pt>
                <c:pt idx="1">
                  <c:v>0.11339856497279301</c:v>
                </c:pt>
                <c:pt idx="2">
                  <c:v>0.12746947523748001</c:v>
                </c:pt>
                <c:pt idx="3">
                  <c:v>0.14154246208278401</c:v>
                </c:pt>
                <c:pt idx="4">
                  <c:v>0.155618909895785</c:v>
                </c:pt>
                <c:pt idx="5">
                  <c:v>0.16969604990232401</c:v>
                </c:pt>
                <c:pt idx="6">
                  <c:v>0.18378634158610899</c:v>
                </c:pt>
                <c:pt idx="7">
                  <c:v>0.194678122290878</c:v>
                </c:pt>
                <c:pt idx="8">
                  <c:v>0.211978692243843</c:v>
                </c:pt>
                <c:pt idx="9">
                  <c:v>0.226076598056559</c:v>
                </c:pt>
                <c:pt idx="10">
                  <c:v>0.24017519606281301</c:v>
                </c:pt>
                <c:pt idx="11">
                  <c:v>0.254275178456146</c:v>
                </c:pt>
                <c:pt idx="12">
                  <c:v>0.26838000620425401</c:v>
                </c:pt>
                <c:pt idx="13">
                  <c:v>0.282488294920057</c:v>
                </c:pt>
                <c:pt idx="14">
                  <c:v>0.29659658363586</c:v>
                </c:pt>
                <c:pt idx="15">
                  <c:v>0.31070418015812401</c:v>
                </c:pt>
                <c:pt idx="16">
                  <c:v>0.32481800642224101</c:v>
                </c:pt>
                <c:pt idx="17">
                  <c:v>0.33893460146051402</c:v>
                </c:pt>
                <c:pt idx="18">
                  <c:v>0.35305396527294503</c:v>
                </c:pt>
                <c:pt idx="19">
                  <c:v>0.36717402127891402</c:v>
                </c:pt>
                <c:pt idx="20">
                  <c:v>0.38130238360735402</c:v>
                </c:pt>
                <c:pt idx="21">
                  <c:v>0.39543420690349002</c:v>
                </c:pt>
                <c:pt idx="22">
                  <c:v>0.40956879897378201</c:v>
                </c:pt>
                <c:pt idx="23">
                  <c:v>0.42370754420530998</c:v>
                </c:pt>
                <c:pt idx="24">
                  <c:v>0.43784628943683801</c:v>
                </c:pt>
                <c:pt idx="25">
                  <c:v>0.45199057221667899</c:v>
                </c:pt>
                <c:pt idx="26">
                  <c:v>0.46613970035129498</c:v>
                </c:pt>
                <c:pt idx="27">
                  <c:v>0.48029505822776303</c:v>
                </c:pt>
                <c:pt idx="28">
                  <c:v>0.49445595365254502</c:v>
                </c:pt>
                <c:pt idx="29">
                  <c:v>0.50862377101271805</c:v>
                </c:pt>
                <c:pt idx="30">
                  <c:v>0.52279228056643101</c:v>
                </c:pt>
                <c:pt idx="31">
                  <c:v>0.53696771205553595</c:v>
                </c:pt>
                <c:pt idx="32">
                  <c:v>0.55114522012525802</c:v>
                </c:pt>
                <c:pt idx="33">
                  <c:v>0.56532342038852001</c:v>
                </c:pt>
                <c:pt idx="34">
                  <c:v>0.57950577381301704</c:v>
                </c:pt>
                <c:pt idx="35">
                  <c:v>0.59369020381813098</c:v>
                </c:pt>
                <c:pt idx="36">
                  <c:v>0.60788086356509796</c:v>
                </c:pt>
                <c:pt idx="37">
                  <c:v>0.62207221550560399</c:v>
                </c:pt>
                <c:pt idx="38">
                  <c:v>0.63626910499442402</c:v>
                </c:pt>
                <c:pt idx="39">
                  <c:v>0.65046945545094004</c:v>
                </c:pt>
                <c:pt idx="40">
                  <c:v>0.66467949661700398</c:v>
                </c:pt>
                <c:pt idx="41">
                  <c:v>0.67889576752492198</c:v>
                </c:pt>
                <c:pt idx="42">
                  <c:v>0.69312311352946598</c:v>
                </c:pt>
                <c:pt idx="43">
                  <c:v>0.70671890214885102</c:v>
                </c:pt>
                <c:pt idx="44">
                  <c:v>0.71903399428202497</c:v>
                </c:pt>
                <c:pt idx="45">
                  <c:v>0.73070476190476197</c:v>
                </c:pt>
                <c:pt idx="46">
                  <c:v>0.74174598911740297</c:v>
                </c:pt>
                <c:pt idx="47">
                  <c:v>0.75150390324238103</c:v>
                </c:pt>
                <c:pt idx="48">
                  <c:v>0.76062345423643896</c:v>
                </c:pt>
                <c:pt idx="49">
                  <c:v>0.76974953162672399</c:v>
                </c:pt>
                <c:pt idx="50">
                  <c:v>0.77887560901700903</c:v>
                </c:pt>
                <c:pt idx="51">
                  <c:v>0.78799733547647599</c:v>
                </c:pt>
                <c:pt idx="52">
                  <c:v>0.79775837683297901</c:v>
                </c:pt>
                <c:pt idx="53">
                  <c:v>0.80816213225122202</c:v>
                </c:pt>
                <c:pt idx="54">
                  <c:v>0.81919786037074604</c:v>
                </c:pt>
                <c:pt idx="55">
                  <c:v>0.83151447532970502</c:v>
                </c:pt>
                <c:pt idx="56">
                  <c:v>0.84446458581573303</c:v>
                </c:pt>
                <c:pt idx="57">
                  <c:v>0.85804929933849206</c:v>
                </c:pt>
                <c:pt idx="58">
                  <c:v>0.87226141708517402</c:v>
                </c:pt>
                <c:pt idx="59">
                  <c:v>0.88645761438045501</c:v>
                </c:pt>
                <c:pt idx="60">
                  <c:v>0.90063996780495104</c:v>
                </c:pt>
                <c:pt idx="61">
                  <c:v>0.914799478842655</c:v>
                </c:pt>
                <c:pt idx="62">
                  <c:v>0.92894376162249603</c:v>
                </c:pt>
                <c:pt idx="63">
                  <c:v>0.943079738079867</c:v>
                </c:pt>
                <c:pt idx="64">
                  <c:v>0.95720533163415</c:v>
                </c:pt>
                <c:pt idx="65">
                  <c:v>0.97132331105950198</c:v>
                </c:pt>
                <c:pt idx="66">
                  <c:v>0.98030267638107504</c:v>
                </c:pt>
                <c:pt idx="67">
                  <c:v>0.99805758553905699</c:v>
                </c:pt>
              </c:numCache>
            </c:numRef>
          </c:xVal>
          <c:yVal>
            <c:numRef>
              <c:f>UnderR_Relation!$C$2:$C$69</c:f>
              <c:numCache>
                <c:formatCode>General</c:formatCode>
                <c:ptCount val="68"/>
                <c:pt idx="0">
                  <c:v>6.9275947085721962E-3</c:v>
                </c:pt>
                <c:pt idx="1">
                  <c:v>7.7651178247299868E-3</c:v>
                </c:pt>
                <c:pt idx="2">
                  <c:v>8.7568262717925768E-3</c:v>
                </c:pt>
                <c:pt idx="3">
                  <c:v>9.8741189782850132E-3</c:v>
                </c:pt>
                <c:pt idx="4">
                  <c:v>1.1132715042448357E-2</c:v>
                </c:pt>
                <c:pt idx="5">
                  <c:v>1.2549802456250496E-2</c:v>
                </c:pt>
                <c:pt idx="6">
                  <c:v>1.4146302795538208E-2</c:v>
                </c:pt>
                <c:pt idx="7">
                  <c:v>1.5516139675294289E-2</c:v>
                </c:pt>
                <c:pt idx="8">
                  <c:v>1.7964810205588596E-2</c:v>
                </c:pt>
                <c:pt idx="9">
                  <c:v>2.0237528200842476E-2</c:v>
                </c:pt>
                <c:pt idx="10">
                  <c:v>2.2791309117944459E-2</c:v>
                </c:pt>
                <c:pt idx="11">
                  <c:v>2.5659315759971785E-2</c:v>
                </c:pt>
                <c:pt idx="12">
                  <c:v>2.8878864132194416E-2</c:v>
                </c:pt>
                <c:pt idx="13">
                  <c:v>3.249001385467086E-2</c:v>
                </c:pt>
                <c:pt idx="14">
                  <c:v>3.65359429571974E-2</c:v>
                </c:pt>
                <c:pt idx="15">
                  <c:v>4.1064354541422418E-2</c:v>
                </c:pt>
                <c:pt idx="16">
                  <c:v>4.6129865143865391E-2</c:v>
                </c:pt>
                <c:pt idx="17">
                  <c:v>5.1788088312248716E-2</c:v>
                </c:pt>
                <c:pt idx="18">
                  <c:v>5.8099913562788416E-2</c:v>
                </c:pt>
                <c:pt idx="19">
                  <c:v>6.5129213589626547E-2</c:v>
                </c:pt>
                <c:pt idx="20">
                  <c:v>7.294879390091033E-2</c:v>
                </c:pt>
                <c:pt idx="21">
                  <c:v>8.1628542957147054E-2</c:v>
                </c:pt>
                <c:pt idx="22">
                  <c:v>9.1242712726275224E-2</c:v>
                </c:pt>
                <c:pt idx="23">
                  <c:v>0.10186857369590339</c:v>
                </c:pt>
                <c:pt idx="24">
                  <c:v>0.11357929833615961</c:v>
                </c:pt>
                <c:pt idx="25">
                  <c:v>0.12645457775987948</c:v>
                </c:pt>
                <c:pt idx="26">
                  <c:v>0.14056617298033294</c:v>
                </c:pt>
                <c:pt idx="27">
                  <c:v>0.15598234603921612</c:v>
                </c:pt>
                <c:pt idx="28">
                  <c:v>0.17276102472293189</c:v>
                </c:pt>
                <c:pt idx="29">
                  <c:v>0.19095134683582782</c:v>
                </c:pt>
                <c:pt idx="30">
                  <c:v>0.21057756289367038</c:v>
                </c:pt>
                <c:pt idx="31">
                  <c:v>0.2316627158252916</c:v>
                </c:pt>
                <c:pt idx="32">
                  <c:v>0.25419316071469067</c:v>
                </c:pt>
                <c:pt idx="33">
                  <c:v>0.27813532325052076</c:v>
                </c:pt>
                <c:pt idx="34">
                  <c:v>0.30343759835221878</c:v>
                </c:pt>
                <c:pt idx="35">
                  <c:v>0.33001100103003173</c:v>
                </c:pt>
                <c:pt idx="36">
                  <c:v>0.35774956366774174</c:v>
                </c:pt>
                <c:pt idx="37">
                  <c:v>0.38650035668986471</c:v>
                </c:pt>
                <c:pt idx="38">
                  <c:v>0.41610463251816848</c:v>
                </c:pt>
                <c:pt idx="39">
                  <c:v>0.44636658291770581</c:v>
                </c:pt>
                <c:pt idx="40">
                  <c:v>0.47708938867368272</c:v>
                </c:pt>
                <c:pt idx="41">
                  <c:v>0.50804218628875564</c:v>
                </c:pt>
                <c:pt idx="42">
                  <c:v>0.53900493396105964</c:v>
                </c:pt>
                <c:pt idx="43">
                  <c:v>0.56836751509706029</c:v>
                </c:pt>
                <c:pt idx="44">
                  <c:v>0.59460759087611648</c:v>
                </c:pt>
                <c:pt idx="45">
                  <c:v>0.61903260055873177</c:v>
                </c:pt>
                <c:pt idx="46">
                  <c:v>0.64164380221726702</c:v>
                </c:pt>
                <c:pt idx="47">
                  <c:v>0.6611567180109722</c:v>
                </c:pt>
                <c:pt idx="48">
                  <c:v>0.67894611701547269</c:v>
                </c:pt>
                <c:pt idx="49">
                  <c:v>0.69627733429585048</c:v>
                </c:pt>
                <c:pt idx="50">
                  <c:v>0.71310461332952857</c:v>
                </c:pt>
                <c:pt idx="51">
                  <c:v>0.72939234703029754</c:v>
                </c:pt>
                <c:pt idx="52">
                  <c:v>0.74620706828735428</c:v>
                </c:pt>
                <c:pt idx="53">
                  <c:v>0.7634053528225142</c:v>
                </c:pt>
                <c:pt idx="54">
                  <c:v>0.78081169157547081</c:v>
                </c:pt>
                <c:pt idx="55">
                  <c:v>0.79920544125008652</c:v>
                </c:pt>
                <c:pt idx="56">
                  <c:v>0.81736445839808702</c:v>
                </c:pt>
                <c:pt idx="57">
                  <c:v>0.83512108848480449</c:v>
                </c:pt>
                <c:pt idx="58">
                  <c:v>0.85230770745839324</c:v>
                </c:pt>
                <c:pt idx="59">
                  <c:v>0.86809822939780401</c:v>
                </c:pt>
                <c:pt idx="60">
                  <c:v>0.88255418665123542</c:v>
                </c:pt>
                <c:pt idx="61">
                  <c:v>0.89573539014151382</c:v>
                </c:pt>
                <c:pt idx="62">
                  <c:v>0.90772400642600148</c:v>
                </c:pt>
                <c:pt idx="63">
                  <c:v>0.91860265786033357</c:v>
                </c:pt>
                <c:pt idx="64">
                  <c:v>0.92844747144656825</c:v>
                </c:pt>
                <c:pt idx="65">
                  <c:v>0.9373379187470241</c:v>
                </c:pt>
                <c:pt idx="66">
                  <c:v>0.94253288324727014</c:v>
                </c:pt>
                <c:pt idx="67">
                  <c:v>0.95183626508590735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2-4AE3-83EC-B8809155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47056"/>
        <c:axId val="1954257456"/>
      </c:scatterChart>
      <c:valAx>
        <c:axId val="195424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Distance (r/Rmax)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7456"/>
        <c:crosses val="autoZero"/>
        <c:crossBetween val="midCat"/>
      </c:valAx>
      <c:valAx>
        <c:axId val="1954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 (Vs/Vxs)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14676290463693"/>
                  <c:y val="-0.58320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OverR_Exp!$A$3:$A$74</c:f>
              <c:numCache>
                <c:formatCode>General</c:formatCode>
                <c:ptCount val="72"/>
                <c:pt idx="0">
                  <c:v>5.1463729914833198</c:v>
                </c:pt>
                <c:pt idx="1">
                  <c:v>6.4097647167731298</c:v>
                </c:pt>
                <c:pt idx="2">
                  <c:v>7.2046753110558699</c:v>
                </c:pt>
                <c:pt idx="3">
                  <c:v>7.8376236815646099</c:v>
                </c:pt>
                <c:pt idx="4">
                  <c:v>8.3168878975144906</c:v>
                </c:pt>
                <c:pt idx="5">
                  <c:v>8.9549470759734504</c:v>
                </c:pt>
                <c:pt idx="6">
                  <c:v>9.5932941872746706</c:v>
                </c:pt>
                <c:pt idx="7">
                  <c:v>10.128561341045</c:v>
                </c:pt>
                <c:pt idx="8">
                  <c:v>10.6603733007082</c:v>
                </c:pt>
                <c:pt idx="9">
                  <c:v>11.317436046756701</c:v>
                </c:pt>
                <c:pt idx="10">
                  <c:v>11.8267892447232</c:v>
                </c:pt>
                <c:pt idx="11">
                  <c:v>12.5660568172383</c:v>
                </c:pt>
                <c:pt idx="12">
                  <c:v>13.4105638436011</c:v>
                </c:pt>
                <c:pt idx="13">
                  <c:v>14.360742223075199</c:v>
                </c:pt>
                <c:pt idx="14">
                  <c:v>15.3104887032859</c:v>
                </c:pt>
                <c:pt idx="15">
                  <c:v>16.258795519285201</c:v>
                </c:pt>
                <c:pt idx="16">
                  <c:v>17.2069583688635</c:v>
                </c:pt>
                <c:pt idx="17">
                  <c:v>18.311504743396799</c:v>
                </c:pt>
                <c:pt idx="18">
                  <c:v>19.573946290307099</c:v>
                </c:pt>
                <c:pt idx="19">
                  <c:v>20.834552265348002</c:v>
                </c:pt>
                <c:pt idx="20">
                  <c:v>22.094834315941299</c:v>
                </c:pt>
                <c:pt idx="21">
                  <c:v>23.511852609221499</c:v>
                </c:pt>
                <c:pt idx="22">
                  <c:v>25.0858662847467</c:v>
                </c:pt>
                <c:pt idx="23">
                  <c:v>26.6586706423343</c:v>
                </c:pt>
                <c:pt idx="24">
                  <c:v>28.388686331798599</c:v>
                </c:pt>
                <c:pt idx="25">
                  <c:v>30.274862398265199</c:v>
                </c:pt>
                <c:pt idx="26">
                  <c:v>32.159886733362697</c:v>
                </c:pt>
                <c:pt idx="27">
                  <c:v>34.201433418178603</c:v>
                </c:pt>
                <c:pt idx="28">
                  <c:v>36.712632846447796</c:v>
                </c:pt>
                <c:pt idx="29">
                  <c:v>39.5365821857675</c:v>
                </c:pt>
                <c:pt idx="30">
                  <c:v>42.516499946861501</c:v>
                </c:pt>
                <c:pt idx="31">
                  <c:v>45.809421648067698</c:v>
                </c:pt>
                <c:pt idx="32">
                  <c:v>49.258019475586998</c:v>
                </c:pt>
                <c:pt idx="33">
                  <c:v>52.6541546304599</c:v>
                </c:pt>
                <c:pt idx="34">
                  <c:v>55.840059546910098</c:v>
                </c:pt>
                <c:pt idx="35">
                  <c:v>58.297748501002403</c:v>
                </c:pt>
                <c:pt idx="36">
                  <c:v>61.1668563923797</c:v>
                </c:pt>
                <c:pt idx="37">
                  <c:v>64.6129806150268</c:v>
                </c:pt>
                <c:pt idx="38">
                  <c:v>68.058515884132902</c:v>
                </c:pt>
                <c:pt idx="39">
                  <c:v>71.503776308253194</c:v>
                </c:pt>
                <c:pt idx="40">
                  <c:v>74.948761887387704</c:v>
                </c:pt>
                <c:pt idx="41">
                  <c:v>78.393551148675201</c:v>
                </c:pt>
                <c:pt idx="42">
                  <c:v>81.838065564976901</c:v>
                </c:pt>
                <c:pt idx="43">
                  <c:v>85.282383663431602</c:v>
                </c:pt>
                <c:pt idx="44">
                  <c:v>88.726387653331102</c:v>
                </c:pt>
                <c:pt idx="45">
                  <c:v>92.170273852522399</c:v>
                </c:pt>
                <c:pt idx="46">
                  <c:v>95.614002997436103</c:v>
                </c:pt>
                <c:pt idx="47">
                  <c:v>99.0576928787805</c:v>
                </c:pt>
                <c:pt idx="48">
                  <c:v>102.501107915139</c:v>
                </c:pt>
                <c:pt idx="49">
                  <c:v>105.944680005775</c:v>
                </c:pt>
                <c:pt idx="50">
                  <c:v>109.387859460717</c:v>
                </c:pt>
                <c:pt idx="51">
                  <c:v>112.831156706367</c:v>
                </c:pt>
                <c:pt idx="52">
                  <c:v>116.274375424879</c:v>
                </c:pt>
                <c:pt idx="53">
                  <c:v>119.717201507696</c:v>
                </c:pt>
                <c:pt idx="54">
                  <c:v>123.160184644791</c:v>
                </c:pt>
                <c:pt idx="55">
                  <c:v>126.603010727609</c:v>
                </c:pt>
                <c:pt idx="56">
                  <c:v>130.045758283287</c:v>
                </c:pt>
                <c:pt idx="57">
                  <c:v>133.48834878468901</c:v>
                </c:pt>
                <c:pt idx="58">
                  <c:v>136.93109634036699</c:v>
                </c:pt>
                <c:pt idx="59">
                  <c:v>140.37360831462999</c:v>
                </c:pt>
                <c:pt idx="60">
                  <c:v>143.816081025323</c:v>
                </c:pt>
                <c:pt idx="61">
                  <c:v>147.25878931743199</c:v>
                </c:pt>
                <c:pt idx="62">
                  <c:v>150.701144237417</c:v>
                </c:pt>
                <c:pt idx="63">
                  <c:v>154.14357768453999</c:v>
                </c:pt>
                <c:pt idx="64">
                  <c:v>157.58589334095501</c:v>
                </c:pt>
                <c:pt idx="65">
                  <c:v>161.02813047023201</c:v>
                </c:pt>
                <c:pt idx="66">
                  <c:v>164.470328335939</c:v>
                </c:pt>
                <c:pt idx="67">
                  <c:v>167.91276178306299</c:v>
                </c:pt>
                <c:pt idx="68">
                  <c:v>171.35480259449201</c:v>
                </c:pt>
                <c:pt idx="69">
                  <c:v>174.79696119663001</c:v>
                </c:pt>
                <c:pt idx="70">
                  <c:v>178.23908053519801</c:v>
                </c:pt>
                <c:pt idx="71">
                  <c:v>180.11662516032499</c:v>
                </c:pt>
              </c:numCache>
            </c:numRef>
          </c:xVal>
          <c:yVal>
            <c:numRef>
              <c:f>OverR_Exp!$B$3:$B$74</c:f>
              <c:numCache>
                <c:formatCode>General</c:formatCode>
                <c:ptCount val="72"/>
                <c:pt idx="0">
                  <c:v>0.99053799645853602</c:v>
                </c:pt>
                <c:pt idx="1">
                  <c:v>0.96735417556769299</c:v>
                </c:pt>
                <c:pt idx="2">
                  <c:v>0.94312927811393998</c:v>
                </c:pt>
                <c:pt idx="3">
                  <c:v>0.92923275319903098</c:v>
                </c:pt>
                <c:pt idx="4">
                  <c:v>0.91043295346715203</c:v>
                </c:pt>
                <c:pt idx="5">
                  <c:v>0.88713254192387203</c:v>
                </c:pt>
                <c:pt idx="6">
                  <c:v>0.86330233395082401</c:v>
                </c:pt>
                <c:pt idx="7">
                  <c:v>0.83735116836429302</c:v>
                </c:pt>
                <c:pt idx="8">
                  <c:v>0.81775755993497101</c:v>
                </c:pt>
                <c:pt idx="9">
                  <c:v>0.79784819992108402</c:v>
                </c:pt>
                <c:pt idx="10">
                  <c:v>0.78122109711957599</c:v>
                </c:pt>
                <c:pt idx="11">
                  <c:v>0.76348531998326696</c:v>
                </c:pt>
                <c:pt idx="12">
                  <c:v>0.74389702723718598</c:v>
                </c:pt>
                <c:pt idx="13">
                  <c:v>0.72166152423668195</c:v>
                </c:pt>
                <c:pt idx="14">
                  <c:v>0.70022071588083001</c:v>
                </c:pt>
                <c:pt idx="15">
                  <c:v>0.68142888967381399</c:v>
                </c:pt>
                <c:pt idx="16">
                  <c:v>0.66290196168168103</c:v>
                </c:pt>
                <c:pt idx="17">
                  <c:v>0.64431146697744901</c:v>
                </c:pt>
                <c:pt idx="18">
                  <c:v>0.62287597430483799</c:v>
                </c:pt>
                <c:pt idx="19">
                  <c:v>0.60481793387199501</c:v>
                </c:pt>
                <c:pt idx="20">
                  <c:v>0.58735591442263901</c:v>
                </c:pt>
                <c:pt idx="21">
                  <c:v>0.56918132763471796</c:v>
                </c:pt>
                <c:pt idx="22">
                  <c:v>0.54981735672144205</c:v>
                </c:pt>
                <c:pt idx="23">
                  <c:v>0.53267853081318794</c:v>
                </c:pt>
                <c:pt idx="24">
                  <c:v>0.51395297345725399</c:v>
                </c:pt>
                <c:pt idx="25">
                  <c:v>0.49557444162228897</c:v>
                </c:pt>
                <c:pt idx="26">
                  <c:v>0.47931509550639301</c:v>
                </c:pt>
                <c:pt idx="27">
                  <c:v>0.462736745114046</c:v>
                </c:pt>
                <c:pt idx="28">
                  <c:v>0.44504370438348201</c:v>
                </c:pt>
                <c:pt idx="29">
                  <c:v>0.42725506573049099</c:v>
                </c:pt>
                <c:pt idx="30">
                  <c:v>0.410166650218314</c:v>
                </c:pt>
                <c:pt idx="31">
                  <c:v>0.39251522331017402</c:v>
                </c:pt>
                <c:pt idx="32">
                  <c:v>0.37610184319124901</c:v>
                </c:pt>
                <c:pt idx="33">
                  <c:v>0.360325741006427</c:v>
                </c:pt>
                <c:pt idx="34">
                  <c:v>0.34779711857907702</c:v>
                </c:pt>
                <c:pt idx="35">
                  <c:v>0.33743752251960901</c:v>
                </c:pt>
                <c:pt idx="36">
                  <c:v>0.32768297589533302</c:v>
                </c:pt>
                <c:pt idx="37">
                  <c:v>0.31582102874122697</c:v>
                </c:pt>
                <c:pt idx="38">
                  <c:v>0.30504275610255499</c:v>
                </c:pt>
                <c:pt idx="39">
                  <c:v>0.29477019823775102</c:v>
                </c:pt>
                <c:pt idx="40">
                  <c:v>0.28500335514681602</c:v>
                </c:pt>
                <c:pt idx="41">
                  <c:v>0.27559773689435901</c:v>
                </c:pt>
                <c:pt idx="42">
                  <c:v>0.26669783341577102</c:v>
                </c:pt>
                <c:pt idx="43">
                  <c:v>0.25815915477566098</c:v>
                </c:pt>
                <c:pt idx="44">
                  <c:v>0.25019843587711499</c:v>
                </c:pt>
                <c:pt idx="45">
                  <c:v>0.24245445188165499</c:v>
                </c:pt>
                <c:pt idx="46">
                  <c:v>0.23499944775697801</c:v>
                </c:pt>
                <c:pt idx="47">
                  <c:v>0.22761668859999701</c:v>
                </c:pt>
                <c:pt idx="48">
                  <c:v>0.220739644216884</c:v>
                </c:pt>
                <c:pt idx="49">
                  <c:v>0.21357361996298899</c:v>
                </c:pt>
                <c:pt idx="50">
                  <c:v>0.20713004538604901</c:v>
                </c:pt>
                <c:pt idx="51">
                  <c:v>0.20046973590602299</c:v>
                </c:pt>
                <c:pt idx="52">
                  <c:v>0.19395391636138801</c:v>
                </c:pt>
                <c:pt idx="53">
                  <c:v>0.188160546493708</c:v>
                </c:pt>
                <c:pt idx="54">
                  <c:v>0.182078196755247</c:v>
                </c:pt>
                <c:pt idx="55">
                  <c:v>0.176284826887567</c:v>
                </c:pt>
                <c:pt idx="56">
                  <c:v>0.17063594695527901</c:v>
                </c:pt>
                <c:pt idx="57">
                  <c:v>0.16527604689377301</c:v>
                </c:pt>
                <c:pt idx="58">
                  <c:v>0.15962716696148399</c:v>
                </c:pt>
                <c:pt idx="59">
                  <c:v>0.15441175683536901</c:v>
                </c:pt>
                <c:pt idx="60">
                  <c:v>0.149268591676949</c:v>
                </c:pt>
                <c:pt idx="61">
                  <c:v>0.14369195671235599</c:v>
                </c:pt>
                <c:pt idx="62">
                  <c:v>0.138765526457024</c:v>
                </c:pt>
                <c:pt idx="63">
                  <c:v>0.133694606266299</c:v>
                </c:pt>
                <c:pt idx="64">
                  <c:v>0.128840420978662</c:v>
                </c:pt>
                <c:pt idx="65">
                  <c:v>0.124130725626416</c:v>
                </c:pt>
                <c:pt idx="66">
                  <c:v>0.119493275241865</c:v>
                </c:pt>
                <c:pt idx="67">
                  <c:v>0.114422355051141</c:v>
                </c:pt>
                <c:pt idx="68">
                  <c:v>0.110073884537372</c:v>
                </c:pt>
                <c:pt idx="69">
                  <c:v>0.10550867912051699</c:v>
                </c:pt>
                <c:pt idx="70">
                  <c:v>0.101015718671358</c:v>
                </c:pt>
                <c:pt idx="71">
                  <c:v>9.8519038901464601E-2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31B-8469-20133F6F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016688"/>
        <c:axId val="-1525015056"/>
      </c:scatterChart>
      <c:valAx>
        <c:axId val="-15250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15056"/>
        <c:crosses val="autoZero"/>
        <c:crossBetween val="midCat"/>
      </c:valAx>
      <c:valAx>
        <c:axId val="-1525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064610673665792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OverR_Exp!$C$3:$C$80</c:f>
              <c:numCache>
                <c:formatCode>General</c:formatCode>
                <c:ptCount val="78"/>
                <c:pt idx="0">
                  <c:v>8.5914606558982705</c:v>
                </c:pt>
                <c:pt idx="1">
                  <c:v>9.8525777117341793</c:v>
                </c:pt>
                <c:pt idx="2">
                  <c:v>10.8017483262603</c:v>
                </c:pt>
                <c:pt idx="3">
                  <c:v>11.1258167402294</c:v>
                </c:pt>
                <c:pt idx="4">
                  <c:v>11.4498131709879</c:v>
                </c:pt>
                <c:pt idx="5">
                  <c:v>12.0865406600514</c:v>
                </c:pt>
                <c:pt idx="6">
                  <c:v>12.721252619218999</c:v>
                </c:pt>
                <c:pt idx="7">
                  <c:v>13.513319876684401</c:v>
                </c:pt>
                <c:pt idx="8">
                  <c:v>14.6191619490079</c:v>
                </c:pt>
                <c:pt idx="9">
                  <c:v>15.567180832165</c:v>
                </c:pt>
                <c:pt idx="10">
                  <c:v>16.515311689205198</c:v>
                </c:pt>
                <c:pt idx="11">
                  <c:v>17.4629306656369</c:v>
                </c:pt>
                <c:pt idx="12">
                  <c:v>18.4105176495306</c:v>
                </c:pt>
                <c:pt idx="13">
                  <c:v>19.515855839380201</c:v>
                </c:pt>
                <c:pt idx="14">
                  <c:v>20.620978079598</c:v>
                </c:pt>
                <c:pt idx="15">
                  <c:v>21.7262082946317</c:v>
                </c:pt>
                <c:pt idx="16">
                  <c:v>23.1442199562178</c:v>
                </c:pt>
                <c:pt idx="17">
                  <c:v>24.561411009203301</c:v>
                </c:pt>
                <c:pt idx="18">
                  <c:v>25.978083783072801</c:v>
                </c:pt>
                <c:pt idx="19">
                  <c:v>27.552011078745299</c:v>
                </c:pt>
                <c:pt idx="20">
                  <c:v>29.125074575890999</c:v>
                </c:pt>
                <c:pt idx="21">
                  <c:v>30.855263025060601</c:v>
                </c:pt>
                <c:pt idx="22">
                  <c:v>32.741799007579999</c:v>
                </c:pt>
                <c:pt idx="23">
                  <c:v>34.627975074046603</c:v>
                </c:pt>
                <c:pt idx="24">
                  <c:v>36.670231307652301</c:v>
                </c:pt>
                <c:pt idx="25">
                  <c:v>39.025285441115699</c:v>
                </c:pt>
                <c:pt idx="26">
                  <c:v>41.692959230296204</c:v>
                </c:pt>
                <c:pt idx="27">
                  <c:v>44.673448058193998</c:v>
                </c:pt>
                <c:pt idx="28">
                  <c:v>47.9666799415984</c:v>
                </c:pt>
                <c:pt idx="29">
                  <c:v>51.4158274590893</c:v>
                </c:pt>
                <c:pt idx="30">
                  <c:v>54.864935713010802</c:v>
                </c:pt>
                <c:pt idx="31">
                  <c:v>58.3132194319749</c:v>
                </c:pt>
                <c:pt idx="32">
                  <c:v>60.977213352178801</c:v>
                </c:pt>
                <c:pt idx="33">
                  <c:v>65.254836320335698</c:v>
                </c:pt>
                <c:pt idx="34">
                  <c:v>69.594971337955798</c:v>
                </c:pt>
                <c:pt idx="35">
                  <c:v>73.040787995976004</c:v>
                </c:pt>
                <c:pt idx="36">
                  <c:v>76.4864803193597</c:v>
                </c:pt>
                <c:pt idx="37">
                  <c:v>79.9317014799106</c:v>
                </c:pt>
                <c:pt idx="38">
                  <c:v>83.3766085319063</c:v>
                </c:pt>
                <c:pt idx="39">
                  <c:v>86.821319266054999</c:v>
                </c:pt>
                <c:pt idx="40">
                  <c:v>90.265715891648497</c:v>
                </c:pt>
                <c:pt idx="41">
                  <c:v>93.709837672256199</c:v>
                </c:pt>
                <c:pt idx="42">
                  <c:v>97.153763135016902</c:v>
                </c:pt>
                <c:pt idx="43">
                  <c:v>100.59749227992999</c:v>
                </c:pt>
                <c:pt idx="44">
                  <c:v>104.041260688413</c:v>
                </c:pt>
                <c:pt idx="45">
                  <c:v>107.48479351548001</c:v>
                </c:pt>
                <c:pt idx="46">
                  <c:v>110.92809076112999</c:v>
                </c:pt>
                <c:pt idx="47">
                  <c:v>114.371545061058</c:v>
                </c:pt>
                <c:pt idx="48">
                  <c:v>117.814567461723</c:v>
                </c:pt>
                <c:pt idx="49">
                  <c:v>121.257707653095</c:v>
                </c:pt>
                <c:pt idx="50">
                  <c:v>124.700690790191</c:v>
                </c:pt>
                <c:pt idx="51">
                  <c:v>128.143516873008</c:v>
                </c:pt>
                <c:pt idx="52">
                  <c:v>131.586303692256</c:v>
                </c:pt>
                <c:pt idx="53">
                  <c:v>135.02901198436601</c:v>
                </c:pt>
                <c:pt idx="54">
                  <c:v>138.47179880361401</c:v>
                </c:pt>
                <c:pt idx="55">
                  <c:v>141.91427151430699</c:v>
                </c:pt>
                <c:pt idx="56">
                  <c:v>145.356744225</c:v>
                </c:pt>
                <c:pt idx="57">
                  <c:v>148.799413253539</c:v>
                </c:pt>
                <c:pt idx="58">
                  <c:v>152.241650382816</c:v>
                </c:pt>
                <c:pt idx="59">
                  <c:v>155.68404456637001</c:v>
                </c:pt>
                <c:pt idx="60">
                  <c:v>159.126320959216</c:v>
                </c:pt>
                <c:pt idx="61">
                  <c:v>162.56844029778401</c:v>
                </c:pt>
                <c:pt idx="62">
                  <c:v>166.01071669063001</c:v>
                </c:pt>
                <c:pt idx="63">
                  <c:v>169.45271823849001</c:v>
                </c:pt>
                <c:pt idx="64">
                  <c:v>172.89495536776701</c:v>
                </c:pt>
                <c:pt idx="65">
                  <c:v>176.33699617919601</c:v>
                </c:pt>
                <c:pt idx="66">
                  <c:v>179.779154781334</c:v>
                </c:pt>
                <c:pt idx="67">
                  <c:v>183.22099927491701</c:v>
                </c:pt>
                <c:pt idx="68">
                  <c:v>186.66300082277701</c:v>
                </c:pt>
                <c:pt idx="69">
                  <c:v>190.10500237063701</c:v>
                </c:pt>
                <c:pt idx="70">
                  <c:v>193.54676833708101</c:v>
                </c:pt>
                <c:pt idx="71">
                  <c:v>196.98876988494101</c:v>
                </c:pt>
                <c:pt idx="72">
                  <c:v>200.430300269968</c:v>
                </c:pt>
                <c:pt idx="73">
                  <c:v>203.87218402712</c:v>
                </c:pt>
                <c:pt idx="74">
                  <c:v>207.313792939286</c:v>
                </c:pt>
                <c:pt idx="75">
                  <c:v>210.75540185145201</c:v>
                </c:pt>
                <c:pt idx="76">
                  <c:v>214.19701076361801</c:v>
                </c:pt>
                <c:pt idx="77">
                  <c:v>217.16926296718</c:v>
                </c:pt>
              </c:numCache>
            </c:numRef>
          </c:xVal>
          <c:yVal>
            <c:numRef>
              <c:f>OverR_Exp!$D$3:$D$80</c:f>
              <c:numCache>
                <c:formatCode>General</c:formatCode>
                <c:ptCount val="78"/>
                <c:pt idx="0">
                  <c:v>0.98058331645159202</c:v>
                </c:pt>
                <c:pt idx="1">
                  <c:v>0.96158488735591197</c:v>
                </c:pt>
                <c:pt idx="2">
                  <c:v>0.94120367185959397</c:v>
                </c:pt>
                <c:pt idx="3">
                  <c:v>0.92028202856702501</c:v>
                </c:pt>
                <c:pt idx="4">
                  <c:v>0.89949283438189698</c:v>
                </c:pt>
                <c:pt idx="5">
                  <c:v>0.878642731326291</c:v>
                </c:pt>
                <c:pt idx="6">
                  <c:v>0.86150120327905699</c:v>
                </c:pt>
                <c:pt idx="7">
                  <c:v>0.84250804556925696</c:v>
                </c:pt>
                <c:pt idx="8">
                  <c:v>0.82153346693107199</c:v>
                </c:pt>
                <c:pt idx="9">
                  <c:v>0.80327143715382299</c:v>
                </c:pt>
                <c:pt idx="10">
                  <c:v>0.78480337543166501</c:v>
                </c:pt>
                <c:pt idx="11">
                  <c:v>0.76727717402909301</c:v>
                </c:pt>
                <c:pt idx="12">
                  <c:v>0.74980983889649599</c:v>
                </c:pt>
                <c:pt idx="13">
                  <c:v>0.72976240401040404</c:v>
                </c:pt>
                <c:pt idx="14">
                  <c:v>0.71011231644663697</c:v>
                </c:pt>
                <c:pt idx="15">
                  <c:v>0.69026355522170701</c:v>
                </c:pt>
                <c:pt idx="16">
                  <c:v>0.67026117075108904</c:v>
                </c:pt>
                <c:pt idx="17">
                  <c:v>0.65176870610530802</c:v>
                </c:pt>
                <c:pt idx="18">
                  <c:v>0.63422987503310801</c:v>
                </c:pt>
                <c:pt idx="19">
                  <c:v>0.61502484304876204</c:v>
                </c:pt>
                <c:pt idx="20">
                  <c:v>0.59740920035371803</c:v>
                </c:pt>
                <c:pt idx="21">
                  <c:v>0.57836576513992299</c:v>
                </c:pt>
                <c:pt idx="22">
                  <c:v>0.55932498776774897</c:v>
                </c:pt>
                <c:pt idx="23">
                  <c:v>0.54094645593278401</c:v>
                </c:pt>
                <c:pt idx="24">
                  <c:v>0.52306253576708095</c:v>
                </c:pt>
                <c:pt idx="25">
                  <c:v>0.50499471827398801</c:v>
                </c:pt>
                <c:pt idx="26">
                  <c:v>0.487070972671934</c:v>
                </c:pt>
                <c:pt idx="27">
                  <c:v>0.46893179424071901</c:v>
                </c:pt>
                <c:pt idx="28">
                  <c:v>0.45070963208778397</c:v>
                </c:pt>
                <c:pt idx="29">
                  <c:v>0.43328482242112099</c:v>
                </c:pt>
                <c:pt idx="30">
                  <c:v>0.41593225772215298</c:v>
                </c:pt>
                <c:pt idx="31">
                  <c:v>0.40009683734479201</c:v>
                </c:pt>
                <c:pt idx="32">
                  <c:v>0.38894405065953802</c:v>
                </c:pt>
                <c:pt idx="33">
                  <c:v>0.37030321971447799</c:v>
                </c:pt>
                <c:pt idx="34">
                  <c:v>0.35478591312125102</c:v>
                </c:pt>
                <c:pt idx="35">
                  <c:v>0.34348988488075999</c:v>
                </c:pt>
                <c:pt idx="36">
                  <c:v>0.33242263237130598</c:v>
                </c:pt>
                <c:pt idx="37">
                  <c:v>0.32222231947419799</c:v>
                </c:pt>
                <c:pt idx="38">
                  <c:v>0.312599966318654</c:v>
                </c:pt>
                <c:pt idx="39">
                  <c:v>0.30333883800158801</c:v>
                </c:pt>
                <c:pt idx="40">
                  <c:v>0.29465566942608701</c:v>
                </c:pt>
                <c:pt idx="41">
                  <c:v>0.28647821562445402</c:v>
                </c:pt>
                <c:pt idx="42">
                  <c:v>0.27866198666129899</c:v>
                </c:pt>
                <c:pt idx="43">
                  <c:v>0.27120698253662201</c:v>
                </c:pt>
                <c:pt idx="44">
                  <c:v>0.263679733444249</c:v>
                </c:pt>
                <c:pt idx="45">
                  <c:v>0.25658595415805002</c:v>
                </c:pt>
                <c:pt idx="46">
                  <c:v>0.249925644678024</c:v>
                </c:pt>
                <c:pt idx="47">
                  <c:v>0.24297635532721501</c:v>
                </c:pt>
                <c:pt idx="48">
                  <c:v>0.236821760621058</c:v>
                </c:pt>
                <c:pt idx="49">
                  <c:v>0.23045043101181401</c:v>
                </c:pt>
                <c:pt idx="50">
                  <c:v>0.224368081273352</c:v>
                </c:pt>
                <c:pt idx="51">
                  <c:v>0.218574711405673</c:v>
                </c:pt>
                <c:pt idx="52">
                  <c:v>0.212853586505689</c:v>
                </c:pt>
                <c:pt idx="53">
                  <c:v>0.20727695154109599</c:v>
                </c:pt>
                <c:pt idx="54">
                  <c:v>0.20155582664111199</c:v>
                </c:pt>
                <c:pt idx="55">
                  <c:v>0.19641266148269201</c:v>
                </c:pt>
                <c:pt idx="56">
                  <c:v>0.19126949632427301</c:v>
                </c:pt>
                <c:pt idx="57">
                  <c:v>0.185765106327375</c:v>
                </c:pt>
                <c:pt idx="58">
                  <c:v>0.18105541097512901</c:v>
                </c:pt>
                <c:pt idx="59">
                  <c:v>0.17605673575210001</c:v>
                </c:pt>
                <c:pt idx="60">
                  <c:v>0.17127479543215901</c:v>
                </c:pt>
                <c:pt idx="61">
                  <c:v>0.16678183498299901</c:v>
                </c:pt>
                <c:pt idx="62">
                  <c:v>0.161999894663057</c:v>
                </c:pt>
                <c:pt idx="63">
                  <c:v>0.15772366911698399</c:v>
                </c:pt>
                <c:pt idx="64">
                  <c:v>0.15301397376473799</c:v>
                </c:pt>
                <c:pt idx="65">
                  <c:v>0.148665503250969</c:v>
                </c:pt>
                <c:pt idx="66">
                  <c:v>0.14410029783411399</c:v>
                </c:pt>
                <c:pt idx="67">
                  <c:v>0.140113052158823</c:v>
                </c:pt>
                <c:pt idx="68">
                  <c:v>0.13583682661275001</c:v>
                </c:pt>
                <c:pt idx="69">
                  <c:v>0.131560601066677</c:v>
                </c:pt>
                <c:pt idx="70">
                  <c:v>0.12771784532677799</c:v>
                </c:pt>
                <c:pt idx="71">
                  <c:v>0.123441619780704</c:v>
                </c:pt>
                <c:pt idx="72">
                  <c:v>0.12003233384697801</c:v>
                </c:pt>
                <c:pt idx="73">
                  <c:v>0.115972843203992</c:v>
                </c:pt>
                <c:pt idx="74">
                  <c:v>0.112419067334874</c:v>
                </c:pt>
                <c:pt idx="75">
                  <c:v>0.10886529146575601</c:v>
                </c:pt>
                <c:pt idx="76">
                  <c:v>0.105311515596639</c:v>
                </c:pt>
                <c:pt idx="77">
                  <c:v>0.102327725944223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D-4FBF-AD62-0ECC080C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026480"/>
        <c:axId val="-1525025936"/>
      </c:scatterChart>
      <c:valAx>
        <c:axId val="-15250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25936"/>
        <c:crosses val="autoZero"/>
        <c:crossBetween val="midCat"/>
      </c:valAx>
      <c:valAx>
        <c:axId val="-1525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345805050230789"/>
                  <c:y val="-0.71762976836633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OverR_Exp!$E$3:$E$97</c:f>
              <c:numCache>
                <c:formatCode>General</c:formatCode>
                <c:ptCount val="95"/>
                <c:pt idx="0">
                  <c:v>12.4973128511475</c:v>
                </c:pt>
                <c:pt idx="1">
                  <c:v>14.3837048672458</c:v>
                </c:pt>
                <c:pt idx="2">
                  <c:v>16.114022886194402</c:v>
                </c:pt>
                <c:pt idx="3">
                  <c:v>17.5310627744378</c:v>
                </c:pt>
                <c:pt idx="4">
                  <c:v>18.791884699110401</c:v>
                </c:pt>
                <c:pt idx="5">
                  <c:v>20.053354472678102</c:v>
                </c:pt>
                <c:pt idx="6">
                  <c:v>21.315903994404302</c:v>
                </c:pt>
                <c:pt idx="7">
                  <c:v>22.420299204195398</c:v>
                </c:pt>
                <c:pt idx="8">
                  <c:v>23.526364424471701</c:v>
                </c:pt>
                <c:pt idx="9">
                  <c:v>24.632026538768802</c:v>
                </c:pt>
                <c:pt idx="10">
                  <c:v>25.7359610560123</c:v>
                </c:pt>
                <c:pt idx="11">
                  <c:v>26.996027156973899</c:v>
                </c:pt>
                <c:pt idx="12">
                  <c:v>28.413477349517599</c:v>
                </c:pt>
                <c:pt idx="13">
                  <c:v>29.988182063864102</c:v>
                </c:pt>
                <c:pt idx="14">
                  <c:v>31.5624548789473</c:v>
                </c:pt>
                <c:pt idx="15">
                  <c:v>33.136554934325098</c:v>
                </c:pt>
                <c:pt idx="16">
                  <c:v>34.293900993808798</c:v>
                </c:pt>
                <c:pt idx="17">
                  <c:v>36.440080416840502</c:v>
                </c:pt>
                <c:pt idx="18">
                  <c:v>38.326832348991701</c:v>
                </c:pt>
                <c:pt idx="19">
                  <c:v>40.212936432247702</c:v>
                </c:pt>
                <c:pt idx="20">
                  <c:v>42.2554908820115</c:v>
                </c:pt>
                <c:pt idx="21">
                  <c:v>44.453919832598601</c:v>
                </c:pt>
                <c:pt idx="22">
                  <c:v>46.808919978653996</c:v>
                </c:pt>
                <c:pt idx="23">
                  <c:v>49.319496409374601</c:v>
                </c:pt>
                <c:pt idx="24">
                  <c:v>51.829748915647698</c:v>
                </c:pt>
                <c:pt idx="25">
                  <c:v>54.653430717368202</c:v>
                </c:pt>
                <c:pt idx="26">
                  <c:v>57.946262112364799</c:v>
                </c:pt>
                <c:pt idx="27">
                  <c:v>61.395605947702599</c:v>
                </c:pt>
                <c:pt idx="28">
                  <c:v>64.844125248083103</c:v>
                </c:pt>
                <c:pt idx="29">
                  <c:v>68.291623695659197</c:v>
                </c:pt>
                <c:pt idx="30">
                  <c:v>71.738415398986106</c:v>
                </c:pt>
                <c:pt idx="31">
                  <c:v>75.185089311604798</c:v>
                </c:pt>
                <c:pt idx="32">
                  <c:v>78.6315276428071</c:v>
                </c:pt>
                <c:pt idx="33">
                  <c:v>82.077887446870605</c:v>
                </c:pt>
                <c:pt idx="34">
                  <c:v>85.524011669517705</c:v>
                </c:pt>
                <c:pt idx="35">
                  <c:v>88.969743256470807</c:v>
                </c:pt>
                <c:pt idx="36">
                  <c:v>92.414885889882896</c:v>
                </c:pt>
                <c:pt idx="37">
                  <c:v>95.859792941878595</c:v>
                </c:pt>
                <c:pt idx="38">
                  <c:v>99.304228831041499</c:v>
                </c:pt>
                <c:pt idx="39">
                  <c:v>102.505095348742</c:v>
                </c:pt>
                <c:pt idx="40">
                  <c:v>106.297074903756</c:v>
                </c:pt>
                <c:pt idx="41">
                  <c:v>109.63639785501699</c:v>
                </c:pt>
                <c:pt idx="42">
                  <c:v>113.08020552707001</c:v>
                </c:pt>
                <c:pt idx="43">
                  <c:v>116.523620563428</c:v>
                </c:pt>
                <c:pt idx="44">
                  <c:v>119.96691780907901</c:v>
                </c:pt>
                <c:pt idx="45">
                  <c:v>123.41001873688199</c:v>
                </c:pt>
                <c:pt idx="46">
                  <c:v>126.853041137546</c:v>
                </c:pt>
                <c:pt idx="47">
                  <c:v>130.296181328919</c:v>
                </c:pt>
                <c:pt idx="48">
                  <c:v>133.738968148167</c:v>
                </c:pt>
                <c:pt idx="49">
                  <c:v>137.181754967415</c:v>
                </c:pt>
                <c:pt idx="50">
                  <c:v>140.62450252309401</c:v>
                </c:pt>
                <c:pt idx="51">
                  <c:v>144.06725007877299</c:v>
                </c:pt>
                <c:pt idx="52">
                  <c:v>147.50987984374299</c:v>
                </c:pt>
                <c:pt idx="53">
                  <c:v>150.95219550015901</c:v>
                </c:pt>
                <c:pt idx="54">
                  <c:v>154.39458968371301</c:v>
                </c:pt>
                <c:pt idx="55">
                  <c:v>157.836905340128</c:v>
                </c:pt>
                <c:pt idx="56">
                  <c:v>161.27910320583501</c:v>
                </c:pt>
                <c:pt idx="57">
                  <c:v>164.72126180797301</c:v>
                </c:pt>
                <c:pt idx="58">
                  <c:v>168.163302619402</c:v>
                </c:pt>
                <c:pt idx="59">
                  <c:v>171.60550048511001</c:v>
                </c:pt>
                <c:pt idx="60">
                  <c:v>175.047344978692</c:v>
                </c:pt>
                <c:pt idx="61">
                  <c:v>178.48950358082999</c:v>
                </c:pt>
                <c:pt idx="62">
                  <c:v>181.93130881084301</c:v>
                </c:pt>
                <c:pt idx="63">
                  <c:v>185.37327109513399</c:v>
                </c:pt>
                <c:pt idx="64">
                  <c:v>188.81519411585501</c:v>
                </c:pt>
                <c:pt idx="65">
                  <c:v>192.25703860943801</c:v>
                </c:pt>
                <c:pt idx="66">
                  <c:v>195.69892236658899</c:v>
                </c:pt>
                <c:pt idx="67">
                  <c:v>199.14057054232501</c:v>
                </c:pt>
                <c:pt idx="68">
                  <c:v>202.58229724519899</c:v>
                </c:pt>
                <c:pt idx="69">
                  <c:v>206.02394542093501</c:v>
                </c:pt>
                <c:pt idx="70">
                  <c:v>209.46555433310101</c:v>
                </c:pt>
                <c:pt idx="71">
                  <c:v>212.90716324526699</c:v>
                </c:pt>
                <c:pt idx="72">
                  <c:v>216.34861510315599</c:v>
                </c:pt>
                <c:pt idx="73">
                  <c:v>219.79010622461399</c:v>
                </c:pt>
                <c:pt idx="74">
                  <c:v>223.231440291794</c:v>
                </c:pt>
                <c:pt idx="75">
                  <c:v>226.67273509540499</c:v>
                </c:pt>
                <c:pt idx="76">
                  <c:v>230.11414768972401</c:v>
                </c:pt>
                <c:pt idx="77">
                  <c:v>233.55536396619601</c:v>
                </c:pt>
                <c:pt idx="78">
                  <c:v>236.99661950623801</c:v>
                </c:pt>
                <c:pt idx="79">
                  <c:v>240.437875046279</c:v>
                </c:pt>
                <c:pt idx="80">
                  <c:v>243.878895004904</c:v>
                </c:pt>
                <c:pt idx="81">
                  <c:v>247.32030759922301</c:v>
                </c:pt>
                <c:pt idx="82">
                  <c:v>250.761327557849</c:v>
                </c:pt>
                <c:pt idx="83">
                  <c:v>254.202308252904</c:v>
                </c:pt>
                <c:pt idx="84">
                  <c:v>257.643563792946</c:v>
                </c:pt>
                <c:pt idx="85">
                  <c:v>261.08466227871003</c:v>
                </c:pt>
                <c:pt idx="86">
                  <c:v>264.52560371019598</c:v>
                </c:pt>
                <c:pt idx="87">
                  <c:v>267.96674145952898</c:v>
                </c:pt>
                <c:pt idx="88">
                  <c:v>271.40776141815502</c:v>
                </c:pt>
                <c:pt idx="89">
                  <c:v>274.84878137677998</c:v>
                </c:pt>
                <c:pt idx="90">
                  <c:v>278.28987986254401</c:v>
                </c:pt>
                <c:pt idx="91">
                  <c:v>281.730782030461</c:v>
                </c:pt>
                <c:pt idx="92">
                  <c:v>285.17172346194701</c:v>
                </c:pt>
                <c:pt idx="93">
                  <c:v>288.612782684141</c:v>
                </c:pt>
                <c:pt idx="94">
                  <c:v>290.64612515264702</c:v>
                </c:pt>
              </c:numCache>
            </c:numRef>
          </c:xVal>
          <c:yVal>
            <c:numRef>
              <c:f>OverR_Exp!$F$3:$F$97</c:f>
              <c:numCache>
                <c:formatCode>General</c:formatCode>
                <c:ptCount val="95"/>
                <c:pt idx="0">
                  <c:v>0.98586825732532402</c:v>
                </c:pt>
                <c:pt idx="1">
                  <c:v>0.96709237816803295</c:v>
                </c:pt>
                <c:pt idx="2">
                  <c:v>0.94781053456084297</c:v>
                </c:pt>
                <c:pt idx="3">
                  <c:v>0.92959621304068996</c:v>
                </c:pt>
                <c:pt idx="4">
                  <c:v>0.91114082528551998</c:v>
                </c:pt>
                <c:pt idx="5">
                  <c:v>0.89149339556337404</c:v>
                </c:pt>
                <c:pt idx="6">
                  <c:v>0.86985922922960102</c:v>
                </c:pt>
                <c:pt idx="7">
                  <c:v>0.85154687765099601</c:v>
                </c:pt>
                <c:pt idx="8">
                  <c:v>0.83016170677974099</c:v>
                </c:pt>
                <c:pt idx="9">
                  <c:v>0.80951825091016005</c:v>
                </c:pt>
                <c:pt idx="10">
                  <c:v>0.79205357361918405</c:v>
                </c:pt>
                <c:pt idx="11">
                  <c:v>0.77498890149215405</c:v>
                </c:pt>
                <c:pt idx="12">
                  <c:v>0.75601962005958201</c:v>
                </c:pt>
                <c:pt idx="13">
                  <c:v>0.73538413771486399</c:v>
                </c:pt>
                <c:pt idx="14">
                  <c:v>0.71554335001479696</c:v>
                </c:pt>
                <c:pt idx="15">
                  <c:v>0.69602044017259002</c:v>
                </c:pt>
                <c:pt idx="16">
                  <c:v>0.67617256489486799</c:v>
                </c:pt>
                <c:pt idx="17">
                  <c:v>0.65885805565547195</c:v>
                </c:pt>
                <c:pt idx="18">
                  <c:v>0.63941993096097305</c:v>
                </c:pt>
                <c:pt idx="19">
                  <c:v>0.62117384823345001</c:v>
                </c:pt>
                <c:pt idx="20">
                  <c:v>0.60274121033691597</c:v>
                </c:pt>
                <c:pt idx="21">
                  <c:v>0.58518161013090697</c:v>
                </c:pt>
                <c:pt idx="22">
                  <c:v>0.56721312946839597</c:v>
                </c:pt>
                <c:pt idx="23">
                  <c:v>0.55066640422724</c:v>
                </c:pt>
                <c:pt idx="24">
                  <c:v>0.53471569996957302</c:v>
                </c:pt>
                <c:pt idx="25">
                  <c:v>0.51741933049924005</c:v>
                </c:pt>
                <c:pt idx="26">
                  <c:v>0.49993406701679999</c:v>
                </c:pt>
                <c:pt idx="27">
                  <c:v>0.482148032511659</c:v>
                </c:pt>
                <c:pt idx="28">
                  <c:v>0.465879142328125</c:v>
                </c:pt>
                <c:pt idx="29">
                  <c:v>0.45148862130467499</c:v>
                </c:pt>
                <c:pt idx="30">
                  <c:v>0.43839850969974498</c:v>
                </c:pt>
                <c:pt idx="31">
                  <c:v>0.42552513299790101</c:v>
                </c:pt>
                <c:pt idx="32">
                  <c:v>0.41308522610223097</c:v>
                </c:pt>
                <c:pt idx="33">
                  <c:v>0.400789809141952</c:v>
                </c:pt>
                <c:pt idx="34">
                  <c:v>0.38892786198784701</c:v>
                </c:pt>
                <c:pt idx="35">
                  <c:v>0.37778836451069697</c:v>
                </c:pt>
                <c:pt idx="36">
                  <c:v>0.36773254154898</c:v>
                </c:pt>
                <c:pt idx="37">
                  <c:v>0.358110188393436</c:v>
                </c:pt>
                <c:pt idx="38">
                  <c:v>0.34935477485023902</c:v>
                </c:pt>
                <c:pt idx="39">
                  <c:v>0.341261486033268</c:v>
                </c:pt>
                <c:pt idx="40">
                  <c:v>0.33231932555759602</c:v>
                </c:pt>
                <c:pt idx="41">
                  <c:v>0.32518363828381902</c:v>
                </c:pt>
                <c:pt idx="42">
                  <c:v>0.31758414422374998</c:v>
                </c:pt>
                <c:pt idx="43">
                  <c:v>0.31070709984063699</c:v>
                </c:pt>
                <c:pt idx="44">
                  <c:v>0.304046790360611</c:v>
                </c:pt>
                <c:pt idx="45">
                  <c:v>0.297747705719063</c:v>
                </c:pt>
                <c:pt idx="46">
                  <c:v>0.29159311101290603</c:v>
                </c:pt>
                <c:pt idx="47">
                  <c:v>0.285221781403662</c:v>
                </c:pt>
                <c:pt idx="48">
                  <c:v>0.279500656503678</c:v>
                </c:pt>
                <c:pt idx="49">
                  <c:v>0.273779531603694</c:v>
                </c:pt>
                <c:pt idx="50">
                  <c:v>0.26813065167140498</c:v>
                </c:pt>
                <c:pt idx="51">
                  <c:v>0.26248177173911702</c:v>
                </c:pt>
                <c:pt idx="52">
                  <c:v>0.25704962670991499</c:v>
                </c:pt>
                <c:pt idx="53">
                  <c:v>0.25219544142227801</c:v>
                </c:pt>
                <c:pt idx="54">
                  <c:v>0.24719676619924899</c:v>
                </c:pt>
                <c:pt idx="55">
                  <c:v>0.24234258091161201</c:v>
                </c:pt>
                <c:pt idx="56">
                  <c:v>0.23770513052706099</c:v>
                </c:pt>
                <c:pt idx="57">
                  <c:v>0.23313992511020601</c:v>
                </c:pt>
                <c:pt idx="58">
                  <c:v>0.22879145459643699</c:v>
                </c:pt>
                <c:pt idx="59">
                  <c:v>0.224154004211887</c:v>
                </c:pt>
                <c:pt idx="60">
                  <c:v>0.22016675853659601</c:v>
                </c:pt>
                <c:pt idx="61">
                  <c:v>0.21560155311974</c:v>
                </c:pt>
                <c:pt idx="62">
                  <c:v>0.21168655241214501</c:v>
                </c:pt>
                <c:pt idx="63">
                  <c:v>0.207482571833768</c:v>
                </c:pt>
                <c:pt idx="64">
                  <c:v>0.203350836223086</c:v>
                </c:pt>
                <c:pt idx="65">
                  <c:v>0.19936359054779501</c:v>
                </c:pt>
                <c:pt idx="66">
                  <c:v>0.19530409990480899</c:v>
                </c:pt>
                <c:pt idx="67">
                  <c:v>0.191678079067995</c:v>
                </c:pt>
                <c:pt idx="68">
                  <c:v>0.187907568295791</c:v>
                </c:pt>
                <c:pt idx="69">
                  <c:v>0.18428154745897801</c:v>
                </c:pt>
                <c:pt idx="70">
                  <c:v>0.180727771589861</c:v>
                </c:pt>
                <c:pt idx="71">
                  <c:v>0.17717399572074299</c:v>
                </c:pt>
                <c:pt idx="72">
                  <c:v>0.17390919972240801</c:v>
                </c:pt>
                <c:pt idx="73">
                  <c:v>0.17057215875637699</c:v>
                </c:pt>
                <c:pt idx="74">
                  <c:v>0.167524097661128</c:v>
                </c:pt>
                <c:pt idx="75">
                  <c:v>0.16454828153357501</c:v>
                </c:pt>
                <c:pt idx="76">
                  <c:v>0.161355730502936</c:v>
                </c:pt>
                <c:pt idx="77">
                  <c:v>0.158524404310773</c:v>
                </c:pt>
                <c:pt idx="78">
                  <c:v>0.15562083315091599</c:v>
                </c:pt>
                <c:pt idx="79">
                  <c:v>0.15271726199105801</c:v>
                </c:pt>
                <c:pt idx="80">
                  <c:v>0.15024716063737401</c:v>
                </c:pt>
                <c:pt idx="81">
                  <c:v>0.147054609606735</c:v>
                </c:pt>
                <c:pt idx="82">
                  <c:v>0.14458450825305</c:v>
                </c:pt>
                <c:pt idx="83">
                  <c:v>0.142186651867061</c:v>
                </c:pt>
                <c:pt idx="84">
                  <c:v>0.13928308070720399</c:v>
                </c:pt>
                <c:pt idx="85">
                  <c:v>0.13666848941812801</c:v>
                </c:pt>
                <c:pt idx="86">
                  <c:v>0.13434287799983499</c:v>
                </c:pt>
                <c:pt idx="87">
                  <c:v>0.131656041743064</c:v>
                </c:pt>
                <c:pt idx="88">
                  <c:v>0.12918594038938</c:v>
                </c:pt>
                <c:pt idx="89">
                  <c:v>0.126715839035696</c:v>
                </c:pt>
                <c:pt idx="90">
                  <c:v>0.12410124774662</c:v>
                </c:pt>
                <c:pt idx="91">
                  <c:v>0.121847881296023</c:v>
                </c:pt>
                <c:pt idx="92">
                  <c:v>0.119522269877729</c:v>
                </c:pt>
                <c:pt idx="93">
                  <c:v>0.11697992355634999</c:v>
                </c:pt>
                <c:pt idx="94">
                  <c:v>0.115497331175815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E-4C71-A942-A956E52E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7856"/>
        <c:axId val="-1520774592"/>
      </c:scatterChart>
      <c:valAx>
        <c:axId val="-1520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4592"/>
        <c:crosses val="autoZero"/>
        <c:crossBetween val="midCat"/>
      </c:valAx>
      <c:valAx>
        <c:axId val="-1520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6294838145232"/>
                  <c:y val="-0.71569189268008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OverR_Exp!$G$3:$G$94</c:f>
              <c:numCache>
                <c:formatCode>General</c:formatCode>
                <c:ptCount val="92"/>
                <c:pt idx="0">
                  <c:v>17.974416714201599</c:v>
                </c:pt>
                <c:pt idx="1">
                  <c:v>21.034784237082</c:v>
                </c:pt>
                <c:pt idx="2">
                  <c:v>23.461003669277599</c:v>
                </c:pt>
                <c:pt idx="3">
                  <c:v>25.1904722863415</c:v>
                </c:pt>
                <c:pt idx="4">
                  <c:v>26.607101870284701</c:v>
                </c:pt>
                <c:pt idx="5">
                  <c:v>27.868031769773101</c:v>
                </c:pt>
                <c:pt idx="6">
                  <c:v>29.128853694445699</c:v>
                </c:pt>
                <c:pt idx="7">
                  <c:v>30.545159353941301</c:v>
                </c:pt>
                <c:pt idx="8">
                  <c:v>32.118395610792298</c:v>
                </c:pt>
                <c:pt idx="9">
                  <c:v>33.692668425875503</c:v>
                </c:pt>
                <c:pt idx="10">
                  <c:v>35.266163822284597</c:v>
                </c:pt>
                <c:pt idx="11">
                  <c:v>36.839227319430201</c:v>
                </c:pt>
                <c:pt idx="12">
                  <c:v>38.569415768599796</c:v>
                </c:pt>
                <c:pt idx="13">
                  <c:v>40.299085938653398</c:v>
                </c:pt>
                <c:pt idx="14">
                  <c:v>42.028928868412301</c:v>
                </c:pt>
                <c:pt idx="15">
                  <c:v>43.915680800563401</c:v>
                </c:pt>
                <c:pt idx="16">
                  <c:v>45.801496950977203</c:v>
                </c:pt>
                <c:pt idx="17">
                  <c:v>47.843773751214499</c:v>
                </c:pt>
                <c:pt idx="18">
                  <c:v>50.0430048004336</c:v>
                </c:pt>
                <c:pt idx="19">
                  <c:v>52.241803950389198</c:v>
                </c:pt>
                <c:pt idx="20">
                  <c:v>54.596873508826299</c:v>
                </c:pt>
                <c:pt idx="21">
                  <c:v>57.1080438010341</c:v>
                </c:pt>
                <c:pt idx="22">
                  <c:v>59.775141724530002</c:v>
                </c:pt>
                <c:pt idx="23">
                  <c:v>62.755169859880198</c:v>
                </c:pt>
                <c:pt idx="24">
                  <c:v>66.047749968032605</c:v>
                </c:pt>
                <c:pt idx="25">
                  <c:v>69.495837369149697</c:v>
                </c:pt>
                <c:pt idx="26">
                  <c:v>72.943414343864603</c:v>
                </c:pt>
                <c:pt idx="27">
                  <c:v>76.390402365038497</c:v>
                </c:pt>
                <c:pt idx="28">
                  <c:v>79.836919223379596</c:v>
                </c:pt>
                <c:pt idx="29">
                  <c:v>83.283396818151303</c:v>
                </c:pt>
                <c:pt idx="30">
                  <c:v>86.729717358645402</c:v>
                </c:pt>
                <c:pt idx="31">
                  <c:v>90.175645263445503</c:v>
                </c:pt>
                <c:pt idx="32">
                  <c:v>93.621690958953806</c:v>
                </c:pt>
                <c:pt idx="33">
                  <c:v>97.067383282337502</c:v>
                </c:pt>
                <c:pt idx="34">
                  <c:v>100.512682970027</c:v>
                </c:pt>
                <c:pt idx="35">
                  <c:v>103.9577470763</c:v>
                </c:pt>
                <c:pt idx="36">
                  <c:v>107.402536337588</c:v>
                </c:pt>
                <c:pt idx="37">
                  <c:v>110.84685443604199</c:v>
                </c:pt>
                <c:pt idx="38">
                  <c:v>114.291290325205</c:v>
                </c:pt>
                <c:pt idx="39">
                  <c:v>117.735176524396</c:v>
                </c:pt>
                <c:pt idx="40">
                  <c:v>121.17894493288</c:v>
                </c:pt>
                <c:pt idx="41">
                  <c:v>123.83964725718199</c:v>
                </c:pt>
                <c:pt idx="42">
                  <c:v>127.41433309620299</c:v>
                </c:pt>
                <c:pt idx="43">
                  <c:v>131.50942562337201</c:v>
                </c:pt>
                <c:pt idx="44">
                  <c:v>134.95256581474399</c:v>
                </c:pt>
                <c:pt idx="45">
                  <c:v>138.39574526968599</c:v>
                </c:pt>
                <c:pt idx="46">
                  <c:v>141.83876767035099</c:v>
                </c:pt>
                <c:pt idx="47">
                  <c:v>145.28186859815401</c:v>
                </c:pt>
                <c:pt idx="48">
                  <c:v>148.72469468097199</c:v>
                </c:pt>
                <c:pt idx="49">
                  <c:v>152.16744223665</c:v>
                </c:pt>
                <c:pt idx="50">
                  <c:v>155.61018979232901</c:v>
                </c:pt>
                <c:pt idx="51">
                  <c:v>159.052741030161</c:v>
                </c:pt>
                <c:pt idx="52">
                  <c:v>162.495135213715</c:v>
                </c:pt>
                <c:pt idx="53">
                  <c:v>165.93756866083899</c:v>
                </c:pt>
                <c:pt idx="54">
                  <c:v>169.37984505368399</c:v>
                </c:pt>
                <c:pt idx="55">
                  <c:v>172.822199973669</c:v>
                </c:pt>
                <c:pt idx="56">
                  <c:v>176.264319312238</c:v>
                </c:pt>
                <c:pt idx="57">
                  <c:v>179.70651717794499</c:v>
                </c:pt>
                <c:pt idx="58">
                  <c:v>183.148715043652</c:v>
                </c:pt>
                <c:pt idx="59">
                  <c:v>186.590755855081</c:v>
                </c:pt>
                <c:pt idx="60">
                  <c:v>190.03283593008001</c:v>
                </c:pt>
                <c:pt idx="61">
                  <c:v>193.474916005079</c:v>
                </c:pt>
                <c:pt idx="62">
                  <c:v>196.91695681650901</c:v>
                </c:pt>
                <c:pt idx="63">
                  <c:v>200.358762046522</c:v>
                </c:pt>
                <c:pt idx="64">
                  <c:v>203.80068506724299</c:v>
                </c:pt>
                <c:pt idx="65">
                  <c:v>207.242647351534</c:v>
                </c:pt>
                <c:pt idx="66">
                  <c:v>210.684413317978</c:v>
                </c:pt>
                <c:pt idx="67">
                  <c:v>214.12614002085201</c:v>
                </c:pt>
                <c:pt idx="68">
                  <c:v>217.56798451443399</c:v>
                </c:pt>
                <c:pt idx="69">
                  <c:v>221.00963269017001</c:v>
                </c:pt>
                <c:pt idx="70">
                  <c:v>224.45135939304399</c:v>
                </c:pt>
                <c:pt idx="71">
                  <c:v>227.89277198736301</c:v>
                </c:pt>
                <c:pt idx="72">
                  <c:v>231.33445942666799</c:v>
                </c:pt>
                <c:pt idx="73">
                  <c:v>234.77579349384899</c:v>
                </c:pt>
                <c:pt idx="74">
                  <c:v>238.21720608816801</c:v>
                </c:pt>
                <c:pt idx="75">
                  <c:v>241.65881500033399</c:v>
                </c:pt>
                <c:pt idx="76">
                  <c:v>245.10030612179199</c:v>
                </c:pt>
                <c:pt idx="77">
                  <c:v>248.54156166183299</c:v>
                </c:pt>
                <c:pt idx="78">
                  <c:v>251.98293499258301</c:v>
                </c:pt>
                <c:pt idx="79">
                  <c:v>255.42430832333301</c:v>
                </c:pt>
                <c:pt idx="80">
                  <c:v>258.86544607266597</c:v>
                </c:pt>
                <c:pt idx="81">
                  <c:v>262.30674087627699</c:v>
                </c:pt>
                <c:pt idx="82">
                  <c:v>265.747957152749</c:v>
                </c:pt>
                <c:pt idx="83">
                  <c:v>269.18905563851303</c:v>
                </c:pt>
                <c:pt idx="84">
                  <c:v>272.63027191498497</c:v>
                </c:pt>
                <c:pt idx="85">
                  <c:v>276.07156671859599</c:v>
                </c:pt>
                <c:pt idx="86">
                  <c:v>279.512625940791</c:v>
                </c:pt>
                <c:pt idx="87">
                  <c:v>282.953842217263</c:v>
                </c:pt>
                <c:pt idx="88">
                  <c:v>286.39494070302698</c:v>
                </c:pt>
                <c:pt idx="89">
                  <c:v>289.83599992522102</c:v>
                </c:pt>
                <c:pt idx="90">
                  <c:v>293.27709841098499</c:v>
                </c:pt>
                <c:pt idx="91">
                  <c:v>296.718314687457</c:v>
                </c:pt>
              </c:numCache>
            </c:numRef>
          </c:xVal>
          <c:yVal>
            <c:numRef>
              <c:f>OverR_Exp!$H$3:$H$94</c:f>
              <c:numCache>
                <c:formatCode>General</c:formatCode>
                <c:ptCount val="92"/>
                <c:pt idx="0">
                  <c:v>0.99064615592829897</c:v>
                </c:pt>
                <c:pt idx="1">
                  <c:v>0.97157874385045195</c:v>
                </c:pt>
                <c:pt idx="2">
                  <c:v>0.95042549633693196</c:v>
                </c:pt>
                <c:pt idx="3">
                  <c:v>0.93270655219755505</c:v>
                </c:pt>
                <c:pt idx="4">
                  <c:v>0.91524719058982096</c:v>
                </c:pt>
                <c:pt idx="5">
                  <c:v>0.89659312917348899</c:v>
                </c:pt>
                <c:pt idx="6">
                  <c:v>0.87813774141831902</c:v>
                </c:pt>
                <c:pt idx="7">
                  <c:v>0.86127440079407203</c:v>
                </c:pt>
                <c:pt idx="8">
                  <c:v>0.84334088024116804</c:v>
                </c:pt>
                <c:pt idx="9">
                  <c:v>0.82350009254110101</c:v>
                </c:pt>
                <c:pt idx="10">
                  <c:v>0.80508975520140602</c:v>
                </c:pt>
                <c:pt idx="11">
                  <c:v>0.78747411250636201</c:v>
                </c:pt>
                <c:pt idx="12">
                  <c:v>0.76843067729256698</c:v>
                </c:pt>
                <c:pt idx="13">
                  <c:v>0.75034087565235297</c:v>
                </c:pt>
                <c:pt idx="14">
                  <c:v>0.73193319615427899</c:v>
                </c:pt>
                <c:pt idx="15">
                  <c:v>0.71249507145977897</c:v>
                </c:pt>
                <c:pt idx="16">
                  <c:v>0.69477878516202396</c:v>
                </c:pt>
                <c:pt idx="17">
                  <c:v>0.67685702239419399</c:v>
                </c:pt>
                <c:pt idx="18">
                  <c:v>0.65782156070526199</c:v>
                </c:pt>
                <c:pt idx="19">
                  <c:v>0.63958079366098097</c:v>
                </c:pt>
                <c:pt idx="20">
                  <c:v>0.62148459421629398</c:v>
                </c:pt>
                <c:pt idx="21">
                  <c:v>0.60384516383874298</c:v>
                </c:pt>
                <c:pt idx="22">
                  <c:v>0.58698101109622303</c:v>
                </c:pt>
                <c:pt idx="23">
                  <c:v>0.56968950695263498</c:v>
                </c:pt>
                <c:pt idx="24">
                  <c:v>0.55266661126344696</c:v>
                </c:pt>
                <c:pt idx="25">
                  <c:v>0.537192415724564</c:v>
                </c:pt>
                <c:pt idx="26">
                  <c:v>0.52265740476572298</c:v>
                </c:pt>
                <c:pt idx="27">
                  <c:v>0.50920606832231496</c:v>
                </c:pt>
                <c:pt idx="28">
                  <c:v>0.49662167149125402</c:v>
                </c:pt>
                <c:pt idx="29">
                  <c:v>0.48410951962788801</c:v>
                </c:pt>
                <c:pt idx="30">
                  <c:v>0.47188634763530501</c:v>
                </c:pt>
                <c:pt idx="31">
                  <c:v>0.46038562531967597</c:v>
                </c:pt>
                <c:pt idx="32">
                  <c:v>0.44866816810096199</c:v>
                </c:pt>
                <c:pt idx="33">
                  <c:v>0.43760091559150699</c:v>
                </c:pt>
                <c:pt idx="34">
                  <c:v>0.42725611275900799</c:v>
                </c:pt>
                <c:pt idx="35">
                  <c:v>0.41734477973268203</c:v>
                </c:pt>
                <c:pt idx="36">
                  <c:v>0.40793916148022502</c:v>
                </c:pt>
                <c:pt idx="37">
                  <c:v>0.39940048284011498</c:v>
                </c:pt>
                <c:pt idx="38">
                  <c:v>0.390645069296918</c:v>
                </c:pt>
                <c:pt idx="39">
                  <c:v>0.382901085301458</c:v>
                </c:pt>
                <c:pt idx="40">
                  <c:v>0.37537383620908599</c:v>
                </c:pt>
                <c:pt idx="41">
                  <c:v>0.37027758598230798</c:v>
                </c:pt>
                <c:pt idx="42">
                  <c:v>0.36292186734910697</c:v>
                </c:pt>
                <c:pt idx="43">
                  <c:v>0.354309233253574</c:v>
                </c:pt>
                <c:pt idx="44">
                  <c:v>0.34793790364433003</c:v>
                </c:pt>
                <c:pt idx="45">
                  <c:v>0.34149432906739102</c:v>
                </c:pt>
                <c:pt idx="46">
                  <c:v>0.33533973436123299</c:v>
                </c:pt>
                <c:pt idx="47">
                  <c:v>0.329040649719685</c:v>
                </c:pt>
                <c:pt idx="48">
                  <c:v>0.32324727985200502</c:v>
                </c:pt>
                <c:pt idx="49">
                  <c:v>0.317598399919717</c:v>
                </c:pt>
                <c:pt idx="50">
                  <c:v>0.31194951998742898</c:v>
                </c:pt>
                <c:pt idx="51">
                  <c:v>0.30666186489361802</c:v>
                </c:pt>
                <c:pt idx="52">
                  <c:v>0.30166318967058903</c:v>
                </c:pt>
                <c:pt idx="53">
                  <c:v>0.296592269479865</c:v>
                </c:pt>
                <c:pt idx="54">
                  <c:v>0.291810329159924</c:v>
                </c:pt>
                <c:pt idx="55">
                  <c:v>0.28688389890458998</c:v>
                </c:pt>
                <c:pt idx="56">
                  <c:v>0.28239093845543101</c:v>
                </c:pt>
                <c:pt idx="57">
                  <c:v>0.27775348807088002</c:v>
                </c:pt>
                <c:pt idx="58">
                  <c:v>0.27311603768632903</c:v>
                </c:pt>
                <c:pt idx="59">
                  <c:v>0.26876756717256101</c:v>
                </c:pt>
                <c:pt idx="60">
                  <c:v>0.26434685169109701</c:v>
                </c:pt>
                <c:pt idx="61">
                  <c:v>0.25992613620963301</c:v>
                </c:pt>
                <c:pt idx="62">
                  <c:v>0.25557766569586399</c:v>
                </c:pt>
                <c:pt idx="63">
                  <c:v>0.251662664988269</c:v>
                </c:pt>
                <c:pt idx="64">
                  <c:v>0.247530929377587</c:v>
                </c:pt>
                <c:pt idx="65">
                  <c:v>0.24332694879920899</c:v>
                </c:pt>
                <c:pt idx="66">
                  <c:v>0.23948419305931001</c:v>
                </c:pt>
                <c:pt idx="67">
                  <c:v>0.23571368228710499</c:v>
                </c:pt>
                <c:pt idx="68">
                  <c:v>0.231726436611815</c:v>
                </c:pt>
                <c:pt idx="69">
                  <c:v>0.22810041577500201</c:v>
                </c:pt>
                <c:pt idx="70">
                  <c:v>0.22432990500279701</c:v>
                </c:pt>
                <c:pt idx="71">
                  <c:v>0.221137353972158</c:v>
                </c:pt>
                <c:pt idx="72">
                  <c:v>0.21743908816764901</c:v>
                </c:pt>
                <c:pt idx="73">
                  <c:v>0.21439102707239999</c:v>
                </c:pt>
                <c:pt idx="74">
                  <c:v>0.21119847604176101</c:v>
                </c:pt>
                <c:pt idx="75">
                  <c:v>0.207644700172643</c:v>
                </c:pt>
                <c:pt idx="76">
                  <c:v>0.20430765920661201</c:v>
                </c:pt>
                <c:pt idx="77">
                  <c:v>0.201404088046755</c:v>
                </c:pt>
                <c:pt idx="78">
                  <c:v>0.19828378198381</c:v>
                </c:pt>
                <c:pt idx="79">
                  <c:v>0.195163475920866</c:v>
                </c:pt>
                <c:pt idx="80">
                  <c:v>0.19247663966409501</c:v>
                </c:pt>
                <c:pt idx="81">
                  <c:v>0.18950082353654199</c:v>
                </c:pt>
                <c:pt idx="82">
                  <c:v>0.18666949734437999</c:v>
                </c:pt>
                <c:pt idx="83">
                  <c:v>0.184054906055305</c:v>
                </c:pt>
                <c:pt idx="84">
                  <c:v>0.181223579863143</c:v>
                </c:pt>
                <c:pt idx="85">
                  <c:v>0.17824776373559001</c:v>
                </c:pt>
                <c:pt idx="86">
                  <c:v>0.17570541741421</c:v>
                </c:pt>
                <c:pt idx="87">
                  <c:v>0.172874091222048</c:v>
                </c:pt>
                <c:pt idx="88">
                  <c:v>0.17025949993297201</c:v>
                </c:pt>
                <c:pt idx="89">
                  <c:v>0.16771715361159301</c:v>
                </c:pt>
                <c:pt idx="90">
                  <c:v>0.16510256232251699</c:v>
                </c:pt>
                <c:pt idx="91">
                  <c:v>0.16227123613035499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7-4DD3-9B75-8134EBA4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7312"/>
        <c:axId val="-1520779488"/>
      </c:scatterChart>
      <c:valAx>
        <c:axId val="-15207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9488"/>
        <c:crosses val="autoZero"/>
        <c:crossBetween val="midCat"/>
      </c:valAx>
      <c:valAx>
        <c:axId val="-1520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</a:t>
            </a:r>
            <a:r>
              <a:rPr lang="en-US"/>
              <a:t>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OverR_Exp!$I$1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949125109361329"/>
                  <c:y val="-0.70486803732866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OverR_Exp!$I$3:$I$88</c:f>
              <c:numCache>
                <c:formatCode>General</c:formatCode>
                <c:ptCount val="86"/>
                <c:pt idx="0">
                  <c:v>25.163406599168599</c:v>
                </c:pt>
                <c:pt idx="1">
                  <c:v>27.674880249192299</c:v>
                </c:pt>
                <c:pt idx="2">
                  <c:v>29.7171364827981</c:v>
                </c:pt>
                <c:pt idx="3">
                  <c:v>31.446533116651501</c:v>
                </c:pt>
                <c:pt idx="4">
                  <c:v>33.020892311587303</c:v>
                </c:pt>
                <c:pt idx="5">
                  <c:v>34.751138347325401</c:v>
                </c:pt>
                <c:pt idx="6">
                  <c:v>36.637818296265998</c:v>
                </c:pt>
                <c:pt idx="7">
                  <c:v>38.523922379521998</c:v>
                </c:pt>
                <c:pt idx="8">
                  <c:v>40.409306630672397</c:v>
                </c:pt>
                <c:pt idx="9">
                  <c:v>42.294762865033299</c:v>
                </c:pt>
                <c:pt idx="10">
                  <c:v>44.180075132973101</c:v>
                </c:pt>
                <c:pt idx="11">
                  <c:v>46.065099468070599</c:v>
                </c:pt>
                <c:pt idx="12">
                  <c:v>48.107170601992102</c:v>
                </c:pt>
                <c:pt idx="13">
                  <c:v>50.1489229531239</c:v>
                </c:pt>
                <c:pt idx="14">
                  <c:v>52.034091254642497</c:v>
                </c:pt>
                <c:pt idx="15">
                  <c:v>54.076265221721897</c:v>
                </c:pt>
                <c:pt idx="16">
                  <c:v>56.274262273045601</c:v>
                </c:pt>
                <c:pt idx="17">
                  <c:v>58.629031044495598</c:v>
                </c:pt>
                <c:pt idx="18">
                  <c:v>61.1398774122558</c:v>
                </c:pt>
                <c:pt idx="19">
                  <c:v>63.807017325958</c:v>
                </c:pt>
                <c:pt idx="20">
                  <c:v>66.630486777207295</c:v>
                </c:pt>
                <c:pt idx="21">
                  <c:v>69.610231778595903</c:v>
                </c:pt>
                <c:pt idx="22">
                  <c:v>72.746554659608094</c:v>
                </c:pt>
                <c:pt idx="23">
                  <c:v>76.039268263896503</c:v>
                </c:pt>
                <c:pt idx="24">
                  <c:v>79.487709037138103</c:v>
                </c:pt>
                <c:pt idx="25">
                  <c:v>82.935364538991806</c:v>
                </c:pt>
                <c:pt idx="26">
                  <c:v>86.3823525601657</c:v>
                </c:pt>
                <c:pt idx="27">
                  <c:v>89.829222790631405</c:v>
                </c:pt>
                <c:pt idx="28">
                  <c:v>93.275896703250098</c:v>
                </c:pt>
                <c:pt idx="29">
                  <c:v>96.722177980174806</c:v>
                </c:pt>
                <c:pt idx="30">
                  <c:v>100.167948830697</c:v>
                </c:pt>
                <c:pt idx="31">
                  <c:v>103.61364115408099</c:v>
                </c:pt>
                <c:pt idx="32">
                  <c:v>107.05882305106201</c:v>
                </c:pt>
                <c:pt idx="33">
                  <c:v>110.50361231235</c:v>
                </c:pt>
                <c:pt idx="34">
                  <c:v>113.948283782929</c:v>
                </c:pt>
                <c:pt idx="35">
                  <c:v>117.392405563537</c:v>
                </c:pt>
                <c:pt idx="36">
                  <c:v>120.836566607714</c:v>
                </c:pt>
                <c:pt idx="37">
                  <c:v>124.28057059761301</c:v>
                </c:pt>
                <c:pt idx="38">
                  <c:v>127.72418195181901</c:v>
                </c:pt>
                <c:pt idx="39">
                  <c:v>131.167832569594</c:v>
                </c:pt>
                <c:pt idx="40">
                  <c:v>134.611247605952</c:v>
                </c:pt>
                <c:pt idx="41">
                  <c:v>138.05470190587999</c:v>
                </c:pt>
                <c:pt idx="42">
                  <c:v>141.341529901115</c:v>
                </c:pt>
                <c:pt idx="43">
                  <c:v>147.44536979922</c:v>
                </c:pt>
                <c:pt idx="44">
                  <c:v>150.888313672745</c:v>
                </c:pt>
                <c:pt idx="45">
                  <c:v>154.33113975556299</c:v>
                </c:pt>
                <c:pt idx="46">
                  <c:v>157.77400510195</c:v>
                </c:pt>
                <c:pt idx="47">
                  <c:v>161.21663486692</c:v>
                </c:pt>
                <c:pt idx="48">
                  <c:v>164.65922536832099</c:v>
                </c:pt>
                <c:pt idx="49">
                  <c:v>168.10197292399999</c:v>
                </c:pt>
                <c:pt idx="50">
                  <c:v>170.76197504798199</c:v>
                </c:pt>
                <c:pt idx="51">
                  <c:v>179.680995857835</c:v>
                </c:pt>
                <c:pt idx="52">
                  <c:v>183.12335077782001</c:v>
                </c:pt>
                <c:pt idx="53">
                  <c:v>186.56562717066501</c:v>
                </c:pt>
                <c:pt idx="54">
                  <c:v>190.007785772803</c:v>
                </c:pt>
                <c:pt idx="55">
                  <c:v>193.450062165649</c:v>
                </c:pt>
                <c:pt idx="56">
                  <c:v>196.892063713509</c:v>
                </c:pt>
                <c:pt idx="57">
                  <c:v>200.33430084278601</c:v>
                </c:pt>
                <c:pt idx="58">
                  <c:v>203.776223863507</c:v>
                </c:pt>
                <c:pt idx="59">
                  <c:v>207.21842172921399</c:v>
                </c:pt>
                <c:pt idx="60">
                  <c:v>210.66026622279699</c:v>
                </c:pt>
                <c:pt idx="61">
                  <c:v>214.10222850708701</c:v>
                </c:pt>
                <c:pt idx="62">
                  <c:v>217.544112264239</c:v>
                </c:pt>
                <c:pt idx="63">
                  <c:v>220.98611381209901</c:v>
                </c:pt>
                <c:pt idx="64">
                  <c:v>224.42791904211299</c:v>
                </c:pt>
                <c:pt idx="65">
                  <c:v>227.869606481418</c:v>
                </c:pt>
                <c:pt idx="66">
                  <c:v>231.311372447861</c:v>
                </c:pt>
                <c:pt idx="67">
                  <c:v>234.75305988716599</c:v>
                </c:pt>
                <c:pt idx="68">
                  <c:v>238.19459027219401</c:v>
                </c:pt>
                <c:pt idx="69">
                  <c:v>241.63631697506801</c:v>
                </c:pt>
                <c:pt idx="70">
                  <c:v>245.077768832956</c:v>
                </c:pt>
                <c:pt idx="71">
                  <c:v>248.51945627226101</c:v>
                </c:pt>
                <c:pt idx="72">
                  <c:v>251.96082960301101</c:v>
                </c:pt>
                <c:pt idx="73">
                  <c:v>255.402202933761</c:v>
                </c:pt>
                <c:pt idx="74">
                  <c:v>258.84365479164899</c:v>
                </c:pt>
                <c:pt idx="75">
                  <c:v>262.28494959526</c:v>
                </c:pt>
                <c:pt idx="76">
                  <c:v>265.72659777099602</c:v>
                </c:pt>
                <c:pt idx="77">
                  <c:v>269.16781404746803</c:v>
                </c:pt>
                <c:pt idx="78">
                  <c:v>272.609187378218</c:v>
                </c:pt>
                <c:pt idx="79">
                  <c:v>276.05052144539798</c:v>
                </c:pt>
                <c:pt idx="80">
                  <c:v>279.491776985439</c:v>
                </c:pt>
                <c:pt idx="81">
                  <c:v>282.93311105262001</c:v>
                </c:pt>
                <c:pt idx="82">
                  <c:v>286.37444511979999</c:v>
                </c:pt>
                <c:pt idx="83">
                  <c:v>289.81585771411898</c:v>
                </c:pt>
                <c:pt idx="84">
                  <c:v>293.25707399059098</c:v>
                </c:pt>
                <c:pt idx="85">
                  <c:v>296.69817247635501</c:v>
                </c:pt>
              </c:numCache>
            </c:numRef>
          </c:xVal>
          <c:yVal>
            <c:numRef>
              <c:f>OverR_Exp!$J$3:$J$88</c:f>
              <c:numCache>
                <c:formatCode>General</c:formatCode>
                <c:ptCount val="86"/>
                <c:pt idx="0">
                  <c:v>0.98250741659568697</c:v>
                </c:pt>
                <c:pt idx="1">
                  <c:v>0.964309807836774</c:v>
                </c:pt>
                <c:pt idx="2">
                  <c:v>0.94642588767107105</c:v>
                </c:pt>
                <c:pt idx="3">
                  <c:v>0.92883939263913695</c:v>
                </c:pt>
                <c:pt idx="4">
                  <c:v>0.90883966601013899</c:v>
                </c:pt>
                <c:pt idx="5">
                  <c:v>0.88969027151039104</c:v>
                </c:pt>
                <c:pt idx="6">
                  <c:v>0.87038459592333295</c:v>
                </c:pt>
                <c:pt idx="7">
                  <c:v>0.85213851319581002</c:v>
                </c:pt>
                <c:pt idx="8">
                  <c:v>0.83521692154270499</c:v>
                </c:pt>
                <c:pt idx="9">
                  <c:v>0.81816288078215904</c:v>
                </c:pt>
                <c:pt idx="10">
                  <c:v>0.80137373823649605</c:v>
                </c:pt>
                <c:pt idx="11">
                  <c:v>0.78511439212059997</c:v>
                </c:pt>
                <c:pt idx="12">
                  <c:v>0.76757105537403403</c:v>
                </c:pt>
                <c:pt idx="13">
                  <c:v>0.75061427896042399</c:v>
                </c:pt>
                <c:pt idx="14">
                  <c:v>0.73409003462964495</c:v>
                </c:pt>
                <c:pt idx="15">
                  <c:v>0.71635748487244699</c:v>
                </c:pt>
                <c:pt idx="16">
                  <c:v>0.69959257931108898</c:v>
                </c:pt>
                <c:pt idx="17">
                  <c:v>0.68204982792249802</c:v>
                </c:pt>
                <c:pt idx="18">
                  <c:v>0.66500641852843501</c:v>
                </c:pt>
                <c:pt idx="19">
                  <c:v>0.64806500380657495</c:v>
                </c:pt>
                <c:pt idx="20">
                  <c:v>0.63115935920319499</c:v>
                </c:pt>
                <c:pt idx="21">
                  <c:v>0.61438882154887897</c:v>
                </c:pt>
                <c:pt idx="22">
                  <c:v>0.59719710459236897</c:v>
                </c:pt>
                <c:pt idx="23">
                  <c:v>0.57992857601301595</c:v>
                </c:pt>
                <c:pt idx="24">
                  <c:v>0.56380417576487296</c:v>
                </c:pt>
                <c:pt idx="25">
                  <c:v>0.54912467487064098</c:v>
                </c:pt>
                <c:pt idx="26">
                  <c:v>0.53567333842723297</c:v>
                </c:pt>
                <c:pt idx="27">
                  <c:v>0.522438736886912</c:v>
                </c:pt>
                <c:pt idx="28">
                  <c:v>0.50956536018506804</c:v>
                </c:pt>
                <c:pt idx="29">
                  <c:v>0.49741443316018003</c:v>
                </c:pt>
                <c:pt idx="30">
                  <c:v>0.48620269071533401</c:v>
                </c:pt>
                <c:pt idx="31">
                  <c:v>0.47513543820588</c:v>
                </c:pt>
                <c:pt idx="32">
                  <c:v>0.46500737027646699</c:v>
                </c:pt>
                <c:pt idx="33">
                  <c:v>0.45560175202400999</c:v>
                </c:pt>
                <c:pt idx="34">
                  <c:v>0.44641286867463997</c:v>
                </c:pt>
                <c:pt idx="35">
                  <c:v>0.43823541487300699</c:v>
                </c:pt>
                <c:pt idx="36">
                  <c:v>0.42998571610367903</c:v>
                </c:pt>
                <c:pt idx="37">
                  <c:v>0.42202499720513298</c:v>
                </c:pt>
                <c:pt idx="38">
                  <c:v>0.41478672798354299</c:v>
                </c:pt>
                <c:pt idx="39">
                  <c:v>0.40747621379425703</c:v>
                </c:pt>
                <c:pt idx="40">
                  <c:v>0.40059916941114398</c:v>
                </c:pt>
                <c:pt idx="41">
                  <c:v>0.39364988006033502</c:v>
                </c:pt>
                <c:pt idx="42">
                  <c:v>0.38721087213854499</c:v>
                </c:pt>
                <c:pt idx="43">
                  <c:v>0.375748108633702</c:v>
                </c:pt>
                <c:pt idx="44">
                  <c:v>0.36973800386293598</c:v>
                </c:pt>
                <c:pt idx="45">
                  <c:v>0.36394463399525701</c:v>
                </c:pt>
                <c:pt idx="46">
                  <c:v>0.35807901915988199</c:v>
                </c:pt>
                <c:pt idx="47">
                  <c:v>0.35264687413068002</c:v>
                </c:pt>
                <c:pt idx="48">
                  <c:v>0.34728697406917403</c:v>
                </c:pt>
                <c:pt idx="49">
                  <c:v>0.34163809413688501</c:v>
                </c:pt>
                <c:pt idx="50">
                  <c:v>0.33783021250067802</c:v>
                </c:pt>
                <c:pt idx="51">
                  <c:v>0.32471271707298699</c:v>
                </c:pt>
                <c:pt idx="52">
                  <c:v>0.31978628681765398</c:v>
                </c:pt>
                <c:pt idx="53">
                  <c:v>0.31500434649771197</c:v>
                </c:pt>
                <c:pt idx="54">
                  <c:v>0.31043914108085702</c:v>
                </c:pt>
                <c:pt idx="55">
                  <c:v>0.30565720076091502</c:v>
                </c:pt>
                <c:pt idx="56">
                  <c:v>0.30138097521484197</c:v>
                </c:pt>
                <c:pt idx="57">
                  <c:v>0.296671279862596</c:v>
                </c:pt>
                <c:pt idx="58">
                  <c:v>0.29253954425191397</c:v>
                </c:pt>
                <c:pt idx="59">
                  <c:v>0.28790209386736298</c:v>
                </c:pt>
                <c:pt idx="60">
                  <c:v>0.28391484819207202</c:v>
                </c:pt>
                <c:pt idx="61">
                  <c:v>0.27971086761369501</c:v>
                </c:pt>
                <c:pt idx="62">
                  <c:v>0.27565137697070902</c:v>
                </c:pt>
                <c:pt idx="63">
                  <c:v>0.27137515142463597</c:v>
                </c:pt>
                <c:pt idx="64">
                  <c:v>0.26746015071703999</c:v>
                </c:pt>
                <c:pt idx="65">
                  <c:v>0.263761884912532</c:v>
                </c:pt>
                <c:pt idx="66">
                  <c:v>0.25991912917263199</c:v>
                </c:pt>
                <c:pt idx="67">
                  <c:v>0.256220863368123</c:v>
                </c:pt>
                <c:pt idx="68">
                  <c:v>0.25281157743439697</c:v>
                </c:pt>
                <c:pt idx="69">
                  <c:v>0.249041066662193</c:v>
                </c:pt>
                <c:pt idx="70">
                  <c:v>0.24577627066385799</c:v>
                </c:pt>
                <c:pt idx="71">
                  <c:v>0.24207800485934899</c:v>
                </c:pt>
                <c:pt idx="72">
                  <c:v>0.23895769879640499</c:v>
                </c:pt>
                <c:pt idx="73">
                  <c:v>0.23583739273345999</c:v>
                </c:pt>
                <c:pt idx="74">
                  <c:v>0.23257259673512501</c:v>
                </c:pt>
                <c:pt idx="75">
                  <c:v>0.22959678060757199</c:v>
                </c:pt>
                <c:pt idx="76">
                  <c:v>0.22597075977075901</c:v>
                </c:pt>
                <c:pt idx="77">
                  <c:v>0.223139433578597</c:v>
                </c:pt>
                <c:pt idx="78">
                  <c:v>0.220019127515653</c:v>
                </c:pt>
                <c:pt idx="79">
                  <c:v>0.21697106642040401</c:v>
                </c:pt>
                <c:pt idx="80">
                  <c:v>0.214067495260546</c:v>
                </c:pt>
                <c:pt idx="81">
                  <c:v>0.211019434165298</c:v>
                </c:pt>
                <c:pt idx="82">
                  <c:v>0.20797137307004901</c:v>
                </c:pt>
                <c:pt idx="83">
                  <c:v>0.204778822039409</c:v>
                </c:pt>
                <c:pt idx="84">
                  <c:v>0.201947495847247</c:v>
                </c:pt>
                <c:pt idx="85">
                  <c:v>0.19933290455817201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F-4D73-8B67-67C2707E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5136"/>
        <c:axId val="-1520773504"/>
      </c:scatterChart>
      <c:valAx>
        <c:axId val="-15207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3504"/>
        <c:crosses val="autoZero"/>
        <c:crossBetween val="midCat"/>
      </c:valAx>
      <c:valAx>
        <c:axId val="-1520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OverR_Exp!$K$1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498490813648294"/>
                  <c:y val="-0.66388961796442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OverR_Exp!$K$3:$K$83</c:f>
              <c:numCache>
                <c:formatCode>General</c:formatCode>
                <c:ptCount val="81"/>
                <c:pt idx="0">
                  <c:v>33.915845171915002</c:v>
                </c:pt>
                <c:pt idx="1">
                  <c:v>36.583434980683201</c:v>
                </c:pt>
                <c:pt idx="2">
                  <c:v>38.938751338699298</c:v>
                </c:pt>
                <c:pt idx="3">
                  <c:v>40.9811412554104</c:v>
                </c:pt>
                <c:pt idx="4">
                  <c:v>42.8677492211404</c:v>
                </c:pt>
                <c:pt idx="5">
                  <c:v>44.753925287606997</c:v>
                </c:pt>
                <c:pt idx="6">
                  <c:v>46.639309538757303</c:v>
                </c:pt>
                <c:pt idx="7">
                  <c:v>48.524909739539403</c:v>
                </c:pt>
                <c:pt idx="8">
                  <c:v>50.410293990689802</c:v>
                </c:pt>
                <c:pt idx="9">
                  <c:v>52.295822208261299</c:v>
                </c:pt>
                <c:pt idx="10">
                  <c:v>54.338366374709302</c:v>
                </c:pt>
                <c:pt idx="11">
                  <c:v>56.536918725085897</c:v>
                </c:pt>
                <c:pt idx="12">
                  <c:v>58.73479237662</c:v>
                </c:pt>
                <c:pt idx="13">
                  <c:v>61.089669122885901</c:v>
                </c:pt>
                <c:pt idx="14">
                  <c:v>63.600839415093702</c:v>
                </c:pt>
                <c:pt idx="15">
                  <c:v>66.268171284024007</c:v>
                </c:pt>
                <c:pt idx="16">
                  <c:v>69.404863678850504</c:v>
                </c:pt>
                <c:pt idx="17">
                  <c:v>72.854011196341304</c:v>
                </c:pt>
                <c:pt idx="18">
                  <c:v>76.302883868846394</c:v>
                </c:pt>
                <c:pt idx="19">
                  <c:v>79.750853479255298</c:v>
                </c:pt>
                <c:pt idx="20">
                  <c:v>83.198516833822893</c:v>
                </c:pt>
                <c:pt idx="21">
                  <c:v>86.645732583699299</c:v>
                </c:pt>
                <c:pt idx="22">
                  <c:v>90.092485023456803</c:v>
                </c:pt>
                <c:pt idx="23">
                  <c:v>93.539080408936698</c:v>
                </c:pt>
                <c:pt idx="24">
                  <c:v>96.985479476569594</c:v>
                </c:pt>
                <c:pt idx="25">
                  <c:v>100.431525172077</c:v>
                </c:pt>
                <c:pt idx="26">
                  <c:v>103.877531604016</c:v>
                </c:pt>
                <c:pt idx="27">
                  <c:v>107.323263190969</c:v>
                </c:pt>
                <c:pt idx="28">
                  <c:v>110.76864140579799</c:v>
                </c:pt>
                <c:pt idx="29">
                  <c:v>114.21405888419601</c:v>
                </c:pt>
                <c:pt idx="30">
                  <c:v>117.659005199761</c:v>
                </c:pt>
                <c:pt idx="31">
                  <c:v>121.10367667033999</c:v>
                </c:pt>
                <c:pt idx="32">
                  <c:v>124.54830887735</c:v>
                </c:pt>
                <c:pt idx="33">
                  <c:v>127.992666239374</c:v>
                </c:pt>
                <c:pt idx="34">
                  <c:v>131.43690581069001</c:v>
                </c:pt>
                <c:pt idx="35">
                  <c:v>134.88122390914501</c:v>
                </c:pt>
                <c:pt idx="36">
                  <c:v>138.32534568975299</c:v>
                </c:pt>
                <c:pt idx="37">
                  <c:v>141.76946747036001</c:v>
                </c:pt>
                <c:pt idx="38">
                  <c:v>145.21366777810701</c:v>
                </c:pt>
                <c:pt idx="39">
                  <c:v>148.65786808585301</c:v>
                </c:pt>
                <c:pt idx="40">
                  <c:v>152.10183281218301</c:v>
                </c:pt>
                <c:pt idx="41">
                  <c:v>155.545640484236</c:v>
                </c:pt>
                <c:pt idx="42">
                  <c:v>158.98929110201101</c:v>
                </c:pt>
                <c:pt idx="43">
                  <c:v>162.432627611231</c:v>
                </c:pt>
                <c:pt idx="44">
                  <c:v>165.87596412044999</c:v>
                </c:pt>
                <c:pt idx="45">
                  <c:v>169.31918283896201</c:v>
                </c:pt>
                <c:pt idx="46">
                  <c:v>172.762244503196</c:v>
                </c:pt>
                <c:pt idx="47">
                  <c:v>176.20534543099899</c:v>
                </c:pt>
                <c:pt idx="48">
                  <c:v>179.648210777386</c:v>
                </c:pt>
                <c:pt idx="49">
                  <c:v>183.090997596634</c:v>
                </c:pt>
                <c:pt idx="50">
                  <c:v>186.533745152313</c:v>
                </c:pt>
                <c:pt idx="51">
                  <c:v>189.976296390145</c:v>
                </c:pt>
                <c:pt idx="52">
                  <c:v>193.41876910083701</c:v>
                </c:pt>
                <c:pt idx="53">
                  <c:v>196.078902103384</c:v>
                </c:pt>
                <c:pt idx="54">
                  <c:v>201.86836776280401</c:v>
                </c:pt>
                <c:pt idx="55">
                  <c:v>205.310447837802</c:v>
                </c:pt>
                <c:pt idx="56">
                  <c:v>208.127019988694</c:v>
                </c:pt>
                <c:pt idx="57">
                  <c:v>219.079121509923</c:v>
                </c:pt>
                <c:pt idx="58">
                  <c:v>222.52096600350501</c:v>
                </c:pt>
                <c:pt idx="59">
                  <c:v>225.96304607850399</c:v>
                </c:pt>
                <c:pt idx="60">
                  <c:v>229.40492983565599</c:v>
                </c:pt>
                <c:pt idx="61">
                  <c:v>232.84681359280799</c:v>
                </c:pt>
                <c:pt idx="62">
                  <c:v>236.28873661352901</c:v>
                </c:pt>
                <c:pt idx="63">
                  <c:v>239.73046331640401</c:v>
                </c:pt>
                <c:pt idx="64">
                  <c:v>243.172268546417</c:v>
                </c:pt>
                <c:pt idx="65">
                  <c:v>246.61407377642999</c:v>
                </c:pt>
                <c:pt idx="66">
                  <c:v>250.05560416145701</c:v>
                </c:pt>
                <c:pt idx="67">
                  <c:v>253.49740939147</c:v>
                </c:pt>
                <c:pt idx="68">
                  <c:v>256.93882198579001</c:v>
                </c:pt>
                <c:pt idx="69">
                  <c:v>260.38043089795599</c:v>
                </c:pt>
                <c:pt idx="70">
                  <c:v>263.82192201941399</c:v>
                </c:pt>
                <c:pt idx="71">
                  <c:v>267.26329535016299</c:v>
                </c:pt>
                <c:pt idx="72">
                  <c:v>270.70490426232999</c:v>
                </c:pt>
                <c:pt idx="73">
                  <c:v>274.14612053880199</c:v>
                </c:pt>
                <c:pt idx="74">
                  <c:v>277.58765092382902</c:v>
                </c:pt>
                <c:pt idx="75">
                  <c:v>281.02874940959299</c:v>
                </c:pt>
                <c:pt idx="76">
                  <c:v>284.47012274034302</c:v>
                </c:pt>
                <c:pt idx="77">
                  <c:v>287.91129975324498</c:v>
                </c:pt>
                <c:pt idx="78">
                  <c:v>291.35235897543998</c:v>
                </c:pt>
                <c:pt idx="79">
                  <c:v>294.79369304262002</c:v>
                </c:pt>
                <c:pt idx="80">
                  <c:v>297.60914337724302</c:v>
                </c:pt>
              </c:numCache>
            </c:numRef>
          </c:xVal>
          <c:yVal>
            <c:numRef>
              <c:f>OverR_Exp!$L$3:$L$83</c:f>
              <c:numCache>
                <c:formatCode>General</c:formatCode>
                <c:ptCount val="81"/>
                <c:pt idx="0">
                  <c:v>0.98821911823901598</c:v>
                </c:pt>
                <c:pt idx="1">
                  <c:v>0.97044989659564296</c:v>
                </c:pt>
                <c:pt idx="2">
                  <c:v>0.95189958592544199</c:v>
                </c:pt>
                <c:pt idx="3">
                  <c:v>0.93376968884591804</c:v>
                </c:pt>
                <c:pt idx="4">
                  <c:v>0.91459646236630199</c:v>
                </c:pt>
                <c:pt idx="5">
                  <c:v>0.89621793053133703</c:v>
                </c:pt>
                <c:pt idx="6">
                  <c:v>0.879296338878233</c:v>
                </c:pt>
                <c:pt idx="7">
                  <c:v>0.86197739990280198</c:v>
                </c:pt>
                <c:pt idx="8">
                  <c:v>0.84505580824969795</c:v>
                </c:pt>
                <c:pt idx="9">
                  <c:v>0.82786931838170896</c:v>
                </c:pt>
                <c:pt idx="10">
                  <c:v>0.80945560178623899</c:v>
                </c:pt>
                <c:pt idx="11">
                  <c:v>0.79166894596747295</c:v>
                </c:pt>
                <c:pt idx="12">
                  <c:v>0.77513109601887198</c:v>
                </c:pt>
                <c:pt idx="13">
                  <c:v>0.75738967096911902</c:v>
                </c:pt>
                <c:pt idx="14">
                  <c:v>0.73975024059156802</c:v>
                </c:pt>
                <c:pt idx="15">
                  <c:v>0.72245562824986198</c:v>
                </c:pt>
                <c:pt idx="16">
                  <c:v>0.70458400587515102</c:v>
                </c:pt>
                <c:pt idx="17">
                  <c:v>0.68715919620848798</c:v>
                </c:pt>
                <c:pt idx="18">
                  <c:v>0.670240101315694</c:v>
                </c:pt>
                <c:pt idx="19">
                  <c:v>0.65498264067989798</c:v>
                </c:pt>
                <c:pt idx="20">
                  <c:v>0.64028869079212603</c:v>
                </c:pt>
                <c:pt idx="21">
                  <c:v>0.626418333536084</c:v>
                </c:pt>
                <c:pt idx="22">
                  <c:v>0.61340046689884997</c:v>
                </c:pt>
                <c:pt idx="23">
                  <c:v>0.60067158013239796</c:v>
                </c:pt>
                <c:pt idx="24">
                  <c:v>0.58830391820442296</c:v>
                </c:pt>
                <c:pt idx="25">
                  <c:v>0.57658646098570798</c:v>
                </c:pt>
                <c:pt idx="26">
                  <c:v>0.56494124873468898</c:v>
                </c:pt>
                <c:pt idx="27">
                  <c:v>0.55380175125753905</c:v>
                </c:pt>
                <c:pt idx="28">
                  <c:v>0.54331245848964904</c:v>
                </c:pt>
                <c:pt idx="29">
                  <c:v>0.53275092075406305</c:v>
                </c:pt>
                <c:pt idx="30">
                  <c:v>0.52305632263082402</c:v>
                </c:pt>
                <c:pt idx="31">
                  <c:v>0.51386743928145395</c:v>
                </c:pt>
                <c:pt idx="32">
                  <c:v>0.50475080089977897</c:v>
                </c:pt>
                <c:pt idx="33">
                  <c:v>0.49613987729197301</c:v>
                </c:pt>
                <c:pt idx="34">
                  <c:v>0.48774568858725398</c:v>
                </c:pt>
                <c:pt idx="35">
                  <c:v>0.47920700994714299</c:v>
                </c:pt>
                <c:pt idx="36">
                  <c:v>0.47102955614551001</c:v>
                </c:pt>
                <c:pt idx="37">
                  <c:v>0.46285210234387802</c:v>
                </c:pt>
                <c:pt idx="38">
                  <c:v>0.45453015860685397</c:v>
                </c:pt>
                <c:pt idx="39">
                  <c:v>0.44620821486982998</c:v>
                </c:pt>
                <c:pt idx="40">
                  <c:v>0.43831974093898002</c:v>
                </c:pt>
                <c:pt idx="41">
                  <c:v>0.43072024687891097</c:v>
                </c:pt>
                <c:pt idx="42">
                  <c:v>0.42340973268962501</c:v>
                </c:pt>
                <c:pt idx="43">
                  <c:v>0.41667717824190398</c:v>
                </c:pt>
                <c:pt idx="44">
                  <c:v>0.40994462379418201</c:v>
                </c:pt>
                <c:pt idx="45">
                  <c:v>0.40342880424954702</c:v>
                </c:pt>
                <c:pt idx="46">
                  <c:v>0.39720196457569401</c:v>
                </c:pt>
                <c:pt idx="47">
                  <c:v>0.39090287993414602</c:v>
                </c:pt>
                <c:pt idx="48">
                  <c:v>0.38503726509877101</c:v>
                </c:pt>
                <c:pt idx="49">
                  <c:v>0.37931614019878701</c:v>
                </c:pt>
                <c:pt idx="50">
                  <c:v>0.37366726026649799</c:v>
                </c:pt>
                <c:pt idx="51">
                  <c:v>0.36837960517268797</c:v>
                </c:pt>
                <c:pt idx="52">
                  <c:v>0.36323644001426802</c:v>
                </c:pt>
                <c:pt idx="53">
                  <c:v>0.35918774181907598</c:v>
                </c:pt>
                <c:pt idx="54">
                  <c:v>0.35080933908277101</c:v>
                </c:pt>
                <c:pt idx="55">
                  <c:v>0.34638862360130701</c:v>
                </c:pt>
                <c:pt idx="56">
                  <c:v>0.34217401165644601</c:v>
                </c:pt>
                <c:pt idx="57">
                  <c:v>0.32805555696619099</c:v>
                </c:pt>
                <c:pt idx="58">
                  <c:v>0.32406831129090002</c:v>
                </c:pt>
                <c:pt idx="59">
                  <c:v>0.31964759580943602</c:v>
                </c:pt>
                <c:pt idx="60">
                  <c:v>0.31558810516644997</c:v>
                </c:pt>
                <c:pt idx="61">
                  <c:v>0.31152861452346298</c:v>
                </c:pt>
                <c:pt idx="62">
                  <c:v>0.307396878912781</c:v>
                </c:pt>
                <c:pt idx="63">
                  <c:v>0.30362636814057697</c:v>
                </c:pt>
                <c:pt idx="64">
                  <c:v>0.29971136743298199</c:v>
                </c:pt>
                <c:pt idx="65">
                  <c:v>0.29579636672538701</c:v>
                </c:pt>
                <c:pt idx="66">
                  <c:v>0.29238708079165998</c:v>
                </c:pt>
                <c:pt idx="67">
                  <c:v>0.288472080084065</c:v>
                </c:pt>
                <c:pt idx="68">
                  <c:v>0.28527952905342502</c:v>
                </c:pt>
                <c:pt idx="69">
                  <c:v>0.28172575318430798</c:v>
                </c:pt>
                <c:pt idx="70">
                  <c:v>0.27838871221827699</c:v>
                </c:pt>
                <c:pt idx="71">
                  <c:v>0.27526840615533299</c:v>
                </c:pt>
                <c:pt idx="72">
                  <c:v>0.27171463028621501</c:v>
                </c:pt>
                <c:pt idx="73">
                  <c:v>0.26888330409405298</c:v>
                </c:pt>
                <c:pt idx="74">
                  <c:v>0.26547401816032701</c:v>
                </c:pt>
                <c:pt idx="75">
                  <c:v>0.26285942687125102</c:v>
                </c:pt>
                <c:pt idx="76">
                  <c:v>0.25973912080830702</c:v>
                </c:pt>
                <c:pt idx="77">
                  <c:v>0.25698003958384003</c:v>
                </c:pt>
                <c:pt idx="78">
                  <c:v>0.25443769326246102</c:v>
                </c:pt>
                <c:pt idx="79">
                  <c:v>0.251389632167212</c:v>
                </c:pt>
                <c:pt idx="80">
                  <c:v>0.24923916215650899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2-4FF0-9066-3A36199B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2960"/>
        <c:axId val="-1520772416"/>
      </c:scatterChart>
      <c:valAx>
        <c:axId val="-1520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2416"/>
        <c:crosses val="autoZero"/>
        <c:crossBetween val="midCat"/>
      </c:valAx>
      <c:valAx>
        <c:axId val="-1520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20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0"/>
              <a:ext cx="8229600" cy="381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 23 </a:t>
              </a:r>
              <a:r>
                <a:rPr lang="en-US" sz="1100"/>
                <a:t>K-factor and Relative Windspeed</a:t>
              </a:r>
            </a:p>
            <a:p>
              <a:endParaRPr lang="en-US" sz="1100"/>
            </a:p>
            <a:p>
              <a:r>
                <a:rPr lang="en-US" sz="1100"/>
                <a:t>K</a:t>
              </a:r>
              <a:r>
                <a:rPr lang="en-US" sz="1100" baseline="0"/>
                <a:t> factor:</a:t>
              </a:r>
            </a:p>
            <a:p>
              <a:r>
                <a:rPr lang="en-US" sz="1100" baseline="0"/>
                <a:t>K Coefficient is determined from Latitude (lat) and is valid from 23 to 45 degrees (PMH relationship is used)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69.1952184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0.20252(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lat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- 58.72458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b="0" i="0"/>
                              <m:t>)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 baseline="0"/>
            </a:p>
            <a:p>
              <a:r>
                <a:rPr lang="en-US" sz="1100" baseline="0"/>
                <a:t>Relative Windspeed, Radial Decay, Vx</a:t>
              </a:r>
            </a:p>
            <a:p>
              <a:r>
                <a:rPr lang="en-US" sz="1100" baseline="0"/>
                <a:t>If distance (d)  &lt; Radius of Maximum Winds (Rmax 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1.01231578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8.612066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𝑅𝑚𝑎𝑥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0.678031222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 b="0" baseline="0"/>
            </a:p>
            <a:p>
              <a:r>
                <a:rPr lang="en-US" sz="1100" baseline="0"/>
                <a:t>If distance (d) &gt; Radius of Maximum Winds (Rmax):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=−0.051∗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𝑅𝑚𝑎𝑥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−0.1757</m:t>
                    </m:r>
                  </m:oMath>
                </m:oMathPara>
              </a14:m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=0.4244 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𝑅𝑚𝑎𝑥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+0.7586</m:t>
                    </m:r>
                  </m:oMath>
                </m:oMathPara>
              </a14:m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1100" baseline="0"/>
            </a:p>
            <a:p>
              <a:endParaRPr lang="en-US" sz="1100" baseline="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0"/>
              <a:ext cx="8229600" cy="381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 23 </a:t>
              </a:r>
              <a:r>
                <a:rPr lang="en-US" sz="1100"/>
                <a:t>K-factor and Relative Windspeed</a:t>
              </a:r>
            </a:p>
            <a:p>
              <a:endParaRPr lang="en-US" sz="1100"/>
            </a:p>
            <a:p>
              <a:r>
                <a:rPr lang="en-US" sz="1100"/>
                <a:t>K</a:t>
              </a:r>
              <a:r>
                <a:rPr lang="en-US" sz="1100" baseline="0"/>
                <a:t> factor:</a:t>
              </a:r>
            </a:p>
            <a:p>
              <a:r>
                <a:rPr lang="en-US" sz="1100" baseline="0"/>
                <a:t>K Coefficient is determined from Latitude (lat) and is valid from 23 to 45 degrees (PMH relationship is used)</a:t>
              </a: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𝐾=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"69.1952184</a:t>
              </a:r>
              <a:r>
                <a:rPr lang="en-US" i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" /(1+ 𝑒^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0.20252(lat - 58.72458</a:t>
              </a:r>
              <a:r>
                <a:rPr lang="en-US" i="0"/>
                <a:t> </a:t>
              </a:r>
              <a:r>
                <a:rPr lang="en-US" b="0" i="0"/>
                <a:t>)</a:t>
              </a:r>
              <a:r>
                <a:rPr lang="en-US" i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"  )</a:t>
              </a:r>
              <a:endParaRPr lang="en-US" sz="1100" baseline="0"/>
            </a:p>
            <a:p>
              <a:r>
                <a:rPr lang="en-US" sz="1100" baseline="0"/>
                <a:t>Relative Windspeed, Radial Decay, Vx</a:t>
              </a:r>
            </a:p>
            <a:p>
              <a:r>
                <a:rPr lang="en-US" sz="1100" baseline="0"/>
                <a:t>If distance (d)  &lt; Radius of Maximum Winds (Rmax ):</a:t>
              </a: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𝑉𝑥=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"1.01231578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 baseline="0">
                  <a:latin typeface="Cambria Math" panose="02040503050406030204" pitchFamily="18" charset="0"/>
                </a:rPr>
                <a:t>/(1+ 𝑒^(−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8.612066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(𝑑/𝑅𝑚𝑎𝑥  −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"0.678031222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)</a:t>
              </a:r>
              <a:r>
                <a:rPr lang="en-US" sz="1100" b="0" i="0" baseline="0">
                  <a:latin typeface="Cambria Math" panose="02040503050406030204" pitchFamily="18" charset="0"/>
                </a:rPr>
                <a:t>) )</a:t>
              </a:r>
              <a:endParaRPr lang="en-US" sz="1100" b="0" baseline="0"/>
            </a:p>
            <a:p>
              <a:r>
                <a:rPr lang="en-US" sz="1100" baseline="0"/>
                <a:t>If distance (d) &gt; Radius of Maximum Winds (Rmax):</a:t>
              </a: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𝑚=−0.051∗ln⁡(𝑅𝑚𝑎𝑥)−0.1757</a:t>
              </a:r>
              <a:endParaRPr lang="en-US" sz="1100" baseline="0"/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𝑏=0.4244 ∗ln⁡(𝑅𝑚𝑎𝑥)+0.7586</a:t>
              </a:r>
              <a:endParaRPr lang="en-US" sz="1100" baseline="0"/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𝑉𝑥=𝑚∗ln⁡(𝑑)+𝑏</a:t>
              </a:r>
              <a:endParaRPr lang="en-US" sz="1100" baseline="0"/>
            </a:p>
            <a:p>
              <a:endParaRPr lang="en-US" sz="1100" baseline="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10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110</xdr:row>
      <xdr:rowOff>41275</xdr:rowOff>
    </xdr:from>
    <xdr:to>
      <xdr:col>29</xdr:col>
      <xdr:colOff>527050</xdr:colOff>
      <xdr:row>125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94</xdr:row>
      <xdr:rowOff>171450</xdr:rowOff>
    </xdr:from>
    <xdr:to>
      <xdr:col>29</xdr:col>
      <xdr:colOff>536575</xdr:colOff>
      <xdr:row>109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79</xdr:row>
      <xdr:rowOff>101600</xdr:rowOff>
    </xdr:from>
    <xdr:to>
      <xdr:col>29</xdr:col>
      <xdr:colOff>552450</xdr:colOff>
      <xdr:row>94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231321</xdr:colOff>
      <xdr:row>63</xdr:row>
      <xdr:rowOff>73479</xdr:rowOff>
    </xdr:from>
    <xdr:to>
      <xdr:col>29</xdr:col>
      <xdr:colOff>548821</xdr:colOff>
      <xdr:row>78</xdr:row>
      <xdr:rowOff>91622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235856</xdr:colOff>
      <xdr:row>47</xdr:row>
      <xdr:rowOff>99786</xdr:rowOff>
    </xdr:from>
    <xdr:to>
      <xdr:col>29</xdr:col>
      <xdr:colOff>555171</xdr:colOff>
      <xdr:row>62</xdr:row>
      <xdr:rowOff>121557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105558</xdr:colOff>
      <xdr:row>32</xdr:row>
      <xdr:rowOff>30927</xdr:rowOff>
    </xdr:from>
    <xdr:to>
      <xdr:col>31</xdr:col>
      <xdr:colOff>394195</xdr:colOff>
      <xdr:row>47</xdr:row>
      <xdr:rowOff>3216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125867</xdr:colOff>
      <xdr:row>16</xdr:row>
      <xdr:rowOff>166688</xdr:rowOff>
    </xdr:from>
    <xdr:to>
      <xdr:col>31</xdr:col>
      <xdr:colOff>479653</xdr:colOff>
      <xdr:row>31</xdr:row>
      <xdr:rowOff>48759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117022</xdr:colOff>
      <xdr:row>0</xdr:row>
      <xdr:rowOff>87993</xdr:rowOff>
    </xdr:from>
    <xdr:to>
      <xdr:col>31</xdr:col>
      <xdr:colOff>434522</xdr:colOff>
      <xdr:row>15</xdr:row>
      <xdr:rowOff>106136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258535</xdr:colOff>
      <xdr:row>15</xdr:row>
      <xdr:rowOff>175078</xdr:rowOff>
    </xdr:from>
    <xdr:to>
      <xdr:col>23</xdr:col>
      <xdr:colOff>576035</xdr:colOff>
      <xdr:row>31</xdr:row>
      <xdr:rowOff>15421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281213</xdr:colOff>
      <xdr:row>31</xdr:row>
      <xdr:rowOff>36285</xdr:rowOff>
    </xdr:from>
    <xdr:to>
      <xdr:col>23</xdr:col>
      <xdr:colOff>598713</xdr:colOff>
      <xdr:row>46</xdr:row>
      <xdr:rowOff>58057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36</xdr:row>
      <xdr:rowOff>1</xdr:rowOff>
    </xdr:from>
    <xdr:to>
      <xdr:col>47</xdr:col>
      <xdr:colOff>0</xdr:colOff>
      <xdr:row>63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-1</xdr:colOff>
      <xdr:row>36</xdr:row>
      <xdr:rowOff>0</xdr:rowOff>
    </xdr:from>
    <xdr:to>
      <xdr:col>62</xdr:col>
      <xdr:colOff>0</xdr:colOff>
      <xdr:row>63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B1" sqref="B1:G6"/>
    </sheetView>
  </sheetViews>
  <sheetFormatPr defaultRowHeight="15" x14ac:dyDescent="0.25"/>
  <sheetData>
    <row r="1" spans="2:7" x14ac:dyDescent="0.25">
      <c r="B1">
        <v>1</v>
      </c>
      <c r="C1">
        <v>2</v>
      </c>
      <c r="D1">
        <v>3</v>
      </c>
    </row>
    <row r="2" spans="2:7" x14ac:dyDescent="0.25">
      <c r="B2">
        <v>24</v>
      </c>
      <c r="C2">
        <v>45</v>
      </c>
      <c r="E2" t="s">
        <v>0</v>
      </c>
      <c r="F2">
        <f>(C3-B3)/(C2-B2)</f>
        <v>-0.14761904761904734</v>
      </c>
    </row>
    <row r="3" spans="2:7" x14ac:dyDescent="0.25">
      <c r="B3">
        <v>68.099999999999994</v>
      </c>
      <c r="C3">
        <v>65</v>
      </c>
    </row>
    <row r="5" spans="2:7" x14ac:dyDescent="0.25">
      <c r="B5">
        <v>24</v>
      </c>
      <c r="C5">
        <v>45</v>
      </c>
      <c r="E5" t="s">
        <v>9</v>
      </c>
      <c r="F5">
        <f>(C6-B6)/(C5-B5)</f>
        <v>-0.1857142857142853</v>
      </c>
    </row>
    <row r="6" spans="2:7" x14ac:dyDescent="0.25">
      <c r="B6">
        <v>70.099999999999994</v>
      </c>
      <c r="C6">
        <v>66.2</v>
      </c>
      <c r="G6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I3" sqref="I3"/>
    </sheetView>
  </sheetViews>
  <sheetFormatPr defaultRowHeight="15" x14ac:dyDescent="0.25"/>
  <cols>
    <col min="1" max="3" width="11.875" bestFit="1" customWidth="1"/>
    <col min="4" max="4" width="13.75" bestFit="1" customWidth="1"/>
    <col min="5" max="6" width="11.875" bestFit="1" customWidth="1"/>
    <col min="10" max="10" width="11.875" bestFit="1" customWidth="1"/>
  </cols>
  <sheetData>
    <row r="1" spans="1:11" x14ac:dyDescent="0.25">
      <c r="A1" t="s">
        <v>22</v>
      </c>
      <c r="B1" t="s">
        <v>29</v>
      </c>
      <c r="C1" t="s">
        <v>28</v>
      </c>
      <c r="D1" t="s">
        <v>27</v>
      </c>
      <c r="E1" t="s">
        <v>17</v>
      </c>
      <c r="F1" t="s">
        <v>16</v>
      </c>
    </row>
    <row r="2" spans="1:11" x14ac:dyDescent="0.25">
      <c r="A2">
        <v>24.1129719711051</v>
      </c>
      <c r="B2">
        <f>A2-MIN($A$2:$A$70)</f>
        <v>0</v>
      </c>
      <c r="C2">
        <v>69.180972297874803</v>
      </c>
      <c r="D2">
        <f>$J$3/(1+EXP(-1 *$H$3*(A2-$I$3)))</f>
        <v>69.132779507765264</v>
      </c>
      <c r="E2">
        <f>(C2-D2)^2</f>
        <v>2.322545018542072E-3</v>
      </c>
      <c r="F2">
        <f>SUM(E2:E70)</f>
        <v>0.65865149804399603</v>
      </c>
      <c r="H2" t="s">
        <v>14</v>
      </c>
      <c r="I2" t="s">
        <v>9</v>
      </c>
      <c r="J2" t="s">
        <v>26</v>
      </c>
      <c r="K2" t="s">
        <v>24</v>
      </c>
    </row>
    <row r="3" spans="1:11" x14ac:dyDescent="0.25">
      <c r="A3">
        <v>24.458298156919</v>
      </c>
      <c r="B3">
        <f t="shared" ref="B3:B66" si="0">A3-MIN($A$2:$A$70)</f>
        <v>0.3453261858138994</v>
      </c>
      <c r="C3">
        <v>69.189999880722795</v>
      </c>
      <c r="D3">
        <f t="shared" ref="D3:D62" si="1">$J$3/(1+EXP(-1 *$H$3*(A3-$I$3)))</f>
        <v>69.128260840753995</v>
      </c>
      <c r="E3">
        <f t="shared" ref="E3:E66" si="2">(C3-D3)^2</f>
        <v>3.8117090562689786E-3</v>
      </c>
      <c r="H3">
        <v>-0.20252151712690872</v>
      </c>
      <c r="I3">
        <v>58.724582611362017</v>
      </c>
      <c r="J3">
        <f>MAX(C2:C70)</f>
        <v>69.195218401486997</v>
      </c>
      <c r="K3">
        <f>MIN(A2:$A$70)</f>
        <v>24.1129719711051</v>
      </c>
    </row>
    <row r="4" spans="1:11" x14ac:dyDescent="0.25">
      <c r="A4">
        <v>24.803683804271099</v>
      </c>
      <c r="B4">
        <f t="shared" si="0"/>
        <v>0.69071183316599871</v>
      </c>
      <c r="C4">
        <v>69.186389904677597</v>
      </c>
      <c r="D4">
        <f t="shared" si="1"/>
        <v>69.123414636264528</v>
      </c>
      <c r="E4">
        <f t="shared" si="2"/>
        <v>3.965884431698128E-3</v>
      </c>
    </row>
    <row r="5" spans="1:11" x14ac:dyDescent="0.25">
      <c r="A5">
        <v>25.149043024272899</v>
      </c>
      <c r="B5">
        <f t="shared" si="0"/>
        <v>1.0360710531677988</v>
      </c>
      <c r="C5">
        <v>69.1883966214738</v>
      </c>
      <c r="D5">
        <f t="shared" si="1"/>
        <v>69.118218479145895</v>
      </c>
      <c r="E5">
        <f t="shared" si="2"/>
        <v>4.9249716605956105E-3</v>
      </c>
    </row>
    <row r="6" spans="1:11" x14ac:dyDescent="0.25">
      <c r="A6">
        <v>25.494395637437101</v>
      </c>
      <c r="B6">
        <f t="shared" si="0"/>
        <v>1.381423666332001</v>
      </c>
      <c r="C6">
        <v>69.191807511480405</v>
      </c>
      <c r="D6">
        <f t="shared" si="1"/>
        <v>69.112646856032271</v>
      </c>
      <c r="E6">
        <f t="shared" si="2"/>
        <v>6.2664093709783103E-3</v>
      </c>
      <c r="H6" t="s">
        <v>15</v>
      </c>
    </row>
    <row r="7" spans="1:11" x14ac:dyDescent="0.25">
      <c r="A7">
        <v>25.8397482506013</v>
      </c>
      <c r="B7">
        <f t="shared" si="0"/>
        <v>1.7267762794961996</v>
      </c>
      <c r="C7">
        <v>69.195218401486997</v>
      </c>
      <c r="D7">
        <f t="shared" si="1"/>
        <v>69.10667259334835</v>
      </c>
      <c r="E7">
        <f t="shared" si="2"/>
        <v>7.8403601389261616E-3</v>
      </c>
      <c r="H7" t="s">
        <v>20</v>
      </c>
    </row>
    <row r="8" spans="1:11" x14ac:dyDescent="0.25">
      <c r="A8">
        <v>26.1851206842782</v>
      </c>
      <c r="B8">
        <f t="shared" si="0"/>
        <v>2.0721487131730996</v>
      </c>
      <c r="C8">
        <v>69.194416771862507</v>
      </c>
      <c r="D8">
        <f t="shared" si="1"/>
        <v>69.100266290703743</v>
      </c>
      <c r="E8">
        <f t="shared" si="2"/>
        <v>8.8643131024266717E-3</v>
      </c>
    </row>
    <row r="9" spans="1:11" x14ac:dyDescent="0.25">
      <c r="A9">
        <v>26.530526152143</v>
      </c>
      <c r="B9">
        <f t="shared" si="0"/>
        <v>2.4175541810379002</v>
      </c>
      <c r="C9">
        <v>69.186594276186298</v>
      </c>
      <c r="D9">
        <f t="shared" si="1"/>
        <v>69.093396493806722</v>
      </c>
      <c r="E9">
        <f t="shared" si="2"/>
        <v>8.6858266404708454E-3</v>
      </c>
    </row>
    <row r="10" spans="1:11" x14ac:dyDescent="0.25">
      <c r="A10">
        <v>26.875944833682802</v>
      </c>
      <c r="B10">
        <f t="shared" si="0"/>
        <v>2.7629728625777012</v>
      </c>
      <c r="C10">
        <v>69.175963434089397</v>
      </c>
      <c r="D10">
        <f t="shared" si="1"/>
        <v>69.086030159903856</v>
      </c>
      <c r="E10">
        <f t="shared" si="2"/>
        <v>8.0879938057315717E-3</v>
      </c>
    </row>
    <row r="11" spans="1:11" x14ac:dyDescent="0.25">
      <c r="A11">
        <v>27.221310660522199</v>
      </c>
      <c r="B11">
        <f t="shared" si="0"/>
        <v>3.1083386894170992</v>
      </c>
      <c r="C11">
        <v>69.176565977675295</v>
      </c>
      <c r="D11">
        <f t="shared" si="1"/>
        <v>69.078133060834645</v>
      </c>
      <c r="E11">
        <f t="shared" si="2"/>
        <v>9.6890391177583898E-3</v>
      </c>
    </row>
    <row r="12" spans="1:11" x14ac:dyDescent="0.25">
      <c r="A12">
        <v>27.5667425557372</v>
      </c>
      <c r="B12">
        <f t="shared" si="0"/>
        <v>3.4537705846320996</v>
      </c>
      <c r="C12">
        <v>69.163126789157701</v>
      </c>
      <c r="D12">
        <f t="shared" si="1"/>
        <v>69.069664160875746</v>
      </c>
      <c r="E12">
        <f t="shared" si="2"/>
        <v>8.7352628853709056E-3</v>
      </c>
    </row>
    <row r="13" spans="1:11" x14ac:dyDescent="0.25">
      <c r="A13">
        <v>27.912154630439499</v>
      </c>
      <c r="B13">
        <f t="shared" si="0"/>
        <v>3.7991826593343987</v>
      </c>
      <c r="C13">
        <v>69.153900120271103</v>
      </c>
      <c r="D13">
        <f t="shared" si="1"/>
        <v>69.060584430179887</v>
      </c>
      <c r="E13">
        <f t="shared" si="2"/>
        <v>8.7078180171999888E-3</v>
      </c>
    </row>
    <row r="14" spans="1:11" x14ac:dyDescent="0.25">
      <c r="A14">
        <v>28.257593132492001</v>
      </c>
      <c r="B14">
        <f t="shared" si="0"/>
        <v>4.1446211613869011</v>
      </c>
      <c r="C14">
        <v>69.139056758543205</v>
      </c>
      <c r="D14">
        <f t="shared" si="1"/>
        <v>69.050848680210819</v>
      </c>
      <c r="E14">
        <f t="shared" si="2"/>
        <v>7.7806650830923012E-3</v>
      </c>
    </row>
    <row r="15" spans="1:11" x14ac:dyDescent="0.25">
      <c r="A15">
        <v>28.603041544800998</v>
      </c>
      <c r="B15">
        <f t="shared" si="0"/>
        <v>4.490069573695898</v>
      </c>
      <c r="C15">
        <v>69.122107136999801</v>
      </c>
      <c r="D15">
        <f t="shared" si="1"/>
        <v>69.040410179720993</v>
      </c>
      <c r="E15">
        <f t="shared" si="2"/>
        <v>6.6743928286154145E-3</v>
      </c>
    </row>
    <row r="16" spans="1:11" x14ac:dyDescent="0.25">
      <c r="A16">
        <v>28.948443709246899</v>
      </c>
      <c r="B16">
        <f t="shared" si="0"/>
        <v>4.8354717381417984</v>
      </c>
      <c r="C16">
        <v>69.114986727928695</v>
      </c>
      <c r="D16">
        <f t="shared" si="1"/>
        <v>69.02922029992699</v>
      </c>
      <c r="E16">
        <f t="shared" si="2"/>
        <v>7.3558801721716055E-3</v>
      </c>
    </row>
    <row r="17" spans="1:5" x14ac:dyDescent="0.25">
      <c r="A17">
        <v>29.293855783949201</v>
      </c>
      <c r="B17">
        <f t="shared" si="0"/>
        <v>5.180883812844101</v>
      </c>
      <c r="C17">
        <v>69.105760059042197</v>
      </c>
      <c r="D17">
        <f t="shared" si="1"/>
        <v>69.017223319873153</v>
      </c>
      <c r="E17">
        <f t="shared" si="2"/>
        <v>7.8387541826872766E-3</v>
      </c>
    </row>
    <row r="18" spans="1:5" x14ac:dyDescent="0.25">
      <c r="A18">
        <v>29.6392678586515</v>
      </c>
      <c r="B18">
        <f t="shared" si="0"/>
        <v>5.5262958875464001</v>
      </c>
      <c r="C18">
        <v>69.096533390155599</v>
      </c>
      <c r="D18">
        <f t="shared" si="1"/>
        <v>69.004361693848153</v>
      </c>
      <c r="E18">
        <f t="shared" si="2"/>
        <v>8.495621600192042E-3</v>
      </c>
    </row>
    <row r="19" spans="1:5" x14ac:dyDescent="0.25">
      <c r="A19">
        <v>29.984706360704099</v>
      </c>
      <c r="B19">
        <f t="shared" si="0"/>
        <v>5.8717343895989984</v>
      </c>
      <c r="C19">
        <v>69.081690028427701</v>
      </c>
      <c r="D19">
        <f t="shared" si="1"/>
        <v>68.99057237192612</v>
      </c>
      <c r="E19">
        <f t="shared" si="2"/>
        <v>8.3024273263400637E-3</v>
      </c>
    </row>
    <row r="20" spans="1:5" x14ac:dyDescent="0.25">
      <c r="A20">
        <v>30.3301977174572</v>
      </c>
      <c r="B20">
        <f t="shared" si="0"/>
        <v>6.2172257463520992</v>
      </c>
      <c r="C20">
        <v>69.055613281017003</v>
      </c>
      <c r="D20">
        <f t="shared" si="1"/>
        <v>68.975787603625776</v>
      </c>
      <c r="E20">
        <f t="shared" si="2"/>
        <v>6.372138770968273E-3</v>
      </c>
    </row>
    <row r="21" spans="1:5" x14ac:dyDescent="0.25">
      <c r="A21">
        <v>30.675603185321901</v>
      </c>
      <c r="B21">
        <f t="shared" si="0"/>
        <v>6.5626312142168004</v>
      </c>
      <c r="C21">
        <v>69.047790785340794</v>
      </c>
      <c r="D21">
        <f t="shared" si="1"/>
        <v>68.959942422639628</v>
      </c>
      <c r="E21">
        <f t="shared" si="2"/>
        <v>7.7173348292756379E-3</v>
      </c>
    </row>
    <row r="22" spans="1:5" x14ac:dyDescent="0.25">
      <c r="A22">
        <v>31.0210879352374</v>
      </c>
      <c r="B22">
        <f t="shared" si="0"/>
        <v>6.9081159641322998</v>
      </c>
      <c r="C22">
        <v>69.023118211140499</v>
      </c>
      <c r="D22">
        <f t="shared" si="1"/>
        <v>68.942953204050838</v>
      </c>
      <c r="E22">
        <f t="shared" si="2"/>
        <v>6.4264283616854538E-3</v>
      </c>
    </row>
    <row r="23" spans="1:5" x14ac:dyDescent="0.25">
      <c r="A23">
        <v>31.366552864640202</v>
      </c>
      <c r="B23">
        <f t="shared" si="0"/>
        <v>7.2535808935351014</v>
      </c>
      <c r="C23">
        <v>69.002658156571201</v>
      </c>
      <c r="D23">
        <f t="shared" si="1"/>
        <v>68.924743091511843</v>
      </c>
      <c r="E23">
        <f t="shared" si="2"/>
        <v>6.0707573632039673E-3</v>
      </c>
    </row>
    <row r="24" spans="1:5" x14ac:dyDescent="0.25">
      <c r="A24">
        <v>31.712017794043</v>
      </c>
      <c r="B24">
        <f t="shared" si="0"/>
        <v>7.5990458229378994</v>
      </c>
      <c r="C24">
        <v>68.982198102001803</v>
      </c>
      <c r="D24">
        <f t="shared" si="1"/>
        <v>68.905223986055645</v>
      </c>
      <c r="E24">
        <f t="shared" si="2"/>
        <v>5.9250145256924888E-3</v>
      </c>
    </row>
    <row r="25" spans="1:5" x14ac:dyDescent="0.25">
      <c r="A25">
        <v>32.057476116608299</v>
      </c>
      <c r="B25">
        <f t="shared" si="0"/>
        <v>7.9445041455031991</v>
      </c>
      <c r="C25">
        <v>68.963142220642894</v>
      </c>
      <c r="D25">
        <f t="shared" si="1"/>
        <v>68.884303034301027</v>
      </c>
      <c r="E25">
        <f t="shared" si="2"/>
        <v>6.2156173030475824E-3</v>
      </c>
    </row>
    <row r="26" spans="1:5" x14ac:dyDescent="0.25">
      <c r="A26">
        <v>32.402960866523799</v>
      </c>
      <c r="B26">
        <f t="shared" si="0"/>
        <v>8.2899888954186984</v>
      </c>
      <c r="C26">
        <v>68.938469646442499</v>
      </c>
      <c r="D26">
        <f t="shared" si="1"/>
        <v>68.861878316576664</v>
      </c>
      <c r="E26">
        <f t="shared" si="2"/>
        <v>5.866231810617106E-3</v>
      </c>
    </row>
    <row r="27" spans="1:5" x14ac:dyDescent="0.25">
      <c r="A27">
        <v>32.748458830114501</v>
      </c>
      <c r="B27">
        <f t="shared" si="0"/>
        <v>8.6354868590094007</v>
      </c>
      <c r="C27">
        <v>68.910988725821497</v>
      </c>
      <c r="D27">
        <f t="shared" si="1"/>
        <v>68.837843659514817</v>
      </c>
      <c r="E27">
        <f t="shared" si="2"/>
        <v>5.3502007250085405E-3</v>
      </c>
    </row>
    <row r="28" spans="1:5" x14ac:dyDescent="0.25">
      <c r="A28">
        <v>33.093950186867502</v>
      </c>
      <c r="B28">
        <f t="shared" si="0"/>
        <v>8.9809782157624021</v>
      </c>
      <c r="C28">
        <v>68.884911978410798</v>
      </c>
      <c r="D28">
        <f t="shared" si="1"/>
        <v>68.812086194949089</v>
      </c>
      <c r="E28">
        <f t="shared" si="2"/>
        <v>5.3035947368118225E-3</v>
      </c>
    </row>
    <row r="29" spans="1:5" x14ac:dyDescent="0.25">
      <c r="A29">
        <v>33.439474577808397</v>
      </c>
      <c r="B29">
        <f t="shared" si="0"/>
        <v>9.326502606703297</v>
      </c>
      <c r="C29">
        <v>68.851814364948396</v>
      </c>
      <c r="D29">
        <f t="shared" si="1"/>
        <v>68.784480629480427</v>
      </c>
      <c r="E29">
        <f t="shared" si="2"/>
        <v>4.5338319320704047E-3</v>
      </c>
    </row>
    <row r="30" spans="1:5" x14ac:dyDescent="0.25">
      <c r="A30">
        <v>33.784992361911797</v>
      </c>
      <c r="B30">
        <f t="shared" si="0"/>
        <v>9.6720203908066971</v>
      </c>
      <c r="C30">
        <v>68.820120924696297</v>
      </c>
      <c r="D30">
        <f t="shared" si="1"/>
        <v>68.754899331946987</v>
      </c>
      <c r="E30">
        <f t="shared" si="2"/>
        <v>4.2538561607568829E-3</v>
      </c>
    </row>
    <row r="31" spans="1:5" x14ac:dyDescent="0.25">
      <c r="A31">
        <v>34.130523359690201</v>
      </c>
      <c r="B31">
        <f t="shared" si="0"/>
        <v>10.017551388585101</v>
      </c>
      <c r="C31">
        <v>68.785619138023506</v>
      </c>
      <c r="D31">
        <f t="shared" si="1"/>
        <v>68.723200957115139</v>
      </c>
      <c r="E31">
        <f t="shared" si="2"/>
        <v>3.8960293079095798E-3</v>
      </c>
    </row>
    <row r="32" spans="1:5" x14ac:dyDescent="0.25">
      <c r="A32">
        <v>34.476054357468698</v>
      </c>
      <c r="B32">
        <f t="shared" si="0"/>
        <v>10.363082386363597</v>
      </c>
      <c r="C32">
        <v>68.7511173513508</v>
      </c>
      <c r="D32">
        <f t="shared" si="1"/>
        <v>68.689237423654319</v>
      </c>
      <c r="E32">
        <f t="shared" si="2"/>
        <v>3.829125451721687E-3</v>
      </c>
    </row>
    <row r="33" spans="1:5" x14ac:dyDescent="0.25">
      <c r="A33">
        <v>34.821598568922298</v>
      </c>
      <c r="B33">
        <f t="shared" si="0"/>
        <v>10.708626597817197</v>
      </c>
      <c r="C33">
        <v>68.713807218257301</v>
      </c>
      <c r="D33">
        <f t="shared" si="1"/>
        <v>68.652847925529358</v>
      </c>
      <c r="E33">
        <f t="shared" si="2"/>
        <v>3.7160353698911233E-3</v>
      </c>
    </row>
    <row r="34" spans="1:5" x14ac:dyDescent="0.25">
      <c r="A34">
        <v>35.1671824214013</v>
      </c>
      <c r="B34">
        <f t="shared" si="0"/>
        <v>11.0542104502962</v>
      </c>
      <c r="C34">
        <v>68.668072045901795</v>
      </c>
      <c r="D34">
        <f t="shared" si="1"/>
        <v>68.613858863543157</v>
      </c>
      <c r="E34">
        <f t="shared" si="2"/>
        <v>2.93906914145087E-3</v>
      </c>
    </row>
    <row r="35" spans="1:5" x14ac:dyDescent="0.25">
      <c r="A35">
        <v>35.512772880717797</v>
      </c>
      <c r="B35">
        <f t="shared" si="0"/>
        <v>11.399800909612697</v>
      </c>
      <c r="C35">
        <v>68.620932700335899</v>
      </c>
      <c r="D35">
        <f t="shared" si="1"/>
        <v>68.572091631324568</v>
      </c>
      <c r="E35">
        <f t="shared" si="2"/>
        <v>2.3854500221696198E-3</v>
      </c>
    </row>
    <row r="36" spans="1:5" x14ac:dyDescent="0.25">
      <c r="A36">
        <v>35.858396374222202</v>
      </c>
      <c r="B36">
        <f t="shared" si="0"/>
        <v>11.745424403117102</v>
      </c>
      <c r="C36">
        <v>68.5667724887183</v>
      </c>
      <c r="D36">
        <f t="shared" si="1"/>
        <v>68.527348454507703</v>
      </c>
      <c r="E36">
        <f t="shared" si="2"/>
        <v>1.5542544734383518E-3</v>
      </c>
    </row>
    <row r="37" spans="1:5" x14ac:dyDescent="0.25">
      <c r="A37">
        <v>36.204026474564103</v>
      </c>
      <c r="B37">
        <f t="shared" si="0"/>
        <v>12.091054503459002</v>
      </c>
      <c r="C37">
        <v>68.511208103890397</v>
      </c>
      <c r="D37">
        <f t="shared" si="1"/>
        <v>68.479425114129938</v>
      </c>
      <c r="E37">
        <f t="shared" si="2"/>
        <v>1.0101584381133932E-3</v>
      </c>
    </row>
    <row r="38" spans="1:5" x14ac:dyDescent="0.25">
      <c r="A38">
        <v>36.549767569777103</v>
      </c>
      <c r="B38">
        <f t="shared" si="0"/>
        <v>12.436795598672003</v>
      </c>
      <c r="C38">
        <v>68.432053609128701</v>
      </c>
      <c r="D38">
        <f t="shared" si="1"/>
        <v>68.428084452300823</v>
      </c>
      <c r="E38">
        <f t="shared" si="2"/>
        <v>1.5754205924293332E-5</v>
      </c>
    </row>
    <row r="39" spans="1:5" x14ac:dyDescent="0.25">
      <c r="A39">
        <v>36.895409059048497</v>
      </c>
      <c r="B39">
        <f t="shared" si="0"/>
        <v>12.782437087943396</v>
      </c>
      <c r="C39">
        <v>68.374068697147607</v>
      </c>
      <c r="D39">
        <f t="shared" si="1"/>
        <v>68.373121948986679</v>
      </c>
      <c r="E39">
        <f t="shared" si="2"/>
        <v>8.9633208022011158E-7</v>
      </c>
    </row>
    <row r="40" spans="1:5" x14ac:dyDescent="0.25">
      <c r="A40">
        <v>37.241002664478202</v>
      </c>
      <c r="B40">
        <f t="shared" si="0"/>
        <v>13.128030693373102</v>
      </c>
      <c r="C40">
        <v>68.326260697672097</v>
      </c>
      <c r="D40">
        <f t="shared" si="1"/>
        <v>68.31428070229309</v>
      </c>
      <c r="E40">
        <f t="shared" si="2"/>
        <v>1.4352028928104935E-4</v>
      </c>
    </row>
    <row r="41" spans="1:5" x14ac:dyDescent="0.25">
      <c r="A41">
        <v>37.586705440033299</v>
      </c>
      <c r="B41">
        <f t="shared" si="0"/>
        <v>13.473733468928199</v>
      </c>
      <c r="C41">
        <v>68.255250407530298</v>
      </c>
      <c r="D41">
        <f t="shared" si="1"/>
        <v>68.251265472987768</v>
      </c>
      <c r="E41">
        <f t="shared" si="2"/>
        <v>1.5879703308245371E-5</v>
      </c>
    </row>
    <row r="42" spans="1:5" x14ac:dyDescent="0.25">
      <c r="A42">
        <v>37.9324280361012</v>
      </c>
      <c r="B42">
        <f t="shared" si="0"/>
        <v>13.8194560649961</v>
      </c>
      <c r="C42">
        <v>68.180027597757601</v>
      </c>
      <c r="D42">
        <f t="shared" si="1"/>
        <v>68.183805374353625</v>
      </c>
      <c r="E42">
        <f t="shared" si="2"/>
        <v>1.4271596009468917E-5</v>
      </c>
    </row>
    <row r="43" spans="1:5" x14ac:dyDescent="0.25">
      <c r="A43">
        <v>38.278157239006603</v>
      </c>
      <c r="B43">
        <f t="shared" si="0"/>
        <v>14.165185267901503</v>
      </c>
      <c r="C43">
        <v>68.103400614774401</v>
      </c>
      <c r="D43">
        <f t="shared" si="1"/>
        <v>68.111599320262769</v>
      </c>
      <c r="E43">
        <f t="shared" si="2"/>
        <v>6.7218771685000791E-5</v>
      </c>
    </row>
    <row r="44" spans="1:5" x14ac:dyDescent="0.25">
      <c r="A44">
        <v>38.623912869262199</v>
      </c>
      <c r="B44">
        <f t="shared" si="0"/>
        <v>14.510940898157099</v>
      </c>
      <c r="C44">
        <v>68.0211569389499</v>
      </c>
      <c r="D44">
        <f t="shared" si="1"/>
        <v>68.034320042347318</v>
      </c>
      <c r="E44">
        <f t="shared" si="2"/>
        <v>1.7326729105109968E-4</v>
      </c>
    </row>
    <row r="45" spans="1:5" x14ac:dyDescent="0.25">
      <c r="A45">
        <v>38.9697213542184</v>
      </c>
      <c r="B45">
        <f t="shared" si="0"/>
        <v>14.8567493831133</v>
      </c>
      <c r="C45">
        <v>67.927679877442699</v>
      </c>
      <c r="D45">
        <f t="shared" si="1"/>
        <v>67.951617074943613</v>
      </c>
      <c r="E45">
        <f t="shared" si="2"/>
        <v>5.7298942419773942E-4</v>
      </c>
    </row>
    <row r="46" spans="1:5" x14ac:dyDescent="0.25">
      <c r="A46">
        <v>39.315569480199898</v>
      </c>
      <c r="B46">
        <f t="shared" si="0"/>
        <v>15.202597509094797</v>
      </c>
      <c r="C46">
        <v>67.825777776673306</v>
      </c>
      <c r="D46">
        <f t="shared" si="1"/>
        <v>67.86312717806679</v>
      </c>
      <c r="E46">
        <f t="shared" si="2"/>
        <v>1.394977784451624E-3</v>
      </c>
    </row>
    <row r="47" spans="1:5" x14ac:dyDescent="0.25">
      <c r="A47">
        <v>39.661430819856598</v>
      </c>
      <c r="B47">
        <f t="shared" si="0"/>
        <v>15.548458848751498</v>
      </c>
      <c r="C47">
        <v>67.721067329483304</v>
      </c>
      <c r="D47">
        <f t="shared" si="1"/>
        <v>67.768469147000673</v>
      </c>
      <c r="E47">
        <f t="shared" si="2"/>
        <v>2.2469323039498814E-3</v>
      </c>
    </row>
    <row r="48" spans="1:5" x14ac:dyDescent="0.25">
      <c r="A48">
        <v>40.0072723390006</v>
      </c>
      <c r="B48">
        <f t="shared" si="0"/>
        <v>15.8943003678955</v>
      </c>
      <c r="C48">
        <v>67.6205694019243</v>
      </c>
      <c r="D48">
        <f t="shared" si="1"/>
        <v>67.667242189267583</v>
      </c>
      <c r="E48">
        <f t="shared" si="2"/>
        <v>2.1783490783913234E-3</v>
      </c>
    </row>
    <row r="49" spans="1:5" x14ac:dyDescent="0.25">
      <c r="A49">
        <v>40.353239388058299</v>
      </c>
      <c r="B49">
        <f t="shared" si="0"/>
        <v>16.240267416953198</v>
      </c>
      <c r="C49">
        <v>67.493392183368798</v>
      </c>
      <c r="D49">
        <f t="shared" si="1"/>
        <v>67.558966032354576</v>
      </c>
      <c r="E49">
        <f t="shared" si="2"/>
        <v>4.2999296708096484E-3</v>
      </c>
    </row>
    <row r="50" spans="1:5" x14ac:dyDescent="0.25">
      <c r="A50">
        <v>40.699180009765797</v>
      </c>
      <c r="B50">
        <f t="shared" si="0"/>
        <v>16.586208038660697</v>
      </c>
      <c r="C50">
        <v>67.371831657654596</v>
      </c>
      <c r="D50">
        <f t="shared" si="1"/>
        <v>67.443224957473447</v>
      </c>
      <c r="E50">
        <f t="shared" si="2"/>
        <v>5.0970032590243672E-3</v>
      </c>
    </row>
    <row r="51" spans="1:5" x14ac:dyDescent="0.25">
      <c r="A51">
        <v>41.045173486173702</v>
      </c>
      <c r="B51">
        <f t="shared" si="0"/>
        <v>16.932201515068602</v>
      </c>
      <c r="C51">
        <v>67.239037746257694</v>
      </c>
      <c r="D51">
        <f t="shared" si="1"/>
        <v>67.319504652247829</v>
      </c>
      <c r="E51">
        <f t="shared" si="2"/>
        <v>6.4749229596253411E-3</v>
      </c>
    </row>
    <row r="52" spans="1:5" x14ac:dyDescent="0.25">
      <c r="A52">
        <v>41.391285885657901</v>
      </c>
      <c r="B52">
        <f t="shared" si="0"/>
        <v>17.2783139145528</v>
      </c>
      <c r="C52">
        <v>67.080968717074498</v>
      </c>
      <c r="D52">
        <f t="shared" si="1"/>
        <v>67.187260757847966</v>
      </c>
      <c r="E52">
        <f t="shared" si="2"/>
        <v>1.1297997931788581E-2</v>
      </c>
    </row>
    <row r="53" spans="1:5" x14ac:dyDescent="0.25">
      <c r="A53">
        <v>41.737464353517602</v>
      </c>
      <c r="B53">
        <f t="shared" si="0"/>
        <v>17.624492382412502</v>
      </c>
      <c r="C53">
        <v>66.908857955787894</v>
      </c>
      <c r="D53">
        <f t="shared" si="1"/>
        <v>67.045963040281094</v>
      </c>
      <c r="E53">
        <f t="shared" si="2"/>
        <v>1.8797804193887518E-2</v>
      </c>
    </row>
    <row r="54" spans="1:5" x14ac:dyDescent="0.25">
      <c r="A54">
        <v>42.083728710265703</v>
      </c>
      <c r="B54">
        <f t="shared" si="0"/>
        <v>17.970756739160603</v>
      </c>
      <c r="C54">
        <v>66.718492942766801</v>
      </c>
      <c r="D54">
        <f t="shared" si="1"/>
        <v>66.895024078696679</v>
      </c>
      <c r="E54">
        <f t="shared" si="2"/>
        <v>3.1163241952692988E-2</v>
      </c>
    </row>
    <row r="55" spans="1:5" x14ac:dyDescent="0.25">
      <c r="A55">
        <v>42.430026101201697</v>
      </c>
      <c r="B55">
        <f t="shared" si="0"/>
        <v>18.317054130096597</v>
      </c>
      <c r="C55">
        <v>66.521107063694004</v>
      </c>
      <c r="D55">
        <f t="shared" si="1"/>
        <v>66.733858168192967</v>
      </c>
      <c r="E55">
        <f t="shared" si="2"/>
        <v>4.5263032465528749E-2</v>
      </c>
    </row>
    <row r="56" spans="1:5" x14ac:dyDescent="0.25">
      <c r="A56">
        <v>42.776197962223897</v>
      </c>
      <c r="B56">
        <f t="shared" si="0"/>
        <v>18.663225991118797</v>
      </c>
      <c r="C56">
        <v>66.350400475617704</v>
      </c>
      <c r="D56">
        <f t="shared" si="1"/>
        <v>66.56190890018722</v>
      </c>
      <c r="E56">
        <f t="shared" si="2"/>
        <v>4.4735813663878556E-2</v>
      </c>
    </row>
    <row r="57" spans="1:5" x14ac:dyDescent="0.25">
      <c r="A57">
        <v>43.122250900169902</v>
      </c>
      <c r="B57">
        <f t="shared" si="0"/>
        <v>19.009278929064802</v>
      </c>
      <c r="C57">
        <v>66.204969005327698</v>
      </c>
      <c r="D57">
        <f t="shared" si="1"/>
        <v>66.378519454551224</v>
      </c>
      <c r="E57">
        <f t="shared" si="2"/>
        <v>3.0119758425687839E-2</v>
      </c>
    </row>
    <row r="58" spans="1:5" x14ac:dyDescent="0.25">
      <c r="A58">
        <v>43.468204735552497</v>
      </c>
      <c r="B58">
        <f t="shared" si="0"/>
        <v>19.355232764447397</v>
      </c>
      <c r="C58">
        <v>66.080600133192803</v>
      </c>
      <c r="D58">
        <f t="shared" si="1"/>
        <v>66.18299417630729</v>
      </c>
      <c r="E58">
        <f t="shared" si="2"/>
        <v>1.0484540065331324E-2</v>
      </c>
    </row>
    <row r="59" spans="1:5" x14ac:dyDescent="0.25">
      <c r="A59">
        <v>43.814125536747298</v>
      </c>
      <c r="B59">
        <f t="shared" si="0"/>
        <v>19.701153565642198</v>
      </c>
      <c r="C59">
        <v>65.963252127109698</v>
      </c>
      <c r="D59">
        <f t="shared" si="1"/>
        <v>65.974575310128046</v>
      </c>
      <c r="E59">
        <f t="shared" si="2"/>
        <v>1.2821447366700463E-4</v>
      </c>
    </row>
    <row r="60" spans="1:5" x14ac:dyDescent="0.25">
      <c r="A60">
        <v>44.160013303754198</v>
      </c>
      <c r="B60">
        <f t="shared" si="0"/>
        <v>20.047041332649098</v>
      </c>
      <c r="C60">
        <v>65.852924987078296</v>
      </c>
      <c r="D60">
        <f t="shared" si="1"/>
        <v>65.752507758627473</v>
      </c>
      <c r="E60">
        <f t="shared" si="2"/>
        <v>1.0083619769744756E-2</v>
      </c>
    </row>
    <row r="61" spans="1:5" x14ac:dyDescent="0.25">
      <c r="A61">
        <v>44.505828395547901</v>
      </c>
      <c r="B61">
        <f t="shared" si="0"/>
        <v>20.392856424442801</v>
      </c>
      <c r="C61">
        <v>65.758043752360706</v>
      </c>
      <c r="D61">
        <f t="shared" si="1"/>
        <v>65.516033534773115</v>
      </c>
      <c r="E61">
        <f t="shared" si="2"/>
        <v>5.8568945416793194E-2</v>
      </c>
    </row>
    <row r="62" spans="1:5" x14ac:dyDescent="0.25">
      <c r="A62">
        <v>44.851617059991398</v>
      </c>
      <c r="B62">
        <f t="shared" si="0"/>
        <v>20.738645088886297</v>
      </c>
      <c r="C62">
        <v>65.668779210484402</v>
      </c>
      <c r="D62">
        <f t="shared" si="1"/>
        <v>65.26430719185727</v>
      </c>
      <c r="E62">
        <f t="shared" si="2"/>
        <v>0.16359761385230701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G6" sqref="G6:G7"/>
    </sheetView>
  </sheetViews>
  <sheetFormatPr defaultRowHeight="15" x14ac:dyDescent="0.25"/>
  <cols>
    <col min="1" max="5" width="11.875" bestFit="1" customWidth="1"/>
    <col min="9" max="9" width="11.875" bestFit="1" customWidth="1"/>
  </cols>
  <sheetData>
    <row r="1" spans="1:10" x14ac:dyDescent="0.25">
      <c r="A1" t="s">
        <v>22</v>
      </c>
      <c r="B1" t="s">
        <v>25</v>
      </c>
      <c r="C1" t="s">
        <v>23</v>
      </c>
      <c r="D1" t="s">
        <v>17</v>
      </c>
      <c r="E1" t="s">
        <v>16</v>
      </c>
    </row>
    <row r="2" spans="1:10" x14ac:dyDescent="0.25">
      <c r="A2">
        <v>24.123063292885298</v>
      </c>
      <c r="B2">
        <v>67.270789538163697</v>
      </c>
      <c r="C2">
        <f>$I$3/(1+EXP(-1 *$G$3*(A2-$H$3)))</f>
        <v>67.158394885381711</v>
      </c>
      <c r="D2">
        <f>(B2-C2)^2</f>
        <v>1.2632557973983372E-2</v>
      </c>
      <c r="E2">
        <f>SUM(D2:D70)</f>
        <v>1.3940066248033911</v>
      </c>
      <c r="G2" t="s">
        <v>14</v>
      </c>
      <c r="H2" t="s">
        <v>9</v>
      </c>
      <c r="I2" t="s">
        <v>26</v>
      </c>
      <c r="J2" t="s">
        <v>24</v>
      </c>
    </row>
    <row r="3" spans="1:10" x14ac:dyDescent="0.25">
      <c r="A3">
        <v>24.426116851841201</v>
      </c>
      <c r="B3">
        <v>67.274642029687001</v>
      </c>
      <c r="C3">
        <f>$I$3/(1+EXP(-1 *$G$3*(A3-$H$3)))</f>
        <v>67.152381303553909</v>
      </c>
      <c r="D3">
        <f t="shared" ref="D3:D66" si="0">(B3-C3)^2</f>
        <v>1.4947685154590959E-2</v>
      </c>
      <c r="G3">
        <v>-0.16672608047437021</v>
      </c>
      <c r="H3">
        <v>62.264011091230088</v>
      </c>
      <c r="I3">
        <f>MAX(B2:B70)</f>
        <v>67.274642029687001</v>
      </c>
      <c r="J3">
        <f>MIN(A2:$A$70)</f>
        <v>24.123063292885298</v>
      </c>
    </row>
    <row r="4" spans="1:10" x14ac:dyDescent="0.25">
      <c r="A4">
        <v>24.729170410797</v>
      </c>
      <c r="B4">
        <v>67.271069595171596</v>
      </c>
      <c r="C4">
        <f>$I$3/(1+EXP(-1 *$G$3*(A4-$H$3)))</f>
        <v>67.146057228708685</v>
      </c>
      <c r="D4">
        <f t="shared" si="0"/>
        <v>1.5628091768657273E-2</v>
      </c>
      <c r="G4">
        <v>-0.16643593681765115</v>
      </c>
      <c r="H4">
        <v>38.173247455934337</v>
      </c>
    </row>
    <row r="5" spans="1:10" x14ac:dyDescent="0.25">
      <c r="A5">
        <v>25.032223969752899</v>
      </c>
      <c r="B5">
        <v>67.269972136002394</v>
      </c>
      <c r="C5">
        <f>$I$3/(1+EXP(-1 *$G$3*(A5-$H$3)))</f>
        <v>67.139406692686237</v>
      </c>
      <c r="D5">
        <f t="shared" si="0"/>
        <v>1.7047334988344823E-2</v>
      </c>
    </row>
    <row r="6" spans="1:10" x14ac:dyDescent="0.25">
      <c r="A6">
        <v>25.335277528708701</v>
      </c>
      <c r="B6">
        <v>67.267637189160098</v>
      </c>
      <c r="C6">
        <f>$I$3/(1+EXP(-1 *$G$3*(A6-$H$3)))</f>
        <v>67.132412912815155</v>
      </c>
      <c r="D6">
        <f t="shared" si="0"/>
        <v>1.8285604913013374E-2</v>
      </c>
      <c r="G6" t="s">
        <v>15</v>
      </c>
    </row>
    <row r="7" spans="1:10" x14ac:dyDescent="0.25">
      <c r="A7">
        <v>25.6383310876646</v>
      </c>
      <c r="B7">
        <v>67.252927365586601</v>
      </c>
      <c r="C7">
        <f>$I$3/(1+EXP(-1 *$G$3*(A7-$H$3)))</f>
        <v>67.12505825107732</v>
      </c>
      <c r="D7">
        <f t="shared" si="0"/>
        <v>1.6350510445387548E-2</v>
      </c>
      <c r="G7" t="s">
        <v>20</v>
      </c>
    </row>
    <row r="8" spans="1:10" x14ac:dyDescent="0.25">
      <c r="A8">
        <v>25.941384646620399</v>
      </c>
      <c r="B8">
        <v>67.239455029686198</v>
      </c>
      <c r="C8">
        <f>$I$3/(1+EXP(-1 *$G$3*(A8-$H$3)))</f>
        <v>67.11732417130122</v>
      </c>
      <c r="D8">
        <f t="shared" si="0"/>
        <v>1.4915946569851457E-2</v>
      </c>
    </row>
    <row r="9" spans="1:10" x14ac:dyDescent="0.25">
      <c r="A9">
        <v>26.244438205576301</v>
      </c>
      <c r="B9">
        <v>67.224745206112701</v>
      </c>
      <c r="C9">
        <f>$I$3/(1+EXP(-1 *$G$3*(A9-$H$3)))</f>
        <v>67.109191194297082</v>
      </c>
      <c r="D9">
        <f t="shared" si="0"/>
        <v>1.335272964668403E-2</v>
      </c>
    </row>
    <row r="10" spans="1:10" x14ac:dyDescent="0.25">
      <c r="A10">
        <v>26.547491764532101</v>
      </c>
      <c r="B10">
        <v>67.2013729688274</v>
      </c>
      <c r="C10">
        <f>$I$3/(1+EXP(-1 *$G$3*(A10-$H$3)))</f>
        <v>67.100638850843367</v>
      </c>
      <c r="D10">
        <f t="shared" si="0"/>
        <v>1.0147362526020965E-2</v>
      </c>
    </row>
    <row r="11" spans="1:10" x14ac:dyDescent="0.25">
      <c r="A11">
        <v>26.850545323487999</v>
      </c>
      <c r="B11">
        <v>67.1841881699076</v>
      </c>
      <c r="C11">
        <f>$I$3/(1+EXP(-1 *$G$3*(A11-$H$3)))</f>
        <v>67.091645632432034</v>
      </c>
      <c r="D11">
        <f t="shared" si="0"/>
        <v>8.5641212424165704E-3</v>
      </c>
    </row>
    <row r="12" spans="1:10" x14ac:dyDescent="0.25">
      <c r="A12">
        <v>27.153598882443799</v>
      </c>
      <c r="B12">
        <v>67.1670033709878</v>
      </c>
      <c r="C12">
        <f>$I$3/(1+EXP(-1 *$G$3*(A12-$H$3)))</f>
        <v>67.082188939676783</v>
      </c>
      <c r="D12">
        <f t="shared" si="0"/>
        <v>7.1934877586111948E-3</v>
      </c>
    </row>
    <row r="13" spans="1:10" x14ac:dyDescent="0.25">
      <c r="A13">
        <v>27.456652441399701</v>
      </c>
      <c r="B13">
        <v>67.144868621375593</v>
      </c>
      <c r="C13">
        <f>$I$3/(1+EXP(-1 *$G$3*(A13-$H$3)))</f>
        <v>67.072245028285238</v>
      </c>
      <c r="D13">
        <f t="shared" si="0"/>
        <v>5.2741862733535457E-3</v>
      </c>
    </row>
    <row r="14" spans="1:10" x14ac:dyDescent="0.25">
      <c r="A14">
        <v>27.7597060003555</v>
      </c>
      <c r="B14">
        <v>67.115308945724607</v>
      </c>
      <c r="C14">
        <f>$I$3/(1+EXP(-1 *$G$3*(A14-$H$3)))</f>
        <v>67.061788952494311</v>
      </c>
      <c r="D14">
        <f t="shared" si="0"/>
        <v>2.8643896753709169E-3</v>
      </c>
    </row>
    <row r="15" spans="1:10" x14ac:dyDescent="0.25">
      <c r="A15">
        <v>28.062759559311299</v>
      </c>
      <c r="B15">
        <v>67.089461733093003</v>
      </c>
      <c r="C15">
        <f>$I$3/(1+EXP(-1 *$G$3*(A15-$H$3)))</f>
        <v>67.050794505863649</v>
      </c>
      <c r="D15">
        <f t="shared" si="0"/>
        <v>1.4951544616064788E-3</v>
      </c>
    </row>
    <row r="16" spans="1:10" x14ac:dyDescent="0.25">
      <c r="A16">
        <v>28.365813118267202</v>
      </c>
      <c r="B16">
        <v>67.0636145204614</v>
      </c>
      <c r="C16">
        <f>$I$3/(1+EXP(-1 *$G$3*(A16-$H$3)))</f>
        <v>67.039234159321225</v>
      </c>
      <c r="D16">
        <f t="shared" si="0"/>
        <v>5.9440200932533082E-4</v>
      </c>
    </row>
    <row r="17" spans="1:4" x14ac:dyDescent="0.25">
      <c r="A17">
        <v>28.668866677223001</v>
      </c>
      <c r="B17">
        <v>67.031579869464196</v>
      </c>
      <c r="C17">
        <f>$I$3/(1+EXP(-1 *$G$3*(A17-$H$3)))</f>
        <v>67.027078996351278</v>
      </c>
      <c r="D17">
        <f t="shared" si="0"/>
        <v>2.0257858778581392E-5</v>
      </c>
    </row>
    <row r="18" spans="1:4" x14ac:dyDescent="0.25">
      <c r="A18">
        <v>28.971920236178899</v>
      </c>
      <c r="B18">
        <v>67.005732656832606</v>
      </c>
      <c r="C18">
        <f>$I$3/(1+EXP(-1 *$G$3*(A18-$H$3)))</f>
        <v>67.014298645213401</v>
      </c>
      <c r="D18">
        <f t="shared" si="0"/>
        <v>7.3376156939913576E-5</v>
      </c>
    </row>
    <row r="19" spans="1:4" x14ac:dyDescent="0.25">
      <c r="A19">
        <v>29.274973795134699</v>
      </c>
      <c r="B19">
        <v>66.978647956527894</v>
      </c>
      <c r="C19">
        <f>$I$3/(1+EXP(-1 *$G$3*(A19-$H$3)))</f>
        <v>67.000861208079044</v>
      </c>
      <c r="D19">
        <f t="shared" si="0"/>
        <v>4.9342854447468536E-4</v>
      </c>
    </row>
    <row r="20" spans="1:4" x14ac:dyDescent="0.25">
      <c r="A20">
        <v>29.578027354090601</v>
      </c>
      <c r="B20">
        <v>66.944138330184401</v>
      </c>
      <c r="C20">
        <f>$I$3/(1+EXP(-1 *$G$3*(A20-$H$3)))</f>
        <v>66.986733186970184</v>
      </c>
      <c r="D20">
        <f t="shared" si="0"/>
        <v>1.8143218246013649E-3</v>
      </c>
    </row>
    <row r="21" spans="1:4" x14ac:dyDescent="0.25">
      <c r="A21">
        <v>29.8810809130464</v>
      </c>
      <c r="B21">
        <v>66.907153728494706</v>
      </c>
      <c r="C21">
        <f>$I$3/(1+EXP(-1 *$G$3*(A21-$H$3)))</f>
        <v>66.971879406383508</v>
      </c>
      <c r="D21">
        <f t="shared" si="0"/>
        <v>4.1894133781649684E-3</v>
      </c>
    </row>
    <row r="22" spans="1:4" x14ac:dyDescent="0.25">
      <c r="A22">
        <v>30.184134472002299</v>
      </c>
      <c r="B22">
        <v>66.876356565170596</v>
      </c>
      <c r="C22">
        <f>$I$3/(1+EXP(-1 *$G$3*(A22-$H$3)))</f>
        <v>66.956262932481863</v>
      </c>
      <c r="D22">
        <f t="shared" si="0"/>
        <v>6.3850275368831175E-3</v>
      </c>
    </row>
    <row r="23" spans="1:4" x14ac:dyDescent="0.25">
      <c r="A23">
        <v>30.487188030958102</v>
      </c>
      <c r="B23">
        <v>66.856696790904607</v>
      </c>
      <c r="C23">
        <f>$I$3/(1+EXP(-1 *$G$3*(A23-$H$3)))</f>
        <v>66.939844988734805</v>
      </c>
      <c r="D23">
        <f t="shared" si="0"/>
        <v>6.9136228024097432E-3</v>
      </c>
    </row>
    <row r="24" spans="1:4" x14ac:dyDescent="0.25">
      <c r="A24">
        <v>30.790241589914</v>
      </c>
      <c r="B24">
        <v>66.830849578273003</v>
      </c>
      <c r="C24">
        <f>$I$3/(1+EXP(-1 *$G$3*(A24-$H$3)))</f>
        <v>66.922584867889157</v>
      </c>
      <c r="D24">
        <f t="shared" si="0"/>
        <v>8.4153633609595022E-3</v>
      </c>
    </row>
    <row r="25" spans="1:4" x14ac:dyDescent="0.25">
      <c r="A25">
        <v>31.0932951488698</v>
      </c>
      <c r="B25">
        <v>66.819852217718903</v>
      </c>
      <c r="C25">
        <f>$I$3/(1+EXP(-1 *$G$3*(A25-$H$3)))</f>
        <v>66.904439840151582</v>
      </c>
      <c r="D25">
        <f t="shared" si="0"/>
        <v>7.1550658688134088E-3</v>
      </c>
    </row>
    <row r="26" spans="1:4" x14ac:dyDescent="0.25">
      <c r="A26">
        <v>31.396348707825702</v>
      </c>
      <c r="B26">
        <v>66.803904906472198</v>
      </c>
      <c r="C26">
        <f>$I$3/(1+EXP(-1 *$G$3*(A26-$H$3)))</f>
        <v>66.885365057465691</v>
      </c>
      <c r="D26">
        <f t="shared" si="0"/>
        <v>6.6357561998826994E-3</v>
      </c>
    </row>
    <row r="27" spans="1:4" x14ac:dyDescent="0.25">
      <c r="A27">
        <v>31.699402266781501</v>
      </c>
      <c r="B27">
        <v>66.795382521264301</v>
      </c>
      <c r="C27">
        <f>$I$3/(1+EXP(-1 *$G$3*(A27-$H$3)))</f>
        <v>66.865313453768138</v>
      </c>
      <c r="D27">
        <f t="shared" si="0"/>
        <v>4.8903353208562183E-3</v>
      </c>
    </row>
    <row r="28" spans="1:4" x14ac:dyDescent="0.25">
      <c r="A28">
        <v>32.0024558257374</v>
      </c>
      <c r="B28">
        <v>66.789335111402707</v>
      </c>
      <c r="C28">
        <f>$I$3/(1+EXP(-1 *$G$3*(A28-$H$3)))</f>
        <v>66.844235641111297</v>
      </c>
      <c r="D28">
        <f t="shared" si="0"/>
        <v>3.0140681622837545E-3</v>
      </c>
    </row>
    <row r="29" spans="1:4" x14ac:dyDescent="0.25">
      <c r="A29">
        <v>32.305509384693202</v>
      </c>
      <c r="B29">
        <v>66.784525189214193</v>
      </c>
      <c r="C29">
        <f>$I$3/(1+EXP(-1 *$G$3*(A29-$H$3)))</f>
        <v>66.82207980154287</v>
      </c>
      <c r="D29">
        <f t="shared" si="0"/>
        <v>1.410348907157199E-3</v>
      </c>
    </row>
    <row r="30" spans="1:4" x14ac:dyDescent="0.25">
      <c r="A30">
        <v>32.608562943649098</v>
      </c>
      <c r="B30">
        <v>66.772290340986899</v>
      </c>
      <c r="C30">
        <f>$I$3/(1+EXP(-1 *$G$3*(A30-$H$3)))</f>
        <v>66.798791574638273</v>
      </c>
      <c r="D30">
        <f t="shared" si="0"/>
        <v>7.0231538504468951E-4</v>
      </c>
    </row>
    <row r="31" spans="1:4" x14ac:dyDescent="0.25">
      <c r="A31">
        <v>32.9116165026049</v>
      </c>
      <c r="B31">
        <v>66.765005443452097</v>
      </c>
      <c r="C31">
        <f>$I$3/(1+EXP(-1 *$G$3*(A31-$H$3)))</f>
        <v>66.77431394058712</v>
      </c>
      <c r="D31">
        <f t="shared" si="0"/>
        <v>8.6648118912744168E-5</v>
      </c>
    </row>
    <row r="32" spans="1:4" x14ac:dyDescent="0.25">
      <c r="A32">
        <v>33.214670061560703</v>
      </c>
      <c r="B32">
        <v>66.7626704966098</v>
      </c>
      <c r="C32">
        <f>$I$3/(1+EXP(-1 *$G$3*(A32-$H$3)))</f>
        <v>66.748587098742604</v>
      </c>
      <c r="D32">
        <f t="shared" si="0"/>
        <v>1.983420954857512E-4</v>
      </c>
    </row>
    <row r="33" spans="1:4" x14ac:dyDescent="0.25">
      <c r="A33">
        <v>33.517723620516598</v>
      </c>
      <c r="B33">
        <v>66.767760475806199</v>
      </c>
      <c r="C33">
        <f>$I$3/(1+EXP(-1 *$G$3*(A33-$H$3)))</f>
        <v>66.721548341551198</v>
      </c>
      <c r="D33">
        <f t="shared" si="0"/>
        <v>2.1355613524021992E-3</v>
      </c>
    </row>
    <row r="34" spans="1:4" x14ac:dyDescent="0.25">
      <c r="A34">
        <v>33.820777179472401</v>
      </c>
      <c r="B34">
        <v>66.766663016637096</v>
      </c>
      <c r="C34">
        <f>$I$3/(1+EXP(-1 *$G$3*(A34-$H$3)))</f>
        <v>66.693131923790986</v>
      </c>
      <c r="D34">
        <f t="shared" si="0"/>
        <v>5.4068216151433035E-3</v>
      </c>
    </row>
    <row r="35" spans="1:4" x14ac:dyDescent="0.25">
      <c r="A35">
        <v>34.123830738428303</v>
      </c>
      <c r="B35">
        <v>66.765565557467895</v>
      </c>
      <c r="C35">
        <f>$I$3/(1+EXP(-1 *$G$3*(A35-$H$3)))</f>
        <v>66.663268927058795</v>
      </c>
      <c r="D35">
        <f t="shared" si="0"/>
        <v>1.0464600593055998E-2</v>
      </c>
    </row>
    <row r="36" spans="1:4" x14ac:dyDescent="0.25">
      <c r="A36">
        <v>34.426884297384099</v>
      </c>
      <c r="B36">
        <v>66.756300679656107</v>
      </c>
      <c r="C36">
        <f>$I$3/(1+EXP(-1 *$G$3*(A36-$H$3)))</f>
        <v>66.631887119461425</v>
      </c>
      <c r="D36">
        <f t="shared" si="0"/>
        <v>1.5478733960315837E-2</v>
      </c>
    </row>
    <row r="37" spans="1:4" x14ac:dyDescent="0.25">
      <c r="A37">
        <v>34.729937856340001</v>
      </c>
      <c r="B37">
        <v>66.718821082897193</v>
      </c>
      <c r="C37">
        <f>$I$3/(1+EXP(-1 *$G$3*(A37-$H$3)))</f>
        <v>66.598910810482423</v>
      </c>
      <c r="D37">
        <f t="shared" si="0"/>
        <v>1.437847343058452E-2</v>
      </c>
    </row>
    <row r="38" spans="1:4" x14ac:dyDescent="0.25">
      <c r="A38">
        <v>35.032991415295797</v>
      </c>
      <c r="B38">
        <v>66.717723623728006</v>
      </c>
      <c r="C38">
        <f>$I$3/(1+EXP(-1 *$G$3*(A38-$H$3)))</f>
        <v>66.564260701016011</v>
      </c>
      <c r="D38">
        <f t="shared" si="0"/>
        <v>2.3550868647307759E-2</v>
      </c>
    </row>
    <row r="39" spans="1:4" x14ac:dyDescent="0.25">
      <c r="A39">
        <v>35.336044974251699</v>
      </c>
      <c r="B39">
        <v>66.685688972730802</v>
      </c>
      <c r="C39">
        <f>$I$3/(1+EXP(-1 *$G$3*(A39-$H$3)))</f>
        <v>66.527853728581178</v>
      </c>
      <c r="D39">
        <f t="shared" si="0"/>
        <v>2.4911964295771284E-2</v>
      </c>
    </row>
    <row r="40" spans="1:4" x14ac:dyDescent="0.25">
      <c r="A40">
        <v>35.639098533207502</v>
      </c>
      <c r="B40">
        <v>66.642516932675505</v>
      </c>
      <c r="C40">
        <f>$I$3/(1+EXP(-1 *$G$3*(A40-$H$3)))</f>
        <v>66.489602907754971</v>
      </c>
      <c r="D40">
        <f t="shared" si="0"/>
        <v>2.3382699017397715E-2</v>
      </c>
    </row>
    <row r="41" spans="1:4" x14ac:dyDescent="0.25">
      <c r="A41">
        <v>35.942152092163397</v>
      </c>
      <c r="B41">
        <v>66.596869917273906</v>
      </c>
      <c r="C41">
        <f>$I$3/(1+EXP(-1 *$G$3*(A41-$H$3)))</f>
        <v>66.449417165892029</v>
      </c>
      <c r="D41">
        <f t="shared" si="0"/>
        <v>2.1742313890085654E-2</v>
      </c>
    </row>
    <row r="42" spans="1:4" x14ac:dyDescent="0.25">
      <c r="A42">
        <v>36.2452056511192</v>
      </c>
      <c r="B42">
        <v>66.549985414199199</v>
      </c>
      <c r="C42">
        <f>$I$3/(1+EXP(-1 *$G$3*(A42-$H$3)))</f>
        <v>66.407201174230792</v>
      </c>
      <c r="D42">
        <f t="shared" si="0"/>
        <v>2.0387339183355557E-2</v>
      </c>
    </row>
    <row r="43" spans="1:4" x14ac:dyDescent="0.25">
      <c r="A43">
        <v>36.548259210075102</v>
      </c>
      <c r="B43">
        <v>66.487013571374007</v>
      </c>
      <c r="C43">
        <f>$I$3/(1+EXP(-1 *$G$3*(A43-$H$3)))</f>
        <v>66.362855174521954</v>
      </c>
      <c r="D43">
        <f t="shared" si="0"/>
        <v>1.5415307508871882E-2</v>
      </c>
    </row>
    <row r="44" spans="1:4" x14ac:dyDescent="0.25">
      <c r="A44">
        <v>36.851312769030898</v>
      </c>
      <c r="B44">
        <v>66.420329265529404</v>
      </c>
      <c r="C44">
        <f>$I$3/(1+EXP(-1 *$G$3*(A44-$H$3)))</f>
        <v>66.316274801357309</v>
      </c>
      <c r="D44">
        <f t="shared" si="0"/>
        <v>1.0827331514141633E-2</v>
      </c>
    </row>
    <row r="45" spans="1:4" x14ac:dyDescent="0.25">
      <c r="A45">
        <v>37.1543663279867</v>
      </c>
      <c r="B45">
        <v>66.3474575213191</v>
      </c>
      <c r="C45">
        <f>$I$3/(1+EXP(-1 *$G$3*(A45-$H$3)))</f>
        <v>66.267350900421022</v>
      </c>
      <c r="D45">
        <f t="shared" si="0"/>
        <v>6.4170707117084695E-3</v>
      </c>
    </row>
    <row r="46" spans="1:4" x14ac:dyDescent="0.25">
      <c r="A46">
        <v>37.457419886942603</v>
      </c>
      <c r="B46">
        <v>66.280773215474497</v>
      </c>
      <c r="C46">
        <f>$I$3/(1+EXP(-1 *$G$3*(A46-$H$3)))</f>
        <v>66.215969342937939</v>
      </c>
      <c r="D46">
        <f t="shared" si="0"/>
        <v>4.1995418957344642E-3</v>
      </c>
    </row>
    <row r="47" spans="1:4" x14ac:dyDescent="0.25">
      <c r="A47">
        <v>37.760473445898398</v>
      </c>
      <c r="B47">
        <v>66.210376446610496</v>
      </c>
      <c r="C47">
        <f>$I$3/(1+EXP(-1 *$G$3*(A47-$H$3)))</f>
        <v>66.162010836648903</v>
      </c>
      <c r="D47">
        <f t="shared" si="0"/>
        <v>2.339232226956923E-3</v>
      </c>
    </row>
    <row r="48" spans="1:4" x14ac:dyDescent="0.25">
      <c r="A48">
        <v>38.063527004854301</v>
      </c>
      <c r="B48">
        <v>66.144929628439002</v>
      </c>
      <c r="C48">
        <f>$I$3/(1+EXP(-1 *$G$3*(A48-$H$3)))</f>
        <v>66.105350733706075</v>
      </c>
      <c r="D48">
        <f t="shared" si="0"/>
        <v>1.5664889082800794E-3</v>
      </c>
    </row>
    <row r="49" spans="1:4" x14ac:dyDescent="0.25">
      <c r="A49">
        <v>38.366580563810103</v>
      </c>
      <c r="B49">
        <v>66.068345421209401</v>
      </c>
      <c r="C49">
        <f>$I$3/(1+EXP(-1 *$G$3*(A49-$H$3)))</f>
        <v>66.045858835950284</v>
      </c>
      <c r="D49">
        <f t="shared" si="0"/>
        <v>5.0564651661551589E-4</v>
      </c>
    </row>
    <row r="50" spans="1:4" x14ac:dyDescent="0.25">
      <c r="A50">
        <v>38.669634122765999</v>
      </c>
      <c r="B50">
        <v>65.992998701652994</v>
      </c>
      <c r="C50">
        <f>$I$3/(1+EXP(-1 *$G$3*(A50-$H$3)))</f>
        <v>65.983399198108287</v>
      </c>
      <c r="D50">
        <f t="shared" si="0"/>
        <v>9.2150468304824353E-5</v>
      </c>
    </row>
    <row r="51" spans="1:4" x14ac:dyDescent="0.25">
      <c r="A51">
        <v>38.972687681721801</v>
      </c>
      <c r="B51">
        <v>65.917651982096501</v>
      </c>
      <c r="C51">
        <f>$I$3/(1+EXP(-1 *$G$3*(A51-$H$3)))</f>
        <v>65.917829929531536</v>
      </c>
      <c r="D51">
        <f t="shared" si="0"/>
        <v>3.1665289635285704E-8</v>
      </c>
    </row>
    <row r="52" spans="1:4" x14ac:dyDescent="0.25">
      <c r="A52">
        <v>39.275741240677696</v>
      </c>
      <c r="B52">
        <v>65.837355311847503</v>
      </c>
      <c r="C52">
        <f>$I$3/(1+EXP(-1 *$G$3*(A52-$H$3)))</f>
        <v>65.849002995188627</v>
      </c>
      <c r="D52">
        <f t="shared" si="0"/>
        <v>1.3566852721509973E-4</v>
      </c>
    </row>
    <row r="53" spans="1:4" x14ac:dyDescent="0.25">
      <c r="A53">
        <v>39.589126170961599</v>
      </c>
      <c r="B53">
        <v>65.747360386951499</v>
      </c>
      <c r="C53">
        <f>$I$3/(1+EXP(-1 *$G$3*(A53-$H$3)))</f>
        <v>65.774239277730032</v>
      </c>
      <c r="D53">
        <f t="shared" si="0"/>
        <v>7.2247476948433646E-4</v>
      </c>
    </row>
    <row r="54" spans="1:4" x14ac:dyDescent="0.25">
      <c r="A54">
        <v>39.881848358589401</v>
      </c>
      <c r="B54">
        <v>65.660674631598994</v>
      </c>
      <c r="C54">
        <f>$I$3/(1+EXP(-1 *$G$3*(A54-$H$3)))</f>
        <v>65.700952074505309</v>
      </c>
      <c r="D54">
        <f t="shared" si="0"/>
        <v>1.6222724070715242E-3</v>
      </c>
    </row>
    <row r="55" spans="1:4" x14ac:dyDescent="0.25">
      <c r="A55">
        <v>40.184901917545197</v>
      </c>
      <c r="B55">
        <v>65.565528109272606</v>
      </c>
      <c r="C55">
        <f>$I$3/(1+EXP(-1 *$G$3*(A55-$H$3)))</f>
        <v>65.621399511690882</v>
      </c>
      <c r="D55">
        <f t="shared" si="0"/>
        <v>3.1216136081849664E-3</v>
      </c>
    </row>
    <row r="56" spans="1:4" x14ac:dyDescent="0.25">
      <c r="A56">
        <v>40.487955476501099</v>
      </c>
      <c r="B56">
        <v>65.467906611599901</v>
      </c>
      <c r="C56">
        <f>$I$3/(1+EXP(-1 *$G$3*(A56-$H$3)))</f>
        <v>65.537931741494418</v>
      </c>
      <c r="D56">
        <f t="shared" si="0"/>
        <v>4.9035188167440612E-3</v>
      </c>
    </row>
    <row r="57" spans="1:4" x14ac:dyDescent="0.25">
      <c r="A57">
        <v>40.791009035456902</v>
      </c>
      <c r="B57">
        <v>65.328210533041101</v>
      </c>
      <c r="C57">
        <f>$I$3/(1+EXP(-1 *$G$3*(A57-$H$3)))</f>
        <v>65.450367058938056</v>
      </c>
      <c r="D57">
        <f t="shared" si="0"/>
        <v>1.492221681921339E-2</v>
      </c>
    </row>
    <row r="58" spans="1:4" x14ac:dyDescent="0.25">
      <c r="A58">
        <v>41.094062594412797</v>
      </c>
      <c r="B58">
        <v>65.150152336615506</v>
      </c>
      <c r="C58">
        <f>$I$3/(1+EXP(-1 *$G$3*(A58-$H$3)))</f>
        <v>65.358516458549886</v>
      </c>
      <c r="D58">
        <f t="shared" si="0"/>
        <v>4.3415607309485328E-2</v>
      </c>
    </row>
    <row r="59" spans="1:4" x14ac:dyDescent="0.25">
      <c r="A59">
        <v>41.3971161533686</v>
      </c>
      <c r="B59">
        <v>64.995606405979302</v>
      </c>
      <c r="C59">
        <f>$I$3/(1+EXP(-1 *$G$3*(A59-$H$3)))</f>
        <v>65.26218345961253</v>
      </c>
      <c r="D59">
        <f t="shared" si="0"/>
        <v>7.1063325523772633E-2</v>
      </c>
    </row>
    <row r="60" spans="1:4" x14ac:dyDescent="0.25">
      <c r="A60">
        <v>41.700169712324403</v>
      </c>
      <c r="B60">
        <v>64.857147815093597</v>
      </c>
      <c r="C60">
        <f>$I$3/(1+EXP(-1 *$G$3*(A60-$H$3)))</f>
        <v>65.161163940738163</v>
      </c>
      <c r="D60">
        <f t="shared" si="0"/>
        <v>9.2425804651932356E-2</v>
      </c>
    </row>
    <row r="61" spans="1:4" x14ac:dyDescent="0.25">
      <c r="A61">
        <v>42.003223271280298</v>
      </c>
      <c r="B61">
        <v>64.737251539304694</v>
      </c>
      <c r="C61">
        <f>$I$3/(1+EXP(-1 *$G$3*(A61-$H$3)))</f>
        <v>65.055245985725833</v>
      </c>
      <c r="D61">
        <f t="shared" si="0"/>
        <v>0.10112046795468653</v>
      </c>
    </row>
    <row r="62" spans="1:4" x14ac:dyDescent="0.25">
      <c r="A62">
        <v>42.306276830236101</v>
      </c>
      <c r="B62">
        <v>64.640867529305197</v>
      </c>
      <c r="C62">
        <f>$I$3/(1+EXP(-1 *$G$3*(A62-$H$3)))</f>
        <v>64.944209742845459</v>
      </c>
      <c r="D62">
        <f t="shared" si="0"/>
        <v>9.2016498515505724E-2</v>
      </c>
    </row>
    <row r="63" spans="1:4" x14ac:dyDescent="0.25">
      <c r="A63">
        <v>42.609330389192003</v>
      </c>
      <c r="B63">
        <v>64.559333371383104</v>
      </c>
      <c r="C63">
        <f>$I$3/(1+EXP(-1 *$G$3*(A63-$H$3)))</f>
        <v>64.827827299892036</v>
      </c>
      <c r="D63">
        <f t="shared" si="0"/>
        <v>7.208898964615916E-2</v>
      </c>
    </row>
    <row r="64" spans="1:4" x14ac:dyDescent="0.25">
      <c r="A64">
        <v>42.912383948147799</v>
      </c>
      <c r="B64">
        <v>64.487946612380597</v>
      </c>
      <c r="C64">
        <f>$I$3/(1+EXP(-1 *$G$3*(A64-$H$3)))</f>
        <v>64.705862577564389</v>
      </c>
      <c r="D64">
        <f t="shared" si="0"/>
        <v>4.7487367881983683E-2</v>
      </c>
    </row>
    <row r="65" spans="1:4" x14ac:dyDescent="0.25">
      <c r="A65">
        <v>43.215437507103701</v>
      </c>
      <c r="B65">
        <v>64.461851902214406</v>
      </c>
      <c r="C65">
        <f>$I$3/(1+EXP(-1 *$G$3*(A65-$H$3)))</f>
        <v>64.578071243938183</v>
      </c>
      <c r="D65">
        <f t="shared" si="0"/>
        <v>1.3506935390708134E-2</v>
      </c>
    </row>
    <row r="66" spans="1:4" x14ac:dyDescent="0.25">
      <c r="A66">
        <v>43.518491066059497</v>
      </c>
      <c r="B66">
        <v>64.428579763543993</v>
      </c>
      <c r="C66">
        <f>$I$3/(1+EXP(-1 *$G$3*(A66-$H$3)))</f>
        <v>64.444200653032155</v>
      </c>
      <c r="D66">
        <f t="shared" si="0"/>
        <v>2.4401218840135563E-4</v>
      </c>
    </row>
    <row r="67" spans="1:4" x14ac:dyDescent="0.25">
      <c r="A67">
        <v>43.821544625015399</v>
      </c>
      <c r="B67">
        <v>64.401742560773897</v>
      </c>
      <c r="C67">
        <f>$I$3/(1+EXP(-1 *$G$3*(A67-$H$3)))</f>
        <v>64.30398981069537</v>
      </c>
      <c r="D67">
        <f t="shared" ref="D67:D70" si="1">(B67-C67)^2</f>
        <v>9.555600147914985E-3</v>
      </c>
    </row>
    <row r="68" spans="1:4" x14ac:dyDescent="0.25">
      <c r="A68">
        <v>44.124598183971202</v>
      </c>
      <c r="B68">
        <v>64.379855308696307</v>
      </c>
      <c r="C68">
        <f>$I$3/(1+EXP(-1 *$G$3*(A68-$H$3)))</f>
        <v>64.157169371284411</v>
      </c>
      <c r="D68">
        <f t="shared" si="1"/>
        <v>4.9589026721014819E-2</v>
      </c>
    </row>
    <row r="69" spans="1:4" x14ac:dyDescent="0.25">
      <c r="A69">
        <v>44.427651742927097</v>
      </c>
      <c r="B69">
        <v>64.3627942585439</v>
      </c>
      <c r="C69">
        <f>$I$3/(1+EXP(-1 *$G$3*(A69-$H$3)))</f>
        <v>64.003461668835797</v>
      </c>
      <c r="D69">
        <f t="shared" si="1"/>
        <v>0.12911991002633189</v>
      </c>
    </row>
    <row r="70" spans="1:4" x14ac:dyDescent="0.25">
      <c r="A70">
        <v>44.703154978341502</v>
      </c>
      <c r="B70">
        <v>64.339228043199995</v>
      </c>
      <c r="C70">
        <f>$I$3/(1+EXP(-1 *$G$3*(A70-$H$3)))</f>
        <v>63.857510408514081</v>
      </c>
      <c r="D70">
        <f t="shared" si="1"/>
        <v>0.2320518795673919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70" zoomScaleNormal="70" workbookViewId="0">
      <selection activeCell="G5" sqref="G5:G6"/>
    </sheetView>
  </sheetViews>
  <sheetFormatPr defaultRowHeight="15" x14ac:dyDescent="0.25"/>
  <cols>
    <col min="1" max="1" width="11.875" bestFit="1" customWidth="1"/>
    <col min="2" max="2" width="17.625" bestFit="1" customWidth="1"/>
    <col min="3" max="3" width="13" bestFit="1" customWidth="1"/>
    <col min="8" max="8" width="12.5" bestFit="1" customWidth="1"/>
    <col min="9" max="9" width="13.5" bestFit="1" customWidth="1"/>
  </cols>
  <sheetData>
    <row r="1" spans="1:9" x14ac:dyDescent="0.25">
      <c r="A1" t="s">
        <v>2</v>
      </c>
      <c r="B1" t="s">
        <v>21</v>
      </c>
      <c r="C1" t="s">
        <v>19</v>
      </c>
      <c r="D1" t="s">
        <v>17</v>
      </c>
      <c r="E1" t="s">
        <v>16</v>
      </c>
    </row>
    <row r="2" spans="1:9" x14ac:dyDescent="0.25">
      <c r="A2">
        <v>0.100049580374435</v>
      </c>
      <c r="B2">
        <v>1.8854929447569699E-2</v>
      </c>
      <c r="C2">
        <f t="shared" ref="C2:C33" si="0">$I$3/(1+EXP(-1 *$G$3*(A2-$H$3)))</f>
        <v>6.9275947085721962E-3</v>
      </c>
      <c r="D2">
        <f t="shared" ref="D2:D33" si="1">(C2-B2)^2</f>
        <v>1.4226131397609664E-4</v>
      </c>
      <c r="E2">
        <f>SUM(D2:D69)</f>
        <v>0.10077807683201413</v>
      </c>
      <c r="G2" t="s">
        <v>14</v>
      </c>
      <c r="H2" t="s">
        <v>9</v>
      </c>
      <c r="I2" t="s">
        <v>18</v>
      </c>
    </row>
    <row r="3" spans="1:9" x14ac:dyDescent="0.25">
      <c r="A3">
        <v>0.11339856497279301</v>
      </c>
      <c r="B3">
        <v>1.83025467385147E-2</v>
      </c>
      <c r="C3">
        <f t="shared" si="0"/>
        <v>7.7651178247299868E-3</v>
      </c>
      <c r="D3">
        <f t="shared" si="1"/>
        <v>1.1103740811306606E-4</v>
      </c>
      <c r="G3">
        <v>8.6120664942298077</v>
      </c>
      <c r="H3">
        <v>0.67803122206119382</v>
      </c>
      <c r="I3">
        <f>MAX(B2:B69)</f>
        <v>1.0123157797657401</v>
      </c>
    </row>
    <row r="4" spans="1:9" x14ac:dyDescent="0.25">
      <c r="A4">
        <v>0.12746947523748001</v>
      </c>
      <c r="B4">
        <v>1.8242721439770199E-2</v>
      </c>
      <c r="C4">
        <f t="shared" si="0"/>
        <v>8.7568262717925768E-3</v>
      </c>
      <c r="D4">
        <f t="shared" si="1"/>
        <v>8.9982207137861205E-5</v>
      </c>
    </row>
    <row r="5" spans="1:9" x14ac:dyDescent="0.25">
      <c r="A5">
        <v>0.14154246208278401</v>
      </c>
      <c r="B5">
        <v>1.85247903069907E-2</v>
      </c>
      <c r="C5">
        <f t="shared" si="0"/>
        <v>9.8741189782850132E-3</v>
      </c>
      <c r="D5">
        <f t="shared" si="1"/>
        <v>7.4834114437290599E-5</v>
      </c>
      <c r="G5" t="s">
        <v>15</v>
      </c>
    </row>
    <row r="6" spans="1:9" x14ac:dyDescent="0.25">
      <c r="A6">
        <v>0.155618909895785</v>
      </c>
      <c r="B6">
        <v>1.93766827841532E-2</v>
      </c>
      <c r="C6">
        <f t="shared" si="0"/>
        <v>1.1132715042448357E-2</v>
      </c>
      <c r="D6">
        <f t="shared" si="1"/>
        <v>6.7963004126270045E-5</v>
      </c>
      <c r="G6" t="s">
        <v>20</v>
      </c>
    </row>
    <row r="7" spans="1:9" x14ac:dyDescent="0.25">
      <c r="A7">
        <v>0.16969604990232401</v>
      </c>
      <c r="B7">
        <v>2.0342539983303699E-2</v>
      </c>
      <c r="C7">
        <f t="shared" si="0"/>
        <v>1.2549802456250496E-2</v>
      </c>
      <c r="D7">
        <f t="shared" si="1"/>
        <v>6.072675816554326E-5</v>
      </c>
    </row>
    <row r="8" spans="1:9" x14ac:dyDescent="0.25">
      <c r="A8">
        <v>0.18378634158610899</v>
      </c>
      <c r="B8">
        <v>2.34737269002325E-2</v>
      </c>
      <c r="C8">
        <f t="shared" si="0"/>
        <v>1.4146302795538208E-2</v>
      </c>
      <c r="D8">
        <f t="shared" si="1"/>
        <v>8.7000840428832119E-5</v>
      </c>
    </row>
    <row r="9" spans="1:9" x14ac:dyDescent="0.25">
      <c r="A9">
        <v>0.194678122290878</v>
      </c>
      <c r="B9">
        <v>2.6523539874310199E-2</v>
      </c>
      <c r="C9">
        <f t="shared" si="0"/>
        <v>1.5516139675294289E-2</v>
      </c>
      <c r="D9">
        <f t="shared" si="1"/>
        <v>1.211628591412955E-4</v>
      </c>
    </row>
    <row r="10" spans="1:9" x14ac:dyDescent="0.25">
      <c r="A10">
        <v>0.211978692243843</v>
      </c>
      <c r="B10">
        <v>3.1673501007891902E-2</v>
      </c>
      <c r="C10">
        <f t="shared" si="0"/>
        <v>1.7964810205588596E-2</v>
      </c>
      <c r="D10">
        <f t="shared" si="1"/>
        <v>1.8792820351315527E-4</v>
      </c>
    </row>
    <row r="11" spans="1:9" x14ac:dyDescent="0.25">
      <c r="A11">
        <v>0.226076598056559</v>
      </c>
      <c r="B11">
        <v>3.6058299866692199E-2</v>
      </c>
      <c r="C11">
        <f t="shared" si="0"/>
        <v>2.0237528200842476E-2</v>
      </c>
      <c r="D11">
        <f t="shared" si="1"/>
        <v>2.5029681610295345E-4</v>
      </c>
    </row>
    <row r="12" spans="1:9" x14ac:dyDescent="0.25">
      <c r="A12">
        <v>0.24017519606281301</v>
      </c>
      <c r="B12">
        <v>4.0557063447481202E-2</v>
      </c>
      <c r="C12">
        <f t="shared" si="0"/>
        <v>2.2791309117944459E-2</v>
      </c>
      <c r="D12">
        <f t="shared" si="1"/>
        <v>3.1562202689745355E-4</v>
      </c>
    </row>
    <row r="13" spans="1:9" x14ac:dyDescent="0.25">
      <c r="A13">
        <v>0.254275178456146</v>
      </c>
      <c r="B13">
        <v>4.5283756472246799E-2</v>
      </c>
      <c r="C13">
        <f t="shared" si="0"/>
        <v>2.5659315759971785E-2</v>
      </c>
      <c r="D13">
        <f t="shared" si="1"/>
        <v>3.8511867326959702E-4</v>
      </c>
    </row>
    <row r="14" spans="1:9" x14ac:dyDescent="0.25">
      <c r="A14">
        <v>0.26838000620425401</v>
      </c>
      <c r="B14">
        <v>5.0808202550930603E-2</v>
      </c>
      <c r="C14">
        <f t="shared" si="0"/>
        <v>2.8878864132194416E-2</v>
      </c>
      <c r="D14">
        <f t="shared" si="1"/>
        <v>4.8089588348345898E-4</v>
      </c>
    </row>
    <row r="15" spans="1:9" x14ac:dyDescent="0.25">
      <c r="A15">
        <v>0.282488294920057</v>
      </c>
      <c r="B15">
        <v>5.69024722395561E-2</v>
      </c>
      <c r="C15">
        <f t="shared" si="0"/>
        <v>3.249001385467086E-2</v>
      </c>
      <c r="D15">
        <f t="shared" si="1"/>
        <v>5.9596812439375365E-4</v>
      </c>
    </row>
    <row r="16" spans="1:9" x14ac:dyDescent="0.25">
      <c r="A16">
        <v>0.29659658363586</v>
      </c>
      <c r="B16">
        <v>6.2996741928181596E-2</v>
      </c>
      <c r="C16">
        <f t="shared" si="0"/>
        <v>3.65359429571974E-2</v>
      </c>
      <c r="D16">
        <f t="shared" si="1"/>
        <v>7.0017388218283829E-4</v>
      </c>
    </row>
    <row r="17" spans="1:4" x14ac:dyDescent="0.25">
      <c r="A17">
        <v>0.31070418015812401</v>
      </c>
      <c r="B17">
        <v>6.8977046894818705E-2</v>
      </c>
      <c r="C17">
        <f t="shared" si="0"/>
        <v>4.1064354541422418E-2</v>
      </c>
      <c r="D17">
        <f t="shared" si="1"/>
        <v>7.7911839441534758E-4</v>
      </c>
    </row>
    <row r="18" spans="1:4" x14ac:dyDescent="0.25">
      <c r="A18">
        <v>0.32481800642224101</v>
      </c>
      <c r="B18">
        <v>7.5983034359350804E-2</v>
      </c>
      <c r="C18">
        <f t="shared" si="0"/>
        <v>4.6129865143865391E-2</v>
      </c>
      <c r="D18">
        <f t="shared" si="1"/>
        <v>8.912117122084059E-4</v>
      </c>
    </row>
    <row r="19" spans="1:4" x14ac:dyDescent="0.25">
      <c r="A19">
        <v>0.33893460146051402</v>
      </c>
      <c r="B19">
        <v>8.3444880711836603E-2</v>
      </c>
      <c r="C19">
        <f t="shared" si="0"/>
        <v>5.1788088312248716E-2</v>
      </c>
      <c r="D19">
        <f t="shared" si="1"/>
        <v>1.0021525050306053E-3</v>
      </c>
    </row>
    <row r="20" spans="1:4" x14ac:dyDescent="0.25">
      <c r="A20">
        <v>0.35305396527294503</v>
      </c>
      <c r="B20">
        <v>9.1362585952275296E-2</v>
      </c>
      <c r="C20">
        <f t="shared" si="0"/>
        <v>5.8099913562788416E-2</v>
      </c>
      <c r="D20">
        <f t="shared" si="1"/>
        <v>1.1064053744903328E-3</v>
      </c>
    </row>
    <row r="21" spans="1:4" x14ac:dyDescent="0.25">
      <c r="A21">
        <v>0.36717402127891402</v>
      </c>
      <c r="B21">
        <v>9.9394255914702301E-2</v>
      </c>
      <c r="C21">
        <f t="shared" si="0"/>
        <v>6.5129213589626547E-2</v>
      </c>
      <c r="D21">
        <f t="shared" si="1"/>
        <v>1.1740931255392328E-3</v>
      </c>
    </row>
    <row r="22" spans="1:4" x14ac:dyDescent="0.25">
      <c r="A22">
        <v>0.38130238360735402</v>
      </c>
      <c r="B22">
        <v>0.108793502540989</v>
      </c>
      <c r="C22">
        <f t="shared" si="0"/>
        <v>7.294879390091033E-2</v>
      </c>
      <c r="D22">
        <f t="shared" si="1"/>
        <v>1.2848431374921307E-3</v>
      </c>
    </row>
    <row r="23" spans="1:4" x14ac:dyDescent="0.25">
      <c r="A23">
        <v>0.39543420690349002</v>
      </c>
      <c r="B23">
        <v>0.118762572777218</v>
      </c>
      <c r="C23">
        <f t="shared" si="0"/>
        <v>8.1628542957147054E-2</v>
      </c>
      <c r="D23">
        <f t="shared" si="1"/>
        <v>1.3789361706779179E-3</v>
      </c>
    </row>
    <row r="24" spans="1:4" x14ac:dyDescent="0.25">
      <c r="A24">
        <v>0.40956879897378201</v>
      </c>
      <c r="B24">
        <v>0.12918750190139999</v>
      </c>
      <c r="C24">
        <f t="shared" si="0"/>
        <v>9.1242712726275224E-2</v>
      </c>
      <c r="D24">
        <f t="shared" si="1"/>
        <v>1.4398070255446658E-3</v>
      </c>
    </row>
    <row r="25" spans="1:4" x14ac:dyDescent="0.25">
      <c r="A25">
        <v>0.42370754420530998</v>
      </c>
      <c r="B25">
        <v>0.14029621935751199</v>
      </c>
      <c r="C25">
        <f t="shared" si="0"/>
        <v>0.10186857369590339</v>
      </c>
      <c r="D25">
        <f t="shared" si="1"/>
        <v>1.4766839510941461E-3</v>
      </c>
    </row>
    <row r="26" spans="1:4" x14ac:dyDescent="0.25">
      <c r="A26">
        <v>0.43784628943683801</v>
      </c>
      <c r="B26">
        <v>0.15140493681362399</v>
      </c>
      <c r="C26">
        <f t="shared" si="0"/>
        <v>0.11357929833615961</v>
      </c>
      <c r="D26">
        <f t="shared" si="1"/>
        <v>1.430778926227834E-3</v>
      </c>
    </row>
    <row r="27" spans="1:4" x14ac:dyDescent="0.25">
      <c r="A27">
        <v>0.45199057221667899</v>
      </c>
      <c r="B27">
        <v>0.163425372045643</v>
      </c>
      <c r="C27">
        <f t="shared" si="0"/>
        <v>0.12645457775987948</v>
      </c>
      <c r="D27">
        <f t="shared" si="1"/>
        <v>1.3668396301202449E-3</v>
      </c>
    </row>
    <row r="28" spans="1:4" x14ac:dyDescent="0.25">
      <c r="A28">
        <v>0.46613970035129498</v>
      </c>
      <c r="B28">
        <v>0.17624356033158001</v>
      </c>
      <c r="C28">
        <f t="shared" si="0"/>
        <v>0.14056617298033294</v>
      </c>
      <c r="D28">
        <f t="shared" si="1"/>
        <v>1.2728759682109239E-3</v>
      </c>
    </row>
    <row r="29" spans="1:4" x14ac:dyDescent="0.25">
      <c r="A29">
        <v>0.48029505822776303</v>
      </c>
      <c r="B29">
        <v>0.19008743111541199</v>
      </c>
      <c r="C29">
        <f t="shared" si="0"/>
        <v>0.15598234603921612</v>
      </c>
      <c r="D29">
        <f t="shared" si="1"/>
        <v>1.1631568280545577E-3</v>
      </c>
    </row>
    <row r="30" spans="1:4" x14ac:dyDescent="0.25">
      <c r="A30">
        <v>0.49445595365254502</v>
      </c>
      <c r="B30">
        <v>0.20484301967515101</v>
      </c>
      <c r="C30">
        <f t="shared" si="0"/>
        <v>0.17276102472293189</v>
      </c>
      <c r="D30">
        <f t="shared" si="1"/>
        <v>1.0292544001142127E-3</v>
      </c>
    </row>
    <row r="31" spans="1:4" x14ac:dyDescent="0.25">
      <c r="A31">
        <v>0.50862377101271805</v>
      </c>
      <c r="B31">
        <v>0.22073825545477299</v>
      </c>
      <c r="C31">
        <f t="shared" si="0"/>
        <v>0.19095134683582782</v>
      </c>
      <c r="D31">
        <f t="shared" si="1"/>
        <v>8.8725992507339023E-4</v>
      </c>
    </row>
    <row r="32" spans="1:4" x14ac:dyDescent="0.25">
      <c r="A32">
        <v>0.52279228056643101</v>
      </c>
      <c r="B32">
        <v>0.236747455956383</v>
      </c>
      <c r="C32">
        <f t="shared" si="0"/>
        <v>0.21057756289367038</v>
      </c>
      <c r="D32">
        <f t="shared" si="1"/>
        <v>6.8486330291381368E-4</v>
      </c>
    </row>
    <row r="33" spans="1:4" x14ac:dyDescent="0.25">
      <c r="A33">
        <v>0.53696771205553595</v>
      </c>
      <c r="B33">
        <v>0.25389630367787702</v>
      </c>
      <c r="C33">
        <f t="shared" si="0"/>
        <v>0.2316627158252916</v>
      </c>
      <c r="D33">
        <f t="shared" si="1"/>
        <v>4.9433242879863386E-4</v>
      </c>
    </row>
    <row r="34" spans="1:4" x14ac:dyDescent="0.25">
      <c r="A34">
        <v>0.55114522012525802</v>
      </c>
      <c r="B34">
        <v>0.27138704556533499</v>
      </c>
      <c r="C34">
        <f t="shared" ref="C34:C69" si="2">$I$3/(1+EXP(-1 *$G$3*(A34-$H$3)))</f>
        <v>0.25419316071469067</v>
      </c>
      <c r="D34">
        <f t="shared" ref="D34:D65" si="3">(C34-B34)^2</f>
        <v>2.9562967625721646E-4</v>
      </c>
    </row>
    <row r="35" spans="1:4" x14ac:dyDescent="0.25">
      <c r="A35">
        <v>0.56532342038852001</v>
      </c>
      <c r="B35">
        <v>0.28899175217478201</v>
      </c>
      <c r="C35">
        <f t="shared" si="2"/>
        <v>0.27813532325052076</v>
      </c>
      <c r="D35">
        <f t="shared" si="3"/>
        <v>1.1786204898753634E-4</v>
      </c>
    </row>
    <row r="36" spans="1:4" x14ac:dyDescent="0.25">
      <c r="A36">
        <v>0.57950577381301704</v>
      </c>
      <c r="B36">
        <v>0.30728024711615898</v>
      </c>
      <c r="C36">
        <f t="shared" si="2"/>
        <v>0.30343759835221878</v>
      </c>
      <c r="D36">
        <f t="shared" si="3"/>
        <v>1.4765949523011092E-5</v>
      </c>
    </row>
    <row r="37" spans="1:4" x14ac:dyDescent="0.25">
      <c r="A37">
        <v>0.59369020381813098</v>
      </c>
      <c r="B37">
        <v>0.32591063622350103</v>
      </c>
      <c r="C37">
        <f t="shared" si="2"/>
        <v>0.33001100103003173</v>
      </c>
      <c r="D37">
        <f t="shared" si="3"/>
        <v>1.6812991546635533E-5</v>
      </c>
    </row>
    <row r="38" spans="1:4" x14ac:dyDescent="0.25">
      <c r="A38">
        <v>0.60788086356509796</v>
      </c>
      <c r="B38">
        <v>0.345566707828738</v>
      </c>
      <c r="C38">
        <f t="shared" si="2"/>
        <v>0.35774956366774174</v>
      </c>
      <c r="D38">
        <f t="shared" si="3"/>
        <v>1.4842197639394772E-4</v>
      </c>
    </row>
    <row r="39" spans="1:4" x14ac:dyDescent="0.25">
      <c r="A39">
        <v>0.62207221550560399</v>
      </c>
      <c r="B39">
        <v>0.36533674415596401</v>
      </c>
      <c r="C39">
        <f t="shared" si="2"/>
        <v>0.38650035668986471</v>
      </c>
      <c r="D39">
        <f t="shared" si="3"/>
        <v>4.4789849548507882E-4</v>
      </c>
    </row>
    <row r="40" spans="1:4" x14ac:dyDescent="0.25">
      <c r="A40">
        <v>0.63626910499442402</v>
      </c>
      <c r="B40">
        <v>0.38601849825909601</v>
      </c>
      <c r="C40">
        <f t="shared" si="2"/>
        <v>0.41610463251816848</v>
      </c>
      <c r="D40">
        <f t="shared" si="3"/>
        <v>9.0517547465493431E-4</v>
      </c>
    </row>
    <row r="41" spans="1:4" x14ac:dyDescent="0.25">
      <c r="A41">
        <v>0.65046945545094004</v>
      </c>
      <c r="B41">
        <v>0.40727007597216902</v>
      </c>
      <c r="C41">
        <f t="shared" si="2"/>
        <v>0.44636658291770581</v>
      </c>
      <c r="D41">
        <f t="shared" si="3"/>
        <v>1.5285368553424065E-3</v>
      </c>
    </row>
    <row r="42" spans="1:4" x14ac:dyDescent="0.25">
      <c r="A42">
        <v>0.66467949661700398</v>
      </c>
      <c r="B42">
        <v>0.43011715979307902</v>
      </c>
      <c r="C42">
        <f t="shared" si="2"/>
        <v>0.47708938867368272</v>
      </c>
      <c r="D42">
        <f t="shared" si="3"/>
        <v>2.2063902860118209E-3</v>
      </c>
    </row>
    <row r="43" spans="1:4" x14ac:dyDescent="0.25">
      <c r="A43">
        <v>0.67889576752492198</v>
      </c>
      <c r="B43">
        <v>0.45398992611188499</v>
      </c>
      <c r="C43">
        <f t="shared" si="2"/>
        <v>0.50804218628875564</v>
      </c>
      <c r="D43">
        <f t="shared" si="3"/>
        <v>2.9216468302281167E-3</v>
      </c>
    </row>
    <row r="44" spans="1:4" x14ac:dyDescent="0.25">
      <c r="A44">
        <v>0.69312311352946598</v>
      </c>
      <c r="B44">
        <v>0.47968612798250299</v>
      </c>
      <c r="C44">
        <f t="shared" si="2"/>
        <v>0.53900493396105964</v>
      </c>
      <c r="D44">
        <f t="shared" si="3"/>
        <v>3.5187207427216489E-3</v>
      </c>
    </row>
    <row r="45" spans="1:4" x14ac:dyDescent="0.25">
      <c r="A45">
        <v>0.70671890214885102</v>
      </c>
      <c r="B45">
        <v>0.50670703995994804</v>
      </c>
      <c r="C45">
        <f t="shared" si="2"/>
        <v>0.56836751509706029</v>
      </c>
      <c r="D45">
        <f t="shared" si="3"/>
        <v>3.8020141941344388E-3</v>
      </c>
    </row>
    <row r="46" spans="1:4" x14ac:dyDescent="0.25">
      <c r="A46">
        <v>0.71903399428202497</v>
      </c>
      <c r="B46">
        <v>0.53348266821253998</v>
      </c>
      <c r="C46">
        <f t="shared" si="2"/>
        <v>0.59460759087611648</v>
      </c>
      <c r="D46">
        <f t="shared" si="3"/>
        <v>3.7362561706282076E-3</v>
      </c>
    </row>
    <row r="47" spans="1:4" x14ac:dyDescent="0.25">
      <c r="A47">
        <v>0.73070476190476197</v>
      </c>
      <c r="B47">
        <v>0.559480990588617</v>
      </c>
      <c r="C47">
        <f t="shared" si="2"/>
        <v>0.61903260055873177</v>
      </c>
      <c r="D47">
        <f t="shared" si="3"/>
        <v>3.546394250032673E-3</v>
      </c>
    </row>
    <row r="48" spans="1:4" x14ac:dyDescent="0.25">
      <c r="A48">
        <v>0.74174598911740297</v>
      </c>
      <c r="B48">
        <v>0.58713610360864799</v>
      </c>
      <c r="C48">
        <f t="shared" si="2"/>
        <v>0.64164380221726702</v>
      </c>
      <c r="D48">
        <f t="shared" si="3"/>
        <v>2.9710892076080498E-3</v>
      </c>
    </row>
    <row r="49" spans="1:4" x14ac:dyDescent="0.25">
      <c r="A49">
        <v>0.75150390324238103</v>
      </c>
      <c r="B49">
        <v>0.61411512816507197</v>
      </c>
      <c r="C49">
        <f t="shared" si="2"/>
        <v>0.6611567180109722</v>
      </c>
      <c r="D49">
        <f t="shared" si="3"/>
        <v>2.2129111752299041E-3</v>
      </c>
    </row>
    <row r="50" spans="1:4" x14ac:dyDescent="0.25">
      <c r="A50">
        <v>0.76062345423643896</v>
      </c>
      <c r="B50">
        <v>0.64129834540105801</v>
      </c>
      <c r="C50">
        <f t="shared" si="2"/>
        <v>0.67894611701547269</v>
      </c>
      <c r="D50">
        <f t="shared" si="3"/>
        <v>1.4173547075311279E-3</v>
      </c>
    </row>
    <row r="51" spans="1:4" x14ac:dyDescent="0.25">
      <c r="A51">
        <v>0.76974953162672399</v>
      </c>
      <c r="B51">
        <v>0.66955608715864801</v>
      </c>
      <c r="C51">
        <f t="shared" si="2"/>
        <v>0.69627733429585048</v>
      </c>
      <c r="D51">
        <f t="shared" si="3"/>
        <v>7.1402504856745146E-4</v>
      </c>
    </row>
    <row r="52" spans="1:4" x14ac:dyDescent="0.25">
      <c r="A52">
        <v>0.77887560901700903</v>
      </c>
      <c r="B52">
        <v>0.697813828916238</v>
      </c>
      <c r="C52">
        <f t="shared" si="2"/>
        <v>0.71310461332952857</v>
      </c>
      <c r="D52">
        <f t="shared" si="3"/>
        <v>2.3380808797372984E-4</v>
      </c>
    </row>
    <row r="53" spans="1:4" x14ac:dyDescent="0.25">
      <c r="A53">
        <v>0.78799733547647599</v>
      </c>
      <c r="B53">
        <v>0.72535522099275895</v>
      </c>
      <c r="C53">
        <f t="shared" si="2"/>
        <v>0.72939234703029754</v>
      </c>
      <c r="D53">
        <f t="shared" si="3"/>
        <v>1.6298386642971998E-5</v>
      </c>
    </row>
    <row r="54" spans="1:4" x14ac:dyDescent="0.25">
      <c r="A54">
        <v>0.79775837683297901</v>
      </c>
      <c r="B54">
        <v>0.75284912188245201</v>
      </c>
      <c r="C54">
        <f t="shared" si="2"/>
        <v>0.74620706828735428</v>
      </c>
      <c r="D54">
        <f t="shared" si="3"/>
        <v>4.4116875960150676E-5</v>
      </c>
    </row>
    <row r="55" spans="1:4" x14ac:dyDescent="0.25">
      <c r="A55">
        <v>0.80816213225122202</v>
      </c>
      <c r="B55">
        <v>0.78085517977365204</v>
      </c>
      <c r="C55">
        <f t="shared" si="2"/>
        <v>0.7634053528225142</v>
      </c>
      <c r="D55">
        <f t="shared" si="3"/>
        <v>3.0449646062465644E-4</v>
      </c>
    </row>
    <row r="56" spans="1:4" x14ac:dyDescent="0.25">
      <c r="A56">
        <v>0.81919786037074604</v>
      </c>
      <c r="B56">
        <v>0.80760490639121996</v>
      </c>
      <c r="C56">
        <f t="shared" si="2"/>
        <v>0.78081169157547081</v>
      </c>
      <c r="D56">
        <f t="shared" si="3"/>
        <v>7.1787636016287944E-4</v>
      </c>
    </row>
    <row r="57" spans="1:4" x14ac:dyDescent="0.25">
      <c r="A57">
        <v>0.83151447532970502</v>
      </c>
      <c r="B57">
        <v>0.83463125703218699</v>
      </c>
      <c r="C57">
        <f t="shared" si="2"/>
        <v>0.79920544125008652</v>
      </c>
      <c r="D57">
        <f t="shared" si="3"/>
        <v>1.2549884238273186E-3</v>
      </c>
    </row>
    <row r="58" spans="1:4" x14ac:dyDescent="0.25">
      <c r="A58">
        <v>0.84446458581573303</v>
      </c>
      <c r="B58">
        <v>0.860651998787895</v>
      </c>
      <c r="C58">
        <f t="shared" si="2"/>
        <v>0.81736445839808702</v>
      </c>
      <c r="D58">
        <f t="shared" si="3"/>
        <v>1.8738111529992569E-3</v>
      </c>
    </row>
    <row r="59" spans="1:4" x14ac:dyDescent="0.25">
      <c r="A59">
        <v>0.85804929933849206</v>
      </c>
      <c r="B59">
        <v>0.88584947521352597</v>
      </c>
      <c r="C59">
        <f t="shared" si="2"/>
        <v>0.83512108848480449</v>
      </c>
      <c r="D59">
        <f t="shared" si="3"/>
        <v>2.5733692200987264E-3</v>
      </c>
    </row>
    <row r="60" spans="1:4" x14ac:dyDescent="0.25">
      <c r="A60">
        <v>0.87226141708517402</v>
      </c>
      <c r="B60">
        <v>0.909038453200401</v>
      </c>
      <c r="C60">
        <f t="shared" si="2"/>
        <v>0.85230770745839324</v>
      </c>
      <c r="D60">
        <f t="shared" si="3"/>
        <v>3.2183775124443315E-3</v>
      </c>
    </row>
    <row r="61" spans="1:4" x14ac:dyDescent="0.25">
      <c r="A61">
        <v>0.88645761438045501</v>
      </c>
      <c r="B61">
        <v>0.92960624258154401</v>
      </c>
      <c r="C61">
        <f t="shared" si="2"/>
        <v>0.86809822939780401</v>
      </c>
      <c r="D61">
        <f t="shared" si="3"/>
        <v>3.783235685811133E-3</v>
      </c>
    </row>
    <row r="62" spans="1:4" x14ac:dyDescent="0.25">
      <c r="A62">
        <v>0.90063996780495104</v>
      </c>
      <c r="B62">
        <v>0.94789473752292097</v>
      </c>
      <c r="C62">
        <f t="shared" si="2"/>
        <v>0.88255418665123542</v>
      </c>
      <c r="D62">
        <f t="shared" si="3"/>
        <v>4.2693875882153275E-3</v>
      </c>
    </row>
    <row r="63" spans="1:4" x14ac:dyDescent="0.25">
      <c r="A63">
        <v>0.914799478842655</v>
      </c>
      <c r="B63">
        <v>0.96242239663868401</v>
      </c>
      <c r="C63">
        <f t="shared" si="2"/>
        <v>0.89573539014151382</v>
      </c>
      <c r="D63">
        <f t="shared" si="3"/>
        <v>4.4471568355536183E-3</v>
      </c>
    </row>
    <row r="64" spans="1:4" x14ac:dyDescent="0.25">
      <c r="A64">
        <v>0.92894376162249603</v>
      </c>
      <c r="B64">
        <v>0.97444283187070202</v>
      </c>
      <c r="C64">
        <f t="shared" si="2"/>
        <v>0.90772400642600148</v>
      </c>
      <c r="D64">
        <f t="shared" si="3"/>
        <v>4.45140166872042E-3</v>
      </c>
    </row>
    <row r="65" spans="1:4" x14ac:dyDescent="0.25">
      <c r="A65">
        <v>0.943079738079867</v>
      </c>
      <c r="B65">
        <v>0.98509569043886103</v>
      </c>
      <c r="C65">
        <f t="shared" si="2"/>
        <v>0.91860265786033357</v>
      </c>
      <c r="D65">
        <f t="shared" si="3"/>
        <v>4.4213233814891133E-3</v>
      </c>
    </row>
    <row r="66" spans="1:4" x14ac:dyDescent="0.25">
      <c r="A66">
        <v>0.95720533163415</v>
      </c>
      <c r="B66">
        <v>0.99403907817719495</v>
      </c>
      <c r="C66">
        <f t="shared" si="2"/>
        <v>0.92844747144656825</v>
      </c>
      <c r="D66">
        <f t="shared" ref="D66:D69" si="4">(C66-B66)^2</f>
        <v>4.3022588735051933E-3</v>
      </c>
    </row>
    <row r="67" spans="1:4" x14ac:dyDescent="0.25">
      <c r="A67">
        <v>0.97132331105950198</v>
      </c>
      <c r="B67">
        <v>1.00172885397365</v>
      </c>
      <c r="C67">
        <f t="shared" si="2"/>
        <v>0.9373379187470241</v>
      </c>
      <c r="D67">
        <f t="shared" si="4"/>
        <v>4.1461925393595283E-3</v>
      </c>
    </row>
    <row r="68" spans="1:4" x14ac:dyDescent="0.25">
      <c r="A68">
        <v>0.98030267638107504</v>
      </c>
      <c r="B68">
        <v>1.00583150156124</v>
      </c>
      <c r="C68">
        <f t="shared" si="2"/>
        <v>0.94253288324727014</v>
      </c>
      <c r="D68">
        <f t="shared" si="4"/>
        <v>4.0067150804576433E-3</v>
      </c>
    </row>
    <row r="69" spans="1:4" x14ac:dyDescent="0.25">
      <c r="A69">
        <v>0.99805758553905699</v>
      </c>
      <c r="B69">
        <v>1.0123157797657401</v>
      </c>
      <c r="C69">
        <f t="shared" si="2"/>
        <v>0.95183626508590735</v>
      </c>
      <c r="D69">
        <f t="shared" si="4"/>
        <v>3.6577716959080991E-3</v>
      </c>
    </row>
  </sheetData>
  <sortState ref="A2:B69">
    <sortCondition ref="A2:A6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abSelected="1" topLeftCell="W1" zoomScale="70" zoomScaleNormal="70" workbookViewId="0">
      <selection activeCell="AP19" sqref="AP19"/>
    </sheetView>
  </sheetViews>
  <sheetFormatPr defaultRowHeight="15" x14ac:dyDescent="0.25"/>
  <cols>
    <col min="2" max="2" width="11.875" bestFit="1" customWidth="1"/>
    <col min="20" max="20" width="10" bestFit="1" customWidth="1"/>
    <col min="24" max="24" width="11.875" bestFit="1" customWidth="1"/>
  </cols>
  <sheetData>
    <row r="1" spans="1:41" x14ac:dyDescent="0.25">
      <c r="A1">
        <v>4</v>
      </c>
      <c r="C1">
        <v>6</v>
      </c>
      <c r="E1">
        <v>10</v>
      </c>
      <c r="G1">
        <v>15</v>
      </c>
      <c r="I1">
        <v>20</v>
      </c>
      <c r="K1">
        <v>30</v>
      </c>
      <c r="M1">
        <v>40</v>
      </c>
      <c r="O1">
        <v>50</v>
      </c>
    </row>
    <row r="2" spans="1:41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R2" t="s">
        <v>7</v>
      </c>
      <c r="S2" t="s">
        <v>10</v>
      </c>
      <c r="T2" t="s">
        <v>11</v>
      </c>
      <c r="AG2" t="s">
        <v>3</v>
      </c>
      <c r="AH2">
        <f>($S$14*LN(AH4))+$T$14</f>
        <v>1.3469433268592816</v>
      </c>
      <c r="AI2">
        <f t="shared" ref="AI2:AO2" si="0">($S$14*LN(AI4))+$T$14</f>
        <v>1.5190227187403864</v>
      </c>
      <c r="AJ2">
        <f t="shared" si="0"/>
        <v>1.7358171134666731</v>
      </c>
      <c r="AK2">
        <f t="shared" si="0"/>
        <v>1.9078965053477779</v>
      </c>
      <c r="AL2">
        <f t="shared" si="0"/>
        <v>2.0299887768963139</v>
      </c>
      <c r="AM2">
        <f t="shared" si="0"/>
        <v>2.2020681687774188</v>
      </c>
      <c r="AN2">
        <f t="shared" si="0"/>
        <v>2.3241604403259548</v>
      </c>
      <c r="AO2">
        <f t="shared" si="0"/>
        <v>2.4188625635037053</v>
      </c>
    </row>
    <row r="3" spans="1:41" x14ac:dyDescent="0.25">
      <c r="A3">
        <v>5.1463729914833198</v>
      </c>
      <c r="B3">
        <v>0.99053799645853602</v>
      </c>
      <c r="C3">
        <v>8.5914606558982705</v>
      </c>
      <c r="D3">
        <v>0.98058331645159202</v>
      </c>
      <c r="E3">
        <v>12.4973128511475</v>
      </c>
      <c r="F3">
        <v>0.98586825732532402</v>
      </c>
      <c r="G3">
        <v>17.974416714201599</v>
      </c>
      <c r="H3">
        <v>0.99064615592829897</v>
      </c>
      <c r="I3">
        <v>25.163406599168599</v>
      </c>
      <c r="J3">
        <v>0.98250741659568697</v>
      </c>
      <c r="K3">
        <v>33.915845171915002</v>
      </c>
      <c r="L3">
        <v>0.98821911823901598</v>
      </c>
      <c r="M3">
        <v>44.233696080916701</v>
      </c>
      <c r="N3">
        <v>0.990393313225572</v>
      </c>
      <c r="O3">
        <v>53.616230806308998</v>
      </c>
      <c r="P3">
        <v>0.987456570821589</v>
      </c>
      <c r="R3">
        <v>50</v>
      </c>
      <c r="S3">
        <v>-0.38600000000000001</v>
      </c>
      <c r="T3">
        <v>2.4765000000000001</v>
      </c>
      <c r="AG3" t="s">
        <v>4</v>
      </c>
      <c r="AH3">
        <f>($S$13*LN(AH4))+$T$13</f>
        <v>-0.24640101241711443</v>
      </c>
      <c r="AI3">
        <f t="shared" ref="AI3:AO3" si="1">($S$13*LN(AI4))+$T$13</f>
        <v>-0.26707973293063081</v>
      </c>
      <c r="AJ3">
        <f t="shared" si="1"/>
        <v>-0.2931318397426963</v>
      </c>
      <c r="AK3">
        <f t="shared" si="1"/>
        <v>-0.31381056025621268</v>
      </c>
      <c r="AL3">
        <f t="shared" si="1"/>
        <v>-0.32848234595125353</v>
      </c>
      <c r="AM3">
        <f t="shared" si="1"/>
        <v>-0.34916106646476991</v>
      </c>
      <c r="AN3">
        <f t="shared" si="1"/>
        <v>-0.36383285215981076</v>
      </c>
      <c r="AO3">
        <f t="shared" si="1"/>
        <v>-0.37521317327683545</v>
      </c>
    </row>
    <row r="4" spans="1:41" x14ac:dyDescent="0.25">
      <c r="A4">
        <v>6.4097647167731298</v>
      </c>
      <c r="B4">
        <v>0.96735417556769299</v>
      </c>
      <c r="C4">
        <v>9.8525777117341793</v>
      </c>
      <c r="D4">
        <v>0.96158488735591197</v>
      </c>
      <c r="E4">
        <v>14.3837048672458</v>
      </c>
      <c r="F4">
        <v>0.96709237816803295</v>
      </c>
      <c r="G4">
        <v>21.034784237082</v>
      </c>
      <c r="H4">
        <v>0.97157874385045195</v>
      </c>
      <c r="I4">
        <v>27.674880249192299</v>
      </c>
      <c r="J4">
        <v>0.964309807836774</v>
      </c>
      <c r="K4">
        <v>36.583434980683201</v>
      </c>
      <c r="L4">
        <v>0.97044989659564296</v>
      </c>
      <c r="M4">
        <v>47.370994879759401</v>
      </c>
      <c r="N4">
        <v>0.97140590746089694</v>
      </c>
      <c r="O4">
        <v>55.814289557527403</v>
      </c>
      <c r="P4">
        <v>0.97057813745385202</v>
      </c>
      <c r="R4">
        <v>40</v>
      </c>
      <c r="S4">
        <v>-0.36899999999999999</v>
      </c>
      <c r="T4">
        <v>2.3551000000000002</v>
      </c>
      <c r="AH4">
        <v>4</v>
      </c>
      <c r="AI4">
        <v>6</v>
      </c>
      <c r="AJ4">
        <v>10</v>
      </c>
      <c r="AK4">
        <v>15</v>
      </c>
      <c r="AL4">
        <v>20</v>
      </c>
      <c r="AM4">
        <v>30</v>
      </c>
      <c r="AN4">
        <v>40</v>
      </c>
      <c r="AO4">
        <v>50</v>
      </c>
    </row>
    <row r="5" spans="1:41" x14ac:dyDescent="0.25">
      <c r="A5">
        <v>7.2046753110558699</v>
      </c>
      <c r="B5">
        <v>0.94312927811393998</v>
      </c>
      <c r="C5">
        <v>10.8017483262603</v>
      </c>
      <c r="D5">
        <v>0.94120367185959397</v>
      </c>
      <c r="E5">
        <v>16.114022886194402</v>
      </c>
      <c r="F5">
        <v>0.94781053456084297</v>
      </c>
      <c r="G5">
        <v>23.461003669277599</v>
      </c>
      <c r="H5">
        <v>0.95042549633693196</v>
      </c>
      <c r="I5">
        <v>29.7171364827981</v>
      </c>
      <c r="J5">
        <v>0.94642588767107105</v>
      </c>
      <c r="K5">
        <v>38.938751338699298</v>
      </c>
      <c r="L5">
        <v>0.95189958592544199</v>
      </c>
      <c r="M5">
        <v>49.882523374134102</v>
      </c>
      <c r="N5">
        <v>0.95310738509631299</v>
      </c>
      <c r="O5">
        <v>57.856453241291</v>
      </c>
      <c r="P5">
        <v>0.95286450899771702</v>
      </c>
      <c r="R5">
        <v>30</v>
      </c>
      <c r="S5">
        <v>-0.34100000000000003</v>
      </c>
      <c r="T5">
        <v>2.1674000000000002</v>
      </c>
      <c r="AG5">
        <v>4</v>
      </c>
      <c r="AH5">
        <f>(AH$3*LN($AG5))+AH$2</f>
        <v>1.0053589927712037</v>
      </c>
      <c r="AI5">
        <f t="shared" ref="AI5:AO21" si="2">(AI$3*LN($AG5))+AI$2</f>
        <v>1.1487715910092466</v>
      </c>
      <c r="AJ5">
        <f t="shared" si="2"/>
        <v>1.3294500969666738</v>
      </c>
      <c r="AK5">
        <f t="shared" si="2"/>
        <v>1.4728626952047166</v>
      </c>
      <c r="AL5">
        <f t="shared" si="2"/>
        <v>1.5746155529766579</v>
      </c>
      <c r="AM5">
        <f t="shared" si="2"/>
        <v>1.7180281512147011</v>
      </c>
      <c r="AN5">
        <f t="shared" si="2"/>
        <v>1.8197810089866424</v>
      </c>
      <c r="AO5">
        <f t="shared" si="2"/>
        <v>1.8987066571721281</v>
      </c>
    </row>
    <row r="6" spans="1:41" x14ac:dyDescent="0.25">
      <c r="A6">
        <v>7.8376236815646099</v>
      </c>
      <c r="B6">
        <v>0.92923275319903098</v>
      </c>
      <c r="C6">
        <v>11.1258167402294</v>
      </c>
      <c r="D6">
        <v>0.92028202856702501</v>
      </c>
      <c r="E6">
        <v>17.5310627744378</v>
      </c>
      <c r="F6">
        <v>0.92959621304068996</v>
      </c>
      <c r="G6">
        <v>25.1904722863415</v>
      </c>
      <c r="H6">
        <v>0.93270655219755505</v>
      </c>
      <c r="I6">
        <v>31.446533116651501</v>
      </c>
      <c r="J6">
        <v>0.92883939263913695</v>
      </c>
      <c r="K6">
        <v>40.9811412554104</v>
      </c>
      <c r="L6">
        <v>0.93376968884591804</v>
      </c>
      <c r="M6">
        <v>51.924676774581897</v>
      </c>
      <c r="N6">
        <v>0.93541267794124205</v>
      </c>
      <c r="O6">
        <v>59.585461165807402</v>
      </c>
      <c r="P6">
        <v>0.93599323914596799</v>
      </c>
      <c r="R6">
        <v>20</v>
      </c>
      <c r="S6">
        <v>-0.32100000000000001</v>
      </c>
      <c r="T6">
        <v>1.9973000000000001</v>
      </c>
      <c r="AG6">
        <v>20</v>
      </c>
      <c r="AH6">
        <f>(AH$3*LN($AG6))+AH$2</f>
        <v>0.60879186172495425</v>
      </c>
      <c r="AI6">
        <f t="shared" si="2"/>
        <v>0.71892334318791506</v>
      </c>
      <c r="AJ6">
        <f t="shared" si="2"/>
        <v>0.85767260074322138</v>
      </c>
      <c r="AK6">
        <f t="shared" si="2"/>
        <v>0.96780408220618219</v>
      </c>
      <c r="AL6">
        <f t="shared" si="2"/>
        <v>1.0459436118374166</v>
      </c>
      <c r="AM6">
        <f t="shared" si="2"/>
        <v>1.1560750933003776</v>
      </c>
      <c r="AN6">
        <f t="shared" si="2"/>
        <v>1.234214622931612</v>
      </c>
      <c r="AO6">
        <f t="shared" si="2"/>
        <v>1.2948243508556836</v>
      </c>
    </row>
    <row r="7" spans="1:41" x14ac:dyDescent="0.25">
      <c r="A7">
        <v>8.3168878975144906</v>
      </c>
      <c r="B7">
        <v>0.91043295346715203</v>
      </c>
      <c r="C7">
        <v>11.4498131709879</v>
      </c>
      <c r="D7">
        <v>0.89949283438189698</v>
      </c>
      <c r="E7">
        <v>18.791884699110401</v>
      </c>
      <c r="F7">
        <v>0.91114082528551998</v>
      </c>
      <c r="G7">
        <v>26.607101870284701</v>
      </c>
      <c r="H7">
        <v>0.91524719058982096</v>
      </c>
      <c r="I7">
        <v>33.020892311587303</v>
      </c>
      <c r="J7">
        <v>0.90883966601013899</v>
      </c>
      <c r="K7">
        <v>42.8677492211404</v>
      </c>
      <c r="L7">
        <v>0.91459646236630199</v>
      </c>
      <c r="M7">
        <v>53.654274961424797</v>
      </c>
      <c r="N7">
        <v>0.91745532540846997</v>
      </c>
      <c r="O7">
        <v>61.315390475418901</v>
      </c>
      <c r="P7">
        <v>0.91742662071896397</v>
      </c>
      <c r="R7">
        <v>15</v>
      </c>
      <c r="S7">
        <v>-0.30599999999999999</v>
      </c>
      <c r="T7">
        <v>1.8686</v>
      </c>
      <c r="AG7">
        <v>40</v>
      </c>
      <c r="AH7">
        <f t="shared" ref="AH7:AO35" si="3">(AH$3*LN($AG7))+AH$2</f>
        <v>0.43799969468091537</v>
      </c>
      <c r="AI7">
        <f t="shared" si="2"/>
        <v>0.53379777932234518</v>
      </c>
      <c r="AJ7">
        <f t="shared" si="2"/>
        <v>0.65448909249322185</v>
      </c>
      <c r="AK7">
        <f t="shared" si="2"/>
        <v>0.75028717713465154</v>
      </c>
      <c r="AL7">
        <f t="shared" si="2"/>
        <v>0.8182569998775886</v>
      </c>
      <c r="AM7">
        <f t="shared" si="2"/>
        <v>0.91405508451901851</v>
      </c>
      <c r="AN7">
        <f t="shared" si="2"/>
        <v>0.98202490726195557</v>
      </c>
      <c r="AO7">
        <f t="shared" si="2"/>
        <v>1.0347463976898947</v>
      </c>
    </row>
    <row r="8" spans="1:41" x14ac:dyDescent="0.25">
      <c r="A8">
        <v>8.9549470759734504</v>
      </c>
      <c r="B8">
        <v>0.88713254192387203</v>
      </c>
      <c r="C8">
        <v>12.0865406600514</v>
      </c>
      <c r="D8">
        <v>0.878642731326291</v>
      </c>
      <c r="E8">
        <v>20.053354472678102</v>
      </c>
      <c r="F8">
        <v>0.89149339556337404</v>
      </c>
      <c r="G8">
        <v>27.868031769773101</v>
      </c>
      <c r="H8">
        <v>0.89659312917348899</v>
      </c>
      <c r="I8">
        <v>34.751138347325401</v>
      </c>
      <c r="J8">
        <v>0.88969027151039104</v>
      </c>
      <c r="K8">
        <v>44.753925287606997</v>
      </c>
      <c r="L8">
        <v>0.89621793053133703</v>
      </c>
      <c r="M8">
        <v>55.383542025499203</v>
      </c>
      <c r="N8">
        <v>0.90010723876993004</v>
      </c>
      <c r="O8">
        <v>63.201638525096101</v>
      </c>
      <c r="P8">
        <v>0.89891563977655697</v>
      </c>
      <c r="R8">
        <v>10</v>
      </c>
      <c r="S8">
        <v>-0.28399999999999997</v>
      </c>
      <c r="T8">
        <v>1.6870000000000001</v>
      </c>
      <c r="AG8">
        <v>60</v>
      </c>
      <c r="AH8">
        <f t="shared" si="3"/>
        <v>0.33809268154324901</v>
      </c>
      <c r="AI8">
        <f t="shared" si="2"/>
        <v>0.42550626653612733</v>
      </c>
      <c r="AJ8">
        <f t="shared" si="2"/>
        <v>0.53563435940200432</v>
      </c>
      <c r="AK8">
        <f t="shared" si="2"/>
        <v>0.62304794439488265</v>
      </c>
      <c r="AL8">
        <f t="shared" si="2"/>
        <v>0.68506886996484018</v>
      </c>
      <c r="AM8">
        <f t="shared" si="2"/>
        <v>0.77248245495771872</v>
      </c>
      <c r="AN8">
        <f t="shared" si="2"/>
        <v>0.83450338052767625</v>
      </c>
      <c r="AO8">
        <f t="shared" si="2"/>
        <v>0.88261054782359527</v>
      </c>
    </row>
    <row r="9" spans="1:41" x14ac:dyDescent="0.25">
      <c r="A9">
        <v>9.5932941872746706</v>
      </c>
      <c r="B9">
        <v>0.86330233395082401</v>
      </c>
      <c r="C9">
        <v>12.721252619218999</v>
      </c>
      <c r="D9">
        <v>0.86150120327905699</v>
      </c>
      <c r="E9">
        <v>21.315903994404302</v>
      </c>
      <c r="F9">
        <v>0.86985922922960102</v>
      </c>
      <c r="G9">
        <v>29.128853694445699</v>
      </c>
      <c r="H9">
        <v>0.87813774141831902</v>
      </c>
      <c r="I9">
        <v>36.637818296265998</v>
      </c>
      <c r="J9">
        <v>0.87038459592333295</v>
      </c>
      <c r="K9">
        <v>46.639309538757303</v>
      </c>
      <c r="L9">
        <v>0.879296338878233</v>
      </c>
      <c r="M9">
        <v>57.426137608526197</v>
      </c>
      <c r="N9">
        <v>0.88159891566914494</v>
      </c>
      <c r="O9">
        <v>65.087958557983796</v>
      </c>
      <c r="P9">
        <v>0.88027220972670905</v>
      </c>
      <c r="R9">
        <v>6</v>
      </c>
      <c r="S9">
        <v>-0.27</v>
      </c>
      <c r="T9">
        <v>1.5287999999999999</v>
      </c>
      <c r="AG9">
        <v>80</v>
      </c>
      <c r="AH9">
        <f t="shared" si="3"/>
        <v>0.26720752763687639</v>
      </c>
      <c r="AI9">
        <f t="shared" si="2"/>
        <v>0.3486722154567754</v>
      </c>
      <c r="AJ9">
        <f t="shared" si="2"/>
        <v>0.45130558424322209</v>
      </c>
      <c r="AK9">
        <f t="shared" si="2"/>
        <v>0.53277027206312111</v>
      </c>
      <c r="AL9">
        <f t="shared" si="2"/>
        <v>0.59057038791776084</v>
      </c>
      <c r="AM9">
        <f t="shared" si="2"/>
        <v>0.67203507573765986</v>
      </c>
      <c r="AN9">
        <f t="shared" si="2"/>
        <v>0.72983519159229959</v>
      </c>
      <c r="AO9">
        <f t="shared" si="2"/>
        <v>0.7746684445241061</v>
      </c>
    </row>
    <row r="10" spans="1:41" x14ac:dyDescent="0.25">
      <c r="A10">
        <v>10.128561341045</v>
      </c>
      <c r="B10">
        <v>0.83735116836429302</v>
      </c>
      <c r="C10">
        <v>13.513319876684401</v>
      </c>
      <c r="D10">
        <v>0.84250804556925696</v>
      </c>
      <c r="E10">
        <v>22.420299204195398</v>
      </c>
      <c r="F10">
        <v>0.85154687765099601</v>
      </c>
      <c r="G10">
        <v>30.545159353941301</v>
      </c>
      <c r="H10">
        <v>0.86127440079407203</v>
      </c>
      <c r="I10">
        <v>38.523922379521998</v>
      </c>
      <c r="J10">
        <v>0.85213851319581002</v>
      </c>
      <c r="K10">
        <v>48.524909739539403</v>
      </c>
      <c r="L10">
        <v>0.86197739990280198</v>
      </c>
      <c r="M10">
        <v>59.625368657745298</v>
      </c>
      <c r="N10">
        <v>0.86256345398021195</v>
      </c>
      <c r="O10">
        <v>67.130358758010701</v>
      </c>
      <c r="P10">
        <v>0.86212339134612204</v>
      </c>
      <c r="R10">
        <v>4</v>
      </c>
      <c r="S10">
        <v>-0.25600000000000001</v>
      </c>
      <c r="T10">
        <v>1.4051</v>
      </c>
      <c r="AG10">
        <v>100</v>
      </c>
      <c r="AH10">
        <f t="shared" si="3"/>
        <v>0.21222473067870462</v>
      </c>
      <c r="AI10">
        <f t="shared" si="2"/>
        <v>0.28907509536658349</v>
      </c>
      <c r="AJ10">
        <f t="shared" si="2"/>
        <v>0.38589510451976894</v>
      </c>
      <c r="AK10">
        <f t="shared" si="2"/>
        <v>0.46274546920764759</v>
      </c>
      <c r="AL10">
        <f t="shared" si="2"/>
        <v>0.51727167069817481</v>
      </c>
      <c r="AM10">
        <f t="shared" si="2"/>
        <v>0.5941220353860539</v>
      </c>
      <c r="AN10">
        <f t="shared" si="2"/>
        <v>0.64864823687658113</v>
      </c>
      <c r="AO10">
        <f t="shared" si="2"/>
        <v>0.69094204453923891</v>
      </c>
    </row>
    <row r="11" spans="1:41" x14ac:dyDescent="0.25">
      <c r="A11">
        <v>10.6603733007082</v>
      </c>
      <c r="B11">
        <v>0.81775755993497101</v>
      </c>
      <c r="C11">
        <v>14.6191619490079</v>
      </c>
      <c r="D11">
        <v>0.82153346693107199</v>
      </c>
      <c r="E11">
        <v>23.526364424471701</v>
      </c>
      <c r="F11">
        <v>0.83016170677974099</v>
      </c>
      <c r="G11">
        <v>32.118395610792298</v>
      </c>
      <c r="H11">
        <v>0.84334088024116804</v>
      </c>
      <c r="I11">
        <v>40.409306630672397</v>
      </c>
      <c r="J11">
        <v>0.83521692154270499</v>
      </c>
      <c r="K11">
        <v>50.410293990689802</v>
      </c>
      <c r="L11">
        <v>0.84505580824969795</v>
      </c>
      <c r="M11">
        <v>61.824352907385297</v>
      </c>
      <c r="N11">
        <v>0.84398210351679503</v>
      </c>
      <c r="O11">
        <v>69.329219607861205</v>
      </c>
      <c r="P11">
        <v>0.84376909649546195</v>
      </c>
      <c r="AG11">
        <v>120</v>
      </c>
      <c r="AH11">
        <f t="shared" si="3"/>
        <v>0.16730051449920991</v>
      </c>
      <c r="AI11">
        <f t="shared" si="2"/>
        <v>0.24038070267055733</v>
      </c>
      <c r="AJ11">
        <f t="shared" si="2"/>
        <v>0.33245085115200457</v>
      </c>
      <c r="AK11">
        <f t="shared" si="2"/>
        <v>0.40553103932335199</v>
      </c>
      <c r="AL11">
        <f t="shared" si="2"/>
        <v>0.4573822580050122</v>
      </c>
      <c r="AM11">
        <f t="shared" si="2"/>
        <v>0.53046244617635985</v>
      </c>
      <c r="AN11">
        <f t="shared" si="2"/>
        <v>0.58231366485802005</v>
      </c>
      <c r="AO11">
        <f t="shared" si="2"/>
        <v>0.62253259465780664</v>
      </c>
    </row>
    <row r="12" spans="1:41" x14ac:dyDescent="0.25">
      <c r="A12">
        <v>11.317436046756701</v>
      </c>
      <c r="B12">
        <v>0.79784819992108402</v>
      </c>
      <c r="C12">
        <v>15.567180832165</v>
      </c>
      <c r="D12">
        <v>0.80327143715382299</v>
      </c>
      <c r="E12">
        <v>24.632026538768802</v>
      </c>
      <c r="F12">
        <v>0.80951825091016005</v>
      </c>
      <c r="G12">
        <v>33.692668425875503</v>
      </c>
      <c r="H12">
        <v>0.82350009254110101</v>
      </c>
      <c r="I12">
        <v>42.294762865033299</v>
      </c>
      <c r="J12">
        <v>0.81816288078215904</v>
      </c>
      <c r="K12">
        <v>52.295822208261299</v>
      </c>
      <c r="L12">
        <v>0.82786931838170896</v>
      </c>
      <c r="M12">
        <v>64.023337157025296</v>
      </c>
      <c r="N12">
        <v>0.82540075305337701</v>
      </c>
      <c r="O12">
        <v>71.527710258343006</v>
      </c>
      <c r="P12">
        <v>0.82609596848307398</v>
      </c>
      <c r="R12" t="s">
        <v>7</v>
      </c>
      <c r="S12" t="s">
        <v>8</v>
      </c>
      <c r="T12" t="s">
        <v>9</v>
      </c>
      <c r="AG12">
        <v>140</v>
      </c>
      <c r="AH12">
        <f t="shared" si="3"/>
        <v>0.12931763092498705</v>
      </c>
      <c r="AI12">
        <f t="shared" si="2"/>
        <v>0.19921018027121806</v>
      </c>
      <c r="AJ12">
        <f t="shared" si="2"/>
        <v>0.28726437877665312</v>
      </c>
      <c r="AK12">
        <f t="shared" si="2"/>
        <v>0.35715692812288413</v>
      </c>
      <c r="AL12">
        <f t="shared" si="2"/>
        <v>0.40674648106537381</v>
      </c>
      <c r="AM12">
        <f t="shared" si="2"/>
        <v>0.47663903041160505</v>
      </c>
      <c r="AN12">
        <f t="shared" si="2"/>
        <v>0.52622858335409495</v>
      </c>
      <c r="AO12">
        <f t="shared" si="2"/>
        <v>0.56469322891703966</v>
      </c>
    </row>
    <row r="13" spans="1:41" x14ac:dyDescent="0.25">
      <c r="A13">
        <v>11.8267892447232</v>
      </c>
      <c r="B13">
        <v>0.78122109711957599</v>
      </c>
      <c r="C13">
        <v>16.515311689205198</v>
      </c>
      <c r="D13">
        <v>0.78480337543166501</v>
      </c>
      <c r="E13">
        <v>25.7359610560123</v>
      </c>
      <c r="F13">
        <v>0.79205357361918405</v>
      </c>
      <c r="G13">
        <v>35.266163822284597</v>
      </c>
      <c r="H13">
        <v>0.80508975520140602</v>
      </c>
      <c r="I13">
        <v>44.180075132973101</v>
      </c>
      <c r="J13">
        <v>0.80137373823649605</v>
      </c>
      <c r="K13">
        <v>54.338366374709302</v>
      </c>
      <c r="L13">
        <v>0.80945560178623899</v>
      </c>
      <c r="M13">
        <v>66.378437565409698</v>
      </c>
      <c r="N13">
        <v>0.80724778970550104</v>
      </c>
      <c r="O13">
        <v>73.882633279529898</v>
      </c>
      <c r="P13">
        <v>0.808269397578537</v>
      </c>
      <c r="R13" t="s">
        <v>12</v>
      </c>
      <c r="S13">
        <v>-5.0999999999999997E-2</v>
      </c>
      <c r="T13">
        <v>-0.1757</v>
      </c>
      <c r="AG13">
        <v>160</v>
      </c>
      <c r="AH13">
        <f t="shared" si="3"/>
        <v>9.6415360592837507E-2</v>
      </c>
      <c r="AI13">
        <f t="shared" si="2"/>
        <v>0.16354665159120541</v>
      </c>
      <c r="AJ13">
        <f t="shared" si="2"/>
        <v>0.24812207599322256</v>
      </c>
      <c r="AK13">
        <f t="shared" si="2"/>
        <v>0.31525336699159046</v>
      </c>
      <c r="AL13">
        <f t="shared" si="2"/>
        <v>0.36288377595793286</v>
      </c>
      <c r="AM13">
        <f t="shared" si="2"/>
        <v>0.43001506695630076</v>
      </c>
      <c r="AN13">
        <f t="shared" si="2"/>
        <v>0.47764547592264317</v>
      </c>
      <c r="AO13">
        <f t="shared" si="2"/>
        <v>0.51459049135831747</v>
      </c>
    </row>
    <row r="14" spans="1:41" x14ac:dyDescent="0.25">
      <c r="A14">
        <v>12.5660568172383</v>
      </c>
      <c r="B14">
        <v>0.76348531998326696</v>
      </c>
      <c r="C14">
        <v>17.4629306656369</v>
      </c>
      <c r="D14">
        <v>0.76727717402909301</v>
      </c>
      <c r="E14">
        <v>26.996027156973899</v>
      </c>
      <c r="F14">
        <v>0.77498890149215405</v>
      </c>
      <c r="G14">
        <v>36.839227319430201</v>
      </c>
      <c r="H14">
        <v>0.78747411250636201</v>
      </c>
      <c r="I14">
        <v>46.065099468070599</v>
      </c>
      <c r="J14">
        <v>0.78511439212059997</v>
      </c>
      <c r="K14">
        <v>56.536918725085897</v>
      </c>
      <c r="L14">
        <v>0.79166894596747295</v>
      </c>
      <c r="M14">
        <v>68.890255706512605</v>
      </c>
      <c r="N14">
        <v>0.78841631736097295</v>
      </c>
      <c r="O14">
        <v>76.393695596921901</v>
      </c>
      <c r="P14">
        <v>0.79082864086214899</v>
      </c>
      <c r="R14" t="s">
        <v>13</v>
      </c>
      <c r="S14">
        <v>0.4244</v>
      </c>
      <c r="T14">
        <v>0.75860000000000005</v>
      </c>
      <c r="AG14">
        <v>180</v>
      </c>
      <c r="AH14">
        <f t="shared" si="3"/>
        <v>6.7393501361543429E-2</v>
      </c>
      <c r="AI14">
        <f t="shared" si="2"/>
        <v>0.13208918988433949</v>
      </c>
      <c r="AJ14">
        <f t="shared" si="2"/>
        <v>0.21359611806078704</v>
      </c>
      <c r="AK14">
        <f t="shared" si="2"/>
        <v>0.2782918065835831</v>
      </c>
      <c r="AL14">
        <f t="shared" si="2"/>
        <v>0.32419412809226356</v>
      </c>
      <c r="AM14">
        <f t="shared" si="2"/>
        <v>0.38888981661505984</v>
      </c>
      <c r="AN14">
        <f t="shared" si="2"/>
        <v>0.43479213812374051</v>
      </c>
      <c r="AO14">
        <f t="shared" si="2"/>
        <v>0.47039674479150695</v>
      </c>
    </row>
    <row r="15" spans="1:41" x14ac:dyDescent="0.25">
      <c r="A15">
        <v>13.4105638436011</v>
      </c>
      <c r="B15">
        <v>0.74389702723718598</v>
      </c>
      <c r="C15">
        <v>18.4105176495306</v>
      </c>
      <c r="D15">
        <v>0.74980983889649599</v>
      </c>
      <c r="E15">
        <v>28.413477349517599</v>
      </c>
      <c r="F15">
        <v>0.75601962005958201</v>
      </c>
      <c r="G15">
        <v>38.569415768599796</v>
      </c>
      <c r="H15">
        <v>0.76843067729256698</v>
      </c>
      <c r="I15">
        <v>48.107170601992102</v>
      </c>
      <c r="J15">
        <v>0.76757105537403403</v>
      </c>
      <c r="K15">
        <v>58.73479237662</v>
      </c>
      <c r="L15">
        <v>0.77513109601887198</v>
      </c>
      <c r="M15">
        <v>71.401425998720299</v>
      </c>
      <c r="N15">
        <v>0.77077688698342195</v>
      </c>
      <c r="O15">
        <v>79.217398993605499</v>
      </c>
      <c r="P15">
        <v>0.77349253665958295</v>
      </c>
      <c r="AG15">
        <v>200</v>
      </c>
      <c r="AH15">
        <f t="shared" si="3"/>
        <v>4.1432563634665964E-2</v>
      </c>
      <c r="AI15">
        <f t="shared" si="2"/>
        <v>0.10394953150101371</v>
      </c>
      <c r="AJ15">
        <f t="shared" si="2"/>
        <v>0.18271159626976941</v>
      </c>
      <c r="AK15">
        <f t="shared" si="2"/>
        <v>0.24522856413611716</v>
      </c>
      <c r="AL15">
        <f t="shared" si="2"/>
        <v>0.28958505873834728</v>
      </c>
      <c r="AM15">
        <f t="shared" si="2"/>
        <v>0.35210202660469525</v>
      </c>
      <c r="AN15">
        <f t="shared" si="2"/>
        <v>0.39645852120692515</v>
      </c>
      <c r="AO15">
        <f t="shared" si="2"/>
        <v>0.4308640913734505</v>
      </c>
    </row>
    <row r="16" spans="1:41" x14ac:dyDescent="0.25">
      <c r="A16">
        <v>14.360742223075199</v>
      </c>
      <c r="B16">
        <v>0.72166152423668195</v>
      </c>
      <c r="C16">
        <v>19.515855839380201</v>
      </c>
      <c r="D16">
        <v>0.72976240401040404</v>
      </c>
      <c r="E16">
        <v>29.988182063864102</v>
      </c>
      <c r="F16">
        <v>0.73538413771486399</v>
      </c>
      <c r="G16">
        <v>40.299085938653398</v>
      </c>
      <c r="H16">
        <v>0.75034087565235297</v>
      </c>
      <c r="I16">
        <v>50.1489229531239</v>
      </c>
      <c r="J16">
        <v>0.75061427896042399</v>
      </c>
      <c r="K16">
        <v>61.089669122885901</v>
      </c>
      <c r="L16">
        <v>0.75738967096911902</v>
      </c>
      <c r="M16">
        <v>74.068943824277994</v>
      </c>
      <c r="N16">
        <v>0.75314011444749196</v>
      </c>
      <c r="O16">
        <v>82.354153773881194</v>
      </c>
      <c r="P16">
        <v>0.75550612505842296</v>
      </c>
      <c r="AG16">
        <v>220</v>
      </c>
      <c r="AH16">
        <f t="shared" si="3"/>
        <v>1.7948038837222846E-2</v>
      </c>
      <c r="AI16">
        <f t="shared" si="2"/>
        <v>7.8494114133303983E-2</v>
      </c>
      <c r="AJ16">
        <f t="shared" si="2"/>
        <v>0.15477314791752028</v>
      </c>
      <c r="AK16">
        <f t="shared" si="2"/>
        <v>0.21531922321360142</v>
      </c>
      <c r="AL16">
        <f t="shared" si="2"/>
        <v>0.25827734728318652</v>
      </c>
      <c r="AM16">
        <f t="shared" si="2"/>
        <v>0.31882342257926788</v>
      </c>
      <c r="AN16">
        <f t="shared" si="2"/>
        <v>0.36178154664885298</v>
      </c>
      <c r="AO16">
        <f t="shared" si="2"/>
        <v>0.39510245636348351</v>
      </c>
    </row>
    <row r="17" spans="1:41" x14ac:dyDescent="0.25">
      <c r="A17">
        <v>15.3104887032859</v>
      </c>
      <c r="B17">
        <v>0.70022071588083001</v>
      </c>
      <c r="C17">
        <v>20.620978079598</v>
      </c>
      <c r="D17">
        <v>0.71011231644663697</v>
      </c>
      <c r="E17">
        <v>31.5624548789473</v>
      </c>
      <c r="F17">
        <v>0.71554335001479696</v>
      </c>
      <c r="G17">
        <v>42.028928868412301</v>
      </c>
      <c r="H17">
        <v>0.73193319615427899</v>
      </c>
      <c r="I17">
        <v>52.034091254642497</v>
      </c>
      <c r="J17">
        <v>0.73409003462964495</v>
      </c>
      <c r="K17">
        <v>63.600839415093702</v>
      </c>
      <c r="L17">
        <v>0.73975024059156802</v>
      </c>
      <c r="M17">
        <v>77.049091931645705</v>
      </c>
      <c r="N17">
        <v>0.73562786179150097</v>
      </c>
      <c r="O17">
        <v>85.647299277432893</v>
      </c>
      <c r="P17">
        <v>0.73744290183441796</v>
      </c>
      <c r="AG17">
        <v>240</v>
      </c>
      <c r="AI17">
        <f t="shared" si="2"/>
        <v>5.5255138804987336E-2</v>
      </c>
      <c r="AJ17">
        <f t="shared" si="2"/>
        <v>0.12926734290200503</v>
      </c>
      <c r="AK17">
        <f t="shared" si="2"/>
        <v>0.18801413425182134</v>
      </c>
      <c r="AL17">
        <f t="shared" si="2"/>
        <v>0.22969564604518422</v>
      </c>
      <c r="AM17">
        <f t="shared" si="2"/>
        <v>0.28844243739500075</v>
      </c>
      <c r="AN17">
        <f t="shared" si="2"/>
        <v>0.33012394918836363</v>
      </c>
      <c r="AO17">
        <f t="shared" si="2"/>
        <v>0.36245464149201778</v>
      </c>
    </row>
    <row r="18" spans="1:41" x14ac:dyDescent="0.25">
      <c r="A18">
        <v>16.258795519285201</v>
      </c>
      <c r="B18">
        <v>0.68142888967381399</v>
      </c>
      <c r="C18">
        <v>21.7262082946317</v>
      </c>
      <c r="D18">
        <v>0.69026355522170701</v>
      </c>
      <c r="E18">
        <v>33.136554934325098</v>
      </c>
      <c r="F18">
        <v>0.69602044017259002</v>
      </c>
      <c r="G18">
        <v>43.915680800563401</v>
      </c>
      <c r="H18">
        <v>0.71249507145977897</v>
      </c>
      <c r="I18">
        <v>54.076265221721897</v>
      </c>
      <c r="J18">
        <v>0.71635748487244699</v>
      </c>
      <c r="K18">
        <v>66.268171284024007</v>
      </c>
      <c r="L18">
        <v>0.72245562824986198</v>
      </c>
      <c r="M18">
        <v>80.185717142142295</v>
      </c>
      <c r="N18">
        <v>0.71787985858373604</v>
      </c>
      <c r="O18">
        <v>89.096446794923807</v>
      </c>
      <c r="P18">
        <v>0.72001809216775503</v>
      </c>
      <c r="AG18">
        <v>260</v>
      </c>
      <c r="AI18">
        <f t="shared" si="2"/>
        <v>3.3877353816494704E-2</v>
      </c>
      <c r="AJ18">
        <f t="shared" si="2"/>
        <v>0.10580427674367443</v>
      </c>
      <c r="AK18">
        <f t="shared" si="2"/>
        <v>0.16289588731236471</v>
      </c>
      <c r="AL18">
        <f t="shared" si="2"/>
        <v>0.20340302965229062</v>
      </c>
      <c r="AM18">
        <f t="shared" si="2"/>
        <v>0.26049464022098112</v>
      </c>
      <c r="AN18">
        <f t="shared" si="2"/>
        <v>0.30100178256090704</v>
      </c>
      <c r="AO18">
        <f t="shared" si="2"/>
        <v>0.33242156314816018</v>
      </c>
    </row>
    <row r="19" spans="1:41" x14ac:dyDescent="0.25">
      <c r="A19">
        <v>17.2069583688635</v>
      </c>
      <c r="B19">
        <v>0.66290196168168103</v>
      </c>
      <c r="C19">
        <v>23.1442199562178</v>
      </c>
      <c r="D19">
        <v>0.67026117075108904</v>
      </c>
      <c r="E19">
        <v>34.293900993808798</v>
      </c>
      <c r="F19">
        <v>0.67617256489486799</v>
      </c>
      <c r="G19">
        <v>45.801496950977203</v>
      </c>
      <c r="H19">
        <v>0.69477878516202396</v>
      </c>
      <c r="I19">
        <v>56.274262273045601</v>
      </c>
      <c r="J19">
        <v>0.69959257931108898</v>
      </c>
      <c r="K19">
        <v>69.404863678850504</v>
      </c>
      <c r="L19">
        <v>0.70458400587515102</v>
      </c>
      <c r="M19">
        <v>83.478222649512901</v>
      </c>
      <c r="N19">
        <v>0.70099422833316904</v>
      </c>
      <c r="O19">
        <v>92.544455668902103</v>
      </c>
      <c r="P19">
        <v>0.70468838656426303</v>
      </c>
      <c r="AG19">
        <v>280</v>
      </c>
      <c r="AI19">
        <f t="shared" si="2"/>
        <v>1.4084616405648065E-2</v>
      </c>
      <c r="AJ19">
        <f t="shared" si="2"/>
        <v>8.4080870526653362E-2</v>
      </c>
      <c r="AK19">
        <f t="shared" si="2"/>
        <v>0.13964002305135348</v>
      </c>
      <c r="AL19">
        <f t="shared" si="2"/>
        <v>0.17905986910554583</v>
      </c>
      <c r="AM19">
        <f t="shared" si="2"/>
        <v>0.23461902163024617</v>
      </c>
      <c r="AN19">
        <f t="shared" si="2"/>
        <v>0.27403886768443853</v>
      </c>
      <c r="AO19">
        <f t="shared" si="2"/>
        <v>0.3046152757512508</v>
      </c>
    </row>
    <row r="20" spans="1:41" x14ac:dyDescent="0.25">
      <c r="A20">
        <v>18.311504743396799</v>
      </c>
      <c r="B20">
        <v>0.64431146697744901</v>
      </c>
      <c r="C20">
        <v>24.561411009203301</v>
      </c>
      <c r="D20">
        <v>0.65176870610530802</v>
      </c>
      <c r="E20">
        <v>36.440080416840502</v>
      </c>
      <c r="F20">
        <v>0.65885805565547195</v>
      </c>
      <c r="G20">
        <v>47.843773751214499</v>
      </c>
      <c r="H20">
        <v>0.67685702239419399</v>
      </c>
      <c r="I20">
        <v>58.629031044495598</v>
      </c>
      <c r="J20">
        <v>0.68204982792249802</v>
      </c>
      <c r="K20">
        <v>72.854011196341304</v>
      </c>
      <c r="L20">
        <v>0.68715919620848798</v>
      </c>
      <c r="M20">
        <v>86.926584895615704</v>
      </c>
      <c r="N20">
        <v>0.68501431802041701</v>
      </c>
      <c r="O20">
        <v>95.992032643616994</v>
      </c>
      <c r="P20">
        <v>0.690153375605422</v>
      </c>
      <c r="AG20">
        <v>300</v>
      </c>
      <c r="AJ20">
        <f t="shared" si="2"/>
        <v>6.3856863178551881E-2</v>
      </c>
      <c r="AK20">
        <f t="shared" si="2"/>
        <v>0.11798933139634826</v>
      </c>
      <c r="AL20">
        <f t="shared" si="2"/>
        <v>0.15639692882559864</v>
      </c>
      <c r="AM20">
        <f t="shared" si="2"/>
        <v>0.21052939704339524</v>
      </c>
      <c r="AN20">
        <f t="shared" si="2"/>
        <v>0.24893699447264561</v>
      </c>
      <c r="AO20">
        <f t="shared" si="2"/>
        <v>0.27872824150715081</v>
      </c>
    </row>
    <row r="21" spans="1:41" x14ac:dyDescent="0.25">
      <c r="A21">
        <v>19.573946290307099</v>
      </c>
      <c r="B21">
        <v>0.62287597430483799</v>
      </c>
      <c r="C21">
        <v>25.978083783072801</v>
      </c>
      <c r="D21">
        <v>0.63422987503310801</v>
      </c>
      <c r="E21">
        <v>38.326832348991701</v>
      </c>
      <c r="F21">
        <v>0.63941993096097305</v>
      </c>
      <c r="G21">
        <v>50.0430048004336</v>
      </c>
      <c r="H21">
        <v>0.65782156070526199</v>
      </c>
      <c r="I21">
        <v>61.1398774122558</v>
      </c>
      <c r="J21">
        <v>0.66500641852843501</v>
      </c>
      <c r="K21">
        <v>76.302883868846394</v>
      </c>
      <c r="L21">
        <v>0.670240101315694</v>
      </c>
      <c r="M21">
        <v>90.374044079622394</v>
      </c>
      <c r="N21">
        <v>0.67069604196466204</v>
      </c>
      <c r="O21">
        <v>99.439256246207293</v>
      </c>
      <c r="P21">
        <v>0.67626856935584101</v>
      </c>
      <c r="AG21">
        <v>320</v>
      </c>
      <c r="AJ21">
        <f t="shared" si="2"/>
        <v>4.4938567743222801E-2</v>
      </c>
      <c r="AK21">
        <f t="shared" si="2"/>
        <v>9.7736461920059581E-2</v>
      </c>
      <c r="AL21">
        <f t="shared" si="2"/>
        <v>0.13519716399810489</v>
      </c>
      <c r="AM21">
        <f t="shared" si="2"/>
        <v>0.18799505817494166</v>
      </c>
      <c r="AN21">
        <f t="shared" si="2"/>
        <v>0.22545576025298697</v>
      </c>
      <c r="AO21">
        <f t="shared" si="2"/>
        <v>0.25451253819252884</v>
      </c>
    </row>
    <row r="22" spans="1:41" x14ac:dyDescent="0.25">
      <c r="A22">
        <v>20.834552265348002</v>
      </c>
      <c r="B22">
        <v>0.60481793387199501</v>
      </c>
      <c r="C22">
        <v>27.552011078745299</v>
      </c>
      <c r="D22">
        <v>0.61502484304876204</v>
      </c>
      <c r="E22">
        <v>40.212936432247702</v>
      </c>
      <c r="F22">
        <v>0.62117384823345001</v>
      </c>
      <c r="G22">
        <v>52.241803950389198</v>
      </c>
      <c r="H22">
        <v>0.63958079366098097</v>
      </c>
      <c r="I22">
        <v>63.807017325958</v>
      </c>
      <c r="J22">
        <v>0.64806500380657495</v>
      </c>
      <c r="K22">
        <v>79.750853479255298</v>
      </c>
      <c r="L22">
        <v>0.65498264067989798</v>
      </c>
      <c r="M22">
        <v>93.821149891504504</v>
      </c>
      <c r="N22">
        <v>0.65702797061816798</v>
      </c>
      <c r="O22">
        <v>102.886008685964</v>
      </c>
      <c r="P22">
        <v>0.66325070271860698</v>
      </c>
      <c r="AG22">
        <v>340</v>
      </c>
      <c r="AJ22">
        <f t="shared" si="3"/>
        <v>2.7167560816465874E-2</v>
      </c>
      <c r="AK22">
        <f t="shared" si="3"/>
        <v>7.8711815382523032E-2</v>
      </c>
      <c r="AL22">
        <f t="shared" si="3"/>
        <v>0.11528304600143446</v>
      </c>
      <c r="AM22">
        <f t="shared" si="3"/>
        <v>0.16682730056749184</v>
      </c>
      <c r="AN22">
        <f t="shared" si="3"/>
        <v>0.20339853118640328</v>
      </c>
      <c r="AO22">
        <f t="shared" si="3"/>
        <v>0.23176538146207593</v>
      </c>
    </row>
    <row r="23" spans="1:41" x14ac:dyDescent="0.25">
      <c r="A23">
        <v>22.094834315941299</v>
      </c>
      <c r="B23">
        <v>0.58735591442263901</v>
      </c>
      <c r="C23">
        <v>29.125074575890999</v>
      </c>
      <c r="D23">
        <v>0.59740920035371803</v>
      </c>
      <c r="E23">
        <v>42.2554908820115</v>
      </c>
      <c r="F23">
        <v>0.60274121033691597</v>
      </c>
      <c r="G23">
        <v>54.596873508826299</v>
      </c>
      <c r="H23">
        <v>0.62148459421629398</v>
      </c>
      <c r="I23">
        <v>66.630486777207295</v>
      </c>
      <c r="J23">
        <v>0.63115935920319499</v>
      </c>
      <c r="K23">
        <v>83.198516833822893</v>
      </c>
      <c r="L23">
        <v>0.64028869079212603</v>
      </c>
      <c r="M23">
        <v>97.267902331261993</v>
      </c>
      <c r="N23">
        <v>0.64401010398093295</v>
      </c>
      <c r="O23">
        <v>106.332447017167</v>
      </c>
      <c r="P23">
        <v>0.65081079582293599</v>
      </c>
      <c r="AG23">
        <v>360</v>
      </c>
      <c r="AJ23">
        <f t="shared" si="3"/>
        <v>1.041260981078751E-2</v>
      </c>
      <c r="AK23">
        <f t="shared" si="3"/>
        <v>6.0774901512052448E-2</v>
      </c>
      <c r="AL23">
        <f t="shared" si="3"/>
        <v>9.6507516132435578E-2</v>
      </c>
      <c r="AM23">
        <f t="shared" si="3"/>
        <v>0.14686980783370096</v>
      </c>
      <c r="AN23">
        <f t="shared" si="3"/>
        <v>0.18260242245408431</v>
      </c>
      <c r="AO23">
        <f t="shared" si="3"/>
        <v>0.21031879162571832</v>
      </c>
    </row>
    <row r="24" spans="1:41" x14ac:dyDescent="0.25">
      <c r="A24">
        <v>23.511852609221499</v>
      </c>
      <c r="B24">
        <v>0.56918132763471796</v>
      </c>
      <c r="C24">
        <v>30.855263025060601</v>
      </c>
      <c r="D24">
        <v>0.57836576513992299</v>
      </c>
      <c r="E24">
        <v>44.453919832598601</v>
      </c>
      <c r="F24">
        <v>0.58518161013090697</v>
      </c>
      <c r="G24">
        <v>57.1080438010341</v>
      </c>
      <c r="H24">
        <v>0.60384516383874298</v>
      </c>
      <c r="I24">
        <v>69.610231778595903</v>
      </c>
      <c r="J24">
        <v>0.61438882154887897</v>
      </c>
      <c r="K24">
        <v>86.645732583699299</v>
      </c>
      <c r="L24">
        <v>0.626418333536084</v>
      </c>
      <c r="M24">
        <v>100.714183608186</v>
      </c>
      <c r="N24">
        <v>0.63185917695604599</v>
      </c>
      <c r="O24">
        <v>109.778649766953</v>
      </c>
      <c r="P24">
        <v>0.63880435873343999</v>
      </c>
      <c r="AG24">
        <v>380</v>
      </c>
      <c r="AK24">
        <f t="shared" si="3"/>
        <v>4.3808036513730553E-2</v>
      </c>
      <c r="AL24">
        <f t="shared" si="3"/>
        <v>7.8747388450510103E-2</v>
      </c>
      <c r="AM24">
        <f t="shared" si="3"/>
        <v>0.12799163919418488</v>
      </c>
      <c r="AN24">
        <f t="shared" si="3"/>
        <v>0.16293099113096421</v>
      </c>
      <c r="AO24">
        <f t="shared" si="3"/>
        <v>0.19003205796263734</v>
      </c>
    </row>
    <row r="25" spans="1:41" x14ac:dyDescent="0.25">
      <c r="A25">
        <v>25.0858662847467</v>
      </c>
      <c r="B25">
        <v>0.54981735672144205</v>
      </c>
      <c r="C25">
        <v>32.741799007579999</v>
      </c>
      <c r="D25">
        <v>0.55932498776774897</v>
      </c>
      <c r="E25">
        <v>46.808919978653996</v>
      </c>
      <c r="F25">
        <v>0.56721312946839597</v>
      </c>
      <c r="G25">
        <v>59.775141724530002</v>
      </c>
      <c r="H25">
        <v>0.58698101109622303</v>
      </c>
      <c r="I25">
        <v>72.746554659608094</v>
      </c>
      <c r="J25">
        <v>0.59719710459236897</v>
      </c>
      <c r="K25">
        <v>90.092485023456803</v>
      </c>
      <c r="L25">
        <v>0.61340046689884997</v>
      </c>
      <c r="M25">
        <v>104.16015077655599</v>
      </c>
      <c r="N25">
        <v>0.62028620967272197</v>
      </c>
      <c r="O25">
        <v>113.22402798178101</v>
      </c>
      <c r="P25">
        <v>0.62831506596554898</v>
      </c>
      <c r="AG25">
        <v>400</v>
      </c>
      <c r="AK25">
        <f t="shared" si="3"/>
        <v>2.7711659064586502E-2</v>
      </c>
      <c r="AL25">
        <f t="shared" si="3"/>
        <v>6.18984467785193E-2</v>
      </c>
      <c r="AM25">
        <f t="shared" si="3"/>
        <v>0.11008201782333638</v>
      </c>
      <c r="AN25">
        <f t="shared" si="3"/>
        <v>0.14426880553726917</v>
      </c>
      <c r="AO25">
        <f t="shared" si="3"/>
        <v>0.17078613820766186</v>
      </c>
    </row>
    <row r="26" spans="1:41" x14ac:dyDescent="0.25">
      <c r="A26">
        <v>26.6586706423343</v>
      </c>
      <c r="B26">
        <v>0.53267853081318794</v>
      </c>
      <c r="C26">
        <v>34.627975074046603</v>
      </c>
      <c r="D26">
        <v>0.54094645593278401</v>
      </c>
      <c r="E26">
        <v>49.319496409374601</v>
      </c>
      <c r="F26">
        <v>0.55066640422724</v>
      </c>
      <c r="G26">
        <v>62.755169859880198</v>
      </c>
      <c r="H26">
        <v>0.56968950695263498</v>
      </c>
      <c r="I26">
        <v>76.039268263896503</v>
      </c>
      <c r="J26">
        <v>0.57992857601301595</v>
      </c>
      <c r="K26">
        <v>93.539080408936698</v>
      </c>
      <c r="L26">
        <v>0.60067158013239796</v>
      </c>
      <c r="M26">
        <v>107.606078681356</v>
      </c>
      <c r="N26">
        <v>0.60878548735709404</v>
      </c>
      <c r="O26">
        <v>116.669484723748</v>
      </c>
      <c r="P26">
        <v>0.61768128326226801</v>
      </c>
      <c r="AG26">
        <v>420</v>
      </c>
      <c r="AK26">
        <f t="shared" si="3"/>
        <v>1.2400790311584586E-2</v>
      </c>
      <c r="AL26">
        <f t="shared" si="3"/>
        <v>4.5871739192797412E-2</v>
      </c>
      <c r="AM26">
        <f t="shared" si="3"/>
        <v>9.3046392068946382E-2</v>
      </c>
      <c r="AN26">
        <f t="shared" si="3"/>
        <v>0.12651734095015899</v>
      </c>
      <c r="AO26">
        <f t="shared" si="3"/>
        <v>0.15247942588495134</v>
      </c>
    </row>
    <row r="27" spans="1:41" x14ac:dyDescent="0.25">
      <c r="A27">
        <v>28.388686331798599</v>
      </c>
      <c r="B27">
        <v>0.51395297345725399</v>
      </c>
      <c r="C27">
        <v>36.670231307652301</v>
      </c>
      <c r="D27">
        <v>0.52306253576708095</v>
      </c>
      <c r="E27">
        <v>51.829748915647698</v>
      </c>
      <c r="F27">
        <v>0.53471569996957302</v>
      </c>
      <c r="G27">
        <v>66.047749968032605</v>
      </c>
      <c r="H27">
        <v>0.55266661126344696</v>
      </c>
      <c r="I27">
        <v>79.487709037138103</v>
      </c>
      <c r="J27">
        <v>0.56380417576487296</v>
      </c>
      <c r="K27">
        <v>96.985479476569594</v>
      </c>
      <c r="L27">
        <v>0.58830391820442296</v>
      </c>
      <c r="M27">
        <v>111.051810268309</v>
      </c>
      <c r="N27">
        <v>0.597645989879944</v>
      </c>
      <c r="O27">
        <v>120.114588093591</v>
      </c>
      <c r="P27">
        <v>0.60769770526824696</v>
      </c>
      <c r="AG27">
        <v>440</v>
      </c>
      <c r="AL27">
        <f t="shared" si="3"/>
        <v>3.0590735323358764E-2</v>
      </c>
      <c r="AM27">
        <f t="shared" si="3"/>
        <v>7.6803413797909226E-2</v>
      </c>
      <c r="AN27">
        <f t="shared" si="3"/>
        <v>0.109591830979197</v>
      </c>
      <c r="AO27">
        <f t="shared" si="3"/>
        <v>0.1350245031976951</v>
      </c>
    </row>
    <row r="28" spans="1:41" x14ac:dyDescent="0.25">
      <c r="A28">
        <v>30.274862398265199</v>
      </c>
      <c r="B28">
        <v>0.49557444162228897</v>
      </c>
      <c r="C28">
        <v>39.025285441115699</v>
      </c>
      <c r="D28">
        <v>0.50499471827398801</v>
      </c>
      <c r="E28">
        <v>54.653430717368202</v>
      </c>
      <c r="F28">
        <v>0.51741933049924005</v>
      </c>
      <c r="G28">
        <v>69.495837369149697</v>
      </c>
      <c r="H28">
        <v>0.537192415724564</v>
      </c>
      <c r="I28">
        <v>82.935364538991806</v>
      </c>
      <c r="J28">
        <v>0.54912467487064098</v>
      </c>
      <c r="K28">
        <v>100.431525172077</v>
      </c>
      <c r="L28">
        <v>0.57658646098570798</v>
      </c>
      <c r="M28">
        <v>114.497541855262</v>
      </c>
      <c r="N28">
        <v>0.58650649240279396</v>
      </c>
      <c r="O28">
        <v>123.559809254142</v>
      </c>
      <c r="P28">
        <v>0.59749739237113897</v>
      </c>
      <c r="AG28">
        <v>460</v>
      </c>
      <c r="AL28">
        <f t="shared" si="3"/>
        <v>1.5989116072423037E-2</v>
      </c>
      <c r="AM28">
        <f t="shared" si="3"/>
        <v>6.1282588972437768E-2</v>
      </c>
      <c r="AN28">
        <f t="shared" si="3"/>
        <v>9.3418819419519572E-2</v>
      </c>
      <c r="AO28">
        <f t="shared" si="3"/>
        <v>0.11834561630574392</v>
      </c>
    </row>
    <row r="29" spans="1:41" x14ac:dyDescent="0.25">
      <c r="A29">
        <v>32.159886733362697</v>
      </c>
      <c r="B29">
        <v>0.47931509550639301</v>
      </c>
      <c r="C29">
        <v>41.692959230296204</v>
      </c>
      <c r="D29">
        <v>0.487070972671934</v>
      </c>
      <c r="E29">
        <v>57.946262112364799</v>
      </c>
      <c r="F29">
        <v>0.49993406701679999</v>
      </c>
      <c r="G29">
        <v>72.943414343864603</v>
      </c>
      <c r="H29">
        <v>0.52265740476572298</v>
      </c>
      <c r="I29">
        <v>86.3823525601657</v>
      </c>
      <c r="J29">
        <v>0.53567333842723297</v>
      </c>
      <c r="K29">
        <v>103.877531604016</v>
      </c>
      <c r="L29">
        <v>0.56494124873468898</v>
      </c>
      <c r="M29">
        <v>117.94295933366</v>
      </c>
      <c r="N29">
        <v>0.57594495466720796</v>
      </c>
      <c r="O29">
        <v>127.004598515429</v>
      </c>
      <c r="P29">
        <v>0.58809177411868196</v>
      </c>
      <c r="AG29">
        <v>480</v>
      </c>
      <c r="AL29">
        <f t="shared" si="3"/>
        <v>2.0090340853564648E-3</v>
      </c>
      <c r="AM29">
        <f t="shared" si="3"/>
        <v>4.6422428613642097E-2</v>
      </c>
      <c r="AN29">
        <f t="shared" si="3"/>
        <v>7.793423351870743E-2</v>
      </c>
      <c r="AO29">
        <f t="shared" si="3"/>
        <v>0.10237668832622893</v>
      </c>
    </row>
    <row r="30" spans="1:41" x14ac:dyDescent="0.25">
      <c r="A30">
        <v>34.201433418178603</v>
      </c>
      <c r="B30">
        <v>0.462736745114046</v>
      </c>
      <c r="C30">
        <v>44.673448058193998</v>
      </c>
      <c r="D30">
        <v>0.46893179424071901</v>
      </c>
      <c r="E30">
        <v>61.395605947702599</v>
      </c>
      <c r="F30">
        <v>0.482148032511659</v>
      </c>
      <c r="G30">
        <v>76.390402365038497</v>
      </c>
      <c r="H30">
        <v>0.50920606832231496</v>
      </c>
      <c r="I30">
        <v>89.829222790631405</v>
      </c>
      <c r="J30">
        <v>0.522438736886912</v>
      </c>
      <c r="K30">
        <v>107.323263190969</v>
      </c>
      <c r="L30">
        <v>0.55380175125753905</v>
      </c>
      <c r="M30">
        <v>121.388180494211</v>
      </c>
      <c r="N30">
        <v>0.56574464177009998</v>
      </c>
      <c r="O30">
        <v>130.44934851314801</v>
      </c>
      <c r="P30">
        <v>0.57875840083392005</v>
      </c>
      <c r="AG30">
        <v>500</v>
      </c>
      <c r="AM30">
        <f t="shared" si="3"/>
        <v>3.2168977471730642E-2</v>
      </c>
      <c r="AN30">
        <f t="shared" si="3"/>
        <v>6.3081850821550933E-2</v>
      </c>
      <c r="AO30">
        <f t="shared" si="3"/>
        <v>8.7059738222794891E-2</v>
      </c>
    </row>
    <row r="31" spans="1:41" x14ac:dyDescent="0.25">
      <c r="A31">
        <v>36.712632846447796</v>
      </c>
      <c r="B31">
        <v>0.44504370438348201</v>
      </c>
      <c r="C31">
        <v>47.9666799415984</v>
      </c>
      <c r="D31">
        <v>0.45070963208778397</v>
      </c>
      <c r="E31">
        <v>64.844125248083103</v>
      </c>
      <c r="F31">
        <v>0.465879142328125</v>
      </c>
      <c r="G31">
        <v>79.836919223379596</v>
      </c>
      <c r="H31">
        <v>0.49662167149125402</v>
      </c>
      <c r="I31">
        <v>93.275896703250098</v>
      </c>
      <c r="J31">
        <v>0.50956536018506804</v>
      </c>
      <c r="K31">
        <v>110.76864140579799</v>
      </c>
      <c r="L31">
        <v>0.54331245848964904</v>
      </c>
      <c r="M31">
        <v>124.833205336915</v>
      </c>
      <c r="N31">
        <v>0.55590555371146999</v>
      </c>
      <c r="O31">
        <v>133.89401998372699</v>
      </c>
      <c r="P31">
        <v>0.56956951748454998</v>
      </c>
      <c r="AG31">
        <v>520</v>
      </c>
      <c r="AM31">
        <f t="shared" si="3"/>
        <v>1.8474631439622247E-2</v>
      </c>
      <c r="AN31">
        <f t="shared" si="3"/>
        <v>4.8812066891250616E-2</v>
      </c>
      <c r="AO31">
        <f t="shared" si="3"/>
        <v>7.2343609982371326E-2</v>
      </c>
    </row>
    <row r="32" spans="1:41" x14ac:dyDescent="0.25">
      <c r="A32">
        <v>39.5365821857675</v>
      </c>
      <c r="B32">
        <v>0.42725506573049099</v>
      </c>
      <c r="C32">
        <v>51.4158274590893</v>
      </c>
      <c r="D32">
        <v>0.43328482242112099</v>
      </c>
      <c r="E32">
        <v>68.291623695659197</v>
      </c>
      <c r="F32">
        <v>0.45148862130467499</v>
      </c>
      <c r="G32">
        <v>83.283396818151303</v>
      </c>
      <c r="H32">
        <v>0.48410951962788801</v>
      </c>
      <c r="I32">
        <v>96.722177980174806</v>
      </c>
      <c r="J32">
        <v>0.49741443316018003</v>
      </c>
      <c r="K32">
        <v>114.21405888419601</v>
      </c>
      <c r="L32">
        <v>0.53275092075406305</v>
      </c>
      <c r="M32">
        <v>128.277916071064</v>
      </c>
      <c r="N32">
        <v>0.54664442539440405</v>
      </c>
      <c r="O32">
        <v>137.33861292716699</v>
      </c>
      <c r="P32">
        <v>0.56052512407057098</v>
      </c>
      <c r="AG32">
        <v>540</v>
      </c>
      <c r="AM32">
        <f t="shared" si="3"/>
        <v>5.2971782724009486E-3</v>
      </c>
      <c r="AN32">
        <f t="shared" si="3"/>
        <v>3.5080895719804772E-2</v>
      </c>
      <c r="AO32">
        <f t="shared" si="3"/>
        <v>5.8182941759418849E-2</v>
      </c>
    </row>
    <row r="33" spans="1:41" x14ac:dyDescent="0.25">
      <c r="A33">
        <v>42.516499946861501</v>
      </c>
      <c r="B33">
        <v>0.410166650218314</v>
      </c>
      <c r="C33">
        <v>54.864935713010802</v>
      </c>
      <c r="D33">
        <v>0.41593225772215298</v>
      </c>
      <c r="E33">
        <v>71.738415398986106</v>
      </c>
      <c r="F33">
        <v>0.43839850969974498</v>
      </c>
      <c r="G33">
        <v>86.729717358645402</v>
      </c>
      <c r="H33">
        <v>0.47188634763530501</v>
      </c>
      <c r="I33">
        <v>100.167948830697</v>
      </c>
      <c r="J33">
        <v>0.48620269071533401</v>
      </c>
      <c r="K33">
        <v>117.659005199761</v>
      </c>
      <c r="L33">
        <v>0.52305632263082402</v>
      </c>
      <c r="M33">
        <v>131.72235196022601</v>
      </c>
      <c r="N33">
        <v>0.53788901185120697</v>
      </c>
      <c r="O33">
        <v>140.78304881632999</v>
      </c>
      <c r="P33">
        <v>0.551769710527373</v>
      </c>
      <c r="AG33">
        <v>560</v>
      </c>
      <c r="AN33">
        <f t="shared" si="3"/>
        <v>2.1849152014782547E-2</v>
      </c>
      <c r="AO33">
        <f t="shared" si="3"/>
        <v>4.4537322585461947E-2</v>
      </c>
    </row>
    <row r="34" spans="1:41" x14ac:dyDescent="0.25">
      <c r="A34">
        <v>45.809421648067698</v>
      </c>
      <c r="B34">
        <v>0.39251522331017402</v>
      </c>
      <c r="C34">
        <v>58.3132194319749</v>
      </c>
      <c r="D34">
        <v>0.40009683734479201</v>
      </c>
      <c r="E34">
        <v>75.185089311604798</v>
      </c>
      <c r="F34">
        <v>0.42552513299790101</v>
      </c>
      <c r="G34">
        <v>90.175645263445503</v>
      </c>
      <c r="H34">
        <v>0.46038562531967597</v>
      </c>
      <c r="I34">
        <v>103.61364115408099</v>
      </c>
      <c r="J34">
        <v>0.47513543820588</v>
      </c>
      <c r="K34">
        <v>121.10367667033999</v>
      </c>
      <c r="L34">
        <v>0.51386743928145395</v>
      </c>
      <c r="M34">
        <v>135.16670932225099</v>
      </c>
      <c r="N34">
        <v>0.52927808824340095</v>
      </c>
      <c r="O34">
        <v>144.22775955047899</v>
      </c>
      <c r="P34">
        <v>0.54250858221030795</v>
      </c>
      <c r="AG34">
        <v>580</v>
      </c>
      <c r="AN34">
        <f t="shared" si="3"/>
        <v>9.0817770417959132E-3</v>
      </c>
      <c r="AO34">
        <f t="shared" si="3"/>
        <v>3.1370597124602995E-2</v>
      </c>
    </row>
    <row r="35" spans="1:41" x14ac:dyDescent="0.25">
      <c r="A35">
        <v>49.258019475586998</v>
      </c>
      <c r="B35">
        <v>0.37610184319124901</v>
      </c>
      <c r="C35">
        <v>60.977213352178801</v>
      </c>
      <c r="D35">
        <v>0.38894405065953802</v>
      </c>
      <c r="E35">
        <v>78.6315276428071</v>
      </c>
      <c r="F35">
        <v>0.41308522610223097</v>
      </c>
      <c r="G35">
        <v>93.621690958953806</v>
      </c>
      <c r="H35">
        <v>0.44866816810096199</v>
      </c>
      <c r="I35">
        <v>107.05882305106201</v>
      </c>
      <c r="J35">
        <v>0.46500737027646699</v>
      </c>
      <c r="K35">
        <v>124.54830887735</v>
      </c>
      <c r="L35">
        <v>0.50475080089977897</v>
      </c>
      <c r="M35">
        <v>138.61110594784401</v>
      </c>
      <c r="N35">
        <v>0.52059491966789895</v>
      </c>
      <c r="O35">
        <v>147.67231323035</v>
      </c>
      <c r="P35">
        <v>0.53353643376402404</v>
      </c>
      <c r="AG35">
        <v>600</v>
      </c>
      <c r="AO35">
        <f t="shared" si="3"/>
        <v>1.8650288341361954E-2</v>
      </c>
    </row>
    <row r="36" spans="1:41" x14ac:dyDescent="0.25">
      <c r="A36">
        <v>52.6541546304599</v>
      </c>
      <c r="B36">
        <v>0.360325741006427</v>
      </c>
      <c r="C36">
        <v>65.254836320335698</v>
      </c>
      <c r="D36">
        <v>0.37030321971447799</v>
      </c>
      <c r="E36">
        <v>82.077887446870605</v>
      </c>
      <c r="F36">
        <v>0.400789809141952</v>
      </c>
      <c r="G36">
        <v>97.067383282337502</v>
      </c>
      <c r="H36">
        <v>0.43760091559150699</v>
      </c>
      <c r="I36">
        <v>110.50361231235</v>
      </c>
      <c r="J36">
        <v>0.45560175202400999</v>
      </c>
      <c r="K36">
        <v>127.992666239374</v>
      </c>
      <c r="L36">
        <v>0.49613987729197301</v>
      </c>
      <c r="M36">
        <v>142.05577741842299</v>
      </c>
      <c r="N36">
        <v>0.51140603631852899</v>
      </c>
      <c r="O36">
        <v>151.116513538097</v>
      </c>
      <c r="P36">
        <v>0.52521449002700005</v>
      </c>
    </row>
    <row r="37" spans="1:41" x14ac:dyDescent="0.25">
      <c r="A37">
        <v>55.840059546910098</v>
      </c>
      <c r="B37">
        <v>0.34779711857907702</v>
      </c>
      <c r="C37">
        <v>69.594971337955798</v>
      </c>
      <c r="D37">
        <v>0.35478591312125102</v>
      </c>
      <c r="E37">
        <v>85.524011669517705</v>
      </c>
      <c r="F37">
        <v>0.38892786198784701</v>
      </c>
      <c r="G37">
        <v>100.512682970027</v>
      </c>
      <c r="H37">
        <v>0.42725611275900799</v>
      </c>
      <c r="I37">
        <v>113.948283782929</v>
      </c>
      <c r="J37">
        <v>0.44641286867463997</v>
      </c>
      <c r="K37">
        <v>131.43690581069001</v>
      </c>
      <c r="L37">
        <v>0.48774568858725398</v>
      </c>
      <c r="M37">
        <v>145.50040962543301</v>
      </c>
      <c r="N37">
        <v>0.50228939793685401</v>
      </c>
      <c r="O37">
        <v>154.560831636551</v>
      </c>
      <c r="P37">
        <v>0.51667581138689</v>
      </c>
    </row>
    <row r="38" spans="1:41" x14ac:dyDescent="0.25">
      <c r="A38">
        <v>58.297748501002403</v>
      </c>
      <c r="B38">
        <v>0.33743752251960901</v>
      </c>
      <c r="C38">
        <v>73.040787995976004</v>
      </c>
      <c r="D38">
        <v>0.34348988488075999</v>
      </c>
      <c r="E38">
        <v>88.969743256470807</v>
      </c>
      <c r="F38">
        <v>0.37778836451069697</v>
      </c>
      <c r="G38">
        <v>103.9577470763</v>
      </c>
      <c r="H38">
        <v>0.41734477973268203</v>
      </c>
      <c r="I38">
        <v>117.392405563537</v>
      </c>
      <c r="J38">
        <v>0.43823541487300699</v>
      </c>
      <c r="K38">
        <v>134.88122390914501</v>
      </c>
      <c r="L38">
        <v>0.47920700994714299</v>
      </c>
      <c r="M38">
        <v>148.944766987457</v>
      </c>
      <c r="N38">
        <v>0.49367847432904799</v>
      </c>
      <c r="O38">
        <v>158.00483562645101</v>
      </c>
      <c r="P38">
        <v>0.50871509248834401</v>
      </c>
    </row>
    <row r="39" spans="1:41" x14ac:dyDescent="0.25">
      <c r="A39">
        <v>61.1668563923797</v>
      </c>
      <c r="B39">
        <v>0.32768297589533302</v>
      </c>
      <c r="C39">
        <v>76.4864803193597</v>
      </c>
      <c r="D39">
        <v>0.33242263237130598</v>
      </c>
      <c r="E39">
        <v>92.414885889882896</v>
      </c>
      <c r="F39">
        <v>0.36773254154898</v>
      </c>
      <c r="G39">
        <v>107.402536337588</v>
      </c>
      <c r="H39">
        <v>0.40793916148022502</v>
      </c>
      <c r="I39">
        <v>120.836566607714</v>
      </c>
      <c r="J39">
        <v>0.42998571610367903</v>
      </c>
      <c r="K39">
        <v>138.32534568975299</v>
      </c>
      <c r="L39">
        <v>0.47102955614551001</v>
      </c>
      <c r="M39">
        <v>152.38884950449599</v>
      </c>
      <c r="N39">
        <v>0.48557326549511098</v>
      </c>
      <c r="O39">
        <v>161.44860403493399</v>
      </c>
      <c r="P39">
        <v>0.501187843395971</v>
      </c>
    </row>
    <row r="40" spans="1:41" x14ac:dyDescent="0.25">
      <c r="A40">
        <v>64.6129806150268</v>
      </c>
      <c r="B40">
        <v>0.31582102874122697</v>
      </c>
      <c r="C40">
        <v>79.9317014799106</v>
      </c>
      <c r="D40">
        <v>0.32222231947419799</v>
      </c>
      <c r="E40">
        <v>95.859792941878595</v>
      </c>
      <c r="F40">
        <v>0.358110188393436</v>
      </c>
      <c r="G40">
        <v>110.84685443604199</v>
      </c>
      <c r="H40">
        <v>0.39940048284011498</v>
      </c>
      <c r="I40">
        <v>124.28057059761301</v>
      </c>
      <c r="J40">
        <v>0.42202499720513298</v>
      </c>
      <c r="K40">
        <v>141.76946747036001</v>
      </c>
      <c r="L40">
        <v>0.46285210234387802</v>
      </c>
      <c r="M40">
        <v>155.83281423082599</v>
      </c>
      <c r="N40">
        <v>0.47768479156426003</v>
      </c>
      <c r="O40">
        <v>164.89245097055601</v>
      </c>
      <c r="P40">
        <v>0.49351610436820698</v>
      </c>
    </row>
    <row r="41" spans="1:41" x14ac:dyDescent="0.25">
      <c r="A41">
        <v>68.058515884132902</v>
      </c>
      <c r="B41">
        <v>0.30504275610255499</v>
      </c>
      <c r="C41">
        <v>83.3766085319063</v>
      </c>
      <c r="D41">
        <v>0.312599966318654</v>
      </c>
      <c r="E41">
        <v>99.304228831041499</v>
      </c>
      <c r="F41">
        <v>0.34935477485023902</v>
      </c>
      <c r="G41">
        <v>114.291290325205</v>
      </c>
      <c r="H41">
        <v>0.390645069296918</v>
      </c>
      <c r="I41">
        <v>127.72418195181901</v>
      </c>
      <c r="J41">
        <v>0.41478672798354299</v>
      </c>
      <c r="K41">
        <v>145.21366777810701</v>
      </c>
      <c r="L41">
        <v>0.45453015860685397</v>
      </c>
      <c r="M41">
        <v>159.27654337573901</v>
      </c>
      <c r="N41">
        <v>0.47022978743958299</v>
      </c>
      <c r="O41">
        <v>168.33610158833099</v>
      </c>
      <c r="P41">
        <v>0.48620559017892101</v>
      </c>
    </row>
    <row r="42" spans="1:41" x14ac:dyDescent="0.25">
      <c r="A42">
        <v>71.503776308253194</v>
      </c>
      <c r="B42">
        <v>0.29477019823775102</v>
      </c>
      <c r="C42">
        <v>86.821319266054999</v>
      </c>
      <c r="D42">
        <v>0.30333883800158801</v>
      </c>
      <c r="E42">
        <v>102.505095348742</v>
      </c>
      <c r="F42">
        <v>0.341261486033268</v>
      </c>
      <c r="G42">
        <v>117.735176524396</v>
      </c>
      <c r="H42">
        <v>0.382901085301458</v>
      </c>
      <c r="I42">
        <v>131.167832569594</v>
      </c>
      <c r="J42">
        <v>0.40747621379425703</v>
      </c>
      <c r="K42">
        <v>148.65786808585301</v>
      </c>
      <c r="L42">
        <v>0.44620821486982998</v>
      </c>
      <c r="M42">
        <v>162.72019399351399</v>
      </c>
      <c r="N42">
        <v>0.46291927325029703</v>
      </c>
      <c r="O42">
        <v>171.77951662468899</v>
      </c>
      <c r="P42">
        <v>0.47932854579580803</v>
      </c>
    </row>
    <row r="43" spans="1:41" x14ac:dyDescent="0.25">
      <c r="A43">
        <v>74.948761887387704</v>
      </c>
      <c r="B43">
        <v>0.28500335514681602</v>
      </c>
      <c r="C43">
        <v>90.265715891648497</v>
      </c>
      <c r="D43">
        <v>0.29465566942608701</v>
      </c>
      <c r="E43">
        <v>106.297074903756</v>
      </c>
      <c r="F43">
        <v>0.33231932555759602</v>
      </c>
      <c r="G43">
        <v>121.17894493288</v>
      </c>
      <c r="H43">
        <v>0.37537383620908599</v>
      </c>
      <c r="I43">
        <v>134.611247605952</v>
      </c>
      <c r="J43">
        <v>0.40059916941114398</v>
      </c>
      <c r="K43">
        <v>152.10183281218301</v>
      </c>
      <c r="L43">
        <v>0.43831974093898002</v>
      </c>
      <c r="M43">
        <v>166.16384461128899</v>
      </c>
      <c r="N43">
        <v>0.455608759061011</v>
      </c>
      <c r="O43">
        <v>175.223010188187</v>
      </c>
      <c r="P43">
        <v>0.47230701147730397</v>
      </c>
    </row>
    <row r="44" spans="1:41" x14ac:dyDescent="0.25">
      <c r="A44">
        <v>78.393551148675201</v>
      </c>
      <c r="B44">
        <v>0.27559773689435901</v>
      </c>
      <c r="C44">
        <v>93.709837672256199</v>
      </c>
      <c r="D44">
        <v>0.28647821562445402</v>
      </c>
      <c r="E44">
        <v>109.63639785501699</v>
      </c>
      <c r="F44">
        <v>0.32518363828381902</v>
      </c>
      <c r="G44">
        <v>123.83964725718199</v>
      </c>
      <c r="H44">
        <v>0.37027758598230798</v>
      </c>
      <c r="I44">
        <v>138.05470190587999</v>
      </c>
      <c r="J44">
        <v>0.39364988006033502</v>
      </c>
      <c r="K44">
        <v>155.545640484236</v>
      </c>
      <c r="L44">
        <v>0.43072024687891097</v>
      </c>
      <c r="M44">
        <v>169.607220384078</v>
      </c>
      <c r="N44">
        <v>0.448803959645594</v>
      </c>
      <c r="O44">
        <v>178.66638596097599</v>
      </c>
      <c r="P44">
        <v>0.46550221206188702</v>
      </c>
    </row>
    <row r="45" spans="1:41" x14ac:dyDescent="0.25">
      <c r="A45">
        <v>81.838065564976901</v>
      </c>
      <c r="B45">
        <v>0.26669783341577102</v>
      </c>
      <c r="C45">
        <v>97.153763135016902</v>
      </c>
      <c r="D45">
        <v>0.27866198666129899</v>
      </c>
      <c r="E45">
        <v>113.08020552707001</v>
      </c>
      <c r="F45">
        <v>0.31758414422374998</v>
      </c>
      <c r="G45">
        <v>127.41433309620299</v>
      </c>
      <c r="H45">
        <v>0.36292186734910697</v>
      </c>
      <c r="I45">
        <v>141.341529901115</v>
      </c>
      <c r="J45">
        <v>0.38721087213854499</v>
      </c>
      <c r="K45">
        <v>158.98929110201101</v>
      </c>
      <c r="L45">
        <v>0.42340973268962501</v>
      </c>
      <c r="M45">
        <v>173.05047836615901</v>
      </c>
      <c r="N45">
        <v>0.44221589513326298</v>
      </c>
      <c r="O45">
        <v>182.10972247019501</v>
      </c>
      <c r="P45">
        <v>0.45876965761416499</v>
      </c>
    </row>
    <row r="46" spans="1:41" x14ac:dyDescent="0.25">
      <c r="A46">
        <v>85.282383663431602</v>
      </c>
      <c r="B46">
        <v>0.25815915477566098</v>
      </c>
      <c r="C46">
        <v>100.59749227992999</v>
      </c>
      <c r="D46">
        <v>0.27120698253662201</v>
      </c>
      <c r="E46">
        <v>116.523620563428</v>
      </c>
      <c r="F46">
        <v>0.31070709984063699</v>
      </c>
      <c r="G46">
        <v>131.50942562337201</v>
      </c>
      <c r="H46">
        <v>0.354309233253574</v>
      </c>
      <c r="I46">
        <v>147.44536979922</v>
      </c>
      <c r="J46">
        <v>0.375748108633702</v>
      </c>
      <c r="K46">
        <v>162.432627611231</v>
      </c>
      <c r="L46">
        <v>0.41667717824190398</v>
      </c>
      <c r="M46">
        <v>176.49373634823999</v>
      </c>
      <c r="N46">
        <v>0.43562783062093302</v>
      </c>
      <c r="O46">
        <v>185.55286266156801</v>
      </c>
      <c r="P46">
        <v>0.45239832800492102</v>
      </c>
    </row>
    <row r="47" spans="1:41" x14ac:dyDescent="0.25">
      <c r="A47">
        <v>88.726387653331102</v>
      </c>
      <c r="B47">
        <v>0.25019843587711499</v>
      </c>
      <c r="C47">
        <v>104.041260688413</v>
      </c>
      <c r="D47">
        <v>0.263679733444249</v>
      </c>
      <c r="E47">
        <v>119.96691780907901</v>
      </c>
      <c r="F47">
        <v>0.304046790360611</v>
      </c>
      <c r="G47">
        <v>134.95256581474399</v>
      </c>
      <c r="H47">
        <v>0.34793790364433003</v>
      </c>
      <c r="I47">
        <v>150.888313672745</v>
      </c>
      <c r="J47">
        <v>0.36973800386293598</v>
      </c>
      <c r="K47">
        <v>165.87596412044999</v>
      </c>
      <c r="L47">
        <v>0.40994462379418201</v>
      </c>
      <c r="M47">
        <v>179.93691580318199</v>
      </c>
      <c r="N47">
        <v>0.42918425604399302</v>
      </c>
      <c r="O47">
        <v>188.99588506223299</v>
      </c>
      <c r="P47">
        <v>0.44624373329876399</v>
      </c>
    </row>
    <row r="48" spans="1:41" x14ac:dyDescent="0.25">
      <c r="A48">
        <v>92.170273852522399</v>
      </c>
      <c r="B48">
        <v>0.24245445188165499</v>
      </c>
      <c r="C48">
        <v>107.48479351548001</v>
      </c>
      <c r="D48">
        <v>0.25658595415805002</v>
      </c>
      <c r="E48">
        <v>123.41001873688199</v>
      </c>
      <c r="F48">
        <v>0.297747705719063</v>
      </c>
      <c r="G48">
        <v>138.39574526968599</v>
      </c>
      <c r="H48">
        <v>0.34149432906739102</v>
      </c>
      <c r="I48">
        <v>154.33113975556299</v>
      </c>
      <c r="J48">
        <v>0.36394463399525701</v>
      </c>
      <c r="K48">
        <v>169.31918283896201</v>
      </c>
      <c r="L48">
        <v>0.40342880424954702</v>
      </c>
      <c r="M48">
        <v>183.380016730986</v>
      </c>
      <c r="N48">
        <v>0.42288517140244503</v>
      </c>
      <c r="O48">
        <v>192.43890746289699</v>
      </c>
      <c r="P48">
        <v>0.44008913859260701</v>
      </c>
    </row>
    <row r="49" spans="1:16" x14ac:dyDescent="0.25">
      <c r="A49">
        <v>95.614002997436103</v>
      </c>
      <c r="B49">
        <v>0.23499944775697801</v>
      </c>
      <c r="C49">
        <v>110.92809076112999</v>
      </c>
      <c r="D49">
        <v>0.249925644678024</v>
      </c>
      <c r="E49">
        <v>126.853041137546</v>
      </c>
      <c r="F49">
        <v>0.29159311101290603</v>
      </c>
      <c r="G49">
        <v>141.83876767035099</v>
      </c>
      <c r="H49">
        <v>0.33533973436123299</v>
      </c>
      <c r="I49">
        <v>157.77400510195</v>
      </c>
      <c r="J49">
        <v>0.35807901915988199</v>
      </c>
      <c r="K49">
        <v>172.762244503196</v>
      </c>
      <c r="L49">
        <v>0.39720196457569401</v>
      </c>
      <c r="M49">
        <v>186.822960604511</v>
      </c>
      <c r="N49">
        <v>0.416875066631679</v>
      </c>
      <c r="O49">
        <v>195.881890599992</v>
      </c>
      <c r="P49">
        <v>0.43400678885414501</v>
      </c>
    </row>
    <row r="50" spans="1:16" x14ac:dyDescent="0.25">
      <c r="A50">
        <v>99.0576928787805</v>
      </c>
      <c r="B50">
        <v>0.22761668859999701</v>
      </c>
      <c r="C50">
        <v>114.371545061058</v>
      </c>
      <c r="D50">
        <v>0.24297635532721501</v>
      </c>
      <c r="E50">
        <v>130.296181328919</v>
      </c>
      <c r="F50">
        <v>0.285221781403662</v>
      </c>
      <c r="G50">
        <v>145.28186859815401</v>
      </c>
      <c r="H50">
        <v>0.329040649719685</v>
      </c>
      <c r="I50">
        <v>161.21663486692</v>
      </c>
      <c r="J50">
        <v>0.35264687413068002</v>
      </c>
      <c r="K50">
        <v>176.20534543099899</v>
      </c>
      <c r="L50">
        <v>0.39090287993414602</v>
      </c>
      <c r="M50">
        <v>190.26578668732901</v>
      </c>
      <c r="N50">
        <v>0.41108169676399903</v>
      </c>
      <c r="O50">
        <v>199.324795209949</v>
      </c>
      <c r="P50">
        <v>0.42806892905107402</v>
      </c>
    </row>
    <row r="51" spans="1:16" x14ac:dyDescent="0.25">
      <c r="A51">
        <v>102.501107915139</v>
      </c>
      <c r="B51">
        <v>0.220739644216884</v>
      </c>
      <c r="C51">
        <v>117.814567461723</v>
      </c>
      <c r="D51">
        <v>0.236821760621058</v>
      </c>
      <c r="E51">
        <v>133.738968148167</v>
      </c>
      <c r="F51">
        <v>0.279500656503678</v>
      </c>
      <c r="G51">
        <v>148.72469468097199</v>
      </c>
      <c r="H51">
        <v>0.32324727985200502</v>
      </c>
      <c r="I51">
        <v>164.65922536832099</v>
      </c>
      <c r="J51">
        <v>0.34728697406917403</v>
      </c>
      <c r="K51">
        <v>179.648210777386</v>
      </c>
      <c r="L51">
        <v>0.38503726509877101</v>
      </c>
      <c r="M51">
        <v>193.70865203371599</v>
      </c>
      <c r="N51">
        <v>0.40521608192862402</v>
      </c>
      <c r="O51">
        <v>202.76766055633601</v>
      </c>
      <c r="P51">
        <v>0.42220331421570001</v>
      </c>
    </row>
    <row r="52" spans="1:16" x14ac:dyDescent="0.25">
      <c r="A52">
        <v>105.944680005775</v>
      </c>
      <c r="B52">
        <v>0.21357361996298899</v>
      </c>
      <c r="C52">
        <v>121.257707653095</v>
      </c>
      <c r="D52">
        <v>0.23045043101181401</v>
      </c>
      <c r="E52">
        <v>137.181754967415</v>
      </c>
      <c r="F52">
        <v>0.273779531603694</v>
      </c>
      <c r="G52">
        <v>152.16744223665</v>
      </c>
      <c r="H52">
        <v>0.317598399919717</v>
      </c>
      <c r="I52">
        <v>168.10197292399999</v>
      </c>
      <c r="J52">
        <v>0.34163809413688501</v>
      </c>
      <c r="K52">
        <v>183.090997596634</v>
      </c>
      <c r="L52">
        <v>0.37931614019878701</v>
      </c>
      <c r="M52">
        <v>197.15136032582501</v>
      </c>
      <c r="N52">
        <v>0.39963944696403098</v>
      </c>
      <c r="O52">
        <v>206.21032958487501</v>
      </c>
      <c r="P52">
        <v>0.416698924218802</v>
      </c>
    </row>
    <row r="53" spans="1:16" x14ac:dyDescent="0.25">
      <c r="A53">
        <v>109.387859460717</v>
      </c>
      <c r="B53">
        <v>0.20713004538604901</v>
      </c>
      <c r="C53">
        <v>124.700690790191</v>
      </c>
      <c r="D53">
        <v>0.224368081273352</v>
      </c>
      <c r="E53">
        <v>140.62450252309401</v>
      </c>
      <c r="F53">
        <v>0.26813065167140498</v>
      </c>
      <c r="G53">
        <v>155.61018979232901</v>
      </c>
      <c r="H53">
        <v>0.31194951998742898</v>
      </c>
      <c r="I53">
        <v>170.76197504798199</v>
      </c>
      <c r="J53">
        <v>0.33783021250067802</v>
      </c>
      <c r="K53">
        <v>186.533745152313</v>
      </c>
      <c r="L53">
        <v>0.37366726026649799</v>
      </c>
      <c r="M53">
        <v>200.59414714507301</v>
      </c>
      <c r="N53">
        <v>0.39391832206404698</v>
      </c>
      <c r="O53">
        <v>209.65311640412401</v>
      </c>
      <c r="P53">
        <v>0.410977799318818</v>
      </c>
    </row>
    <row r="54" spans="1:16" x14ac:dyDescent="0.25">
      <c r="A54">
        <v>112.831156706367</v>
      </c>
      <c r="B54">
        <v>0.20046973590602299</v>
      </c>
      <c r="C54">
        <v>128.143516873008</v>
      </c>
      <c r="D54">
        <v>0.218574711405673</v>
      </c>
      <c r="E54">
        <v>144.06725007877299</v>
      </c>
      <c r="F54">
        <v>0.26248177173911702</v>
      </c>
      <c r="G54">
        <v>159.052741030161</v>
      </c>
      <c r="H54">
        <v>0.30666186489361802</v>
      </c>
      <c r="I54">
        <v>179.680995857835</v>
      </c>
      <c r="J54">
        <v>0.32471271707298699</v>
      </c>
      <c r="K54">
        <v>189.976296390145</v>
      </c>
      <c r="L54">
        <v>0.36837960517268797</v>
      </c>
      <c r="M54">
        <v>203.72371102074399</v>
      </c>
      <c r="N54">
        <v>0.38916317493539498</v>
      </c>
      <c r="O54">
        <v>213.09574616909401</v>
      </c>
      <c r="P54">
        <v>0.40554565428961598</v>
      </c>
    </row>
    <row r="55" spans="1:16" x14ac:dyDescent="0.25">
      <c r="A55">
        <v>116.274375424879</v>
      </c>
      <c r="B55">
        <v>0.19395391636138801</v>
      </c>
      <c r="C55">
        <v>131.586303692256</v>
      </c>
      <c r="D55">
        <v>0.212853586505689</v>
      </c>
      <c r="E55">
        <v>147.50987984374299</v>
      </c>
      <c r="F55">
        <v>0.25704962670991499</v>
      </c>
      <c r="G55">
        <v>162.495135213715</v>
      </c>
      <c r="H55">
        <v>0.30166318967058903</v>
      </c>
      <c r="I55">
        <v>183.12335077782001</v>
      </c>
      <c r="J55">
        <v>0.31978628681765398</v>
      </c>
      <c r="K55">
        <v>193.41876910083701</v>
      </c>
      <c r="L55">
        <v>0.36323644001426802</v>
      </c>
      <c r="M55">
        <v>208.925710695775</v>
      </c>
      <c r="N55">
        <v>0.38198708413788002</v>
      </c>
      <c r="O55">
        <v>216.538572251912</v>
      </c>
      <c r="P55">
        <v>0.399752284421937</v>
      </c>
    </row>
    <row r="56" spans="1:16" x14ac:dyDescent="0.25">
      <c r="A56">
        <v>119.717201507696</v>
      </c>
      <c r="B56">
        <v>0.188160546493708</v>
      </c>
      <c r="C56">
        <v>135.02901198436601</v>
      </c>
      <c r="D56">
        <v>0.20727695154109599</v>
      </c>
      <c r="E56">
        <v>150.95219550015901</v>
      </c>
      <c r="F56">
        <v>0.25219544142227801</v>
      </c>
      <c r="G56">
        <v>165.93756866083899</v>
      </c>
      <c r="H56">
        <v>0.296592269479865</v>
      </c>
      <c r="I56">
        <v>186.56562717066501</v>
      </c>
      <c r="J56">
        <v>0.31500434649771197</v>
      </c>
      <c r="K56">
        <v>196.078902103384</v>
      </c>
      <c r="L56">
        <v>0.35918774181907598</v>
      </c>
      <c r="M56">
        <v>214.36419504212299</v>
      </c>
      <c r="N56">
        <v>0.37305668155958599</v>
      </c>
      <c r="O56">
        <v>219.981123489743</v>
      </c>
      <c r="P56">
        <v>0.39446462932812598</v>
      </c>
    </row>
    <row r="57" spans="1:16" x14ac:dyDescent="0.25">
      <c r="A57">
        <v>123.160184644791</v>
      </c>
      <c r="B57">
        <v>0.182078196755247</v>
      </c>
      <c r="C57">
        <v>138.47179880361401</v>
      </c>
      <c r="D57">
        <v>0.20155582664111199</v>
      </c>
      <c r="E57">
        <v>154.39458968371301</v>
      </c>
      <c r="F57">
        <v>0.24719676619924899</v>
      </c>
      <c r="G57">
        <v>169.37984505368399</v>
      </c>
      <c r="H57">
        <v>0.291810329159924</v>
      </c>
      <c r="I57">
        <v>190.007785772803</v>
      </c>
      <c r="J57">
        <v>0.31043914108085702</v>
      </c>
      <c r="K57">
        <v>201.86836776280401</v>
      </c>
      <c r="L57">
        <v>0.35080933908277101</v>
      </c>
      <c r="M57">
        <v>217.80670701638499</v>
      </c>
      <c r="N57">
        <v>0.36784127143347101</v>
      </c>
      <c r="O57">
        <v>223.423753254714</v>
      </c>
      <c r="P57">
        <v>0.38903248429892401</v>
      </c>
    </row>
    <row r="58" spans="1:16" x14ac:dyDescent="0.25">
      <c r="A58">
        <v>126.603010727609</v>
      </c>
      <c r="B58">
        <v>0.176284826887567</v>
      </c>
      <c r="C58">
        <v>141.91427151430699</v>
      </c>
      <c r="D58">
        <v>0.19641266148269201</v>
      </c>
      <c r="E58">
        <v>157.836905340128</v>
      </c>
      <c r="F58">
        <v>0.24234258091161201</v>
      </c>
      <c r="G58">
        <v>172.822199973669</v>
      </c>
      <c r="H58">
        <v>0.28688389890458998</v>
      </c>
      <c r="I58">
        <v>193.450062165649</v>
      </c>
      <c r="J58">
        <v>0.30565720076091502</v>
      </c>
      <c r="K58">
        <v>205.310447837802</v>
      </c>
      <c r="L58">
        <v>0.34638862360130701</v>
      </c>
      <c r="M58">
        <v>219.99719537748399</v>
      </c>
      <c r="N58">
        <v>0.364892355884748</v>
      </c>
      <c r="O58">
        <v>226.86602964756</v>
      </c>
      <c r="P58">
        <v>0.38425054397898201</v>
      </c>
    </row>
    <row r="59" spans="1:16" x14ac:dyDescent="0.25">
      <c r="A59">
        <v>130.045758283287</v>
      </c>
      <c r="B59">
        <v>0.17063594695527901</v>
      </c>
      <c r="C59">
        <v>145.356744225</v>
      </c>
      <c r="D59">
        <v>0.19126949632427301</v>
      </c>
      <c r="E59">
        <v>161.27910320583501</v>
      </c>
      <c r="F59">
        <v>0.23770513052706099</v>
      </c>
      <c r="G59">
        <v>176.264319312238</v>
      </c>
      <c r="H59">
        <v>0.28239093845543101</v>
      </c>
      <c r="I59">
        <v>196.892063713509</v>
      </c>
      <c r="J59">
        <v>0.30138097521484197</v>
      </c>
      <c r="K59">
        <v>208.127019988694</v>
      </c>
      <c r="L59">
        <v>0.34217401165644601</v>
      </c>
      <c r="M59">
        <v>223.72079379890701</v>
      </c>
      <c r="N59">
        <v>0.35903417437337698</v>
      </c>
      <c r="O59">
        <v>229.43209237296699</v>
      </c>
      <c r="P59">
        <v>0.380681884196788</v>
      </c>
    </row>
    <row r="60" spans="1:16" x14ac:dyDescent="0.25">
      <c r="A60">
        <v>133.48834878468901</v>
      </c>
      <c r="B60">
        <v>0.16527604689377301</v>
      </c>
      <c r="C60">
        <v>148.799413253539</v>
      </c>
      <c r="D60">
        <v>0.185765106327375</v>
      </c>
      <c r="E60">
        <v>164.72126180797301</v>
      </c>
      <c r="F60">
        <v>0.23313992511020601</v>
      </c>
      <c r="G60">
        <v>179.70651717794499</v>
      </c>
      <c r="H60">
        <v>0.27775348807088002</v>
      </c>
      <c r="I60">
        <v>200.33430084278601</v>
      </c>
      <c r="J60">
        <v>0.296671279862596</v>
      </c>
      <c r="K60">
        <v>219.079121509923</v>
      </c>
      <c r="L60">
        <v>0.32805555696619099</v>
      </c>
      <c r="M60">
        <v>227.50763563512101</v>
      </c>
      <c r="N60">
        <v>0.354424003687204</v>
      </c>
      <c r="O60">
        <v>235.01843143414101</v>
      </c>
      <c r="P60">
        <v>0.371380925544397</v>
      </c>
    </row>
    <row r="61" spans="1:16" x14ac:dyDescent="0.25">
      <c r="A61">
        <v>136.93109634036699</v>
      </c>
      <c r="B61">
        <v>0.15962716696148399</v>
      </c>
      <c r="C61">
        <v>152.241650382816</v>
      </c>
      <c r="D61">
        <v>0.18105541097512901</v>
      </c>
      <c r="E61">
        <v>168.163302619402</v>
      </c>
      <c r="F61">
        <v>0.22879145459643699</v>
      </c>
      <c r="G61">
        <v>183.148715043652</v>
      </c>
      <c r="H61">
        <v>0.27311603768632903</v>
      </c>
      <c r="I61">
        <v>203.776223863507</v>
      </c>
      <c r="J61">
        <v>0.29253954425191397</v>
      </c>
      <c r="K61">
        <v>222.52096600350501</v>
      </c>
      <c r="L61">
        <v>0.32406831129090002</v>
      </c>
      <c r="M61">
        <v>230.94983350082799</v>
      </c>
      <c r="N61">
        <v>0.34978655330265301</v>
      </c>
      <c r="O61">
        <v>241.26182105013299</v>
      </c>
      <c r="P61">
        <v>0.36274933013174498</v>
      </c>
    </row>
    <row r="62" spans="1:16" x14ac:dyDescent="0.25">
      <c r="A62">
        <v>140.37360831462999</v>
      </c>
      <c r="B62">
        <v>0.15441175683536901</v>
      </c>
      <c r="C62">
        <v>155.68404456637001</v>
      </c>
      <c r="D62">
        <v>0.17605673575210001</v>
      </c>
      <c r="E62">
        <v>171.60550048511001</v>
      </c>
      <c r="F62">
        <v>0.224154004211887</v>
      </c>
      <c r="G62">
        <v>186.590755855081</v>
      </c>
      <c r="H62">
        <v>0.26876756717256101</v>
      </c>
      <c r="I62">
        <v>207.21842172921399</v>
      </c>
      <c r="J62">
        <v>0.28790209386736298</v>
      </c>
      <c r="K62">
        <v>225.96304607850399</v>
      </c>
      <c r="L62">
        <v>0.31964759580943602</v>
      </c>
      <c r="M62">
        <v>233.45307451519599</v>
      </c>
      <c r="N62">
        <v>0.346736994151218</v>
      </c>
      <c r="O62">
        <v>244.078129574201</v>
      </c>
      <c r="P62">
        <v>0.359019791541412</v>
      </c>
    </row>
    <row r="63" spans="1:16" x14ac:dyDescent="0.25">
      <c r="A63">
        <v>143.816081025323</v>
      </c>
      <c r="B63">
        <v>0.149268591676949</v>
      </c>
      <c r="C63">
        <v>159.126320959216</v>
      </c>
      <c r="D63">
        <v>0.17127479543215901</v>
      </c>
      <c r="E63">
        <v>175.047344978692</v>
      </c>
      <c r="F63">
        <v>0.22016675853659601</v>
      </c>
      <c r="G63">
        <v>190.03283593008001</v>
      </c>
      <c r="H63">
        <v>0.26434685169109701</v>
      </c>
      <c r="I63">
        <v>210.66026622279699</v>
      </c>
      <c r="J63">
        <v>0.28391484819207202</v>
      </c>
      <c r="K63">
        <v>229.40492983565599</v>
      </c>
      <c r="L63">
        <v>0.31558810516644997</v>
      </c>
      <c r="M63">
        <v>237.64391762673301</v>
      </c>
      <c r="N63">
        <v>0.34048633117452998</v>
      </c>
      <c r="O63">
        <v>248.506776670146</v>
      </c>
      <c r="P63">
        <v>0.352825691294265</v>
      </c>
    </row>
    <row r="64" spans="1:16" x14ac:dyDescent="0.25">
      <c r="A64">
        <v>147.25878931743199</v>
      </c>
      <c r="B64">
        <v>0.14369195671235599</v>
      </c>
      <c r="C64">
        <v>162.56844029778401</v>
      </c>
      <c r="D64">
        <v>0.16678183498299901</v>
      </c>
      <c r="E64">
        <v>178.48950358082999</v>
      </c>
      <c r="F64">
        <v>0.21560155311974</v>
      </c>
      <c r="G64">
        <v>193.474916005079</v>
      </c>
      <c r="H64">
        <v>0.25992613620963301</v>
      </c>
      <c r="I64">
        <v>214.10222850708701</v>
      </c>
      <c r="J64">
        <v>0.27971086761369501</v>
      </c>
      <c r="K64">
        <v>232.84681359280799</v>
      </c>
      <c r="L64">
        <v>0.31152861452346298</v>
      </c>
      <c r="M64">
        <v>241.589554063913</v>
      </c>
      <c r="N64">
        <v>0.33508482318759197</v>
      </c>
      <c r="O64">
        <v>252.52720659160201</v>
      </c>
      <c r="P64">
        <v>0.34755251660929898</v>
      </c>
    </row>
    <row r="65" spans="1:16" x14ac:dyDescent="0.25">
      <c r="A65">
        <v>150.701144237417</v>
      </c>
      <c r="B65">
        <v>0.138765526457024</v>
      </c>
      <c r="C65">
        <v>166.01071669063001</v>
      </c>
      <c r="D65">
        <v>0.161999894663057</v>
      </c>
      <c r="E65">
        <v>181.93130881084301</v>
      </c>
      <c r="F65">
        <v>0.21168655241214501</v>
      </c>
      <c r="G65">
        <v>196.91695681650901</v>
      </c>
      <c r="H65">
        <v>0.25557766569586399</v>
      </c>
      <c r="I65">
        <v>217.544112264239</v>
      </c>
      <c r="J65">
        <v>0.27565137697070902</v>
      </c>
      <c r="K65">
        <v>236.28873661352901</v>
      </c>
      <c r="L65">
        <v>0.307396878912781</v>
      </c>
      <c r="M65">
        <v>245.03163413891201</v>
      </c>
      <c r="N65">
        <v>0.33066410770612797</v>
      </c>
      <c r="O65">
        <v>255.96932593017101</v>
      </c>
      <c r="P65">
        <v>0.343059556160139</v>
      </c>
    </row>
    <row r="66" spans="1:16" x14ac:dyDescent="0.25">
      <c r="A66">
        <v>154.14357768453999</v>
      </c>
      <c r="B66">
        <v>0.133694606266299</v>
      </c>
      <c r="C66">
        <v>169.45271823849001</v>
      </c>
      <c r="D66">
        <v>0.15772366911698399</v>
      </c>
      <c r="E66">
        <v>185.37327109513399</v>
      </c>
      <c r="F66">
        <v>0.207482571833768</v>
      </c>
      <c r="G66">
        <v>200.358762046522</v>
      </c>
      <c r="H66">
        <v>0.251662664988269</v>
      </c>
      <c r="I66">
        <v>220.98611381209901</v>
      </c>
      <c r="J66">
        <v>0.27137515142463597</v>
      </c>
      <c r="K66">
        <v>239.73046331640401</v>
      </c>
      <c r="L66">
        <v>0.30362636814057697</v>
      </c>
      <c r="M66">
        <v>248.47347863249399</v>
      </c>
      <c r="N66">
        <v>0.32667686203083701</v>
      </c>
      <c r="O66">
        <v>259.41148453230898</v>
      </c>
      <c r="P66">
        <v>0.33849435074328399</v>
      </c>
    </row>
    <row r="67" spans="1:16" x14ac:dyDescent="0.25">
      <c r="A67">
        <v>157.58589334095501</v>
      </c>
      <c r="B67">
        <v>0.128840420978662</v>
      </c>
      <c r="C67">
        <v>172.89495536776701</v>
      </c>
      <c r="D67">
        <v>0.15301397376473799</v>
      </c>
      <c r="E67">
        <v>188.81519411585501</v>
      </c>
      <c r="F67">
        <v>0.203350836223086</v>
      </c>
      <c r="G67">
        <v>203.80068506724299</v>
      </c>
      <c r="H67">
        <v>0.247530929377587</v>
      </c>
      <c r="I67">
        <v>224.42791904211299</v>
      </c>
      <c r="J67">
        <v>0.26746015071703999</v>
      </c>
      <c r="K67">
        <v>243.172268546417</v>
      </c>
      <c r="L67">
        <v>0.29971136743298199</v>
      </c>
      <c r="M67">
        <v>251.91551944392401</v>
      </c>
      <c r="N67">
        <v>0.32232839151706799</v>
      </c>
      <c r="O67">
        <v>262.85338137731702</v>
      </c>
      <c r="P67">
        <v>0.33441077844439898</v>
      </c>
    </row>
    <row r="68" spans="1:16" x14ac:dyDescent="0.25">
      <c r="A68">
        <v>161.02813047023201</v>
      </c>
      <c r="B68">
        <v>0.124130725626416</v>
      </c>
      <c r="C68">
        <v>176.33699617919601</v>
      </c>
      <c r="D68">
        <v>0.148665503250969</v>
      </c>
      <c r="E68">
        <v>192.25703860943801</v>
      </c>
      <c r="F68">
        <v>0.19936359054779501</v>
      </c>
      <c r="G68">
        <v>207.242647351534</v>
      </c>
      <c r="H68">
        <v>0.24332694879920899</v>
      </c>
      <c r="I68">
        <v>227.869606481418</v>
      </c>
      <c r="J68">
        <v>0.263761884912532</v>
      </c>
      <c r="K68">
        <v>246.61407377642999</v>
      </c>
      <c r="L68">
        <v>0.29579636672538701</v>
      </c>
      <c r="M68">
        <v>255.35716761965901</v>
      </c>
      <c r="N68">
        <v>0.31870237068025498</v>
      </c>
      <c r="O68">
        <v>266.29564468230598</v>
      </c>
      <c r="P68">
        <v>0.32965291978035599</v>
      </c>
    </row>
    <row r="69" spans="1:16" x14ac:dyDescent="0.25">
      <c r="A69">
        <v>164.470328335939</v>
      </c>
      <c r="B69">
        <v>0.119493275241865</v>
      </c>
      <c r="C69">
        <v>179.779154781334</v>
      </c>
      <c r="D69">
        <v>0.14410029783411399</v>
      </c>
      <c r="E69">
        <v>195.69892236658899</v>
      </c>
      <c r="F69">
        <v>0.19530409990480899</v>
      </c>
      <c r="G69">
        <v>210.684413317978</v>
      </c>
      <c r="H69">
        <v>0.23948419305931001</v>
      </c>
      <c r="I69">
        <v>231.311372447861</v>
      </c>
      <c r="J69">
        <v>0.25991912917263199</v>
      </c>
      <c r="K69">
        <v>250.05560416145701</v>
      </c>
      <c r="L69">
        <v>0.29238708079165998</v>
      </c>
      <c r="M69">
        <v>258.79916916751898</v>
      </c>
      <c r="N69">
        <v>0.31442614513418199</v>
      </c>
      <c r="O69">
        <v>269.737528439458</v>
      </c>
      <c r="P69">
        <v>0.32559342913736899</v>
      </c>
    </row>
    <row r="70" spans="1:16" x14ac:dyDescent="0.25">
      <c r="A70">
        <v>167.91276178306299</v>
      </c>
      <c r="B70">
        <v>0.114422355051141</v>
      </c>
      <c r="C70">
        <v>183.22099927491701</v>
      </c>
      <c r="D70">
        <v>0.140113052158823</v>
      </c>
      <c r="E70">
        <v>199.14057054232501</v>
      </c>
      <c r="F70">
        <v>0.191678079067995</v>
      </c>
      <c r="G70">
        <v>214.12614002085201</v>
      </c>
      <c r="H70">
        <v>0.23571368228710499</v>
      </c>
      <c r="I70">
        <v>234.75305988716599</v>
      </c>
      <c r="J70">
        <v>0.256220863368123</v>
      </c>
      <c r="K70">
        <v>253.49740939147</v>
      </c>
      <c r="L70">
        <v>0.288472080084065</v>
      </c>
      <c r="M70">
        <v>262.24093513396298</v>
      </c>
      <c r="N70">
        <v>0.31058338939428298</v>
      </c>
      <c r="O70">
        <v>273.17941219660997</v>
      </c>
      <c r="P70">
        <v>0.321533938494383</v>
      </c>
    </row>
    <row r="71" spans="1:16" x14ac:dyDescent="0.25">
      <c r="A71">
        <v>171.35480259449201</v>
      </c>
      <c r="B71">
        <v>0.110073884537372</v>
      </c>
      <c r="C71">
        <v>186.66300082277701</v>
      </c>
      <c r="D71">
        <v>0.13583682661275001</v>
      </c>
      <c r="E71">
        <v>202.58229724519899</v>
      </c>
      <c r="F71">
        <v>0.187907568295791</v>
      </c>
      <c r="G71">
        <v>217.56798451443399</v>
      </c>
      <c r="H71">
        <v>0.231726436611815</v>
      </c>
      <c r="I71">
        <v>238.19459027219401</v>
      </c>
      <c r="J71">
        <v>0.25281157743439697</v>
      </c>
      <c r="K71">
        <v>256.93882198579001</v>
      </c>
      <c r="L71">
        <v>0.28527952905342502</v>
      </c>
      <c r="M71">
        <v>265.68277962754598</v>
      </c>
      <c r="N71">
        <v>0.30659614371899202</v>
      </c>
      <c r="O71">
        <v>276.62125669019298</v>
      </c>
      <c r="P71">
        <v>0.31754669281909198</v>
      </c>
    </row>
    <row r="72" spans="1:16" x14ac:dyDescent="0.25">
      <c r="A72">
        <v>174.79696119663001</v>
      </c>
      <c r="B72">
        <v>0.10550867912051699</v>
      </c>
      <c r="C72">
        <v>190.10500237063701</v>
      </c>
      <c r="D72">
        <v>0.131560601066677</v>
      </c>
      <c r="E72">
        <v>206.02394542093501</v>
      </c>
      <c r="F72">
        <v>0.18428154745897801</v>
      </c>
      <c r="G72">
        <v>221.00963269017001</v>
      </c>
      <c r="H72">
        <v>0.22810041577500201</v>
      </c>
      <c r="I72">
        <v>241.63631697506801</v>
      </c>
      <c r="J72">
        <v>0.249041066662193</v>
      </c>
      <c r="K72">
        <v>260.38043089795599</v>
      </c>
      <c r="L72">
        <v>0.28172575318430798</v>
      </c>
      <c r="M72">
        <v>269.12446706685103</v>
      </c>
      <c r="N72">
        <v>0.30289787791448303</v>
      </c>
      <c r="O72">
        <v>280.06321897448402</v>
      </c>
      <c r="P72">
        <v>0.31334271224071503</v>
      </c>
    </row>
    <row r="73" spans="1:16" x14ac:dyDescent="0.25">
      <c r="A73">
        <v>178.23908053519801</v>
      </c>
      <c r="B73">
        <v>0.101015718671358</v>
      </c>
      <c r="C73">
        <v>193.54676833708101</v>
      </c>
      <c r="D73">
        <v>0.12771784532677799</v>
      </c>
      <c r="E73">
        <v>209.46555433310101</v>
      </c>
      <c r="F73">
        <v>0.180727771589861</v>
      </c>
      <c r="G73">
        <v>224.45135939304399</v>
      </c>
      <c r="H73">
        <v>0.22432990500279701</v>
      </c>
      <c r="I73">
        <v>245.077768832956</v>
      </c>
      <c r="J73">
        <v>0.24577627066385799</v>
      </c>
      <c r="K73">
        <v>263.82192201941399</v>
      </c>
      <c r="L73">
        <v>0.27838871221827699</v>
      </c>
      <c r="M73">
        <v>272.56615450615499</v>
      </c>
      <c r="N73">
        <v>0.29919961210997498</v>
      </c>
      <c r="O73">
        <v>283.50498494092699</v>
      </c>
      <c r="P73">
        <v>0.30949995650081502</v>
      </c>
    </row>
    <row r="74" spans="1:16" x14ac:dyDescent="0.25">
      <c r="A74">
        <v>180.11662516032499</v>
      </c>
      <c r="B74">
        <v>9.8519038901464601E-2</v>
      </c>
      <c r="C74">
        <v>196.98876988494101</v>
      </c>
      <c r="D74">
        <v>0.123441619780704</v>
      </c>
      <c r="E74">
        <v>212.90716324526699</v>
      </c>
      <c r="F74">
        <v>0.17717399572074299</v>
      </c>
      <c r="G74">
        <v>227.89277198736301</v>
      </c>
      <c r="H74">
        <v>0.221137353972158</v>
      </c>
      <c r="I74">
        <v>248.51945627226101</v>
      </c>
      <c r="J74">
        <v>0.24207800485934899</v>
      </c>
      <c r="K74">
        <v>267.26329535016299</v>
      </c>
      <c r="L74">
        <v>0.27526840615533299</v>
      </c>
      <c r="M74">
        <v>276.00784194545997</v>
      </c>
      <c r="N74">
        <v>0.29550134630546598</v>
      </c>
      <c r="O74">
        <v>286.94686869807902</v>
      </c>
      <c r="P74">
        <v>0.30544046585782902</v>
      </c>
    </row>
    <row r="75" spans="1:16" x14ac:dyDescent="0.25">
      <c r="C75">
        <v>200.430300269968</v>
      </c>
      <c r="D75">
        <v>0.12003233384697801</v>
      </c>
      <c r="E75">
        <v>216.34861510315599</v>
      </c>
      <c r="F75">
        <v>0.17390919972240801</v>
      </c>
      <c r="G75">
        <v>231.33445942666799</v>
      </c>
      <c r="H75">
        <v>0.21743908816764901</v>
      </c>
      <c r="I75">
        <v>251.96082960301101</v>
      </c>
      <c r="J75">
        <v>0.23895769879640499</v>
      </c>
      <c r="K75">
        <v>270.70490426232999</v>
      </c>
      <c r="L75">
        <v>0.27171463028621501</v>
      </c>
      <c r="M75">
        <v>279.44941159405698</v>
      </c>
      <c r="N75">
        <v>0.29201981540404398</v>
      </c>
      <c r="O75">
        <v>290.38851687381498</v>
      </c>
      <c r="P75">
        <v>0.30181444502101601</v>
      </c>
    </row>
    <row r="76" spans="1:16" x14ac:dyDescent="0.25">
      <c r="C76">
        <v>203.87218402712</v>
      </c>
      <c r="D76">
        <v>0.115972843203992</v>
      </c>
      <c r="E76">
        <v>219.79010622461399</v>
      </c>
      <c r="F76">
        <v>0.17057215875637699</v>
      </c>
      <c r="G76">
        <v>234.77579349384899</v>
      </c>
      <c r="H76">
        <v>0.21439102707239999</v>
      </c>
      <c r="I76">
        <v>255.402202933761</v>
      </c>
      <c r="J76">
        <v>0.23583739273345999</v>
      </c>
      <c r="K76">
        <v>274.14612053880199</v>
      </c>
      <c r="L76">
        <v>0.26888330409405298</v>
      </c>
      <c r="M76">
        <v>282.891059769793</v>
      </c>
      <c r="N76">
        <v>0.28839379456723102</v>
      </c>
      <c r="O76">
        <v>293.82972006243</v>
      </c>
      <c r="P76">
        <v>0.29900720048475199</v>
      </c>
    </row>
    <row r="77" spans="1:16" x14ac:dyDescent="0.25">
      <c r="C77">
        <v>207.313792939286</v>
      </c>
      <c r="D77">
        <v>0.112419067334874</v>
      </c>
      <c r="E77">
        <v>223.231440291794</v>
      </c>
      <c r="F77">
        <v>0.167524097661128</v>
      </c>
      <c r="G77">
        <v>238.21720608816801</v>
      </c>
      <c r="H77">
        <v>0.21119847604176101</v>
      </c>
      <c r="I77">
        <v>258.84365479164899</v>
      </c>
      <c r="J77">
        <v>0.23257259673512501</v>
      </c>
      <c r="K77">
        <v>277.58765092382902</v>
      </c>
      <c r="L77">
        <v>0.26547401816032701</v>
      </c>
      <c r="M77">
        <v>286.33259015482002</v>
      </c>
      <c r="N77">
        <v>0.284984508633505</v>
      </c>
      <c r="O77">
        <v>297.27125175624298</v>
      </c>
      <c r="P77">
        <v>0.29559550638543602</v>
      </c>
    </row>
    <row r="78" spans="1:16" x14ac:dyDescent="0.25">
      <c r="C78">
        <v>210.75540185145201</v>
      </c>
      <c r="D78">
        <v>0.10886529146575601</v>
      </c>
      <c r="E78">
        <v>226.67273509540499</v>
      </c>
      <c r="F78">
        <v>0.16454828153357501</v>
      </c>
      <c r="G78">
        <v>241.65881500033399</v>
      </c>
      <c r="H78">
        <v>0.207644700172643</v>
      </c>
      <c r="I78">
        <v>262.28494959526</v>
      </c>
      <c r="J78">
        <v>0.22959678060757199</v>
      </c>
      <c r="K78">
        <v>281.02874940959299</v>
      </c>
      <c r="L78">
        <v>0.26285942687125102</v>
      </c>
      <c r="M78">
        <v>289.77431685769398</v>
      </c>
      <c r="N78">
        <v>0.28121399786130002</v>
      </c>
    </row>
    <row r="79" spans="1:16" x14ac:dyDescent="0.25">
      <c r="C79">
        <v>214.19701076361801</v>
      </c>
      <c r="D79">
        <v>0.105311515596639</v>
      </c>
      <c r="E79">
        <v>230.11414768972401</v>
      </c>
      <c r="F79">
        <v>0.161355730502936</v>
      </c>
      <c r="G79">
        <v>245.10030612179199</v>
      </c>
      <c r="H79">
        <v>0.20430765920661201</v>
      </c>
      <c r="I79">
        <v>265.72659777099602</v>
      </c>
      <c r="J79">
        <v>0.22597075977075901</v>
      </c>
      <c r="K79">
        <v>284.47012274034302</v>
      </c>
      <c r="L79">
        <v>0.25973912080830702</v>
      </c>
      <c r="M79">
        <v>293.21565092487498</v>
      </c>
      <c r="N79">
        <v>0.278165936766052</v>
      </c>
    </row>
    <row r="80" spans="1:16" x14ac:dyDescent="0.25">
      <c r="C80">
        <v>217.16926296718</v>
      </c>
      <c r="D80">
        <v>0.102327725944223</v>
      </c>
      <c r="E80">
        <v>233.55536396619601</v>
      </c>
      <c r="F80">
        <v>0.158524404310773</v>
      </c>
      <c r="G80">
        <v>248.54156166183299</v>
      </c>
      <c r="H80">
        <v>0.201404088046755</v>
      </c>
      <c r="I80">
        <v>269.16781404746803</v>
      </c>
      <c r="J80">
        <v>0.223139433578597</v>
      </c>
      <c r="K80">
        <v>287.91129975324498</v>
      </c>
      <c r="L80">
        <v>0.25698003958384003</v>
      </c>
      <c r="M80">
        <v>296.65741689131801</v>
      </c>
      <c r="N80">
        <v>0.274323181026152</v>
      </c>
    </row>
    <row r="81" spans="5:14" x14ac:dyDescent="0.25">
      <c r="E81">
        <v>236.99661950623801</v>
      </c>
      <c r="F81">
        <v>0.15562083315091599</v>
      </c>
      <c r="G81">
        <v>251.98293499258301</v>
      </c>
      <c r="H81">
        <v>0.19828378198381</v>
      </c>
      <c r="I81">
        <v>272.609187378218</v>
      </c>
      <c r="J81">
        <v>0.220019127515653</v>
      </c>
      <c r="K81">
        <v>291.35235897543998</v>
      </c>
      <c r="L81">
        <v>0.25443769326246102</v>
      </c>
      <c r="M81">
        <v>298.534765198598</v>
      </c>
      <c r="N81">
        <v>0.27218772609473602</v>
      </c>
    </row>
    <row r="82" spans="5:14" x14ac:dyDescent="0.25">
      <c r="E82">
        <v>240.437875046279</v>
      </c>
      <c r="F82">
        <v>0.15271726199105801</v>
      </c>
      <c r="G82">
        <v>255.42430832333301</v>
      </c>
      <c r="H82">
        <v>0.195163475920866</v>
      </c>
      <c r="I82">
        <v>276.05052144539798</v>
      </c>
      <c r="J82">
        <v>0.21697106642040401</v>
      </c>
      <c r="K82">
        <v>294.79369304262002</v>
      </c>
      <c r="L82">
        <v>0.251389632167212</v>
      </c>
    </row>
    <row r="83" spans="5:14" x14ac:dyDescent="0.25">
      <c r="E83">
        <v>243.878895004904</v>
      </c>
      <c r="F83">
        <v>0.15024716063737401</v>
      </c>
      <c r="G83">
        <v>258.86544607266597</v>
      </c>
      <c r="H83">
        <v>0.19247663966409501</v>
      </c>
      <c r="I83">
        <v>279.491776985439</v>
      </c>
      <c r="J83">
        <v>0.214067495260546</v>
      </c>
      <c r="K83">
        <v>297.60914337724302</v>
      </c>
      <c r="L83">
        <v>0.24923916215650899</v>
      </c>
    </row>
    <row r="84" spans="5:14" x14ac:dyDescent="0.25">
      <c r="E84">
        <v>247.32030759922301</v>
      </c>
      <c r="F84">
        <v>0.147054609606735</v>
      </c>
      <c r="G84">
        <v>262.30674087627699</v>
      </c>
      <c r="H84">
        <v>0.18950082353654199</v>
      </c>
      <c r="I84">
        <v>282.93311105262001</v>
      </c>
      <c r="J84">
        <v>0.211019434165298</v>
      </c>
    </row>
    <row r="85" spans="5:14" x14ac:dyDescent="0.25">
      <c r="E85">
        <v>250.761327557849</v>
      </c>
      <c r="F85">
        <v>0.14458450825305</v>
      </c>
      <c r="G85">
        <v>265.747957152749</v>
      </c>
      <c r="H85">
        <v>0.18666949734437999</v>
      </c>
      <c r="I85">
        <v>286.37444511979999</v>
      </c>
      <c r="J85">
        <v>0.20797137307004901</v>
      </c>
    </row>
    <row r="86" spans="5:14" x14ac:dyDescent="0.25">
      <c r="E86">
        <v>254.202308252904</v>
      </c>
      <c r="F86">
        <v>0.142186651867061</v>
      </c>
      <c r="G86">
        <v>269.18905563851303</v>
      </c>
      <c r="H86">
        <v>0.184054906055305</v>
      </c>
      <c r="I86">
        <v>289.81585771411898</v>
      </c>
      <c r="J86">
        <v>0.204778822039409</v>
      </c>
    </row>
    <row r="87" spans="5:14" x14ac:dyDescent="0.25">
      <c r="E87">
        <v>257.643563792946</v>
      </c>
      <c r="F87">
        <v>0.13928308070720399</v>
      </c>
      <c r="G87">
        <v>272.63027191498497</v>
      </c>
      <c r="H87">
        <v>0.181223579863143</v>
      </c>
      <c r="I87">
        <v>293.25707399059098</v>
      </c>
      <c r="J87">
        <v>0.201947495847247</v>
      </c>
    </row>
    <row r="88" spans="5:14" x14ac:dyDescent="0.25">
      <c r="E88">
        <v>261.08466227871003</v>
      </c>
      <c r="F88">
        <v>0.13666848941812801</v>
      </c>
      <c r="G88">
        <v>276.07156671859599</v>
      </c>
      <c r="H88">
        <v>0.17824776373559001</v>
      </c>
      <c r="I88">
        <v>296.69817247635501</v>
      </c>
      <c r="J88">
        <v>0.19933290455817201</v>
      </c>
    </row>
    <row r="89" spans="5:14" x14ac:dyDescent="0.25">
      <c r="E89">
        <v>264.52560371019598</v>
      </c>
      <c r="F89">
        <v>0.13434287799983499</v>
      </c>
      <c r="G89">
        <v>279.512625940791</v>
      </c>
      <c r="H89">
        <v>0.17570541741421</v>
      </c>
    </row>
    <row r="90" spans="5:14" x14ac:dyDescent="0.25">
      <c r="E90">
        <v>267.96674145952898</v>
      </c>
      <c r="F90">
        <v>0.131656041743064</v>
      </c>
      <c r="G90">
        <v>282.953842217263</v>
      </c>
      <c r="H90">
        <v>0.172874091222048</v>
      </c>
    </row>
    <row r="91" spans="5:14" x14ac:dyDescent="0.25">
      <c r="E91">
        <v>271.40776141815502</v>
      </c>
      <c r="F91">
        <v>0.12918594038938</v>
      </c>
      <c r="G91">
        <v>286.39494070302698</v>
      </c>
      <c r="H91">
        <v>0.17025949993297201</v>
      </c>
    </row>
    <row r="92" spans="5:14" x14ac:dyDescent="0.25">
      <c r="E92">
        <v>274.84878137677998</v>
      </c>
      <c r="F92">
        <v>0.126715839035696</v>
      </c>
      <c r="G92">
        <v>289.83599992522102</v>
      </c>
      <c r="H92">
        <v>0.16771715361159301</v>
      </c>
    </row>
    <row r="93" spans="5:14" x14ac:dyDescent="0.25">
      <c r="E93">
        <v>278.28987986254401</v>
      </c>
      <c r="F93">
        <v>0.12410124774662</v>
      </c>
      <c r="G93">
        <v>293.27709841098499</v>
      </c>
      <c r="H93">
        <v>0.16510256232251699</v>
      </c>
    </row>
    <row r="94" spans="5:14" x14ac:dyDescent="0.25">
      <c r="E94">
        <v>281.730782030461</v>
      </c>
      <c r="F94">
        <v>0.121847881296023</v>
      </c>
      <c r="G94">
        <v>296.718314687457</v>
      </c>
      <c r="H94">
        <v>0.16227123613035499</v>
      </c>
    </row>
    <row r="95" spans="5:14" x14ac:dyDescent="0.25">
      <c r="E95">
        <v>285.17172346194701</v>
      </c>
      <c r="F95">
        <v>0.119522269877729</v>
      </c>
    </row>
    <row r="96" spans="5:14" x14ac:dyDescent="0.25">
      <c r="E96">
        <v>288.612782684141</v>
      </c>
      <c r="F96">
        <v>0.11697992355634999</v>
      </c>
    </row>
    <row r="97" spans="5:6" x14ac:dyDescent="0.25">
      <c r="E97">
        <v>290.64612515264702</v>
      </c>
      <c r="F97">
        <v>0.115497331175815</v>
      </c>
    </row>
  </sheetData>
  <sortState ref="A3:B74">
    <sortCondition ref="A3:A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RadialDecay</vt:lpstr>
      <vt:lpstr>K_Factor</vt:lpstr>
      <vt:lpstr>K_Factor_Reg_PMH</vt:lpstr>
      <vt:lpstr>K_Factor_Reg_SPH</vt:lpstr>
      <vt:lpstr>UnderR_Relation</vt:lpstr>
      <vt:lpstr>OverR_Exp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2016-07-28T16:06:04Z</dcterms:created>
  <dcterms:modified xsi:type="dcterms:W3CDTF">2016-09-21T13:43:05Z</dcterms:modified>
</cp:coreProperties>
</file>