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co\Desktop\"/>
    </mc:Choice>
  </mc:AlternateContent>
  <xr:revisionPtr revIDLastSave="0" documentId="13_ncr:1_{1E610AA5-88A9-4262-AFB1-259C2B9769F8}" xr6:coauthVersionLast="47" xr6:coauthVersionMax="47" xr10:uidLastSave="{00000000-0000-0000-0000-000000000000}"/>
  <bookViews>
    <workbookView xWindow="-98" yWindow="-98" windowWidth="20715" windowHeight="13155" xr2:uid="{428F6D3B-8B25-4F20-9D26-7E45A67FC5C3}"/>
  </bookViews>
  <sheets>
    <sheet name="Group Contribution Log" sheetId="1" r:id="rId1"/>
    <sheet name="Weekly Activity 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" l="1"/>
  <c r="S12" i="1"/>
  <c r="U12" i="1" s="1"/>
  <c r="S13" i="1"/>
  <c r="U13" i="1" s="1"/>
  <c r="S14" i="1"/>
  <c r="U14" i="1" s="1"/>
  <c r="S15" i="1"/>
  <c r="U15" i="1" s="1"/>
  <c r="S10" i="1"/>
  <c r="R11" i="1"/>
  <c r="R12" i="1"/>
  <c r="R13" i="1"/>
  <c r="R14" i="1"/>
  <c r="R15" i="1"/>
  <c r="R10" i="1"/>
  <c r="R16" i="1"/>
  <c r="U11" i="1"/>
  <c r="U16" i="1" s="1"/>
  <c r="U10" i="1"/>
  <c r="C16" i="1"/>
  <c r="P11" i="1"/>
  <c r="P12" i="1"/>
  <c r="P13" i="1"/>
  <c r="P14" i="1"/>
  <c r="P15" i="1"/>
  <c r="P10" i="1"/>
  <c r="E16" i="1"/>
  <c r="F16" i="1"/>
  <c r="G16" i="1"/>
  <c r="H16" i="1"/>
  <c r="I16" i="1"/>
  <c r="J16" i="1"/>
  <c r="K16" i="1"/>
  <c r="L16" i="1"/>
  <c r="M16" i="1"/>
  <c r="N16" i="1"/>
  <c r="O16" i="1"/>
  <c r="D16" i="1"/>
  <c r="U18" i="1" l="1"/>
  <c r="U17" i="1"/>
  <c r="P16" i="1"/>
</calcChain>
</file>

<file path=xl/sharedStrings.xml><?xml version="1.0" encoding="utf-8"?>
<sst xmlns="http://schemas.openxmlformats.org/spreadsheetml/2006/main" count="91" uniqueCount="76">
  <si>
    <t>Course</t>
    <phoneticPr fontId="1" type="noConversion"/>
  </si>
  <si>
    <t>CS3343</t>
    <phoneticPr fontId="1" type="noConversion"/>
  </si>
  <si>
    <t>Term</t>
    <phoneticPr fontId="1" type="noConversion"/>
  </si>
  <si>
    <t>2022-23 Semester A</t>
    <phoneticPr fontId="1" type="noConversion"/>
  </si>
  <si>
    <t>Project No.</t>
    <phoneticPr fontId="1" type="noConversion"/>
  </si>
  <si>
    <t>Group 5</t>
    <phoneticPr fontId="1" type="noConversion"/>
  </si>
  <si>
    <t>Project Name/Title</t>
    <phoneticPr fontId="1" type="noConversion"/>
  </si>
  <si>
    <t>No. of Team Members</t>
    <phoneticPr fontId="1" type="noConversion"/>
  </si>
  <si>
    <t>Project Manager Name</t>
    <phoneticPr fontId="1" type="noConversion"/>
  </si>
  <si>
    <t>WANG Yian</t>
  </si>
  <si>
    <t>WANG Yian</t>
    <phoneticPr fontId="1" type="noConversion"/>
  </si>
  <si>
    <t>Student ID</t>
    <phoneticPr fontId="1" type="noConversion"/>
  </si>
  <si>
    <t>Name (Last, First)</t>
    <phoneticPr fontId="1" type="noConversion"/>
  </si>
  <si>
    <t>Week 1</t>
    <phoneticPr fontId="1" type="noConversion"/>
  </si>
  <si>
    <t>Week 2</t>
    <phoneticPr fontId="1" type="noConversion"/>
  </si>
  <si>
    <t>Week 3</t>
    <phoneticPr fontId="1" type="noConversion"/>
  </si>
  <si>
    <t>Week 4</t>
    <phoneticPr fontId="1" type="noConversion"/>
  </si>
  <si>
    <t>Week 5</t>
    <phoneticPr fontId="1" type="noConversion"/>
  </si>
  <si>
    <t>Week 6</t>
    <phoneticPr fontId="1" type="noConversion"/>
  </si>
  <si>
    <t>Week 7</t>
    <phoneticPr fontId="1" type="noConversion"/>
  </si>
  <si>
    <t>Week 8</t>
    <phoneticPr fontId="1" type="noConversion"/>
  </si>
  <si>
    <t>Week 9</t>
    <phoneticPr fontId="1" type="noConversion"/>
  </si>
  <si>
    <t>Week 10</t>
    <phoneticPr fontId="1" type="noConversion"/>
  </si>
  <si>
    <t>Week 11</t>
    <phoneticPr fontId="1" type="noConversion"/>
  </si>
  <si>
    <t>Week 12</t>
    <phoneticPr fontId="1" type="noConversion"/>
  </si>
  <si>
    <t>Week 13</t>
    <phoneticPr fontId="1" type="noConversion"/>
  </si>
  <si>
    <t>WANG Chenchen</t>
  </si>
  <si>
    <t>XIE Yifei</t>
  </si>
  <si>
    <t>YANG Jingxian</t>
  </si>
  <si>
    <t>ZHAO Yiwei</t>
  </si>
  <si>
    <t>LI Xiangyu</t>
    <phoneticPr fontId="1" type="noConversion"/>
  </si>
  <si>
    <t>Total</t>
    <phoneticPr fontId="1" type="noConversion"/>
  </si>
  <si>
    <t>Student</t>
    <phoneticPr fontId="1" type="noConversion"/>
  </si>
  <si>
    <t>Relative</t>
    <phoneticPr fontId="1" type="noConversion"/>
  </si>
  <si>
    <t>Contribution</t>
    <phoneticPr fontId="1" type="noConversion"/>
  </si>
  <si>
    <t>Total Effort</t>
    <phoneticPr fontId="1" type="noConversion"/>
  </si>
  <si>
    <t>Max</t>
    <phoneticPr fontId="1" type="noConversion"/>
  </si>
  <si>
    <t>If Group Mark is:</t>
    <phoneticPr fontId="1" type="noConversion"/>
  </si>
  <si>
    <t>Final Adjusted</t>
    <phoneticPr fontId="1" type="noConversion"/>
  </si>
  <si>
    <t>Average</t>
    <phoneticPr fontId="1" type="noConversion"/>
  </si>
  <si>
    <t>Min</t>
    <phoneticPr fontId="1" type="noConversion"/>
  </si>
  <si>
    <t>TicketSystem</t>
    <phoneticPr fontId="1" type="noConversion"/>
  </si>
  <si>
    <t>Week</t>
    <phoneticPr fontId="1" type="noConversion"/>
  </si>
  <si>
    <t>Weekly Activity Log</t>
    <phoneticPr fontId="1" type="noConversion"/>
  </si>
  <si>
    <t>Completed By</t>
    <phoneticPr fontId="1" type="noConversion"/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</si>
  <si>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</si>
  <si>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</si>
  <si>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</si>
  <si>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</si>
  <si>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</si>
  <si>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</si>
  <si>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</si>
  <si>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</si>
  <si>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</si>
  <si>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</si>
  <si>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</si>
  <si>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</si>
  <si>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Li Xiangyu, WANG Chenchen, WANG Yian, XIE Yifei, YANG Jingxian, ZHAO Yiwei</t>
    <phoneticPr fontId="1" type="noConversion"/>
  </si>
  <si>
    <t>Li Xiangyu, WANG Chenchen, WANG Yian, XIE Yifei, ZHAO Yiwei</t>
    <phoneticPr fontId="1" type="noConversion"/>
  </si>
  <si>
    <t>Li Xiangyu, WANG Chenchen, WANG Yian, XIE Yifei, YANG Jingxian</t>
    <phoneticPr fontId="1" type="noConversion"/>
  </si>
  <si>
    <t>WANG Yian, XIE Yifei, YANG Jingxian, ZHAO Yiwei</t>
    <phoneticPr fontId="1" type="noConversion"/>
  </si>
  <si>
    <t>Li Xiangyu, WANG Chenchen, XIE Yifei, YANG Jingxian, ZHAO Yiwei</t>
    <phoneticPr fontId="1" type="noConversion"/>
  </si>
  <si>
    <t>Li Xiangyu, WANG Chenchen, WANG Yian, YANG Jingxian, ZHAO Yiwei</t>
    <phoneticPr fontId="1" type="noConversion"/>
  </si>
  <si>
    <t>WANG Chenchen, WANG Yian, XIE Yifei, YANG Jingxian, ZHAO Yiwei</t>
    <phoneticPr fontId="1" type="noConversion"/>
  </si>
  <si>
    <t>Li Xiangyu, WANG Yian, XIE Yifei, YANG Jingxian, ZHAO Yiwei</t>
    <phoneticPr fontId="1" type="noConversion"/>
  </si>
  <si>
    <t>Recruit Project Memebers to Form a Team</t>
    <phoneticPr fontId="1" type="noConversion"/>
  </si>
  <si>
    <t>Project Management</t>
    <phoneticPr fontId="1" type="noConversion"/>
  </si>
  <si>
    <t>Requirement Gathering</t>
    <phoneticPr fontId="1" type="noConversion"/>
  </si>
  <si>
    <t>Requirement Gathering; Frame Structure; Database</t>
    <phoneticPr fontId="1" type="noConversion"/>
  </si>
  <si>
    <t>Frame Structure; Database; UI Design</t>
    <phoneticPr fontId="1" type="noConversion"/>
  </si>
  <si>
    <t>Frame Structure; User Usage Logic; Algorithm; UI Design</t>
    <phoneticPr fontId="1" type="noConversion"/>
  </si>
  <si>
    <t>User Usage Logic; Algorithm; UI Design; Testing</t>
    <phoneticPr fontId="1" type="noConversion"/>
  </si>
  <si>
    <t>Documentation</t>
    <phoneticPr fontId="1" type="noConversion"/>
  </si>
  <si>
    <t>UI Design; Testing; Debugging and Refactoring</t>
    <phoneticPr fontId="1" type="noConversion"/>
  </si>
  <si>
    <t>Testing; Debugging and Refactoring</t>
    <phoneticPr fontId="1" type="noConversion"/>
  </si>
  <si>
    <t>Testing; Debugging and Refactoring; Documentation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</si>
</sst>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" xfId="0" applyFont="1" applyFill="1" applyBorder="1" applyAlignment="1">
      <alignment horizontal="justify" vertical="center" wrapText="1"/>
    </xf>
    <xf numFmtId="0" fontId="2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3" borderId="3" xfId="0" applyFont="1" applyFill="1" applyBorder="1" applyAlignment="1">
      <alignment horizontal="justify" vertical="center" wrapText="1"/>
    </xf>
    <xf numFmtId="0" fontId="2" fillId="3" borderId="5" xfId="0" applyFont="1" applyFill="1" applyBorder="1" applyAlignment="1">
      <alignment horizontal="justify" vertical="center" wrapText="1"/>
    </xf>
    <xf numFmtId="176" fontId="2" fillId="0" borderId="5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0" fontId="2" fillId="0" borderId="12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justify" vertical="center" wrapText="1"/>
    </xf>
    <xf numFmtId="0" fontId="2" fillId="0" borderId="12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C92E-1FD0-4CC4-97B4-CD416701C4C2}">
  <dimension ref="A1:U18"/>
  <sheetViews>
    <sheetView tabSelected="1" topLeftCell="A3" workbookViewId="0">
      <selection activeCell="P22" sqref="P22"/>
    </sheetView>
  </sheetViews>
  <sheetFormatPr defaultRowHeight="13.9" x14ac:dyDescent="0.4"/>
  <cols>
    <col min="1" max="1" width="22" customWidth="1"/>
    <col min="2" max="2" width="18" customWidth="1"/>
    <col min="4" max="4" width="9.265625" bestFit="1" customWidth="1"/>
    <col min="16" max="16" width="9.265625" bestFit="1" customWidth="1"/>
    <col min="17" max="17" width="18" customWidth="1"/>
    <col min="19" max="19" width="12.6640625" customWidth="1"/>
    <col min="20" max="20" width="17.33203125" customWidth="1"/>
    <col min="21" max="21" width="14.33203125" customWidth="1"/>
  </cols>
  <sheetData>
    <row r="1" spans="1:21" ht="15.4" x14ac:dyDescent="0.4">
      <c r="A1" s="5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4" x14ac:dyDescent="0.4">
      <c r="A2" s="5" t="s">
        <v>2</v>
      </c>
      <c r="B2" s="1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.4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.4" x14ac:dyDescent="0.4">
      <c r="A4" s="5" t="s">
        <v>4</v>
      </c>
      <c r="B4" s="1" t="s">
        <v>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4" x14ac:dyDescent="0.4">
      <c r="A5" s="5" t="s">
        <v>6</v>
      </c>
      <c r="B5" s="1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.4" x14ac:dyDescent="0.4">
      <c r="A6" s="5" t="s">
        <v>7</v>
      </c>
      <c r="B6" s="12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.4" x14ac:dyDescent="0.4">
      <c r="A7" s="5" t="s">
        <v>8</v>
      </c>
      <c r="B7" s="1" t="s"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.4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5" x14ac:dyDescent="0.4">
      <c r="A9" s="3" t="s">
        <v>11</v>
      </c>
      <c r="B9" s="4" t="s">
        <v>12</v>
      </c>
      <c r="C9" s="36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7" t="s">
        <v>25</v>
      </c>
      <c r="P9" s="35" t="s">
        <v>31</v>
      </c>
      <c r="Q9" s="8" t="s">
        <v>32</v>
      </c>
      <c r="R9" s="34" t="s">
        <v>33</v>
      </c>
      <c r="S9" s="34" t="s">
        <v>34</v>
      </c>
      <c r="T9" s="34" t="s">
        <v>37</v>
      </c>
      <c r="U9" s="33" t="s">
        <v>38</v>
      </c>
    </row>
    <row r="10" spans="1:21" ht="15.4" customHeight="1" x14ac:dyDescent="0.4">
      <c r="A10" s="16"/>
      <c r="B10" s="17" t="s">
        <v>30</v>
      </c>
      <c r="C10" s="39">
        <v>0</v>
      </c>
      <c r="D10" s="40">
        <v>3</v>
      </c>
      <c r="E10" s="40">
        <v>2</v>
      </c>
      <c r="F10" s="40">
        <v>5</v>
      </c>
      <c r="G10" s="40">
        <v>1</v>
      </c>
      <c r="H10" s="40">
        <v>0</v>
      </c>
      <c r="I10" s="40">
        <v>4</v>
      </c>
      <c r="J10" s="40">
        <v>4</v>
      </c>
      <c r="K10" s="40">
        <v>6</v>
      </c>
      <c r="L10" s="40">
        <v>0</v>
      </c>
      <c r="M10" s="40">
        <v>2</v>
      </c>
      <c r="N10" s="40">
        <v>7</v>
      </c>
      <c r="O10" s="40">
        <v>6</v>
      </c>
      <c r="P10" s="41">
        <f>SUM(C10:O10)</f>
        <v>40</v>
      </c>
      <c r="Q10" s="46" t="s">
        <v>30</v>
      </c>
      <c r="R10" s="19">
        <f>P10/P$16*6</f>
        <v>1</v>
      </c>
      <c r="S10" s="30">
        <f>R10</f>
        <v>1</v>
      </c>
      <c r="T10" s="20">
        <v>80</v>
      </c>
      <c r="U10" s="21">
        <f>S10*T10</f>
        <v>80</v>
      </c>
    </row>
    <row r="11" spans="1:21" ht="15.4" customHeight="1" x14ac:dyDescent="0.4">
      <c r="A11" s="16"/>
      <c r="B11" s="17" t="s">
        <v>26</v>
      </c>
      <c r="C11" s="7">
        <v>0</v>
      </c>
      <c r="D11" s="6">
        <v>2</v>
      </c>
      <c r="E11" s="6">
        <v>8</v>
      </c>
      <c r="F11" s="6">
        <v>4</v>
      </c>
      <c r="G11" s="6">
        <v>3</v>
      </c>
      <c r="H11" s="6">
        <v>0</v>
      </c>
      <c r="I11" s="6">
        <v>2</v>
      </c>
      <c r="J11" s="6">
        <v>2</v>
      </c>
      <c r="K11" s="6">
        <v>5</v>
      </c>
      <c r="L11" s="6">
        <v>4</v>
      </c>
      <c r="M11" s="6">
        <v>4</v>
      </c>
      <c r="N11" s="6">
        <v>0</v>
      </c>
      <c r="O11" s="6">
        <v>6</v>
      </c>
      <c r="P11" s="42">
        <f t="shared" ref="P11:P15" si="0">SUM(C11:O11)</f>
        <v>40</v>
      </c>
      <c r="Q11" s="46" t="s">
        <v>26</v>
      </c>
      <c r="R11" s="22">
        <f t="shared" ref="R11:R15" si="1">P11/P$16*6</f>
        <v>1</v>
      </c>
      <c r="S11" s="31">
        <f t="shared" ref="S11:S15" si="2">R11</f>
        <v>1</v>
      </c>
      <c r="T11" s="23">
        <v>80</v>
      </c>
      <c r="U11" s="24">
        <f t="shared" ref="U11:U15" si="3">S11*T11</f>
        <v>80</v>
      </c>
    </row>
    <row r="12" spans="1:21" ht="15.4" customHeight="1" x14ac:dyDescent="0.4">
      <c r="A12" s="16"/>
      <c r="B12" s="17" t="s">
        <v>9</v>
      </c>
      <c r="C12" s="7">
        <v>0</v>
      </c>
      <c r="D12" s="6">
        <v>2</v>
      </c>
      <c r="E12" s="6">
        <v>3</v>
      </c>
      <c r="F12" s="6">
        <v>6</v>
      </c>
      <c r="G12" s="6">
        <v>8</v>
      </c>
      <c r="H12" s="6">
        <v>3</v>
      </c>
      <c r="I12" s="6">
        <v>0</v>
      </c>
      <c r="J12" s="6">
        <v>0</v>
      </c>
      <c r="K12" s="6">
        <v>3</v>
      </c>
      <c r="L12" s="6">
        <v>5</v>
      </c>
      <c r="M12" s="6">
        <v>4</v>
      </c>
      <c r="N12" s="6">
        <v>3</v>
      </c>
      <c r="O12" s="6">
        <v>3</v>
      </c>
      <c r="P12" s="42">
        <f t="shared" si="0"/>
        <v>40</v>
      </c>
      <c r="Q12" s="46" t="s">
        <v>9</v>
      </c>
      <c r="R12" s="22">
        <f t="shared" si="1"/>
        <v>1</v>
      </c>
      <c r="S12" s="31">
        <f t="shared" si="2"/>
        <v>1</v>
      </c>
      <c r="T12" s="23">
        <v>80</v>
      </c>
      <c r="U12" s="24">
        <f t="shared" si="3"/>
        <v>80</v>
      </c>
    </row>
    <row r="13" spans="1:21" ht="15.4" x14ac:dyDescent="0.4">
      <c r="A13" s="16"/>
      <c r="B13" s="17" t="s">
        <v>27</v>
      </c>
      <c r="C13" s="7">
        <v>0</v>
      </c>
      <c r="D13" s="6">
        <v>3</v>
      </c>
      <c r="E13" s="6">
        <v>2</v>
      </c>
      <c r="F13" s="6">
        <v>3</v>
      </c>
      <c r="G13" s="6">
        <v>5</v>
      </c>
      <c r="H13" s="6">
        <v>6</v>
      </c>
      <c r="I13" s="6">
        <v>6</v>
      </c>
      <c r="J13" s="6">
        <v>5</v>
      </c>
      <c r="K13" s="6">
        <v>0</v>
      </c>
      <c r="L13" s="6">
        <v>5</v>
      </c>
      <c r="M13" s="6">
        <v>1</v>
      </c>
      <c r="N13" s="6">
        <v>3</v>
      </c>
      <c r="O13" s="6">
        <v>1</v>
      </c>
      <c r="P13" s="42">
        <f t="shared" si="0"/>
        <v>40</v>
      </c>
      <c r="Q13" s="46" t="s">
        <v>27</v>
      </c>
      <c r="R13" s="22">
        <f t="shared" si="1"/>
        <v>1</v>
      </c>
      <c r="S13" s="31">
        <f t="shared" si="2"/>
        <v>1</v>
      </c>
      <c r="T13" s="23">
        <v>80</v>
      </c>
      <c r="U13" s="24">
        <f t="shared" si="3"/>
        <v>80</v>
      </c>
    </row>
    <row r="14" spans="1:21" ht="15.4" customHeight="1" x14ac:dyDescent="0.4">
      <c r="A14" s="16"/>
      <c r="B14" s="17" t="s">
        <v>28</v>
      </c>
      <c r="C14" s="7">
        <v>0</v>
      </c>
      <c r="D14" s="6">
        <v>3</v>
      </c>
      <c r="E14" s="6">
        <v>2</v>
      </c>
      <c r="F14" s="6">
        <v>0</v>
      </c>
      <c r="G14" s="6">
        <v>3</v>
      </c>
      <c r="H14" s="6">
        <v>7</v>
      </c>
      <c r="I14" s="6">
        <v>5</v>
      </c>
      <c r="J14" s="6">
        <v>4</v>
      </c>
      <c r="K14" s="6">
        <v>2</v>
      </c>
      <c r="L14" s="6">
        <v>4</v>
      </c>
      <c r="M14" s="6">
        <v>0</v>
      </c>
      <c r="N14" s="6">
        <v>6</v>
      </c>
      <c r="O14" s="6">
        <v>4</v>
      </c>
      <c r="P14" s="42">
        <f t="shared" si="0"/>
        <v>40</v>
      </c>
      <c r="Q14" s="46" t="s">
        <v>28</v>
      </c>
      <c r="R14" s="22">
        <f t="shared" si="1"/>
        <v>1</v>
      </c>
      <c r="S14" s="31">
        <f t="shared" si="2"/>
        <v>1</v>
      </c>
      <c r="T14" s="23">
        <v>80</v>
      </c>
      <c r="U14" s="24">
        <f t="shared" si="3"/>
        <v>80</v>
      </c>
    </row>
    <row r="15" spans="1:21" ht="15.4" x14ac:dyDescent="0.4">
      <c r="A15" s="16"/>
      <c r="B15" s="18" t="s">
        <v>29</v>
      </c>
      <c r="C15" s="43">
        <v>0</v>
      </c>
      <c r="D15" s="38">
        <v>2</v>
      </c>
      <c r="E15" s="38">
        <v>3</v>
      </c>
      <c r="F15" s="38">
        <v>2</v>
      </c>
      <c r="G15" s="38">
        <v>0</v>
      </c>
      <c r="H15" s="38">
        <v>9</v>
      </c>
      <c r="I15" s="38">
        <v>8</v>
      </c>
      <c r="J15" s="38">
        <v>5</v>
      </c>
      <c r="K15" s="38">
        <v>4</v>
      </c>
      <c r="L15" s="38">
        <v>2</v>
      </c>
      <c r="M15" s="38">
        <v>4</v>
      </c>
      <c r="N15" s="38">
        <v>1</v>
      </c>
      <c r="O15" s="38">
        <v>0</v>
      </c>
      <c r="P15" s="44">
        <f t="shared" si="0"/>
        <v>40</v>
      </c>
      <c r="Q15" s="47" t="s">
        <v>29</v>
      </c>
      <c r="R15" s="25">
        <f t="shared" si="1"/>
        <v>1</v>
      </c>
      <c r="S15" s="32">
        <f t="shared" si="2"/>
        <v>1</v>
      </c>
      <c r="T15" s="26">
        <v>80</v>
      </c>
      <c r="U15" s="27">
        <f t="shared" si="3"/>
        <v>80</v>
      </c>
    </row>
    <row r="16" spans="1:21" ht="15.4" x14ac:dyDescent="0.4">
      <c r="A16" s="1"/>
      <c r="B16" s="11" t="s">
        <v>35</v>
      </c>
      <c r="C16" s="38">
        <f>SUM(C10:C15)</f>
        <v>0</v>
      </c>
      <c r="D16" s="38">
        <f>SUM(D10:D15)</f>
        <v>15</v>
      </c>
      <c r="E16" s="38">
        <f t="shared" ref="E16:O16" si="4">SUM(E10:E15)</f>
        <v>20</v>
      </c>
      <c r="F16" s="38">
        <f t="shared" si="4"/>
        <v>20</v>
      </c>
      <c r="G16" s="38">
        <f t="shared" si="4"/>
        <v>20</v>
      </c>
      <c r="H16" s="38">
        <f t="shared" si="4"/>
        <v>25</v>
      </c>
      <c r="I16" s="38">
        <f t="shared" si="4"/>
        <v>25</v>
      </c>
      <c r="J16" s="38">
        <f t="shared" si="4"/>
        <v>20</v>
      </c>
      <c r="K16" s="38">
        <f t="shared" si="4"/>
        <v>20</v>
      </c>
      <c r="L16" s="38">
        <f t="shared" si="4"/>
        <v>20</v>
      </c>
      <c r="M16" s="38">
        <f t="shared" si="4"/>
        <v>15</v>
      </c>
      <c r="N16" s="38">
        <f t="shared" si="4"/>
        <v>20</v>
      </c>
      <c r="O16" s="38">
        <f t="shared" si="4"/>
        <v>20</v>
      </c>
      <c r="P16" s="45">
        <f>SUM(P10:P15)</f>
        <v>240</v>
      </c>
      <c r="Q16" s="13" t="s">
        <v>36</v>
      </c>
      <c r="R16" s="28">
        <f>MAX(R10:R15)</f>
        <v>1</v>
      </c>
      <c r="S16" s="1"/>
      <c r="T16" s="10" t="s">
        <v>39</v>
      </c>
      <c r="U16" s="29">
        <f>AVERAGE(U10:U15)</f>
        <v>80</v>
      </c>
    </row>
    <row r="17" spans="1:21" ht="15.4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0" t="s">
        <v>36</v>
      </c>
      <c r="U17" s="29">
        <f>MAX(U10:U15)</f>
        <v>80</v>
      </c>
    </row>
    <row r="18" spans="1:21" ht="15.4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9" t="s">
        <v>40</v>
      </c>
      <c r="U18" s="28">
        <f>MIN(U10:U15)</f>
        <v>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E59AE-63EE-41A5-9B01-7570DA551327}">
  <dimension ref="A1:C14"/>
  <sheetViews>
    <sheetView workbookViewId="0">
      <selection activeCell="C7" sqref="C7"/>
    </sheetView>
  </sheetViews>
  <sheetFormatPr defaultRowHeight="13.9" x14ac:dyDescent="0.4"/>
  <cols>
    <col min="2" max="2" width="60" customWidth="1"/>
    <col min="3" max="3" width="80" customWidth="1"/>
  </cols>
  <sheetData>
    <row r="1" spans="1:3" ht="15" x14ac:dyDescent="0.4">
      <c r="A1" s="14" t="s">
        <v>42</v>
      </c>
      <c r="B1" s="14" t="s">
        <v>43</v>
      </c>
      <c r="C1" s="14" t="s">
        <v>44</v>
      </c>
    </row>
    <row r="2" spans="1:3" ht="15.4" x14ac:dyDescent="0.4">
      <c r="A2" s="15" t="s">
        <v>13</v>
      </c>
      <c r="B2" s="2" t="s">
        <v>65</v>
      </c>
      <c r="C2" s="15" t="s">
        <v>57</v>
      </c>
    </row>
    <row r="3" spans="1:3" ht="15.4" x14ac:dyDescent="0.4">
      <c r="A3" s="15" t="s">
        <v>45</v>
      </c>
      <c r="B3" s="2" t="s">
        <v>66</v>
      </c>
      <c r="C3" s="15" t="s">
        <v>57</v>
      </c>
    </row>
    <row r="4" spans="1:3" ht="15.4" x14ac:dyDescent="0.4">
      <c r="A4" s="15" t="s">
        <v>46</v>
      </c>
      <c r="B4" s="2" t="s">
        <v>67</v>
      </c>
      <c r="C4" s="15" t="s">
        <v>57</v>
      </c>
    </row>
    <row r="5" spans="1:3" ht="15.4" x14ac:dyDescent="0.4">
      <c r="A5" s="15" t="s">
        <v>47</v>
      </c>
      <c r="B5" s="2" t="s">
        <v>68</v>
      </c>
      <c r="C5" s="15" t="s">
        <v>58</v>
      </c>
    </row>
    <row r="6" spans="1:3" ht="15.4" x14ac:dyDescent="0.4">
      <c r="A6" s="15" t="s">
        <v>48</v>
      </c>
      <c r="B6" s="2" t="s">
        <v>69</v>
      </c>
      <c r="C6" s="15" t="s">
        <v>59</v>
      </c>
    </row>
    <row r="7" spans="1:3" ht="15.4" x14ac:dyDescent="0.4">
      <c r="A7" s="15" t="s">
        <v>49</v>
      </c>
      <c r="B7" s="2" t="s">
        <v>70</v>
      </c>
      <c r="C7" s="15" t="s">
        <v>60</v>
      </c>
    </row>
    <row r="8" spans="1:3" ht="15.4" x14ac:dyDescent="0.4">
      <c r="A8" s="15" t="s">
        <v>50</v>
      </c>
      <c r="B8" s="2" t="s">
        <v>71</v>
      </c>
      <c r="C8" s="15" t="s">
        <v>61</v>
      </c>
    </row>
    <row r="9" spans="1:3" ht="15.4" x14ac:dyDescent="0.4">
      <c r="A9" s="15" t="s">
        <v>51</v>
      </c>
      <c r="B9" s="2" t="s">
        <v>73</v>
      </c>
      <c r="C9" s="15" t="s">
        <v>61</v>
      </c>
    </row>
    <row r="10" spans="1:3" ht="15.4" x14ac:dyDescent="0.4">
      <c r="A10" s="15" t="s">
        <v>52</v>
      </c>
      <c r="B10" s="2" t="s">
        <v>74</v>
      </c>
      <c r="C10" s="15" t="s">
        <v>62</v>
      </c>
    </row>
    <row r="11" spans="1:3" ht="15.4" x14ac:dyDescent="0.4">
      <c r="A11" s="15" t="s">
        <v>53</v>
      </c>
      <c r="B11" s="2" t="s">
        <v>75</v>
      </c>
      <c r="C11" s="15" t="s">
        <v>63</v>
      </c>
    </row>
    <row r="12" spans="1:3" ht="15.4" x14ac:dyDescent="0.4">
      <c r="A12" s="15" t="s">
        <v>54</v>
      </c>
      <c r="B12" s="2" t="s">
        <v>75</v>
      </c>
      <c r="C12" s="15" t="s">
        <v>58</v>
      </c>
    </row>
    <row r="13" spans="1:3" ht="15.4" x14ac:dyDescent="0.4">
      <c r="A13" s="15" t="s">
        <v>55</v>
      </c>
      <c r="B13" s="2" t="s">
        <v>72</v>
      </c>
      <c r="C13" s="15" t="s">
        <v>64</v>
      </c>
    </row>
    <row r="14" spans="1:3" ht="15.4" x14ac:dyDescent="0.4">
      <c r="A14" s="15" t="s">
        <v>56</v>
      </c>
      <c r="B14" s="2" t="s">
        <v>72</v>
      </c>
      <c r="C14" s="15" t="s">
        <v>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Group Contribution Log</vt:lpstr>
      <vt:lpstr>Weekly Activity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</dc:creator>
  <cp:lastModifiedBy>Coco</cp:lastModifiedBy>
  <dcterms:created xsi:type="dcterms:W3CDTF">2022-11-09T17:38:31Z</dcterms:created>
  <dcterms:modified xsi:type="dcterms:W3CDTF">2022-11-15T09:31:43Z</dcterms:modified>
</cp:coreProperties>
</file>