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blanchy\OneDrive - ILVO\ilvo\climasoma\wp4-nlp\NLP\data\from-kunsat\"/>
    </mc:Choice>
  </mc:AlternateContent>
  <bookViews>
    <workbookView xWindow="240" yWindow="110" windowWidth="14810" windowHeight="8010"/>
  </bookViews>
  <sheets>
    <sheet name="locations" sheetId="3" r:id="rId1"/>
  </sheets>
  <definedNames>
    <definedName name="_xlnm._FilterDatabase" localSheetId="0" hidden="1">locations!$A$1:$AF$1259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7" i="3" l="1"/>
  <c r="E207" i="3"/>
  <c r="F206" i="3"/>
  <c r="E206" i="3"/>
  <c r="F205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F190" i="3"/>
  <c r="E190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7" i="3"/>
  <c r="E167" i="3"/>
  <c r="F166" i="3"/>
  <c r="E166" i="3"/>
  <c r="F164" i="3"/>
  <c r="E164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47" i="3"/>
  <c r="E147" i="3"/>
  <c r="F146" i="3"/>
  <c r="E146" i="3"/>
  <c r="F145" i="3"/>
  <c r="E145" i="3"/>
  <c r="F144" i="3"/>
  <c r="E144" i="3"/>
  <c r="F140" i="3"/>
  <c r="E140" i="3"/>
  <c r="F139" i="3"/>
  <c r="E139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8" i="3"/>
  <c r="E128" i="3"/>
  <c r="F126" i="3"/>
  <c r="E126" i="3"/>
  <c r="F123" i="3"/>
  <c r="E123" i="3"/>
  <c r="F120" i="3"/>
  <c r="E120" i="3"/>
  <c r="F119" i="3"/>
  <c r="E119" i="3"/>
  <c r="F118" i="3"/>
  <c r="E118" i="3"/>
  <c r="F117" i="3"/>
  <c r="E117" i="3"/>
  <c r="F115" i="3"/>
  <c r="E115" i="3"/>
  <c r="F112" i="3"/>
  <c r="E112" i="3"/>
  <c r="F110" i="3"/>
  <c r="E110" i="3"/>
  <c r="F106" i="3"/>
  <c r="E106" i="3"/>
  <c r="F105" i="3"/>
  <c r="E105" i="3"/>
  <c r="F104" i="3"/>
  <c r="E104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8" i="3"/>
  <c r="E88" i="3"/>
  <c r="F86" i="3"/>
  <c r="E86" i="3"/>
  <c r="F85" i="3"/>
  <c r="E85" i="3"/>
  <c r="F82" i="3"/>
  <c r="E82" i="3"/>
  <c r="F81" i="3"/>
  <c r="E81" i="3"/>
  <c r="F80" i="3"/>
  <c r="E80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5" i="3"/>
  <c r="E45" i="3"/>
  <c r="F43" i="3"/>
  <c r="E43" i="3"/>
  <c r="F42" i="3"/>
  <c r="E42" i="3"/>
  <c r="F41" i="3"/>
  <c r="E41" i="3"/>
  <c r="F40" i="3"/>
  <c r="E40" i="3"/>
  <c r="F38" i="3"/>
  <c r="E38" i="3"/>
  <c r="F36" i="3"/>
  <c r="E36" i="3"/>
  <c r="F35" i="3"/>
  <c r="E35" i="3"/>
  <c r="F34" i="3"/>
  <c r="E34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2" i="3"/>
  <c r="E12" i="3"/>
  <c r="F11" i="3"/>
  <c r="E11" i="3"/>
  <c r="F7" i="3"/>
  <c r="E7" i="3"/>
  <c r="F6" i="3"/>
  <c r="E6" i="3"/>
  <c r="D151" i="3" l="1"/>
  <c r="F151" i="3" s="1"/>
  <c r="C151" i="3"/>
  <c r="E151" i="3" s="1"/>
  <c r="D149" i="3"/>
  <c r="C149" i="3"/>
</calcChain>
</file>

<file path=xl/sharedStrings.xml><?xml version="1.0" encoding="utf-8"?>
<sst xmlns="http://schemas.openxmlformats.org/spreadsheetml/2006/main" count="469" uniqueCount="259">
  <si>
    <t>Location</t>
  </si>
  <si>
    <t>Bodhinayake_2004_HP</t>
  </si>
  <si>
    <t>Bodhinayake_2004_SSSoAJ</t>
  </si>
  <si>
    <t>Cameira_2003_SaTR</t>
  </si>
  <si>
    <t>Mecke_2000_SSSoAJ</t>
  </si>
  <si>
    <t>Ventrella_2005_G</t>
  </si>
  <si>
    <t>Bagarello_2000_SSSoAJ</t>
  </si>
  <si>
    <t>Nyamadzawo_2008_AS</t>
  </si>
  <si>
    <t>Bodhinayake_2004_VZJ</t>
  </si>
  <si>
    <t>Shouse_1998_WRR</t>
  </si>
  <si>
    <t>Schwartz_2002_SSSoAJ</t>
  </si>
  <si>
    <t>Coutadeur_2002_EJoSS</t>
  </si>
  <si>
    <t>Daraghmeh_2008_SSSoAJ</t>
  </si>
  <si>
    <t>Vandervaere_1997_JoH</t>
  </si>
  <si>
    <t>Lehrsch_2001_PPFW</t>
  </si>
  <si>
    <t>Abrisqueta_2006_SJoAR</t>
  </si>
  <si>
    <t>Coquet_2005_G</t>
  </si>
  <si>
    <t>Schwartz_2003_G</t>
  </si>
  <si>
    <t>Carey_2007_HP</t>
  </si>
  <si>
    <t>Reynolds_1995_SaTR_Win</t>
  </si>
  <si>
    <t>Reynolds_1995_SaTR_Han</t>
  </si>
  <si>
    <t>Reynolds_1995_SaTR_Ros</t>
  </si>
  <si>
    <t>Zhou_2008_C_Gle</t>
  </si>
  <si>
    <t>Zhou_2008_C_Hag</t>
  </si>
  <si>
    <t>Zhou_2008_C_Joa</t>
  </si>
  <si>
    <t>Moret_2007_SSSoAJ</t>
  </si>
  <si>
    <t>Heddadj_1999_EJoSS</t>
  </si>
  <si>
    <t>Simunek_1998_G</t>
  </si>
  <si>
    <t>Greenwood_1997_AJoEA</t>
  </si>
  <si>
    <t>Timlin_1994_SSSoAJ</t>
  </si>
  <si>
    <t>Gomez_2001_SSSoAJ</t>
  </si>
  <si>
    <t>Fuentes_2004_SSSoAJ</t>
  </si>
  <si>
    <t>Lampurlanes_2006_SaTR</t>
  </si>
  <si>
    <t>Okom_2000_AJoSR_Site1</t>
  </si>
  <si>
    <t>Okom_2000_AJoSR_Site2</t>
  </si>
  <si>
    <t>Turpin_1999_AJoSR</t>
  </si>
  <si>
    <t>Logsdon_1999_BC</t>
  </si>
  <si>
    <t>Blair_2006_SaTR_PartII</t>
  </si>
  <si>
    <t>Bodner_2008_G</t>
  </si>
  <si>
    <t>Miller_2008_JoEQ</t>
  </si>
  <si>
    <t>Yoon_2007_SaTR</t>
  </si>
  <si>
    <t>Schwarzel_2007_SSSoAJ</t>
  </si>
  <si>
    <t>Bagarello_2007_G</t>
  </si>
  <si>
    <t>Foley_2006_AJoSR</t>
  </si>
  <si>
    <t>Ramos_2006_VZJ</t>
  </si>
  <si>
    <t>Tamoh_2004_CRG</t>
  </si>
  <si>
    <t>Moret_2007_SaTR</t>
  </si>
  <si>
    <t>Jarvis_2008_VZJ_Ultuna</t>
  </si>
  <si>
    <t>Jarvis_2008_VZJ_Mellby</t>
  </si>
  <si>
    <t>Jarvis_2008_Naesbygard</t>
  </si>
  <si>
    <t>Jarvis_2008_Lanna</t>
  </si>
  <si>
    <t>Jarvis_2008_Manawat</t>
  </si>
  <si>
    <t>Jarvis_2008_Twyford</t>
  </si>
  <si>
    <t>Jarvis_2008_Harps</t>
  </si>
  <si>
    <t>Jarvis_2008_Murum</t>
  </si>
  <si>
    <t>Jarvis_2008_Kokotau</t>
  </si>
  <si>
    <t>Hu_2009_G</t>
  </si>
  <si>
    <t>Bagarello_2010_G</t>
  </si>
  <si>
    <t>Cey_2009_JoCH</t>
  </si>
  <si>
    <t>Zohrabi_2012_AiEB</t>
  </si>
  <si>
    <t>Moosavi_2012_AAaSS</t>
  </si>
  <si>
    <t>Schwarzel_2011_VZJ</t>
  </si>
  <si>
    <t>Watson_1986_SSSoAJ</t>
  </si>
  <si>
    <t>Dunn_1991_SSSoAJ</t>
  </si>
  <si>
    <t>Trojan_1998_SSSoAJ</t>
  </si>
  <si>
    <t>Sauer_2002_SSSoAJ</t>
  </si>
  <si>
    <t>Rachman_2004_SSSoAJ</t>
  </si>
  <si>
    <t>Schwen_2011_SSSoAJ</t>
  </si>
  <si>
    <t>Moreno_1997_SaTR</t>
  </si>
  <si>
    <t>Imhoff_2010_G_Videla</t>
  </si>
  <si>
    <t>Imhoff_2010_G_Galvez</t>
  </si>
  <si>
    <t>Blair_2006_SaTR_PartI</t>
  </si>
  <si>
    <t>Frey_2012_SSSoAJ</t>
  </si>
  <si>
    <t>Carter_1992_AJoSR</t>
  </si>
  <si>
    <t>Greenwood_2006_AJoEA</t>
  </si>
  <si>
    <t>Sanou_2010_SUaM</t>
  </si>
  <si>
    <t>Smettem_1991_JoH</t>
  </si>
  <si>
    <t>Wu_1992_SaTR_Nic</t>
  </si>
  <si>
    <t>Wu_1992_SaTR_Roz</t>
  </si>
  <si>
    <t>Wu_1992_SaTR_Sea</t>
  </si>
  <si>
    <t>Everts_1992_ToASAE</t>
  </si>
  <si>
    <t>Blair_2006_SaTR_PartIII</t>
  </si>
  <si>
    <t>Azevado_1998_SS</t>
  </si>
  <si>
    <t>Lin_1995_SS_Burl</t>
  </si>
  <si>
    <t>Lin_1995_SS_Ships</t>
  </si>
  <si>
    <t>Joel_2001_ALRaM_Silva</t>
  </si>
  <si>
    <t>Joel_2001_ALRaM_Loca</t>
  </si>
  <si>
    <t>Somaratne_1993_SaTR</t>
  </si>
  <si>
    <t>Bridge_1994_AJoSR</t>
  </si>
  <si>
    <t>Sarmah_1996_SaTR</t>
  </si>
  <si>
    <t>Blair_2000_AJoSR</t>
  </si>
  <si>
    <t>Mandal_2005_JoISSS</t>
  </si>
  <si>
    <t>Caldwell_2008_GRL</t>
  </si>
  <si>
    <t>Miller_2002_JoEQ</t>
  </si>
  <si>
    <t>Whitebread_2000_SaTR</t>
  </si>
  <si>
    <t>Heppell_2000_JoH</t>
  </si>
  <si>
    <t>Jacques_2002_WRR</t>
  </si>
  <si>
    <t>Ghafoor_2013_JoH</t>
  </si>
  <si>
    <t>Ankeny_1990_SSSoAJ</t>
  </si>
  <si>
    <t>Etana_Krusenberg_unpublished</t>
  </si>
  <si>
    <t>Jarvis_2008_G</t>
  </si>
  <si>
    <t>Etana_2013_G</t>
  </si>
  <si>
    <t>Logsdon_1992_SaTR</t>
  </si>
  <si>
    <t>Casanova_2000_HP</t>
  </si>
  <si>
    <t>Moret_2005_AiG</t>
  </si>
  <si>
    <t>Asada_2012_EJoSS</t>
  </si>
  <si>
    <t>Spongrova_2009_VZJ</t>
  </si>
  <si>
    <t>Comegna_2006_WITToEaE</t>
  </si>
  <si>
    <t>Buttle_2000_HP</t>
  </si>
  <si>
    <t>Kashkuli_2011_WAP</t>
  </si>
  <si>
    <t>Coutadeur_2002_AiG</t>
  </si>
  <si>
    <t>Moreno_1995_AaWM</t>
  </si>
  <si>
    <t>Angulo-Jaramillo_1996_SSSoAJ</t>
  </si>
  <si>
    <t>Alletto_2009_G</t>
  </si>
  <si>
    <t>Zeinalzadeh_2011_JoFAaE</t>
  </si>
  <si>
    <t>Schneider_2009_JoEQ</t>
  </si>
  <si>
    <t>Verbist_2009_SSSoAJ</t>
  </si>
  <si>
    <t>Ghiberto_2007_AaWM_Hughes</t>
  </si>
  <si>
    <t>Ghiberto_2007_AaWM_Llam</t>
  </si>
  <si>
    <t>Ghiberto_2007_AaWM_Marc</t>
  </si>
  <si>
    <t>Radford_2000_SaTR</t>
  </si>
  <si>
    <t>Lamparter_2006_JoPNaSS</t>
  </si>
  <si>
    <t>Cook_1994_SaTR</t>
  </si>
  <si>
    <t>Miller_1998_CJoSS</t>
  </si>
  <si>
    <t>Wienhold_1998_SS_Menok</t>
  </si>
  <si>
    <t>Wienhold_1998_SS_Naughton</t>
  </si>
  <si>
    <t>Kumar_2012_AS</t>
  </si>
  <si>
    <t>Dann_2009_VZJ</t>
  </si>
  <si>
    <t>Mohanty_1994_WRR</t>
  </si>
  <si>
    <t>Costantini_1995_AJoSR</t>
  </si>
  <si>
    <t>Baird_1997_HP</t>
  </si>
  <si>
    <t>Nyman_2010_HP</t>
  </si>
  <si>
    <t>Hu_2008_SA</t>
  </si>
  <si>
    <t>deLima_2002_AiG</t>
  </si>
  <si>
    <t>Greenwood_1998_SUaM</t>
  </si>
  <si>
    <t>Dorel_2000_SUaM</t>
  </si>
  <si>
    <t>Lin_1996_ToASAE</t>
  </si>
  <si>
    <t>Schwen_2011_SaTR</t>
  </si>
  <si>
    <t>Basile_2012_EAS</t>
  </si>
  <si>
    <t>Palomo_2002_AWM</t>
  </si>
  <si>
    <t>Husain_2002_AiG</t>
  </si>
  <si>
    <t>Castellini_2006_AiG</t>
  </si>
  <si>
    <t>Raoof_2009_JoFAaE</t>
  </si>
  <si>
    <t>Jarvis_Skogsvallen</t>
  </si>
  <si>
    <t>DasGupta_2006_SSSoAJ</t>
  </si>
  <si>
    <t>Zumr2019</t>
  </si>
  <si>
    <t>Weninger2019</t>
  </si>
  <si>
    <t>Matula2015</t>
  </si>
  <si>
    <t>Greenwood2017</t>
  </si>
  <si>
    <t>kuhwald2017</t>
  </si>
  <si>
    <t>Keskinen2019</t>
  </si>
  <si>
    <t>iovino2016</t>
  </si>
  <si>
    <t>Hyvaluoma2019</t>
  </si>
  <si>
    <t>Bagarello2014</t>
  </si>
  <si>
    <t>Bottinelli2013</t>
  </si>
  <si>
    <t>Bodner2013</t>
  </si>
  <si>
    <t>batkova2020</t>
  </si>
  <si>
    <t>alagna2016</t>
  </si>
  <si>
    <t>holden2014_B2</t>
  </si>
  <si>
    <t>holden2014_B4</t>
  </si>
  <si>
    <t>holden2014_B15+</t>
  </si>
  <si>
    <t>holden2014_W</t>
  </si>
  <si>
    <t>holden2014_U</t>
  </si>
  <si>
    <t>deboever2016</t>
  </si>
  <si>
    <t>costa2015</t>
  </si>
  <si>
    <t>fashi2019</t>
  </si>
  <si>
    <t>hardie2013</t>
  </si>
  <si>
    <t>kabir2020</t>
  </si>
  <si>
    <t>hallam2020</t>
  </si>
  <si>
    <t>kelishadi2014</t>
  </si>
  <si>
    <t>lozano2014_site1</t>
  </si>
  <si>
    <t>lozano2014_site2</t>
  </si>
  <si>
    <t>lozano2020</t>
  </si>
  <si>
    <t>Sandin2017</t>
  </si>
  <si>
    <t>Miller2018</t>
  </si>
  <si>
    <t>Mirzavand2019</t>
  </si>
  <si>
    <t>Rienzner2014</t>
  </si>
  <si>
    <t>Pulido2014_Kruishoutem</t>
  </si>
  <si>
    <t>Pulido2014_Heestert</t>
  </si>
  <si>
    <t>Soracco2015</t>
  </si>
  <si>
    <t>Soracco2019_CHA</t>
  </si>
  <si>
    <t>Soracco2019_PER</t>
  </si>
  <si>
    <t>Soracco2019_DOR</t>
  </si>
  <si>
    <t>Wanniarachchi2019</t>
  </si>
  <si>
    <t>Zeng2013_CLS</t>
  </si>
  <si>
    <t>Zeng2013_SLS</t>
  </si>
  <si>
    <t>Zhang2013_1</t>
  </si>
  <si>
    <t>Zhang2013_2</t>
  </si>
  <si>
    <t>Zhang2016</t>
  </si>
  <si>
    <t>Zhang2021</t>
  </si>
  <si>
    <t>zhao2014</t>
  </si>
  <si>
    <t>beiblei2016</t>
  </si>
  <si>
    <t>Hardie2012</t>
  </si>
  <si>
    <t>Yusuf2018/20</t>
  </si>
  <si>
    <t>fasinmirin2018_cropland</t>
  </si>
  <si>
    <t>fasinmirin2018_oilpalm</t>
  </si>
  <si>
    <t>fasinmirin2018_grazing</t>
  </si>
  <si>
    <t>Lopes2020</t>
  </si>
  <si>
    <t>khetdan2017</t>
  </si>
  <si>
    <t>zhang2014</t>
  </si>
  <si>
    <t>Rahbeh_2019_Segment1</t>
  </si>
  <si>
    <t>Rahbeh_2019_Segment2</t>
  </si>
  <si>
    <t>Rahbeh_2019_Segment3</t>
  </si>
  <si>
    <t>Yu2014</t>
  </si>
  <si>
    <t>Zeng2013b</t>
  </si>
  <si>
    <t>wang2022</t>
  </si>
  <si>
    <t>Larsbo2016</t>
  </si>
  <si>
    <t>Comments</t>
  </si>
  <si>
    <t>LocID</t>
  </si>
  <si>
    <t>Latitude</t>
  </si>
  <si>
    <t>Longitude</t>
  </si>
  <si>
    <t>Precipitation</t>
  </si>
  <si>
    <t>AnnualMeanTemperature</t>
  </si>
  <si>
    <t>MeanTemperatureofWarmestQuarter</t>
  </si>
  <si>
    <t>MeanTemperatureofColdestQuarter</t>
  </si>
  <si>
    <t>AnnualPrecipitation</t>
  </si>
  <si>
    <t>PrecipitationofWettestMonth</t>
  </si>
  <si>
    <t>PrecipitationofDriestMonth</t>
  </si>
  <si>
    <t>PrecipitationSeasonality</t>
  </si>
  <si>
    <t>PrecipitationofWettestQuarter</t>
  </si>
  <si>
    <t>PrecipitationofDriestQuarter</t>
  </si>
  <si>
    <t>PrecipitationofWarmestQuarter</t>
  </si>
  <si>
    <t>PrecipitationofColdestQuarter</t>
  </si>
  <si>
    <t>MeanDiurnalRange</t>
  </si>
  <si>
    <t>TemperatureSeasonality</t>
  </si>
  <si>
    <t>MaxTemperatureofWarmestMonth</t>
  </si>
  <si>
    <t>MinTemperatureofColdestMonth</t>
  </si>
  <si>
    <t>TemperatureAnnualRange</t>
  </si>
  <si>
    <t>MeanTemperatureofWettestQuarter</t>
  </si>
  <si>
    <t>MeanTemperatureofDriestQuarter</t>
  </si>
  <si>
    <t>Isothermality</t>
  </si>
  <si>
    <t>Elevation</t>
  </si>
  <si>
    <t>AverageAridityIndex</t>
  </si>
  <si>
    <t>AverageAnnualEvapoTranspiration</t>
  </si>
  <si>
    <t>AridityClass</t>
  </si>
  <si>
    <t>Arid</t>
  </si>
  <si>
    <t>Dry sub-humid</t>
  </si>
  <si>
    <t>Humid</t>
  </si>
  <si>
    <t>Semi-Arid</t>
  </si>
  <si>
    <t>Czech University of Life Science Prague</t>
  </si>
  <si>
    <t>exact location not known (on Christchurch Lincoln University paddock 2.4)</t>
  </si>
  <si>
    <t>100 m above sea level</t>
  </si>
  <si>
    <t>10 sites in sicily but not position reported</t>
  </si>
  <si>
    <t>from digitalized graph</t>
  </si>
  <si>
    <t>digitized from graph. loc approx because avg of 4 sites</t>
  </si>
  <si>
    <t>digitized from graph</t>
  </si>
  <si>
    <t>large site. only min coord taken. digitized from graph</t>
  </si>
  <si>
    <t>from digitized graph</t>
  </si>
  <si>
    <t>Hyper Arid</t>
  </si>
  <si>
    <t>site location from fig1</t>
  </si>
  <si>
    <t>coordinates not given. estimated by information about location</t>
  </si>
  <si>
    <t>Lat reported as -2.785. but that is nowhere near reported Tasmania University; think it is a typo and they meant -42.785</t>
  </si>
  <si>
    <t>type in paper for 107.88</t>
  </si>
  <si>
    <t>approximative location from experimental station</t>
  </si>
  <si>
    <t>coordinates and percipitation given in range. mean taken</t>
  </si>
  <si>
    <t>lat</t>
  </si>
  <si>
    <t>lon</t>
  </si>
  <si>
    <t>rainfall</t>
  </si>
  <si>
    <t>Alletto2015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</si>
</sst>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ourier New"/>
      <family val="3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3" borderId="0" xfId="0" applyFill="1"/>
    <xf numFmtId="0" fontId="0" fillId="3" borderId="0" xfId="0" applyFont="1" applyFill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21" Type="http://schemas.microsoft.com/office/2017/10/relationships/person" Target="persons/person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laume Blanchy" id="{D0A32456-4B95-4031-B7CE-C4B8FC7EC34F}" userId="S::guillaume.blanchy@ilvo.vlaanderen.be::7c2e5405-b85c-437b-b900-76597dc90d76" providerId="AD"/>
  <person displayName="lalbrecht10" id="{5C1DA031-C678-45E9-ABEE-70509687CA86}" userId="S::lalbrecht10_gmx.de#ext#@ilvo.onmicrosoft.com::9ad123ef-d09e-4c57-a436-fe3ae90424d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59"/>
  <sheetViews>
    <sheetView tabSelected="1" workbookViewId="0">
      <pane xSplit="2" ySplit="1" topLeftCell="D123" activePane="bottomRight" state="frozen"/>
      <selection pane="topRight"/>
      <selection pane="bottomLeft"/>
      <selection pane="bottomRight" activeCell="H133" sqref="H133"/>
    </sheetView>
  </sheetViews>
  <sheetFormatPr defaultColWidth="9.1796875" defaultRowHeight="14.5" x14ac:dyDescent="0.35"/>
  <cols>
    <col min="2" max="2" width="24" customWidth="1"/>
    <col min="5" max="5" width="8" customWidth="1"/>
    <col min="6" max="6" width="8.7265625"/>
    <col min="9" max="9" width="23.81640625" customWidth="1"/>
  </cols>
  <sheetData>
    <row r="1" spans="1:32" x14ac:dyDescent="0.35">
      <c r="A1" s="1" t="s">
        <v>208</v>
      </c>
      <c r="B1" s="1" t="s">
        <v>0</v>
      </c>
      <c r="C1" s="1" t="s">
        <v>209</v>
      </c>
      <c r="D1" s="1" t="s">
        <v>210</v>
      </c>
      <c r="E1" s="1" t="s">
        <v>255</v>
      </c>
      <c r="F1" s="1" t="s">
        <v>256</v>
      </c>
      <c r="G1" s="1" t="s">
        <v>211</v>
      </c>
      <c r="H1" s="1" t="s">
        <v>257</v>
      </c>
      <c r="I1" s="1" t="s">
        <v>207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219</v>
      </c>
      <c r="R1" s="1" t="s">
        <v>220</v>
      </c>
      <c r="S1" s="1" t="s">
        <v>221</v>
      </c>
      <c r="T1" s="1" t="s">
        <v>222</v>
      </c>
      <c r="U1" s="1" t="s">
        <v>223</v>
      </c>
      <c r="V1" s="1" t="s">
        <v>224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</row>
    <row r="2" spans="1:32" x14ac:dyDescent="0.35">
      <c r="A2">
        <v>1</v>
      </c>
      <c r="B2" t="s">
        <v>15</v>
      </c>
      <c r="C2" s="3">
        <v>38</v>
      </c>
      <c r="D2" s="3">
        <v>-1</v>
      </c>
      <c r="G2" s="3">
        <v>-9999</v>
      </c>
      <c r="H2" s="3"/>
      <c r="J2" s="3">
        <v>17.879167559999999</v>
      </c>
      <c r="K2" s="3">
        <v>25.450000760000002</v>
      </c>
      <c r="L2" s="3">
        <v>11.149999619999999</v>
      </c>
      <c r="M2" s="3">
        <v>303</v>
      </c>
      <c r="N2" s="3">
        <v>46</v>
      </c>
      <c r="O2" s="3">
        <v>5</v>
      </c>
      <c r="P2" s="3">
        <v>42.456035610000001</v>
      </c>
      <c r="Q2" s="3">
        <v>108</v>
      </c>
      <c r="R2" s="3">
        <v>31</v>
      </c>
      <c r="S2" s="3">
        <v>41</v>
      </c>
      <c r="T2" s="3">
        <v>73</v>
      </c>
      <c r="U2" s="3">
        <v>11.358333590000001</v>
      </c>
      <c r="V2" s="3">
        <v>586.44329830000004</v>
      </c>
      <c r="W2" s="3">
        <v>32.400001529999997</v>
      </c>
      <c r="X2" s="3">
        <v>5.0999999049999998</v>
      </c>
      <c r="Y2" s="3">
        <v>27.300001139999999</v>
      </c>
      <c r="Z2" s="3">
        <v>19</v>
      </c>
      <c r="AA2" s="3">
        <v>25.266666409999999</v>
      </c>
      <c r="AB2" s="3">
        <v>41.60561371</v>
      </c>
      <c r="AC2" s="3">
        <v>67</v>
      </c>
      <c r="AD2">
        <v>1777</v>
      </c>
      <c r="AE2">
        <v>1704</v>
      </c>
      <c r="AF2" t="s">
        <v>235</v>
      </c>
    </row>
    <row r="3" spans="1:32" x14ac:dyDescent="0.35">
      <c r="A3">
        <v>2</v>
      </c>
      <c r="B3" t="s">
        <v>113</v>
      </c>
      <c r="C3" s="3">
        <v>43.6</v>
      </c>
      <c r="D3" s="3">
        <v>1.4</v>
      </c>
      <c r="G3" s="3">
        <v>255</v>
      </c>
      <c r="H3" s="3">
        <v>255</v>
      </c>
      <c r="J3" s="3">
        <v>13.266666409999999</v>
      </c>
      <c r="K3" s="3">
        <v>20.766666409999999</v>
      </c>
      <c r="L3" s="3">
        <v>6.5</v>
      </c>
      <c r="M3" s="3">
        <v>670</v>
      </c>
      <c r="N3" s="3">
        <v>76</v>
      </c>
      <c r="O3" s="3">
        <v>44</v>
      </c>
      <c r="P3" s="3">
        <v>15.40940857</v>
      </c>
      <c r="Q3" s="3">
        <v>207</v>
      </c>
      <c r="R3" s="3">
        <v>146</v>
      </c>
      <c r="S3" s="3">
        <v>159</v>
      </c>
      <c r="T3" s="3">
        <v>157</v>
      </c>
      <c r="U3" s="3">
        <v>9.75</v>
      </c>
      <c r="V3" s="3">
        <v>589.29205320000005</v>
      </c>
      <c r="W3" s="3">
        <v>27.700000760000002</v>
      </c>
      <c r="X3" s="3">
        <v>2</v>
      </c>
      <c r="Y3" s="3">
        <v>25.700000760000002</v>
      </c>
      <c r="Z3" s="3">
        <v>15.233333590000001</v>
      </c>
      <c r="AA3" s="3">
        <v>20.600000380000001</v>
      </c>
      <c r="AB3" s="3">
        <v>37.93774414</v>
      </c>
      <c r="AC3" s="3">
        <v>145</v>
      </c>
      <c r="AD3">
        <v>5522</v>
      </c>
      <c r="AE3">
        <v>1213</v>
      </c>
      <c r="AF3" t="s">
        <v>236</v>
      </c>
    </row>
    <row r="4" spans="1:32" x14ac:dyDescent="0.35">
      <c r="A4">
        <v>3</v>
      </c>
      <c r="B4" t="s">
        <v>112</v>
      </c>
      <c r="C4" s="3">
        <v>45.4</v>
      </c>
      <c r="D4" s="3">
        <v>5.3</v>
      </c>
      <c r="G4" s="3">
        <v>-9999</v>
      </c>
      <c r="H4" s="3"/>
      <c r="J4" s="3">
        <v>10.77916622</v>
      </c>
      <c r="K4" s="3">
        <v>19.016666409999999</v>
      </c>
      <c r="L4" s="3">
        <v>3.033333302</v>
      </c>
      <c r="M4" s="3">
        <v>971</v>
      </c>
      <c r="N4" s="3">
        <v>104</v>
      </c>
      <c r="O4" s="3">
        <v>62</v>
      </c>
      <c r="P4" s="3">
        <v>19.043588639999999</v>
      </c>
      <c r="Q4" s="3">
        <v>295</v>
      </c>
      <c r="R4" s="3">
        <v>199</v>
      </c>
      <c r="S4" s="3">
        <v>214</v>
      </c>
      <c r="T4" s="3">
        <v>199</v>
      </c>
      <c r="U4" s="3">
        <v>9.5416660310000001</v>
      </c>
      <c r="V4" s="3">
        <v>653.76690670000005</v>
      </c>
      <c r="W4" s="3">
        <v>26.100000380000001</v>
      </c>
      <c r="X4" s="3">
        <v>-1.2999999520000001</v>
      </c>
      <c r="Y4" s="3">
        <v>27.399999619999999</v>
      </c>
      <c r="Z4" s="3">
        <v>11.13333321</v>
      </c>
      <c r="AA4" s="3">
        <v>3.033333302</v>
      </c>
      <c r="AB4" s="3">
        <v>34.823600769999999</v>
      </c>
      <c r="AC4" s="3">
        <v>419</v>
      </c>
      <c r="AD4">
        <v>8649</v>
      </c>
      <c r="AE4">
        <v>1122</v>
      </c>
      <c r="AF4" t="s">
        <v>237</v>
      </c>
    </row>
    <row r="5" spans="1:32" x14ac:dyDescent="0.35">
      <c r="A5">
        <v>4</v>
      </c>
      <c r="B5" t="s">
        <v>98</v>
      </c>
      <c r="C5" s="3">
        <v>42</v>
      </c>
      <c r="D5" s="3">
        <v>-92.9</v>
      </c>
      <c r="G5" s="3">
        <v>-9999</v>
      </c>
      <c r="H5" s="3"/>
      <c r="J5" s="3">
        <v>8.7375001910000005</v>
      </c>
      <c r="K5" s="3">
        <v>21.983333590000001</v>
      </c>
      <c r="L5" s="3">
        <v>-6.0500001909999996</v>
      </c>
      <c r="M5" s="3">
        <v>871</v>
      </c>
      <c r="N5" s="3">
        <v>119</v>
      </c>
      <c r="O5" s="3">
        <v>24</v>
      </c>
      <c r="P5" s="3">
        <v>47.508460999999997</v>
      </c>
      <c r="Q5" s="3">
        <v>336</v>
      </c>
      <c r="R5" s="3">
        <v>83</v>
      </c>
      <c r="S5" s="3">
        <v>336</v>
      </c>
      <c r="T5" s="3">
        <v>83</v>
      </c>
      <c r="U5" s="3">
        <v>11.70833302</v>
      </c>
      <c r="V5" s="3">
        <v>1130.5311280000001</v>
      </c>
      <c r="W5" s="3">
        <v>29.299999239999998</v>
      </c>
      <c r="X5" s="3">
        <v>-13.30000019</v>
      </c>
      <c r="Y5" s="3">
        <v>42.599998470000003</v>
      </c>
      <c r="Z5" s="3">
        <v>21.983333590000001</v>
      </c>
      <c r="AA5" s="3">
        <v>-6.0500001909999996</v>
      </c>
      <c r="AB5" s="3">
        <v>27.484350200000002</v>
      </c>
      <c r="AC5" s="3">
        <v>305</v>
      </c>
      <c r="AD5">
        <v>7471</v>
      </c>
      <c r="AE5">
        <v>1165</v>
      </c>
      <c r="AF5" t="s">
        <v>237</v>
      </c>
    </row>
    <row r="6" spans="1:32" x14ac:dyDescent="0.35">
      <c r="A6">
        <v>5</v>
      </c>
      <c r="B6" t="s">
        <v>105</v>
      </c>
      <c r="C6" s="3">
        <v>35.299999999999997</v>
      </c>
      <c r="D6" s="3">
        <v>135.30000000000001</v>
      </c>
      <c r="E6">
        <f>C6</f>
        <v>35.299999999999997</v>
      </c>
      <c r="F6">
        <f>D6</f>
        <v>135.30000000000001</v>
      </c>
      <c r="G6" s="3">
        <v>1484</v>
      </c>
      <c r="H6" s="3">
        <v>1484</v>
      </c>
      <c r="J6" s="3">
        <v>13.73750019</v>
      </c>
      <c r="K6" s="3">
        <v>24.36666679</v>
      </c>
      <c r="L6" s="3">
        <v>3.466666698</v>
      </c>
      <c r="M6" s="3">
        <v>1676</v>
      </c>
      <c r="N6" s="3">
        <v>205</v>
      </c>
      <c r="O6" s="3">
        <v>98</v>
      </c>
      <c r="P6" s="3">
        <v>24.97888184</v>
      </c>
      <c r="Q6" s="3">
        <v>520</v>
      </c>
      <c r="R6" s="3">
        <v>328</v>
      </c>
      <c r="S6" s="3">
        <v>520</v>
      </c>
      <c r="T6" s="3">
        <v>330</v>
      </c>
      <c r="U6" s="3">
        <v>8.7416667940000004</v>
      </c>
      <c r="V6" s="3">
        <v>857.49932860000001</v>
      </c>
      <c r="W6" s="3">
        <v>30.600000380000001</v>
      </c>
      <c r="X6" s="3">
        <v>-1.1000000240000001</v>
      </c>
      <c r="Y6" s="3">
        <v>31.700000760000002</v>
      </c>
      <c r="Z6" s="3">
        <v>20.899999619999999</v>
      </c>
      <c r="AA6" s="3">
        <v>5.9000000950000002</v>
      </c>
      <c r="AB6" s="3">
        <v>27.57623482</v>
      </c>
      <c r="AC6" s="3">
        <v>179</v>
      </c>
      <c r="AD6">
        <v>14253</v>
      </c>
      <c r="AE6">
        <v>1175</v>
      </c>
      <c r="AF6" t="s">
        <v>237</v>
      </c>
    </row>
    <row r="7" spans="1:32" x14ac:dyDescent="0.35">
      <c r="A7">
        <v>6</v>
      </c>
      <c r="B7" t="s">
        <v>82</v>
      </c>
      <c r="C7" s="3">
        <v>42.1</v>
      </c>
      <c r="D7" s="3">
        <v>-93.9</v>
      </c>
      <c r="E7">
        <f>C7</f>
        <v>42.1</v>
      </c>
      <c r="F7">
        <f>D7</f>
        <v>-93.9</v>
      </c>
      <c r="G7" s="3">
        <v>-9999</v>
      </c>
      <c r="H7" s="3"/>
      <c r="J7" s="3">
        <v>8.6750001910000005</v>
      </c>
      <c r="K7" s="3">
        <v>21.850000380000001</v>
      </c>
      <c r="L7" s="3">
        <v>-6.0833334920000004</v>
      </c>
      <c r="M7" s="3">
        <v>852</v>
      </c>
      <c r="N7" s="3">
        <v>128</v>
      </c>
      <c r="O7" s="3">
        <v>21</v>
      </c>
      <c r="P7" s="3">
        <v>50.2972374</v>
      </c>
      <c r="Q7" s="3">
        <v>337</v>
      </c>
      <c r="R7" s="3">
        <v>76</v>
      </c>
      <c r="S7" s="3">
        <v>331</v>
      </c>
      <c r="T7" s="3">
        <v>76</v>
      </c>
      <c r="U7" s="3">
        <v>11.983333590000001</v>
      </c>
      <c r="V7" s="3">
        <v>1127.399414</v>
      </c>
      <c r="W7" s="3">
        <v>29.299999239999998</v>
      </c>
      <c r="X7" s="3">
        <v>-13.5</v>
      </c>
      <c r="Y7" s="3">
        <v>42.799999239999998</v>
      </c>
      <c r="Z7" s="3">
        <v>19.799999239999998</v>
      </c>
      <c r="AA7" s="3">
        <v>-6.0833334920000004</v>
      </c>
      <c r="AB7" s="3">
        <v>27.998443600000002</v>
      </c>
      <c r="AC7" s="3">
        <v>339</v>
      </c>
      <c r="AD7">
        <v>7305</v>
      </c>
      <c r="AE7">
        <v>1166</v>
      </c>
      <c r="AF7" t="s">
        <v>237</v>
      </c>
    </row>
    <row r="8" spans="1:32" x14ac:dyDescent="0.35">
      <c r="A8">
        <v>7</v>
      </c>
      <c r="B8" t="s">
        <v>6</v>
      </c>
      <c r="C8" s="3">
        <v>38</v>
      </c>
      <c r="D8" s="3">
        <v>13.3</v>
      </c>
      <c r="G8" s="3">
        <v>-9999</v>
      </c>
      <c r="H8" s="3"/>
      <c r="J8" s="3">
        <v>14.32499981</v>
      </c>
      <c r="K8" s="3">
        <v>21.950000760000002</v>
      </c>
      <c r="L8" s="3">
        <v>7.75</v>
      </c>
      <c r="M8" s="3">
        <v>553</v>
      </c>
      <c r="N8" s="3">
        <v>78</v>
      </c>
      <c r="O8" s="3">
        <v>6</v>
      </c>
      <c r="P8" s="3">
        <v>55.88896561</v>
      </c>
      <c r="Q8" s="3">
        <v>230</v>
      </c>
      <c r="R8" s="3">
        <v>30</v>
      </c>
      <c r="S8" s="3">
        <v>68</v>
      </c>
      <c r="T8" s="3">
        <v>196</v>
      </c>
      <c r="U8" s="3">
        <v>6.8833332059999996</v>
      </c>
      <c r="V8" s="3">
        <v>598.87207030000002</v>
      </c>
      <c r="W8" s="3">
        <v>27.5</v>
      </c>
      <c r="X8" s="3">
        <v>4.5999999049999998</v>
      </c>
      <c r="Y8" s="3">
        <v>22.899999619999999</v>
      </c>
      <c r="Z8" s="3">
        <v>12.100000380000001</v>
      </c>
      <c r="AA8" s="3">
        <v>21.86666679</v>
      </c>
      <c r="AB8" s="3">
        <v>30.058223720000001</v>
      </c>
      <c r="AC8" s="3">
        <v>671</v>
      </c>
      <c r="AD8">
        <v>3949</v>
      </c>
      <c r="AE8">
        <v>1400</v>
      </c>
      <c r="AF8" t="s">
        <v>238</v>
      </c>
    </row>
    <row r="9" spans="1:32" x14ac:dyDescent="0.35">
      <c r="A9">
        <v>8</v>
      </c>
      <c r="B9" t="s">
        <v>42</v>
      </c>
      <c r="C9" s="3">
        <v>38</v>
      </c>
      <c r="D9" s="3">
        <v>13</v>
      </c>
      <c r="G9" s="3">
        <v>-9999</v>
      </c>
      <c r="H9" s="3"/>
      <c r="J9" s="3">
        <v>17.495832440000001</v>
      </c>
      <c r="K9" s="3">
        <v>24.549999239999998</v>
      </c>
      <c r="L9" s="3">
        <v>11.46666622</v>
      </c>
      <c r="M9" s="3">
        <v>488</v>
      </c>
      <c r="N9" s="3">
        <v>72</v>
      </c>
      <c r="O9" s="3">
        <v>3</v>
      </c>
      <c r="P9" s="3">
        <v>60.094470979999997</v>
      </c>
      <c r="Q9" s="3">
        <v>210</v>
      </c>
      <c r="R9" s="3">
        <v>21</v>
      </c>
      <c r="S9" s="3">
        <v>54</v>
      </c>
      <c r="T9" s="3">
        <v>154</v>
      </c>
      <c r="U9" s="3">
        <v>7.6083331110000003</v>
      </c>
      <c r="V9" s="3">
        <v>546.21197510000002</v>
      </c>
      <c r="W9" s="3">
        <v>29.899999619999999</v>
      </c>
      <c r="X9" s="3">
        <v>7.8000001909999996</v>
      </c>
      <c r="Y9" s="3">
        <v>22.099998469999999</v>
      </c>
      <c r="Z9" s="3">
        <v>15.71666718</v>
      </c>
      <c r="AA9" s="3">
        <v>24.216667180000002</v>
      </c>
      <c r="AB9" s="3">
        <v>34.426849369999999</v>
      </c>
      <c r="AC9" s="3">
        <v>180</v>
      </c>
      <c r="AD9">
        <v>3174</v>
      </c>
      <c r="AE9">
        <v>1537</v>
      </c>
      <c r="AF9" t="s">
        <v>238</v>
      </c>
    </row>
    <row r="10" spans="1:32" x14ac:dyDescent="0.35">
      <c r="A10">
        <v>9</v>
      </c>
      <c r="B10" t="s">
        <v>57</v>
      </c>
      <c r="C10" s="3">
        <v>38</v>
      </c>
      <c r="D10" s="3">
        <v>13.3</v>
      </c>
      <c r="E10" s="6">
        <v>38.100208333333299</v>
      </c>
      <c r="F10" s="6">
        <v>13.350258333333301</v>
      </c>
      <c r="G10" s="3">
        <v>-9999</v>
      </c>
      <c r="H10" s="3"/>
      <c r="J10" s="3">
        <v>14.32499981</v>
      </c>
      <c r="K10" s="3">
        <v>21.950000760000002</v>
      </c>
      <c r="L10" s="3">
        <v>7.75</v>
      </c>
      <c r="M10" s="3">
        <v>553</v>
      </c>
      <c r="N10" s="3">
        <v>78</v>
      </c>
      <c r="O10" s="3">
        <v>6</v>
      </c>
      <c r="P10" s="3">
        <v>55.88896561</v>
      </c>
      <c r="Q10" s="3">
        <v>230</v>
      </c>
      <c r="R10" s="3">
        <v>30</v>
      </c>
      <c r="S10" s="3">
        <v>68</v>
      </c>
      <c r="T10" s="3">
        <v>196</v>
      </c>
      <c r="U10" s="3">
        <v>6.8833332059999996</v>
      </c>
      <c r="V10" s="3">
        <v>598.87207030000002</v>
      </c>
      <c r="W10" s="3">
        <v>27.5</v>
      </c>
      <c r="X10" s="3">
        <v>4.5999999049999998</v>
      </c>
      <c r="Y10" s="3">
        <v>22.899999619999999</v>
      </c>
      <c r="Z10" s="3">
        <v>12.100000380000001</v>
      </c>
      <c r="AA10" s="3">
        <v>21.86666679</v>
      </c>
      <c r="AB10" s="3">
        <v>30.058223720000001</v>
      </c>
      <c r="AC10" s="3">
        <v>671</v>
      </c>
      <c r="AD10">
        <v>3949</v>
      </c>
      <c r="AE10">
        <v>1400</v>
      </c>
      <c r="AF10" t="s">
        <v>238</v>
      </c>
    </row>
    <row r="11" spans="1:32" x14ac:dyDescent="0.35">
      <c r="A11">
        <v>10</v>
      </c>
      <c r="B11" t="s">
        <v>130</v>
      </c>
      <c r="C11" s="3">
        <v>51.2</v>
      </c>
      <c r="D11" s="3">
        <v>-2.9</v>
      </c>
      <c r="E11">
        <f>C11</f>
        <v>51.2</v>
      </c>
      <c r="F11">
        <f>D11</f>
        <v>-2.9</v>
      </c>
      <c r="G11" s="3">
        <v>-9999</v>
      </c>
      <c r="H11" s="3"/>
      <c r="J11" s="3">
        <v>10.375</v>
      </c>
      <c r="K11" s="3">
        <v>15.95000076</v>
      </c>
      <c r="L11" s="3">
        <v>5.533333302</v>
      </c>
      <c r="M11" s="3">
        <v>856</v>
      </c>
      <c r="N11" s="3">
        <v>93</v>
      </c>
      <c r="O11" s="3">
        <v>50</v>
      </c>
      <c r="P11" s="3">
        <v>20.72755051</v>
      </c>
      <c r="Q11" s="3">
        <v>272</v>
      </c>
      <c r="R11" s="3">
        <v>165</v>
      </c>
      <c r="S11" s="3">
        <v>187</v>
      </c>
      <c r="T11" s="3">
        <v>249</v>
      </c>
      <c r="U11" s="3">
        <v>7.5666670800000002</v>
      </c>
      <c r="V11" s="3">
        <v>432.22732539999998</v>
      </c>
      <c r="W11" s="3">
        <v>21.200000760000002</v>
      </c>
      <c r="X11" s="3">
        <v>2.0999999049999998</v>
      </c>
      <c r="Y11" s="3">
        <v>19.100000380000001</v>
      </c>
      <c r="Z11" s="3">
        <v>6.4499998090000004</v>
      </c>
      <c r="AA11" s="3">
        <v>11.5666666</v>
      </c>
      <c r="AB11" s="3">
        <v>39.61605453</v>
      </c>
      <c r="AC11" s="3">
        <v>3</v>
      </c>
      <c r="AD11">
        <v>10604</v>
      </c>
      <c r="AE11">
        <v>807</v>
      </c>
      <c r="AF11" t="s">
        <v>237</v>
      </c>
    </row>
    <row r="12" spans="1:32" x14ac:dyDescent="0.35">
      <c r="A12">
        <v>11</v>
      </c>
      <c r="B12" t="s">
        <v>138</v>
      </c>
      <c r="C12" s="3">
        <v>41.1</v>
      </c>
      <c r="D12" s="3">
        <v>14.2</v>
      </c>
      <c r="E12">
        <f>C12</f>
        <v>41.1</v>
      </c>
      <c r="F12">
        <f>D12</f>
        <v>14.2</v>
      </c>
      <c r="G12" s="3">
        <v>584</v>
      </c>
      <c r="H12" s="3">
        <v>584</v>
      </c>
      <c r="J12" s="3">
        <v>15.44999981</v>
      </c>
      <c r="K12" s="3">
        <v>23.11666679</v>
      </c>
      <c r="L12" s="3">
        <v>8.4333333970000002</v>
      </c>
      <c r="M12" s="3">
        <v>901</v>
      </c>
      <c r="N12" s="3">
        <v>135</v>
      </c>
      <c r="O12" s="3">
        <v>22</v>
      </c>
      <c r="P12" s="3">
        <v>45.659381869999997</v>
      </c>
      <c r="Q12" s="3">
        <v>355</v>
      </c>
      <c r="R12" s="3">
        <v>97</v>
      </c>
      <c r="S12" s="3">
        <v>97</v>
      </c>
      <c r="T12" s="3">
        <v>282</v>
      </c>
      <c r="U12" s="3">
        <v>10.016666409999999</v>
      </c>
      <c r="V12" s="3">
        <v>610.30169679999995</v>
      </c>
      <c r="W12" s="3">
        <v>29.799999239999998</v>
      </c>
      <c r="X12" s="3">
        <v>3.5</v>
      </c>
      <c r="Y12" s="3">
        <v>26.299999239999998</v>
      </c>
      <c r="Z12" s="3">
        <v>12.5666666</v>
      </c>
      <c r="AA12" s="3">
        <v>23.11666679</v>
      </c>
      <c r="AB12" s="3">
        <v>38.086185460000003</v>
      </c>
      <c r="AC12" s="3">
        <v>20</v>
      </c>
      <c r="AD12">
        <v>7121</v>
      </c>
      <c r="AE12">
        <v>1265</v>
      </c>
      <c r="AF12" t="s">
        <v>237</v>
      </c>
    </row>
    <row r="13" spans="1:32" x14ac:dyDescent="0.35">
      <c r="A13">
        <v>12</v>
      </c>
      <c r="B13" t="s">
        <v>90</v>
      </c>
      <c r="C13" s="3">
        <v>-31.1</v>
      </c>
      <c r="D13" s="3">
        <v>150.9</v>
      </c>
      <c r="G13" s="3">
        <v>671</v>
      </c>
      <c r="H13" s="3">
        <v>671</v>
      </c>
      <c r="J13" s="3">
        <v>17.3125</v>
      </c>
      <c r="K13" s="3">
        <v>23.816665650000001</v>
      </c>
      <c r="L13" s="3">
        <v>10.28333378</v>
      </c>
      <c r="M13" s="3">
        <v>686</v>
      </c>
      <c r="N13" s="3">
        <v>99</v>
      </c>
      <c r="O13" s="3">
        <v>37</v>
      </c>
      <c r="P13" s="3">
        <v>32.378337860000002</v>
      </c>
      <c r="Q13" s="3">
        <v>247</v>
      </c>
      <c r="R13" s="3">
        <v>126</v>
      </c>
      <c r="S13" s="3">
        <v>244</v>
      </c>
      <c r="T13" s="3">
        <v>133</v>
      </c>
      <c r="U13" s="3">
        <v>13.725000380000001</v>
      </c>
      <c r="V13" s="3">
        <v>546.34375</v>
      </c>
      <c r="W13" s="3">
        <v>31.399999619999999</v>
      </c>
      <c r="X13" s="3">
        <v>3.2000000480000002</v>
      </c>
      <c r="Y13" s="3">
        <v>28.199998860000001</v>
      </c>
      <c r="Z13" s="3">
        <v>22.61666679</v>
      </c>
      <c r="AA13" s="3">
        <v>17.933332440000001</v>
      </c>
      <c r="AB13" s="3">
        <v>48.670211790000003</v>
      </c>
      <c r="AC13" s="3">
        <v>404</v>
      </c>
      <c r="AD13">
        <v>3736</v>
      </c>
      <c r="AE13">
        <v>1835</v>
      </c>
      <c r="AF13" t="s">
        <v>238</v>
      </c>
    </row>
    <row r="14" spans="1:32" x14ac:dyDescent="0.35">
      <c r="A14">
        <v>13</v>
      </c>
      <c r="B14" t="s">
        <v>71</v>
      </c>
      <c r="C14" s="3">
        <v>51.8</v>
      </c>
      <c r="D14" s="3">
        <v>-0.3</v>
      </c>
      <c r="E14">
        <f t="shared" ref="E14:F23" si="0">C14</f>
        <v>51.8</v>
      </c>
      <c r="F14">
        <f t="shared" si="0"/>
        <v>-0.3</v>
      </c>
      <c r="G14" s="3">
        <v>693</v>
      </c>
      <c r="H14" s="3">
        <v>693</v>
      </c>
      <c r="J14" s="3">
        <v>9.6916666029999998</v>
      </c>
      <c r="K14" s="3">
        <v>15.83333397</v>
      </c>
      <c r="L14" s="3">
        <v>4.1666665079999996</v>
      </c>
      <c r="M14" s="3">
        <v>664</v>
      </c>
      <c r="N14" s="3">
        <v>67</v>
      </c>
      <c r="O14" s="3">
        <v>42</v>
      </c>
      <c r="P14" s="3">
        <v>15.276651380000001</v>
      </c>
      <c r="Q14" s="3">
        <v>195</v>
      </c>
      <c r="R14" s="3">
        <v>146</v>
      </c>
      <c r="S14" s="3">
        <v>151</v>
      </c>
      <c r="T14" s="3">
        <v>175</v>
      </c>
      <c r="U14" s="3">
        <v>7.783333302</v>
      </c>
      <c r="V14" s="3">
        <v>481.94131470000002</v>
      </c>
      <c r="W14" s="3">
        <v>21.600000380000001</v>
      </c>
      <c r="X14" s="3">
        <v>0.80000001200000004</v>
      </c>
      <c r="Y14" s="3">
        <v>20.800001139999999</v>
      </c>
      <c r="Z14" s="3">
        <v>7.3333334920000004</v>
      </c>
      <c r="AA14" s="3">
        <v>14.0666666</v>
      </c>
      <c r="AB14" s="3">
        <v>37.41987228</v>
      </c>
      <c r="AC14" s="3">
        <v>94</v>
      </c>
      <c r="AD14">
        <v>8405</v>
      </c>
      <c r="AE14">
        <v>789</v>
      </c>
      <c r="AF14" t="s">
        <v>237</v>
      </c>
    </row>
    <row r="15" spans="1:32" x14ac:dyDescent="0.35">
      <c r="A15">
        <v>14</v>
      </c>
      <c r="B15" t="s">
        <v>37</v>
      </c>
      <c r="C15" s="3">
        <v>51.2</v>
      </c>
      <c r="D15" s="3">
        <v>12</v>
      </c>
      <c r="E15">
        <f t="shared" si="0"/>
        <v>51.2</v>
      </c>
      <c r="F15">
        <f t="shared" si="0"/>
        <v>12</v>
      </c>
      <c r="G15" s="3">
        <v>484</v>
      </c>
      <c r="H15" s="3">
        <v>484</v>
      </c>
      <c r="J15" s="3">
        <v>9.2250003809999992</v>
      </c>
      <c r="K15" s="3">
        <v>17.516666409999999</v>
      </c>
      <c r="L15" s="3">
        <v>1.1166666750000001</v>
      </c>
      <c r="M15" s="3">
        <v>541</v>
      </c>
      <c r="N15" s="3">
        <v>78</v>
      </c>
      <c r="O15" s="3">
        <v>29</v>
      </c>
      <c r="P15" s="3">
        <v>32.125572200000001</v>
      </c>
      <c r="Q15" s="3">
        <v>196</v>
      </c>
      <c r="R15" s="3">
        <v>98</v>
      </c>
      <c r="S15" s="3">
        <v>196</v>
      </c>
      <c r="T15" s="3">
        <v>99</v>
      </c>
      <c r="U15" s="3">
        <v>8.3666667940000004</v>
      </c>
      <c r="V15" s="3">
        <v>669.22784420000005</v>
      </c>
      <c r="W15" s="3">
        <v>24.200000760000002</v>
      </c>
      <c r="X15" s="3">
        <v>-2.2000000480000002</v>
      </c>
      <c r="Y15" s="3">
        <v>26.400001530000001</v>
      </c>
      <c r="Z15" s="3">
        <v>17.516666409999999</v>
      </c>
      <c r="AA15" s="3">
        <v>2.0833332539999998</v>
      </c>
      <c r="AB15" s="3">
        <v>31.691917419999999</v>
      </c>
      <c r="AC15" s="3">
        <v>167</v>
      </c>
      <c r="AD15">
        <v>6203</v>
      </c>
      <c r="AE15">
        <v>872</v>
      </c>
      <c r="AF15" t="s">
        <v>236</v>
      </c>
    </row>
    <row r="16" spans="1:32" x14ac:dyDescent="0.35">
      <c r="A16">
        <v>15</v>
      </c>
      <c r="B16" t="s">
        <v>81</v>
      </c>
      <c r="C16" s="3">
        <v>-31.1</v>
      </c>
      <c r="D16" s="3">
        <v>150.9</v>
      </c>
      <c r="E16">
        <f t="shared" si="0"/>
        <v>-31.1</v>
      </c>
      <c r="F16">
        <f t="shared" si="0"/>
        <v>150.9</v>
      </c>
      <c r="G16" s="3">
        <v>671</v>
      </c>
      <c r="H16" s="3">
        <v>671</v>
      </c>
      <c r="J16" s="3">
        <v>17.3125</v>
      </c>
      <c r="K16" s="3">
        <v>23.816665650000001</v>
      </c>
      <c r="L16" s="3">
        <v>10.28333378</v>
      </c>
      <c r="M16" s="3">
        <v>686</v>
      </c>
      <c r="N16" s="3">
        <v>99</v>
      </c>
      <c r="O16" s="3">
        <v>37</v>
      </c>
      <c r="P16" s="3">
        <v>32.378337860000002</v>
      </c>
      <c r="Q16" s="3">
        <v>247</v>
      </c>
      <c r="R16" s="3">
        <v>126</v>
      </c>
      <c r="S16" s="3">
        <v>244</v>
      </c>
      <c r="T16" s="3">
        <v>133</v>
      </c>
      <c r="U16" s="3">
        <v>13.725000380000001</v>
      </c>
      <c r="V16" s="3">
        <v>546.34375</v>
      </c>
      <c r="W16" s="3">
        <v>31.399999619999999</v>
      </c>
      <c r="X16" s="3">
        <v>3.2000000480000002</v>
      </c>
      <c r="Y16" s="3">
        <v>28.199998860000001</v>
      </c>
      <c r="Z16" s="3">
        <v>22.61666679</v>
      </c>
      <c r="AA16" s="3">
        <v>17.933332440000001</v>
      </c>
      <c r="AB16" s="3">
        <v>48.670211790000003</v>
      </c>
      <c r="AC16" s="3">
        <v>404</v>
      </c>
      <c r="AD16">
        <v>3736</v>
      </c>
      <c r="AE16">
        <v>1835</v>
      </c>
      <c r="AF16" t="s">
        <v>238</v>
      </c>
    </row>
    <row r="17" spans="1:32" x14ac:dyDescent="0.35">
      <c r="A17">
        <v>16</v>
      </c>
      <c r="B17" t="s">
        <v>1</v>
      </c>
      <c r="C17" s="3">
        <v>52</v>
      </c>
      <c r="D17" s="3">
        <v>-106</v>
      </c>
      <c r="E17">
        <f t="shared" si="0"/>
        <v>52</v>
      </c>
      <c r="F17">
        <f t="shared" si="0"/>
        <v>-106</v>
      </c>
      <c r="G17" s="3">
        <v>360</v>
      </c>
      <c r="H17" s="3">
        <v>360</v>
      </c>
      <c r="J17" s="3">
        <v>2.0208332539999998</v>
      </c>
      <c r="K17" s="3">
        <v>17.083333970000002</v>
      </c>
      <c r="L17" s="3">
        <v>-15.100000380000001</v>
      </c>
      <c r="M17" s="3">
        <v>397</v>
      </c>
      <c r="N17" s="3">
        <v>66</v>
      </c>
      <c r="O17" s="3">
        <v>11</v>
      </c>
      <c r="P17" s="3">
        <v>58.538951869999998</v>
      </c>
      <c r="Q17" s="3">
        <v>182</v>
      </c>
      <c r="R17" s="3">
        <v>45</v>
      </c>
      <c r="S17" s="3">
        <v>179</v>
      </c>
      <c r="T17" s="3">
        <v>45</v>
      </c>
      <c r="U17" s="3">
        <v>11.90833378</v>
      </c>
      <c r="V17" s="3">
        <v>1312.740845</v>
      </c>
      <c r="W17" s="3">
        <v>24.600000380000001</v>
      </c>
      <c r="X17" s="3">
        <v>-22.399999619999999</v>
      </c>
      <c r="Y17" s="3">
        <v>47</v>
      </c>
      <c r="Z17" s="3">
        <v>15.13333321</v>
      </c>
      <c r="AA17" s="3">
        <v>-12.4333334</v>
      </c>
      <c r="AB17" s="3">
        <v>25.33687973</v>
      </c>
      <c r="AC17" s="3">
        <v>522</v>
      </c>
      <c r="AD17">
        <v>4133</v>
      </c>
      <c r="AE17">
        <v>960</v>
      </c>
      <c r="AF17" t="s">
        <v>238</v>
      </c>
    </row>
    <row r="18" spans="1:32" x14ac:dyDescent="0.35">
      <c r="A18">
        <v>17</v>
      </c>
      <c r="B18" t="s">
        <v>2</v>
      </c>
      <c r="C18" s="3">
        <v>52</v>
      </c>
      <c r="D18" s="3">
        <v>-107</v>
      </c>
      <c r="E18">
        <f t="shared" si="0"/>
        <v>52</v>
      </c>
      <c r="F18">
        <f t="shared" si="0"/>
        <v>-107</v>
      </c>
      <c r="G18" s="3">
        <v>321</v>
      </c>
      <c r="H18" s="3"/>
      <c r="J18" s="3">
        <v>2.4749999049999998</v>
      </c>
      <c r="K18" s="3">
        <v>17.25</v>
      </c>
      <c r="L18" s="3">
        <v>-14.399999619999999</v>
      </c>
      <c r="M18" s="3">
        <v>365</v>
      </c>
      <c r="N18" s="3">
        <v>65</v>
      </c>
      <c r="O18" s="3">
        <v>10</v>
      </c>
      <c r="P18" s="3">
        <v>61.233581540000003</v>
      </c>
      <c r="Q18" s="3">
        <v>174</v>
      </c>
      <c r="R18" s="3">
        <v>41</v>
      </c>
      <c r="S18" s="3">
        <v>169</v>
      </c>
      <c r="T18" s="3">
        <v>42</v>
      </c>
      <c r="U18" s="3">
        <v>12.0666666</v>
      </c>
      <c r="V18" s="3">
        <v>1287.408447</v>
      </c>
      <c r="W18" s="3">
        <v>25</v>
      </c>
      <c r="X18" s="3">
        <v>-21.299999239999998</v>
      </c>
      <c r="Y18" s="3">
        <v>46.299999239999998</v>
      </c>
      <c r="Z18" s="3">
        <v>15.233333590000001</v>
      </c>
      <c r="AA18" s="3">
        <v>-11.600000380000001</v>
      </c>
      <c r="AB18" s="3">
        <v>26.061914439999999</v>
      </c>
      <c r="AC18" s="3">
        <v>519</v>
      </c>
      <c r="AD18">
        <v>3685</v>
      </c>
      <c r="AE18">
        <v>990</v>
      </c>
      <c r="AF18" t="s">
        <v>238</v>
      </c>
    </row>
    <row r="19" spans="1:32" x14ac:dyDescent="0.35">
      <c r="A19">
        <v>18</v>
      </c>
      <c r="B19" t="s">
        <v>8</v>
      </c>
      <c r="C19" s="3">
        <v>52</v>
      </c>
      <c r="D19" s="3">
        <v>-107</v>
      </c>
      <c r="E19">
        <f t="shared" si="0"/>
        <v>52</v>
      </c>
      <c r="F19">
        <f t="shared" si="0"/>
        <v>-107</v>
      </c>
      <c r="G19" s="3">
        <v>321</v>
      </c>
      <c r="H19" s="3">
        <v>321</v>
      </c>
      <c r="J19" s="3">
        <v>2.4749999049999998</v>
      </c>
      <c r="K19" s="3">
        <v>17.25</v>
      </c>
      <c r="L19" s="3">
        <v>-14.399999619999999</v>
      </c>
      <c r="M19" s="3">
        <v>365</v>
      </c>
      <c r="N19" s="3">
        <v>65</v>
      </c>
      <c r="O19" s="3">
        <v>10</v>
      </c>
      <c r="P19" s="3">
        <v>61.233581540000003</v>
      </c>
      <c r="Q19" s="3">
        <v>174</v>
      </c>
      <c r="R19" s="3">
        <v>41</v>
      </c>
      <c r="S19" s="3">
        <v>169</v>
      </c>
      <c r="T19" s="3">
        <v>42</v>
      </c>
      <c r="U19" s="3">
        <v>12.0666666</v>
      </c>
      <c r="V19" s="3">
        <v>1287.408447</v>
      </c>
      <c r="W19" s="3">
        <v>25</v>
      </c>
      <c r="X19" s="3">
        <v>-21.299999239999998</v>
      </c>
      <c r="Y19" s="3">
        <v>46.299999239999998</v>
      </c>
      <c r="Z19" s="3">
        <v>15.233333590000001</v>
      </c>
      <c r="AA19" s="3">
        <v>-11.600000380000001</v>
      </c>
      <c r="AB19" s="3">
        <v>26.061914439999999</v>
      </c>
      <c r="AC19" s="3">
        <v>519</v>
      </c>
      <c r="AD19">
        <v>3685</v>
      </c>
      <c r="AE19">
        <v>990</v>
      </c>
      <c r="AF19" t="s">
        <v>238</v>
      </c>
    </row>
    <row r="20" spans="1:32" x14ac:dyDescent="0.35">
      <c r="A20">
        <v>19</v>
      </c>
      <c r="B20" t="s">
        <v>38</v>
      </c>
      <c r="C20" s="3">
        <v>48.2</v>
      </c>
      <c r="D20" s="3">
        <v>16.600000000000001</v>
      </c>
      <c r="E20">
        <f t="shared" si="0"/>
        <v>48.2</v>
      </c>
      <c r="F20">
        <f t="shared" si="0"/>
        <v>16.600000000000001</v>
      </c>
      <c r="G20" s="3">
        <v>491</v>
      </c>
      <c r="H20" s="3">
        <v>491</v>
      </c>
      <c r="J20" s="3">
        <v>10.13333321</v>
      </c>
      <c r="K20" s="3">
        <v>19.549999239999998</v>
      </c>
      <c r="L20" s="3">
        <v>0.53333330199999995</v>
      </c>
      <c r="M20" s="3">
        <v>584</v>
      </c>
      <c r="N20" s="3">
        <v>71</v>
      </c>
      <c r="O20" s="3">
        <v>32</v>
      </c>
      <c r="P20" s="3">
        <v>28.244518280000001</v>
      </c>
      <c r="Q20" s="3">
        <v>202</v>
      </c>
      <c r="R20" s="3">
        <v>102</v>
      </c>
      <c r="S20" s="3">
        <v>202</v>
      </c>
      <c r="T20" s="3">
        <v>102</v>
      </c>
      <c r="U20" s="3">
        <v>9.1999998089999995</v>
      </c>
      <c r="V20" s="3">
        <v>773.49951169999997</v>
      </c>
      <c r="W20" s="3">
        <v>26.100000380000001</v>
      </c>
      <c r="X20" s="3">
        <v>-3.4000000950000002</v>
      </c>
      <c r="Y20" s="3">
        <v>29.5</v>
      </c>
      <c r="Z20" s="3">
        <v>19.549999239999998</v>
      </c>
      <c r="AA20" s="3">
        <v>2.0833332539999998</v>
      </c>
      <c r="AB20" s="3">
        <v>31.186441420000001</v>
      </c>
      <c r="AC20" s="3">
        <v>150</v>
      </c>
      <c r="AD20">
        <v>5696</v>
      </c>
      <c r="AE20">
        <v>1025</v>
      </c>
      <c r="AF20" t="s">
        <v>236</v>
      </c>
    </row>
    <row r="21" spans="1:32" x14ac:dyDescent="0.35">
      <c r="A21">
        <v>20</v>
      </c>
      <c r="B21" t="s">
        <v>88</v>
      </c>
      <c r="C21" s="3">
        <v>-26.6</v>
      </c>
      <c r="D21" s="3">
        <v>151.9</v>
      </c>
      <c r="E21">
        <f t="shared" si="0"/>
        <v>-26.6</v>
      </c>
      <c r="F21">
        <f t="shared" si="0"/>
        <v>151.9</v>
      </c>
      <c r="G21" s="3">
        <v>-9999</v>
      </c>
      <c r="H21" s="3"/>
      <c r="J21" s="3">
        <v>18.32083321</v>
      </c>
      <c r="K21" s="3">
        <v>23.283332819999998</v>
      </c>
      <c r="L21" s="3">
        <v>12.33333302</v>
      </c>
      <c r="M21" s="3">
        <v>807</v>
      </c>
      <c r="N21" s="3">
        <v>117</v>
      </c>
      <c r="O21" s="3">
        <v>34</v>
      </c>
      <c r="P21" s="3">
        <v>45.522644040000003</v>
      </c>
      <c r="Q21" s="3">
        <v>333</v>
      </c>
      <c r="R21" s="3">
        <v>115</v>
      </c>
      <c r="S21" s="3">
        <v>333</v>
      </c>
      <c r="T21" s="3">
        <v>115</v>
      </c>
      <c r="U21" s="3">
        <v>12.54166698</v>
      </c>
      <c r="V21" s="3">
        <v>443.3573303</v>
      </c>
      <c r="W21" s="3">
        <v>29.5</v>
      </c>
      <c r="X21" s="3">
        <v>5</v>
      </c>
      <c r="Y21" s="3">
        <v>24.5</v>
      </c>
      <c r="Z21" s="3">
        <v>23.283332819999998</v>
      </c>
      <c r="AA21" s="3">
        <v>12.33333302</v>
      </c>
      <c r="AB21" s="3">
        <v>51.190475460000002</v>
      </c>
      <c r="AC21" s="3">
        <v>455</v>
      </c>
      <c r="AD21">
        <v>4514</v>
      </c>
      <c r="AE21">
        <v>1787</v>
      </c>
      <c r="AF21" t="s">
        <v>238</v>
      </c>
    </row>
    <row r="22" spans="1:32" x14ac:dyDescent="0.35">
      <c r="A22">
        <v>21</v>
      </c>
      <c r="B22" t="s">
        <v>108</v>
      </c>
      <c r="C22" s="3">
        <v>45.2</v>
      </c>
      <c r="D22" s="3">
        <v>-78.8</v>
      </c>
      <c r="E22">
        <f t="shared" si="0"/>
        <v>45.2</v>
      </c>
      <c r="F22">
        <f t="shared" si="0"/>
        <v>-78.8</v>
      </c>
      <c r="G22" s="3">
        <v>-9999</v>
      </c>
      <c r="H22" s="3"/>
      <c r="J22" s="3">
        <v>4.283333302</v>
      </c>
      <c r="K22" s="3">
        <v>16.983333590000001</v>
      </c>
      <c r="L22" s="3">
        <v>-9.5833330149999991</v>
      </c>
      <c r="M22" s="3">
        <v>1091</v>
      </c>
      <c r="N22" s="3">
        <v>117</v>
      </c>
      <c r="O22" s="3">
        <v>68</v>
      </c>
      <c r="P22" s="3">
        <v>16.774065019999998</v>
      </c>
      <c r="Q22" s="3">
        <v>330</v>
      </c>
      <c r="R22" s="3">
        <v>211</v>
      </c>
      <c r="S22" s="3">
        <v>260</v>
      </c>
      <c r="T22" s="3">
        <v>265</v>
      </c>
      <c r="U22" s="3">
        <v>11.016666409999999</v>
      </c>
      <c r="V22" s="3">
        <v>1081.4602050000001</v>
      </c>
      <c r="W22" s="3">
        <v>24.399999619999999</v>
      </c>
      <c r="X22" s="3">
        <v>-16.700000760000002</v>
      </c>
      <c r="Y22" s="3">
        <v>41.099998470000003</v>
      </c>
      <c r="Z22" s="3">
        <v>6.5500001909999996</v>
      </c>
      <c r="AA22" s="3">
        <v>-3.7000000480000002</v>
      </c>
      <c r="AB22" s="3">
        <v>26.80454254</v>
      </c>
      <c r="AC22" s="3">
        <v>414</v>
      </c>
      <c r="AD22">
        <v>13298</v>
      </c>
      <c r="AE22">
        <v>820</v>
      </c>
      <c r="AF22" t="s">
        <v>237</v>
      </c>
    </row>
    <row r="23" spans="1:32" x14ac:dyDescent="0.35">
      <c r="A23">
        <v>22</v>
      </c>
      <c r="B23" t="s">
        <v>92</v>
      </c>
      <c r="C23" s="3">
        <v>36.799999999999997</v>
      </c>
      <c r="D23" s="3">
        <v>-115.9</v>
      </c>
      <c r="E23">
        <f t="shared" si="0"/>
        <v>36.799999999999997</v>
      </c>
      <c r="F23">
        <f t="shared" si="0"/>
        <v>-115.9</v>
      </c>
      <c r="G23" s="3">
        <v>-9999</v>
      </c>
      <c r="H23" s="3"/>
      <c r="J23" s="3">
        <v>15.34166622</v>
      </c>
      <c r="K23" s="3">
        <v>26.533332819999998</v>
      </c>
      <c r="L23" s="3">
        <v>4.8666667940000004</v>
      </c>
      <c r="M23" s="3">
        <v>133</v>
      </c>
      <c r="N23" s="3">
        <v>18</v>
      </c>
      <c r="O23" s="3">
        <v>3</v>
      </c>
      <c r="P23" s="3">
        <v>41.822082520000002</v>
      </c>
      <c r="Q23" s="3">
        <v>47</v>
      </c>
      <c r="R23" s="3">
        <v>17</v>
      </c>
      <c r="S23" s="3">
        <v>35</v>
      </c>
      <c r="T23" s="3">
        <v>47</v>
      </c>
      <c r="U23" s="3">
        <v>18.533332819999998</v>
      </c>
      <c r="V23" s="3">
        <v>884.43054199999995</v>
      </c>
      <c r="W23" s="3">
        <v>38.299999239999998</v>
      </c>
      <c r="X23" s="3">
        <v>-4.4000000950000002</v>
      </c>
      <c r="Y23" s="3">
        <v>42.700000760000002</v>
      </c>
      <c r="Z23" s="3">
        <v>6.916666985</v>
      </c>
      <c r="AA23" s="3">
        <v>19.200000760000002</v>
      </c>
      <c r="AB23" s="3">
        <v>43.403591159999998</v>
      </c>
      <c r="AC23" s="3">
        <v>961</v>
      </c>
      <c r="AD23">
        <v>502</v>
      </c>
      <c r="AE23">
        <v>2645</v>
      </c>
      <c r="AF23" t="s">
        <v>235</v>
      </c>
    </row>
    <row r="24" spans="1:32" x14ac:dyDescent="0.35">
      <c r="A24">
        <v>23</v>
      </c>
      <c r="B24" t="s">
        <v>3</v>
      </c>
      <c r="C24" s="3">
        <v>39</v>
      </c>
      <c r="D24" s="3">
        <v>-8.5</v>
      </c>
      <c r="G24" s="3">
        <v>-9999</v>
      </c>
      <c r="H24" s="3"/>
      <c r="J24" s="3">
        <v>16.462499619999999</v>
      </c>
      <c r="K24" s="3">
        <v>22.266666409999999</v>
      </c>
      <c r="L24" s="3">
        <v>11.05000019</v>
      </c>
      <c r="M24" s="3">
        <v>692</v>
      </c>
      <c r="N24" s="3">
        <v>109</v>
      </c>
      <c r="O24" s="3">
        <v>5</v>
      </c>
      <c r="P24" s="3">
        <v>61.84100342</v>
      </c>
      <c r="Q24" s="3">
        <v>305</v>
      </c>
      <c r="R24" s="3">
        <v>32</v>
      </c>
      <c r="S24" s="3">
        <v>39</v>
      </c>
      <c r="T24" s="3">
        <v>289</v>
      </c>
      <c r="U24" s="3">
        <v>10.00833321</v>
      </c>
      <c r="V24" s="3">
        <v>455.14297490000001</v>
      </c>
      <c r="W24" s="3">
        <v>29.399999619999999</v>
      </c>
      <c r="X24" s="3">
        <v>6.5</v>
      </c>
      <c r="Y24" s="3">
        <v>22.899999619999999</v>
      </c>
      <c r="Z24" s="3">
        <v>11.850000380000001</v>
      </c>
      <c r="AA24" s="3">
        <v>21.983333590000001</v>
      </c>
      <c r="AB24" s="3">
        <v>43.704513550000001</v>
      </c>
      <c r="AC24" s="3">
        <v>82</v>
      </c>
      <c r="AD24">
        <v>4588</v>
      </c>
      <c r="AE24">
        <v>1508</v>
      </c>
      <c r="AF24" t="s">
        <v>238</v>
      </c>
    </row>
    <row r="25" spans="1:32" x14ac:dyDescent="0.35">
      <c r="A25">
        <v>24</v>
      </c>
      <c r="B25" t="s">
        <v>18</v>
      </c>
      <c r="C25" s="3">
        <v>60.5</v>
      </c>
      <c r="D25" s="3">
        <v>-135.30000000000001</v>
      </c>
      <c r="E25">
        <f t="shared" ref="E25:F32" si="1">C25</f>
        <v>60.5</v>
      </c>
      <c r="F25">
        <f t="shared" si="1"/>
        <v>-135.30000000000001</v>
      </c>
      <c r="G25" s="3">
        <v>-9999</v>
      </c>
      <c r="H25" s="3"/>
      <c r="J25" s="3">
        <v>-3.833333492</v>
      </c>
      <c r="K25" s="3">
        <v>8.3833332059999996</v>
      </c>
      <c r="L25" s="3">
        <v>-15.21666718</v>
      </c>
      <c r="M25" s="3">
        <v>420</v>
      </c>
      <c r="N25" s="3">
        <v>51</v>
      </c>
      <c r="O25" s="3">
        <v>7</v>
      </c>
      <c r="P25" s="3">
        <v>37.976306919999999</v>
      </c>
      <c r="Q25" s="3">
        <v>142</v>
      </c>
      <c r="R25" s="3">
        <v>47</v>
      </c>
      <c r="S25" s="3">
        <v>137</v>
      </c>
      <c r="T25" s="3">
        <v>119</v>
      </c>
      <c r="U25" s="3">
        <v>10.78333378</v>
      </c>
      <c r="V25" s="3">
        <v>971.92016599999999</v>
      </c>
      <c r="W25" s="3">
        <v>16</v>
      </c>
      <c r="X25" s="3">
        <v>-22.5</v>
      </c>
      <c r="Y25" s="3">
        <v>38.5</v>
      </c>
      <c r="Z25" s="3">
        <v>7.1333332059999996</v>
      </c>
      <c r="AA25" s="3">
        <v>-5</v>
      </c>
      <c r="AB25" s="3">
        <v>28.008657459999998</v>
      </c>
      <c r="AC25" s="3">
        <v>1561</v>
      </c>
      <c r="AD25">
        <v>6168</v>
      </c>
      <c r="AE25">
        <v>695</v>
      </c>
      <c r="AF25" t="s">
        <v>236</v>
      </c>
    </row>
    <row r="26" spans="1:32" x14ac:dyDescent="0.35">
      <c r="A26">
        <v>25</v>
      </c>
      <c r="B26" t="s">
        <v>73</v>
      </c>
      <c r="C26" s="3">
        <v>-36</v>
      </c>
      <c r="D26" s="3">
        <v>146</v>
      </c>
      <c r="E26">
        <f t="shared" si="1"/>
        <v>-36</v>
      </c>
      <c r="F26">
        <f t="shared" si="1"/>
        <v>146</v>
      </c>
      <c r="G26" s="3">
        <v>590</v>
      </c>
      <c r="H26" s="3">
        <v>590</v>
      </c>
      <c r="J26" s="3">
        <v>15.61666679</v>
      </c>
      <c r="K26" s="3">
        <v>22.549999239999998</v>
      </c>
      <c r="L26" s="3">
        <v>8.8500003809999992</v>
      </c>
      <c r="M26" s="3">
        <v>506</v>
      </c>
      <c r="N26" s="3">
        <v>55</v>
      </c>
      <c r="O26" s="3">
        <v>28</v>
      </c>
      <c r="P26" s="3">
        <v>20.59830856</v>
      </c>
      <c r="Q26" s="3">
        <v>154</v>
      </c>
      <c r="R26" s="3">
        <v>94</v>
      </c>
      <c r="S26" s="3">
        <v>108</v>
      </c>
      <c r="T26" s="3">
        <v>148</v>
      </c>
      <c r="U26" s="3">
        <v>12.600000380000001</v>
      </c>
      <c r="V26" s="3">
        <v>556.5369263</v>
      </c>
      <c r="W26" s="3">
        <v>30.799999239999998</v>
      </c>
      <c r="X26" s="3">
        <v>3.2000000480000002</v>
      </c>
      <c r="Y26" s="3">
        <v>27.599998469999999</v>
      </c>
      <c r="Z26" s="3">
        <v>9.7666664119999993</v>
      </c>
      <c r="AA26" s="3">
        <v>19.816665650000001</v>
      </c>
      <c r="AB26" s="3">
        <v>45.652175900000003</v>
      </c>
      <c r="AC26" s="3">
        <v>126</v>
      </c>
      <c r="AD26">
        <v>2953</v>
      </c>
      <c r="AE26">
        <v>1713</v>
      </c>
      <c r="AF26" t="s">
        <v>238</v>
      </c>
    </row>
    <row r="27" spans="1:32" x14ac:dyDescent="0.35">
      <c r="A27">
        <v>26</v>
      </c>
      <c r="B27" t="s">
        <v>103</v>
      </c>
      <c r="C27" s="3">
        <v>-33.5</v>
      </c>
      <c r="D27" s="3">
        <v>-70.8</v>
      </c>
      <c r="E27">
        <f t="shared" si="1"/>
        <v>-33.5</v>
      </c>
      <c r="F27">
        <f t="shared" si="1"/>
        <v>-70.8</v>
      </c>
      <c r="G27" s="3">
        <v>270</v>
      </c>
      <c r="H27" s="3">
        <v>270</v>
      </c>
      <c r="J27" s="3">
        <v>15.266666409999999</v>
      </c>
      <c r="K27" s="3">
        <v>21.033332819999998</v>
      </c>
      <c r="L27" s="3">
        <v>9.4499998089999995</v>
      </c>
      <c r="M27" s="3">
        <v>374</v>
      </c>
      <c r="N27" s="3">
        <v>94</v>
      </c>
      <c r="O27" s="3">
        <v>1</v>
      </c>
      <c r="P27" s="3">
        <v>106.12118529999999</v>
      </c>
      <c r="Q27" s="3">
        <v>243</v>
      </c>
      <c r="R27" s="3">
        <v>7</v>
      </c>
      <c r="S27" s="3">
        <v>7</v>
      </c>
      <c r="T27" s="3">
        <v>235</v>
      </c>
      <c r="U27" s="3">
        <v>13.00000095</v>
      </c>
      <c r="V27" s="3">
        <v>469.3241577</v>
      </c>
      <c r="W27" s="3">
        <v>29.200000760000002</v>
      </c>
      <c r="X27" s="3">
        <v>3.5999999049999998</v>
      </c>
      <c r="Y27" s="3">
        <v>25.600000380000001</v>
      </c>
      <c r="Z27" s="3">
        <v>10.03333378</v>
      </c>
      <c r="AA27" s="3">
        <v>21.033332819999998</v>
      </c>
      <c r="AB27" s="3">
        <v>50.78125</v>
      </c>
      <c r="AC27" s="3">
        <v>456</v>
      </c>
      <c r="AD27">
        <v>2384</v>
      </c>
      <c r="AE27">
        <v>1568</v>
      </c>
      <c r="AF27" t="s">
        <v>238</v>
      </c>
    </row>
    <row r="28" spans="1:32" x14ac:dyDescent="0.35">
      <c r="A28">
        <v>27</v>
      </c>
      <c r="B28" t="s">
        <v>141</v>
      </c>
      <c r="C28" s="3">
        <v>41.5</v>
      </c>
      <c r="D28" s="3">
        <v>15.5</v>
      </c>
      <c r="E28">
        <f t="shared" si="1"/>
        <v>41.5</v>
      </c>
      <c r="F28">
        <f t="shared" si="1"/>
        <v>15.5</v>
      </c>
      <c r="G28" s="3">
        <v>-9999</v>
      </c>
      <c r="H28" s="3"/>
      <c r="J28" s="3">
        <v>15.725000380000001</v>
      </c>
      <c r="K28" s="3">
        <v>24.11666679</v>
      </c>
      <c r="L28" s="3">
        <v>8.3500003809999992</v>
      </c>
      <c r="M28" s="3">
        <v>488</v>
      </c>
      <c r="N28" s="3">
        <v>61</v>
      </c>
      <c r="O28" s="3">
        <v>26</v>
      </c>
      <c r="P28" s="3">
        <v>24.73775101</v>
      </c>
      <c r="Q28" s="3">
        <v>162</v>
      </c>
      <c r="R28" s="3">
        <v>87</v>
      </c>
      <c r="S28" s="3">
        <v>87</v>
      </c>
      <c r="T28" s="3">
        <v>130</v>
      </c>
      <c r="U28" s="3">
        <v>10.25</v>
      </c>
      <c r="V28" s="3">
        <v>655.70397949999995</v>
      </c>
      <c r="W28" s="3">
        <v>31.399999619999999</v>
      </c>
      <c r="X28" s="3">
        <v>3.7999999519999998</v>
      </c>
      <c r="Y28" s="3">
        <v>27.600000380000001</v>
      </c>
      <c r="Z28" s="3">
        <v>12.6833334</v>
      </c>
      <c r="AA28" s="3">
        <v>24.11666679</v>
      </c>
      <c r="AB28" s="3">
        <v>37.13768005</v>
      </c>
      <c r="AC28" s="3">
        <v>65</v>
      </c>
      <c r="AD28">
        <v>3408</v>
      </c>
      <c r="AE28">
        <v>1431</v>
      </c>
      <c r="AF28" t="s">
        <v>238</v>
      </c>
    </row>
    <row r="29" spans="1:32" x14ac:dyDescent="0.35">
      <c r="A29">
        <v>28</v>
      </c>
      <c r="B29" t="s">
        <v>58</v>
      </c>
      <c r="C29" s="3">
        <v>43.6</v>
      </c>
      <c r="D29" s="3">
        <v>-80.5</v>
      </c>
      <c r="E29">
        <f t="shared" si="1"/>
        <v>43.6</v>
      </c>
      <c r="F29">
        <f t="shared" si="1"/>
        <v>-80.5</v>
      </c>
      <c r="G29" s="3">
        <v>-9999</v>
      </c>
      <c r="H29" s="3"/>
      <c r="J29" s="3">
        <v>6.4458332059999996</v>
      </c>
      <c r="K29" s="3">
        <v>18.450000760000002</v>
      </c>
      <c r="L29" s="3">
        <v>-6.2666668889999997</v>
      </c>
      <c r="M29" s="3">
        <v>938</v>
      </c>
      <c r="N29" s="3">
        <v>93</v>
      </c>
      <c r="O29" s="3">
        <v>55</v>
      </c>
      <c r="P29" s="3">
        <v>16.55594254</v>
      </c>
      <c r="Q29" s="3">
        <v>278</v>
      </c>
      <c r="R29" s="3">
        <v>180</v>
      </c>
      <c r="S29" s="3">
        <v>266</v>
      </c>
      <c r="T29" s="3">
        <v>192</v>
      </c>
      <c r="U29" s="3">
        <v>9.6083335880000007</v>
      </c>
      <c r="V29" s="3">
        <v>1010.277771</v>
      </c>
      <c r="W29" s="3">
        <v>25.399999619999999</v>
      </c>
      <c r="X29" s="3">
        <v>-11.600000380000001</v>
      </c>
      <c r="Y29" s="3">
        <v>37</v>
      </c>
      <c r="Z29" s="3">
        <v>17.733333590000001</v>
      </c>
      <c r="AA29" s="3">
        <v>-5.6166667940000004</v>
      </c>
      <c r="AB29" s="3">
        <v>25.968467709999999</v>
      </c>
      <c r="AC29" s="3">
        <v>346</v>
      </c>
      <c r="AD29">
        <v>10377</v>
      </c>
      <c r="AE29">
        <v>903</v>
      </c>
      <c r="AF29" t="s">
        <v>237</v>
      </c>
    </row>
    <row r="30" spans="1:32" x14ac:dyDescent="0.35">
      <c r="A30">
        <v>29</v>
      </c>
      <c r="B30" t="s">
        <v>107</v>
      </c>
      <c r="C30" s="3">
        <v>40.700000000000003</v>
      </c>
      <c r="D30" s="3">
        <v>15.8</v>
      </c>
      <c r="E30">
        <f t="shared" si="1"/>
        <v>40.700000000000003</v>
      </c>
      <c r="F30">
        <f t="shared" si="1"/>
        <v>15.8</v>
      </c>
      <c r="G30" s="3">
        <v>-9999</v>
      </c>
      <c r="H30" s="3"/>
      <c r="J30" s="3">
        <v>11.6833334</v>
      </c>
      <c r="K30" s="3">
        <v>19.649999619999999</v>
      </c>
      <c r="L30" s="3">
        <v>4.716666698</v>
      </c>
      <c r="M30" s="3">
        <v>574</v>
      </c>
      <c r="N30" s="3">
        <v>66</v>
      </c>
      <c r="O30" s="3">
        <v>22</v>
      </c>
      <c r="P30" s="3">
        <v>28.970972060000001</v>
      </c>
      <c r="Q30" s="3">
        <v>187</v>
      </c>
      <c r="R30" s="3">
        <v>83</v>
      </c>
      <c r="S30" s="3">
        <v>83</v>
      </c>
      <c r="T30" s="3">
        <v>171</v>
      </c>
      <c r="U30" s="3">
        <v>7.5999999049999998</v>
      </c>
      <c r="V30" s="3">
        <v>625.65362549999998</v>
      </c>
      <c r="W30" s="3">
        <v>26</v>
      </c>
      <c r="X30" s="3">
        <v>1.1000000240000001</v>
      </c>
      <c r="Y30" s="3">
        <v>24.899999619999999</v>
      </c>
      <c r="Z30" s="3">
        <v>8.9166669850000009</v>
      </c>
      <c r="AA30" s="3">
        <v>19.649999619999999</v>
      </c>
      <c r="AB30" s="3">
        <v>30.522089000000001</v>
      </c>
      <c r="AC30" s="3">
        <v>770</v>
      </c>
      <c r="AD30">
        <v>4746</v>
      </c>
      <c r="AE30">
        <v>1209</v>
      </c>
      <c r="AF30" t="s">
        <v>238</v>
      </c>
    </row>
    <row r="31" spans="1:32" x14ac:dyDescent="0.35">
      <c r="A31">
        <v>30</v>
      </c>
      <c r="B31" t="s">
        <v>122</v>
      </c>
      <c r="C31" s="3">
        <v>-34.5</v>
      </c>
      <c r="D31" s="3">
        <v>146.19999999999999</v>
      </c>
      <c r="E31">
        <f t="shared" si="1"/>
        <v>-34.5</v>
      </c>
      <c r="F31">
        <f t="shared" si="1"/>
        <v>146.19999999999999</v>
      </c>
      <c r="G31" s="3">
        <v>-9999</v>
      </c>
      <c r="H31" s="3"/>
      <c r="J31" s="3">
        <v>16.649999619999999</v>
      </c>
      <c r="K31" s="3">
        <v>23.916666029999998</v>
      </c>
      <c r="L31" s="3">
        <v>9.4000005719999997</v>
      </c>
      <c r="M31" s="3">
        <v>446</v>
      </c>
      <c r="N31" s="3">
        <v>45</v>
      </c>
      <c r="O31" s="3">
        <v>29</v>
      </c>
      <c r="P31" s="3">
        <v>13.25827885</v>
      </c>
      <c r="Q31" s="3">
        <v>126</v>
      </c>
      <c r="R31" s="3">
        <v>100</v>
      </c>
      <c r="S31" s="3">
        <v>101</v>
      </c>
      <c r="T31" s="3">
        <v>116</v>
      </c>
      <c r="U31" s="3">
        <v>13.94999981</v>
      </c>
      <c r="V31" s="3">
        <v>588.65795900000001</v>
      </c>
      <c r="W31" s="3">
        <v>32.5</v>
      </c>
      <c r="X31" s="3">
        <v>2.4000000950000002</v>
      </c>
      <c r="Y31" s="3">
        <v>30.100000380000001</v>
      </c>
      <c r="Z31" s="3">
        <v>12.899999619999999</v>
      </c>
      <c r="AA31" s="3">
        <v>21.200000760000002</v>
      </c>
      <c r="AB31" s="3">
        <v>46.345516199999999</v>
      </c>
      <c r="AC31" s="3">
        <v>130</v>
      </c>
      <c r="AD31">
        <v>2355</v>
      </c>
      <c r="AE31">
        <v>1893</v>
      </c>
      <c r="AF31" t="s">
        <v>238</v>
      </c>
    </row>
    <row r="32" spans="1:32" x14ac:dyDescent="0.35">
      <c r="A32">
        <v>31</v>
      </c>
      <c r="B32" t="s">
        <v>16</v>
      </c>
      <c r="C32" s="3">
        <v>48.3</v>
      </c>
      <c r="D32" s="3">
        <v>1.8</v>
      </c>
      <c r="E32">
        <f t="shared" si="1"/>
        <v>48.3</v>
      </c>
      <c r="F32">
        <f t="shared" si="1"/>
        <v>1.8</v>
      </c>
      <c r="G32" s="3">
        <v>-9999</v>
      </c>
      <c r="H32" s="3"/>
      <c r="J32" s="3">
        <v>10.57499981</v>
      </c>
      <c r="K32" s="3">
        <v>17.683334349999999</v>
      </c>
      <c r="L32" s="3">
        <v>3.8666665550000001</v>
      </c>
      <c r="M32" s="3">
        <v>621</v>
      </c>
      <c r="N32" s="3">
        <v>63</v>
      </c>
      <c r="O32" s="3">
        <v>41</v>
      </c>
      <c r="P32" s="3">
        <v>11.745351790000001</v>
      </c>
      <c r="Q32" s="3">
        <v>169</v>
      </c>
      <c r="R32" s="3">
        <v>140</v>
      </c>
      <c r="S32" s="3">
        <v>147</v>
      </c>
      <c r="T32" s="3">
        <v>155</v>
      </c>
      <c r="U32" s="3">
        <v>8.7166662220000006</v>
      </c>
      <c r="V32" s="3">
        <v>567.34429929999999</v>
      </c>
      <c r="W32" s="3">
        <v>25</v>
      </c>
      <c r="X32" s="3">
        <v>0.69999998799999996</v>
      </c>
      <c r="Y32" s="3">
        <v>24.299999239999998</v>
      </c>
      <c r="Z32" s="3">
        <v>15.766666409999999</v>
      </c>
      <c r="AA32" s="3">
        <v>6.6666665079999996</v>
      </c>
      <c r="AB32" s="3">
        <v>35.871055599999998</v>
      </c>
      <c r="AC32" s="3">
        <v>145</v>
      </c>
      <c r="AD32">
        <v>6485</v>
      </c>
      <c r="AE32">
        <v>957</v>
      </c>
      <c r="AF32" t="s">
        <v>236</v>
      </c>
    </row>
    <row r="33" spans="1:32" x14ac:dyDescent="0.35">
      <c r="A33">
        <v>32</v>
      </c>
      <c r="B33" t="s">
        <v>129</v>
      </c>
      <c r="C33" s="3">
        <v>-27.1</v>
      </c>
      <c r="D33" s="3">
        <v>153</v>
      </c>
      <c r="G33" s="3">
        <v>1375</v>
      </c>
      <c r="H33" s="3">
        <v>1375</v>
      </c>
      <c r="J33" s="3">
        <v>20.316667559999999</v>
      </c>
      <c r="K33" s="3">
        <v>24.716667180000002</v>
      </c>
      <c r="L33" s="3">
        <v>15.08333397</v>
      </c>
      <c r="M33" s="3">
        <v>1308</v>
      </c>
      <c r="N33" s="3">
        <v>168</v>
      </c>
      <c r="O33" s="3">
        <v>39</v>
      </c>
      <c r="P33" s="3">
        <v>41.54962158</v>
      </c>
      <c r="Q33" s="3">
        <v>490</v>
      </c>
      <c r="R33" s="3">
        <v>157</v>
      </c>
      <c r="S33" s="3">
        <v>482</v>
      </c>
      <c r="T33" s="3">
        <v>183</v>
      </c>
      <c r="U33" s="3">
        <v>10.94999981</v>
      </c>
      <c r="V33" s="3">
        <v>390.38635249999999</v>
      </c>
      <c r="W33" s="3">
        <v>29.799999239999998</v>
      </c>
      <c r="X33" s="3">
        <v>8.3000001910000005</v>
      </c>
      <c r="Y33" s="3">
        <v>21.5</v>
      </c>
      <c r="Z33" s="3">
        <v>24.533332819999998</v>
      </c>
      <c r="AA33" s="3">
        <v>15.91666698</v>
      </c>
      <c r="AB33" s="3">
        <v>50.930233000000001</v>
      </c>
      <c r="AC33" s="3">
        <v>12</v>
      </c>
      <c r="AD33">
        <v>7162</v>
      </c>
      <c r="AE33">
        <v>1826</v>
      </c>
      <c r="AF33" t="s">
        <v>237</v>
      </c>
    </row>
    <row r="34" spans="1:32" x14ac:dyDescent="0.35">
      <c r="A34">
        <v>33</v>
      </c>
      <c r="B34" t="s">
        <v>110</v>
      </c>
      <c r="C34" s="3">
        <v>48.9</v>
      </c>
      <c r="D34" s="3">
        <v>2.2999999999999998</v>
      </c>
      <c r="E34">
        <f t="shared" ref="E34:F36" si="2">C34</f>
        <v>48.9</v>
      </c>
      <c r="F34">
        <f t="shared" si="2"/>
        <v>2.2999999999999998</v>
      </c>
      <c r="G34" s="3">
        <v>-9999</v>
      </c>
      <c r="H34" s="3"/>
      <c r="J34" s="3">
        <v>11.90416622</v>
      </c>
      <c r="K34" s="3">
        <v>19.11666679</v>
      </c>
      <c r="L34" s="3">
        <v>5.1999998090000004</v>
      </c>
      <c r="M34" s="3">
        <v>640</v>
      </c>
      <c r="N34" s="3">
        <v>63</v>
      </c>
      <c r="O34" s="3">
        <v>42</v>
      </c>
      <c r="P34" s="3">
        <v>10.68388176</v>
      </c>
      <c r="Q34" s="3">
        <v>178</v>
      </c>
      <c r="R34" s="3">
        <v>148</v>
      </c>
      <c r="S34" s="3">
        <v>157</v>
      </c>
      <c r="T34" s="3">
        <v>156</v>
      </c>
      <c r="U34" s="3">
        <v>7.8583331110000003</v>
      </c>
      <c r="V34" s="3">
        <v>569.49920650000001</v>
      </c>
      <c r="W34" s="3">
        <v>25.100000380000001</v>
      </c>
      <c r="X34" s="3">
        <v>2.2000000480000002</v>
      </c>
      <c r="Y34" s="3">
        <v>22.899999619999999</v>
      </c>
      <c r="Z34" s="3">
        <v>17.38333321</v>
      </c>
      <c r="AA34" s="3">
        <v>6.0666666029999998</v>
      </c>
      <c r="AB34" s="3">
        <v>34.315864560000001</v>
      </c>
      <c r="AC34" s="3">
        <v>35</v>
      </c>
      <c r="AD34">
        <v>6208</v>
      </c>
      <c r="AE34">
        <v>1030</v>
      </c>
      <c r="AF34" t="s">
        <v>236</v>
      </c>
    </row>
    <row r="35" spans="1:32" x14ac:dyDescent="0.35">
      <c r="A35">
        <v>34</v>
      </c>
      <c r="B35" t="s">
        <v>11</v>
      </c>
      <c r="C35" s="3">
        <v>48.7</v>
      </c>
      <c r="D35" s="3">
        <v>2</v>
      </c>
      <c r="E35">
        <f t="shared" si="2"/>
        <v>48.7</v>
      </c>
      <c r="F35">
        <f t="shared" si="2"/>
        <v>2</v>
      </c>
      <c r="G35" s="3">
        <v>-9999</v>
      </c>
      <c r="H35" s="3"/>
      <c r="J35" s="3">
        <v>10.391666409999999</v>
      </c>
      <c r="K35" s="3">
        <v>17.36666679</v>
      </c>
      <c r="L35" s="3">
        <v>3.783333302</v>
      </c>
      <c r="M35" s="3">
        <v>637</v>
      </c>
      <c r="N35" s="3">
        <v>61</v>
      </c>
      <c r="O35" s="3">
        <v>42</v>
      </c>
      <c r="P35" s="3">
        <v>9.8617629999999998</v>
      </c>
      <c r="Q35" s="3">
        <v>172</v>
      </c>
      <c r="R35" s="3">
        <v>148</v>
      </c>
      <c r="S35" s="3">
        <v>150</v>
      </c>
      <c r="T35" s="3">
        <v>160</v>
      </c>
      <c r="U35" s="3">
        <v>7.7666664120000002</v>
      </c>
      <c r="V35" s="3">
        <v>556.07733150000001</v>
      </c>
      <c r="W35" s="3">
        <v>23.5</v>
      </c>
      <c r="X35" s="3">
        <v>0.80000001200000004</v>
      </c>
      <c r="Y35" s="3">
        <v>22.700000760000002</v>
      </c>
      <c r="Z35" s="3">
        <v>7.2666664120000002</v>
      </c>
      <c r="AA35" s="3">
        <v>6.5500001909999996</v>
      </c>
      <c r="AB35" s="3">
        <v>34.214389799999999</v>
      </c>
      <c r="AC35" s="3">
        <v>153</v>
      </c>
      <c r="AD35">
        <v>6938</v>
      </c>
      <c r="AE35">
        <v>918</v>
      </c>
      <c r="AF35" t="s">
        <v>237</v>
      </c>
    </row>
    <row r="36" spans="1:32" x14ac:dyDescent="0.35">
      <c r="A36">
        <v>35</v>
      </c>
      <c r="B36" t="s">
        <v>127</v>
      </c>
      <c r="C36" s="3">
        <v>-43.6</v>
      </c>
      <c r="D36" s="3">
        <v>172.3</v>
      </c>
      <c r="E36">
        <f t="shared" si="2"/>
        <v>-43.6</v>
      </c>
      <c r="F36">
        <f t="shared" si="2"/>
        <v>172.3</v>
      </c>
      <c r="G36" s="3">
        <v>650</v>
      </c>
      <c r="H36" s="3">
        <v>650</v>
      </c>
      <c r="J36" s="3">
        <v>11.71666622</v>
      </c>
      <c r="K36" s="3">
        <v>16.649999619999999</v>
      </c>
      <c r="L36" s="3">
        <v>6.533333302</v>
      </c>
      <c r="M36" s="3">
        <v>674</v>
      </c>
      <c r="N36" s="3">
        <v>69</v>
      </c>
      <c r="O36" s="3">
        <v>48</v>
      </c>
      <c r="P36" s="3">
        <v>11.10936356</v>
      </c>
      <c r="Q36" s="3">
        <v>181</v>
      </c>
      <c r="R36" s="3">
        <v>157</v>
      </c>
      <c r="S36" s="3">
        <v>157</v>
      </c>
      <c r="T36" s="3">
        <v>181</v>
      </c>
      <c r="U36" s="3">
        <v>11.05000019</v>
      </c>
      <c r="V36" s="3">
        <v>409.10284419999999</v>
      </c>
      <c r="W36" s="3">
        <v>23.399999619999999</v>
      </c>
      <c r="X36" s="3">
        <v>1.2000000479999999</v>
      </c>
      <c r="Y36" s="3">
        <v>22.199998860000001</v>
      </c>
      <c r="Z36" s="3">
        <v>6.533333302</v>
      </c>
      <c r="AA36" s="3">
        <v>16.649999619999999</v>
      </c>
      <c r="AB36" s="3">
        <v>49.774776459999998</v>
      </c>
      <c r="AC36" s="3">
        <v>76</v>
      </c>
      <c r="AD36">
        <v>5511</v>
      </c>
      <c r="AE36">
        <v>1222</v>
      </c>
      <c r="AF36" t="s">
        <v>236</v>
      </c>
    </row>
    <row r="37" spans="1:32" x14ac:dyDescent="0.35">
      <c r="A37">
        <v>36</v>
      </c>
      <c r="B37" t="s">
        <v>12</v>
      </c>
      <c r="C37" s="3">
        <v>55.45</v>
      </c>
      <c r="D37" s="3">
        <v>11.73</v>
      </c>
      <c r="G37" s="3">
        <v>600</v>
      </c>
      <c r="H37" s="3">
        <v>600</v>
      </c>
      <c r="J37" s="3">
        <v>8.5041666029999998</v>
      </c>
      <c r="K37" s="3">
        <v>16.983333590000001</v>
      </c>
      <c r="L37" s="3">
        <v>0.66666662700000001</v>
      </c>
      <c r="M37" s="3">
        <v>618</v>
      </c>
      <c r="N37" s="3">
        <v>65</v>
      </c>
      <c r="O37" s="3">
        <v>33</v>
      </c>
      <c r="P37" s="3">
        <v>20.26417923</v>
      </c>
      <c r="Q37" s="3">
        <v>184</v>
      </c>
      <c r="R37" s="3">
        <v>111</v>
      </c>
      <c r="S37" s="3">
        <v>177</v>
      </c>
      <c r="T37" s="3">
        <v>142</v>
      </c>
      <c r="U37" s="3">
        <v>4.7583332059999996</v>
      </c>
      <c r="V37" s="3">
        <v>668.0584106</v>
      </c>
      <c r="W37" s="3">
        <v>20.799999239999998</v>
      </c>
      <c r="X37" s="3">
        <v>-1.5</v>
      </c>
      <c r="Y37" s="3">
        <v>22.299999239999998</v>
      </c>
      <c r="Z37" s="3">
        <v>16.183332440000001</v>
      </c>
      <c r="AA37" s="3">
        <v>3.0499999519999998</v>
      </c>
      <c r="AB37" s="3">
        <v>21.33781815</v>
      </c>
      <c r="AC37" s="3">
        <v>48</v>
      </c>
      <c r="AD37">
        <v>7561</v>
      </c>
      <c r="AE37">
        <v>817</v>
      </c>
      <c r="AF37" t="s">
        <v>237</v>
      </c>
    </row>
    <row r="38" spans="1:32" x14ac:dyDescent="0.35">
      <c r="A38">
        <v>37</v>
      </c>
      <c r="B38" t="s">
        <v>144</v>
      </c>
      <c r="C38" s="3">
        <v>30.5</v>
      </c>
      <c r="D38" s="3">
        <v>-96.4</v>
      </c>
      <c r="E38">
        <f>C38</f>
        <v>30.5</v>
      </c>
      <c r="F38">
        <f>D38</f>
        <v>-96.4</v>
      </c>
      <c r="G38" s="3">
        <v>-9999</v>
      </c>
      <c r="H38" s="3"/>
      <c r="J38" s="3">
        <v>20.012500760000002</v>
      </c>
      <c r="K38" s="3">
        <v>28.399999619999999</v>
      </c>
      <c r="L38" s="3">
        <v>10.78333282</v>
      </c>
      <c r="M38" s="3">
        <v>1020</v>
      </c>
      <c r="N38" s="3">
        <v>125</v>
      </c>
      <c r="O38" s="3">
        <v>52</v>
      </c>
      <c r="P38" s="3">
        <v>26.184511180000001</v>
      </c>
      <c r="Q38" s="3">
        <v>312</v>
      </c>
      <c r="R38" s="3">
        <v>206</v>
      </c>
      <c r="S38" s="3">
        <v>206</v>
      </c>
      <c r="T38" s="3">
        <v>225</v>
      </c>
      <c r="U38" s="3">
        <v>12.5583334</v>
      </c>
      <c r="V38" s="3">
        <v>716.86224370000002</v>
      </c>
      <c r="W38" s="3">
        <v>35.5</v>
      </c>
      <c r="X38" s="3">
        <v>3.4000000950000002</v>
      </c>
      <c r="Y38" s="3">
        <v>32.099998470000003</v>
      </c>
      <c r="Z38" s="3">
        <v>23.583333970000002</v>
      </c>
      <c r="AA38" s="3">
        <v>28.399999619999999</v>
      </c>
      <c r="AB38" s="3">
        <v>39.122531889999998</v>
      </c>
      <c r="AC38" s="3">
        <v>65</v>
      </c>
      <c r="AD38">
        <v>5971</v>
      </c>
      <c r="AE38">
        <v>1708</v>
      </c>
      <c r="AF38" t="s">
        <v>236</v>
      </c>
    </row>
    <row r="39" spans="1:32" x14ac:dyDescent="0.35">
      <c r="A39">
        <v>38</v>
      </c>
      <c r="B39" t="s">
        <v>135</v>
      </c>
      <c r="C39" s="3">
        <v>16.100000000000001</v>
      </c>
      <c r="D39" s="3">
        <v>-61.6</v>
      </c>
      <c r="G39" s="3">
        <v>3500</v>
      </c>
      <c r="H39" s="3"/>
      <c r="J39" s="3">
        <v>25.483333590000001</v>
      </c>
      <c r="K39" s="3">
        <v>26.75</v>
      </c>
      <c r="L39" s="3">
        <v>23.916666029999998</v>
      </c>
      <c r="M39" s="3">
        <v>1576</v>
      </c>
      <c r="N39" s="3">
        <v>194</v>
      </c>
      <c r="O39" s="3">
        <v>62</v>
      </c>
      <c r="P39" s="3">
        <v>34.471775049999998</v>
      </c>
      <c r="Q39" s="3">
        <v>559</v>
      </c>
      <c r="R39" s="3">
        <v>219</v>
      </c>
      <c r="S39" s="3">
        <v>461</v>
      </c>
      <c r="T39" s="3">
        <v>229</v>
      </c>
      <c r="U39" s="3">
        <v>7.1833333970000002</v>
      </c>
      <c r="V39" s="3">
        <v>119.8357391</v>
      </c>
      <c r="W39" s="3">
        <v>30.399999619999999</v>
      </c>
      <c r="X39" s="3">
        <v>19.899999619999999</v>
      </c>
      <c r="Y39" s="3">
        <v>10.5</v>
      </c>
      <c r="Z39" s="3">
        <v>26.566665650000001</v>
      </c>
      <c r="AA39" s="3">
        <v>24.38333321</v>
      </c>
      <c r="AB39" s="3">
        <v>68.412696839999995</v>
      </c>
      <c r="AC39" s="3">
        <v>186</v>
      </c>
      <c r="AD39">
        <v>8028</v>
      </c>
      <c r="AE39">
        <v>1963</v>
      </c>
      <c r="AF39" t="s">
        <v>237</v>
      </c>
    </row>
    <row r="40" spans="1:32" x14ac:dyDescent="0.35">
      <c r="A40">
        <v>39</v>
      </c>
      <c r="B40" t="s">
        <v>63</v>
      </c>
      <c r="C40" s="3">
        <v>38.200000000000003</v>
      </c>
      <c r="D40" s="3">
        <v>-84.5</v>
      </c>
      <c r="E40">
        <f t="shared" ref="E40:F43" si="3">C40</f>
        <v>38.200000000000003</v>
      </c>
      <c r="F40">
        <f t="shared" si="3"/>
        <v>-84.5</v>
      </c>
      <c r="G40" s="3">
        <v>-9999</v>
      </c>
      <c r="H40" s="3"/>
      <c r="J40" s="3">
        <v>12.35416698</v>
      </c>
      <c r="K40" s="3">
        <v>23.166666029999998</v>
      </c>
      <c r="L40" s="3">
        <v>0.91666668699999998</v>
      </c>
      <c r="M40" s="3">
        <v>1145</v>
      </c>
      <c r="N40" s="3">
        <v>119</v>
      </c>
      <c r="O40" s="3">
        <v>70</v>
      </c>
      <c r="P40" s="3">
        <v>16.79647636</v>
      </c>
      <c r="Q40" s="3">
        <v>341</v>
      </c>
      <c r="R40" s="3">
        <v>240</v>
      </c>
      <c r="S40" s="3">
        <v>318</v>
      </c>
      <c r="T40" s="3">
        <v>254</v>
      </c>
      <c r="U40" s="3">
        <v>12.02500057</v>
      </c>
      <c r="V40" s="3">
        <v>898.71234130000005</v>
      </c>
      <c r="W40" s="3">
        <v>30.200000760000002</v>
      </c>
      <c r="X40" s="3">
        <v>-5.6999998090000004</v>
      </c>
      <c r="Y40" s="3">
        <v>35.900001529999997</v>
      </c>
      <c r="Z40" s="3">
        <v>21.100000380000001</v>
      </c>
      <c r="AA40" s="3">
        <v>13.41666698</v>
      </c>
      <c r="AB40" s="3">
        <v>33.495822910000001</v>
      </c>
      <c r="AC40" s="3">
        <v>267</v>
      </c>
      <c r="AD40">
        <v>9004</v>
      </c>
      <c r="AE40">
        <v>1271</v>
      </c>
      <c r="AF40" t="s">
        <v>237</v>
      </c>
    </row>
    <row r="41" spans="1:32" x14ac:dyDescent="0.35">
      <c r="A41">
        <v>40</v>
      </c>
      <c r="B41" t="s">
        <v>101</v>
      </c>
      <c r="C41" s="3">
        <v>55.8</v>
      </c>
      <c r="D41" s="3">
        <v>13.2</v>
      </c>
      <c r="E41">
        <f t="shared" si="3"/>
        <v>55.8</v>
      </c>
      <c r="F41">
        <f t="shared" si="3"/>
        <v>13.2</v>
      </c>
      <c r="G41" s="3">
        <v>-9999</v>
      </c>
      <c r="H41" s="3"/>
      <c r="J41" s="3">
        <v>8.0166664119999993</v>
      </c>
      <c r="K41" s="3">
        <v>16.11666679</v>
      </c>
      <c r="L41" s="3">
        <v>0.51666670999999997</v>
      </c>
      <c r="M41" s="3">
        <v>656</v>
      </c>
      <c r="N41" s="3">
        <v>68</v>
      </c>
      <c r="O41" s="3">
        <v>35</v>
      </c>
      <c r="P41" s="3">
        <v>21.246173859999999</v>
      </c>
      <c r="Q41" s="3">
        <v>201</v>
      </c>
      <c r="R41" s="3">
        <v>120</v>
      </c>
      <c r="S41" s="3">
        <v>174</v>
      </c>
      <c r="T41" s="3">
        <v>154</v>
      </c>
      <c r="U41" s="3">
        <v>6.5833334920000004</v>
      </c>
      <c r="V41" s="3">
        <v>642.72973630000001</v>
      </c>
      <c r="W41" s="3">
        <v>21.200000760000002</v>
      </c>
      <c r="X41" s="3">
        <v>-2.0999999049999998</v>
      </c>
      <c r="Y41" s="3">
        <v>23.300001139999999</v>
      </c>
      <c r="Z41" s="3">
        <v>8.7166662220000006</v>
      </c>
      <c r="AA41" s="3">
        <v>2.8833334449999999</v>
      </c>
      <c r="AB41" s="3">
        <v>28.254648209999999</v>
      </c>
      <c r="AC41" s="3">
        <v>32</v>
      </c>
      <c r="AD41">
        <v>8760</v>
      </c>
      <c r="AE41">
        <v>748</v>
      </c>
      <c r="AF41" t="s">
        <v>237</v>
      </c>
    </row>
    <row r="42" spans="1:32" x14ac:dyDescent="0.35">
      <c r="A42">
        <v>41</v>
      </c>
      <c r="B42" t="s">
        <v>99</v>
      </c>
      <c r="C42" s="3">
        <v>59.7</v>
      </c>
      <c r="D42" s="3">
        <v>17.600000000000001</v>
      </c>
      <c r="E42">
        <f t="shared" si="3"/>
        <v>59.7</v>
      </c>
      <c r="F42">
        <f t="shared" si="3"/>
        <v>17.600000000000001</v>
      </c>
      <c r="G42" s="3">
        <v>545</v>
      </c>
      <c r="H42" s="3">
        <v>545</v>
      </c>
      <c r="J42" s="3">
        <v>5.8791666029999998</v>
      </c>
      <c r="K42" s="3">
        <v>15.33333302</v>
      </c>
      <c r="L42" s="3">
        <v>-2.5666666029999998</v>
      </c>
      <c r="M42" s="3">
        <v>554</v>
      </c>
      <c r="N42" s="3">
        <v>72</v>
      </c>
      <c r="O42" s="3">
        <v>25</v>
      </c>
      <c r="P42" s="3">
        <v>30.72154999</v>
      </c>
      <c r="Q42" s="3">
        <v>193</v>
      </c>
      <c r="R42" s="3">
        <v>91</v>
      </c>
      <c r="S42" s="3">
        <v>189</v>
      </c>
      <c r="T42" s="3">
        <v>105</v>
      </c>
      <c r="U42" s="3">
        <v>7.5583333970000002</v>
      </c>
      <c r="V42" s="3">
        <v>731.70556639999995</v>
      </c>
      <c r="W42" s="3">
        <v>21.100000380000001</v>
      </c>
      <c r="X42" s="3">
        <v>-6.8000001909999996</v>
      </c>
      <c r="Y42" s="3">
        <v>27.900001530000001</v>
      </c>
      <c r="Z42" s="3">
        <v>14.21666718</v>
      </c>
      <c r="AA42" s="3">
        <v>-0.100000031</v>
      </c>
      <c r="AB42" s="3">
        <v>27.090799329999999</v>
      </c>
      <c r="AC42" s="3">
        <v>46</v>
      </c>
      <c r="AD42">
        <v>7409</v>
      </c>
      <c r="AE42">
        <v>747</v>
      </c>
      <c r="AF42" t="s">
        <v>237</v>
      </c>
    </row>
    <row r="43" spans="1:32" x14ac:dyDescent="0.35">
      <c r="A43">
        <v>42</v>
      </c>
      <c r="B43" t="s">
        <v>80</v>
      </c>
      <c r="C43" s="3">
        <v>42</v>
      </c>
      <c r="D43" s="3">
        <v>-93.6</v>
      </c>
      <c r="E43">
        <f t="shared" si="3"/>
        <v>42</v>
      </c>
      <c r="F43">
        <f t="shared" si="3"/>
        <v>-93.6</v>
      </c>
      <c r="G43" s="3">
        <v>-9999</v>
      </c>
      <c r="H43" s="3"/>
      <c r="J43" s="3">
        <v>9.1083335880000007</v>
      </c>
      <c r="K43" s="3">
        <v>22.399999619999999</v>
      </c>
      <c r="L43" s="3">
        <v>-5.7000002859999999</v>
      </c>
      <c r="M43" s="3">
        <v>852</v>
      </c>
      <c r="N43" s="3">
        <v>128</v>
      </c>
      <c r="O43" s="3">
        <v>20</v>
      </c>
      <c r="P43" s="3">
        <v>51.281280520000003</v>
      </c>
      <c r="Q43" s="3">
        <v>340</v>
      </c>
      <c r="R43" s="3">
        <v>73</v>
      </c>
      <c r="S43" s="3">
        <v>339</v>
      </c>
      <c r="T43" s="3">
        <v>73</v>
      </c>
      <c r="U43" s="3">
        <v>11.86666679</v>
      </c>
      <c r="V43" s="3">
        <v>1134.0371090000001</v>
      </c>
      <c r="W43" s="3">
        <v>29.799999239999998</v>
      </c>
      <c r="X43" s="3">
        <v>-13.100000380000001</v>
      </c>
      <c r="Y43" s="3">
        <v>42.900001529999997</v>
      </c>
      <c r="Z43" s="3">
        <v>20.38333321</v>
      </c>
      <c r="AA43" s="3">
        <v>-5.7000002859999999</v>
      </c>
      <c r="AB43" s="3">
        <v>27.661228179999998</v>
      </c>
      <c r="AC43" s="3">
        <v>269</v>
      </c>
      <c r="AD43">
        <v>7167</v>
      </c>
      <c r="AE43">
        <v>1188</v>
      </c>
      <c r="AF43" t="s">
        <v>237</v>
      </c>
    </row>
    <row r="44" spans="1:32" x14ac:dyDescent="0.35">
      <c r="A44">
        <v>43</v>
      </c>
      <c r="B44" t="s">
        <v>43</v>
      </c>
      <c r="C44" s="3">
        <v>-28</v>
      </c>
      <c r="D44" s="3">
        <v>152</v>
      </c>
      <c r="G44" s="3">
        <v>-9999</v>
      </c>
      <c r="H44" s="3"/>
      <c r="J44" s="3">
        <v>17.658332819999998</v>
      </c>
      <c r="K44" s="3">
        <v>23.066667559999999</v>
      </c>
      <c r="L44" s="3">
        <v>11.28333378</v>
      </c>
      <c r="M44" s="3">
        <v>716</v>
      </c>
      <c r="N44" s="3">
        <v>105</v>
      </c>
      <c r="O44" s="3">
        <v>27</v>
      </c>
      <c r="P44" s="3">
        <v>44.841850280000003</v>
      </c>
      <c r="Q44" s="3">
        <v>284</v>
      </c>
      <c r="R44" s="3">
        <v>94</v>
      </c>
      <c r="S44" s="3">
        <v>284</v>
      </c>
      <c r="T44" s="3">
        <v>94</v>
      </c>
      <c r="U44" s="3">
        <v>13.61666679</v>
      </c>
      <c r="V44" s="3">
        <v>477.35461429999998</v>
      </c>
      <c r="W44" s="3">
        <v>30</v>
      </c>
      <c r="X44" s="3">
        <v>3.5</v>
      </c>
      <c r="Y44" s="3">
        <v>26.5</v>
      </c>
      <c r="Z44" s="3">
        <v>23.066667559999999</v>
      </c>
      <c r="AA44" s="3">
        <v>11.28333378</v>
      </c>
      <c r="AB44" s="3">
        <v>51.383647920000001</v>
      </c>
      <c r="AC44" s="3">
        <v>513</v>
      </c>
      <c r="AD44">
        <v>4014</v>
      </c>
      <c r="AE44">
        <v>1783</v>
      </c>
      <c r="AF44" t="s">
        <v>238</v>
      </c>
    </row>
    <row r="45" spans="1:32" x14ac:dyDescent="0.35">
      <c r="A45">
        <v>44</v>
      </c>
      <c r="B45" t="s">
        <v>72</v>
      </c>
      <c r="C45" s="3">
        <v>43.1</v>
      </c>
      <c r="D45" s="3">
        <v>-81</v>
      </c>
      <c r="E45">
        <f>C45</f>
        <v>43.1</v>
      </c>
      <c r="F45">
        <f>D45</f>
        <v>-81</v>
      </c>
      <c r="G45" s="3">
        <v>-9999</v>
      </c>
      <c r="H45" s="3"/>
      <c r="J45" s="3">
        <v>7.3208332059999996</v>
      </c>
      <c r="K45" s="3">
        <v>19.083333970000002</v>
      </c>
      <c r="L45" s="3">
        <v>-5.0500001909999996</v>
      </c>
      <c r="M45" s="3">
        <v>1008</v>
      </c>
      <c r="N45" s="3">
        <v>99</v>
      </c>
      <c r="O45" s="3">
        <v>62</v>
      </c>
      <c r="P45" s="3">
        <v>11.9556694</v>
      </c>
      <c r="Q45" s="3">
        <v>280</v>
      </c>
      <c r="R45" s="3">
        <v>210</v>
      </c>
      <c r="S45" s="3">
        <v>262</v>
      </c>
      <c r="T45" s="3">
        <v>225</v>
      </c>
      <c r="U45" s="3">
        <v>9.2916669850000009</v>
      </c>
      <c r="V45" s="3">
        <v>984.32592769999997</v>
      </c>
      <c r="W45" s="3">
        <v>25.799999239999998</v>
      </c>
      <c r="X45" s="3">
        <v>-10.100000380000001</v>
      </c>
      <c r="Y45" s="3">
        <v>35.900001529999997</v>
      </c>
      <c r="Z45" s="3">
        <v>9.25</v>
      </c>
      <c r="AA45" s="3">
        <v>-4.3000001909999996</v>
      </c>
      <c r="AB45" s="3">
        <v>25.882080080000001</v>
      </c>
      <c r="AC45" s="3">
        <v>310</v>
      </c>
      <c r="AD45">
        <v>10651</v>
      </c>
      <c r="AE45">
        <v>946</v>
      </c>
      <c r="AF45" t="s">
        <v>237</v>
      </c>
    </row>
    <row r="46" spans="1:32" x14ac:dyDescent="0.35">
      <c r="A46">
        <v>45</v>
      </c>
      <c r="B46" t="s">
        <v>31</v>
      </c>
      <c r="C46" s="3">
        <v>46.5</v>
      </c>
      <c r="D46" s="3">
        <v>-117</v>
      </c>
      <c r="G46" s="3">
        <v>544</v>
      </c>
      <c r="H46" s="3">
        <v>544</v>
      </c>
      <c r="J46" s="3">
        <v>8.4583330149999991</v>
      </c>
      <c r="K46" s="3">
        <v>17.649999619999999</v>
      </c>
      <c r="L46" s="3">
        <v>-0.399999946</v>
      </c>
      <c r="M46" s="3">
        <v>565</v>
      </c>
      <c r="N46" s="3">
        <v>66</v>
      </c>
      <c r="O46" s="3">
        <v>24</v>
      </c>
      <c r="P46" s="3">
        <v>29.697210309999999</v>
      </c>
      <c r="Q46" s="3">
        <v>190</v>
      </c>
      <c r="R46" s="3">
        <v>80</v>
      </c>
      <c r="S46" s="3">
        <v>92</v>
      </c>
      <c r="T46" s="3">
        <v>173</v>
      </c>
      <c r="U46" s="3">
        <v>12.8166666</v>
      </c>
      <c r="V46" s="3">
        <v>739.5663452</v>
      </c>
      <c r="W46" s="3">
        <v>28.899999619999999</v>
      </c>
      <c r="X46" s="3">
        <v>-5.0999999049999998</v>
      </c>
      <c r="Y46" s="3">
        <v>34</v>
      </c>
      <c r="Z46" s="3">
        <v>1.6666671000000001E-2</v>
      </c>
      <c r="AA46" s="3">
        <v>17.450000760000002</v>
      </c>
      <c r="AB46" s="3">
        <v>37.696079249999997</v>
      </c>
      <c r="AC46" s="3">
        <v>845</v>
      </c>
      <c r="AD46">
        <v>4608</v>
      </c>
      <c r="AE46">
        <v>1226</v>
      </c>
      <c r="AF46" t="s">
        <v>238</v>
      </c>
    </row>
    <row r="47" spans="1:32" x14ac:dyDescent="0.35">
      <c r="A47">
        <v>46</v>
      </c>
      <c r="B47" t="s">
        <v>97</v>
      </c>
      <c r="C47" s="3">
        <v>58.4</v>
      </c>
      <c r="D47" s="3">
        <v>15</v>
      </c>
      <c r="E47">
        <v>58.4</v>
      </c>
      <c r="F47">
        <v>15</v>
      </c>
      <c r="G47" s="3">
        <v>-9999</v>
      </c>
      <c r="H47" s="3"/>
      <c r="J47" s="3">
        <v>6.2708334920000004</v>
      </c>
      <c r="K47" s="3">
        <v>15.4333334</v>
      </c>
      <c r="L47" s="3">
        <v>-2.1500000950000002</v>
      </c>
      <c r="M47" s="3">
        <v>520</v>
      </c>
      <c r="N47" s="3">
        <v>66</v>
      </c>
      <c r="O47" s="3">
        <v>23</v>
      </c>
      <c r="P47" s="3">
        <v>29.867706299999998</v>
      </c>
      <c r="Q47" s="3">
        <v>181</v>
      </c>
      <c r="R47" s="3">
        <v>85</v>
      </c>
      <c r="S47" s="3">
        <v>174</v>
      </c>
      <c r="T47" s="3">
        <v>100</v>
      </c>
      <c r="U47" s="3">
        <v>8.1416664119999993</v>
      </c>
      <c r="V47" s="3">
        <v>717.70294190000004</v>
      </c>
      <c r="W47" s="3">
        <v>21.799999239999998</v>
      </c>
      <c r="X47" s="3">
        <v>-5.8000001909999996</v>
      </c>
      <c r="Y47" s="3">
        <v>27.599998469999999</v>
      </c>
      <c r="Z47" s="3">
        <v>14.34999943</v>
      </c>
      <c r="AA47" s="3">
        <v>0.78333324199999999</v>
      </c>
      <c r="AB47" s="3">
        <v>29.498792649999999</v>
      </c>
      <c r="AC47" s="3">
        <v>113</v>
      </c>
      <c r="AD47">
        <v>6940</v>
      </c>
      <c r="AE47">
        <v>749</v>
      </c>
      <c r="AF47" t="s">
        <v>237</v>
      </c>
    </row>
    <row r="48" spans="1:32" x14ac:dyDescent="0.35">
      <c r="A48">
        <v>47</v>
      </c>
      <c r="B48" t="s">
        <v>117</v>
      </c>
      <c r="C48" s="3">
        <v>-33.799999999999997</v>
      </c>
      <c r="D48" s="3">
        <v>-61.3</v>
      </c>
      <c r="E48">
        <f t="shared" ref="E48:F54" si="4">C48</f>
        <v>-33.799999999999997</v>
      </c>
      <c r="F48">
        <f t="shared" si="4"/>
        <v>-61.3</v>
      </c>
      <c r="G48" s="3">
        <v>900</v>
      </c>
      <c r="H48" s="3"/>
      <c r="J48" s="3">
        <v>16.295833590000001</v>
      </c>
      <c r="K48" s="3">
        <v>22.63333321</v>
      </c>
      <c r="L48" s="3">
        <v>9.7333335880000007</v>
      </c>
      <c r="M48" s="3">
        <v>960</v>
      </c>
      <c r="N48" s="3">
        <v>145</v>
      </c>
      <c r="O48" s="3">
        <v>30</v>
      </c>
      <c r="P48" s="3">
        <v>49.002464289999999</v>
      </c>
      <c r="Q48" s="3">
        <v>377</v>
      </c>
      <c r="R48" s="3">
        <v>96</v>
      </c>
      <c r="S48" s="3">
        <v>336</v>
      </c>
      <c r="T48" s="3">
        <v>96</v>
      </c>
      <c r="U48" s="3">
        <v>13.024999619999999</v>
      </c>
      <c r="V48" s="3">
        <v>518.59710689999997</v>
      </c>
      <c r="W48" s="3">
        <v>30.299999239999998</v>
      </c>
      <c r="X48" s="3">
        <v>3.2000000480000002</v>
      </c>
      <c r="Y48" s="3">
        <v>27.099998469999999</v>
      </c>
      <c r="Z48" s="3">
        <v>21.816665650000001</v>
      </c>
      <c r="AA48" s="3">
        <v>9.7333335880000007</v>
      </c>
      <c r="AB48" s="3">
        <v>48.062732699999998</v>
      </c>
      <c r="AC48" s="3">
        <v>96</v>
      </c>
      <c r="AD48">
        <v>6295</v>
      </c>
      <c r="AE48">
        <v>1524</v>
      </c>
      <c r="AF48" t="s">
        <v>236</v>
      </c>
    </row>
    <row r="49" spans="1:32" x14ac:dyDescent="0.35">
      <c r="A49">
        <v>48</v>
      </c>
      <c r="B49" t="s">
        <v>118</v>
      </c>
      <c r="C49" s="3">
        <v>-31.2</v>
      </c>
      <c r="D49" s="3">
        <v>-60.8</v>
      </c>
      <c r="E49">
        <f t="shared" si="4"/>
        <v>-31.2</v>
      </c>
      <c r="F49">
        <f t="shared" si="4"/>
        <v>-60.8</v>
      </c>
      <c r="G49" s="3">
        <v>900</v>
      </c>
      <c r="H49" s="3"/>
      <c r="J49" s="3">
        <v>18.666666029999998</v>
      </c>
      <c r="K49" s="3">
        <v>24.666666029999998</v>
      </c>
      <c r="L49" s="3">
        <v>12.71666622</v>
      </c>
      <c r="M49" s="3">
        <v>989</v>
      </c>
      <c r="N49" s="3">
        <v>149</v>
      </c>
      <c r="O49" s="3">
        <v>29</v>
      </c>
      <c r="P49" s="3">
        <v>50.849159239999999</v>
      </c>
      <c r="Q49" s="3">
        <v>387</v>
      </c>
      <c r="R49" s="3">
        <v>94</v>
      </c>
      <c r="S49" s="3">
        <v>348</v>
      </c>
      <c r="T49" s="3">
        <v>94</v>
      </c>
      <c r="U49" s="3">
        <v>12.516666409999999</v>
      </c>
      <c r="V49" s="3">
        <v>484.51162720000002</v>
      </c>
      <c r="W49" s="3">
        <v>32</v>
      </c>
      <c r="X49" s="3">
        <v>6</v>
      </c>
      <c r="Y49" s="3">
        <v>26</v>
      </c>
      <c r="Z49" s="3">
        <v>23.966667180000002</v>
      </c>
      <c r="AA49" s="3">
        <v>12.71666622</v>
      </c>
      <c r="AB49" s="3">
        <v>48.141025540000001</v>
      </c>
      <c r="AC49" s="3">
        <v>48</v>
      </c>
      <c r="AD49">
        <v>6014</v>
      </c>
      <c r="AE49">
        <v>1644</v>
      </c>
      <c r="AF49" t="s">
        <v>236</v>
      </c>
    </row>
    <row r="50" spans="1:32" x14ac:dyDescent="0.35">
      <c r="A50">
        <v>49</v>
      </c>
      <c r="B50" t="s">
        <v>119</v>
      </c>
      <c r="C50" s="3">
        <v>-30.6</v>
      </c>
      <c r="D50" s="3">
        <v>-60.5</v>
      </c>
      <c r="E50">
        <f t="shared" si="4"/>
        <v>-30.6</v>
      </c>
      <c r="F50">
        <f t="shared" si="4"/>
        <v>-60.5</v>
      </c>
      <c r="G50" s="3">
        <v>900</v>
      </c>
      <c r="H50" s="3"/>
      <c r="J50" s="3">
        <v>19.125</v>
      </c>
      <c r="K50" s="3">
        <v>25.016666409999999</v>
      </c>
      <c r="L50" s="3">
        <v>13.3166666</v>
      </c>
      <c r="M50" s="3">
        <v>1000</v>
      </c>
      <c r="N50" s="3">
        <v>151</v>
      </c>
      <c r="O50" s="3">
        <v>29</v>
      </c>
      <c r="P50" s="3">
        <v>48.744823459999999</v>
      </c>
      <c r="Q50" s="3">
        <v>381</v>
      </c>
      <c r="R50" s="3">
        <v>100</v>
      </c>
      <c r="S50" s="3">
        <v>353</v>
      </c>
      <c r="T50" s="3">
        <v>100</v>
      </c>
      <c r="U50" s="3">
        <v>13.03333378</v>
      </c>
      <c r="V50" s="3">
        <v>474.29132079999999</v>
      </c>
      <c r="W50" s="3">
        <v>32.599998470000003</v>
      </c>
      <c r="X50" s="3">
        <v>6.3000001909999996</v>
      </c>
      <c r="Y50" s="3">
        <v>26.299999239999998</v>
      </c>
      <c r="Z50" s="3">
        <v>24.316665650000001</v>
      </c>
      <c r="AA50" s="3">
        <v>13.3166666</v>
      </c>
      <c r="AB50" s="3">
        <v>49.556404110000003</v>
      </c>
      <c r="AC50" s="3">
        <v>56</v>
      </c>
      <c r="AD50">
        <v>5924</v>
      </c>
      <c r="AE50">
        <v>1687</v>
      </c>
      <c r="AF50" t="s">
        <v>236</v>
      </c>
    </row>
    <row r="51" spans="1:32" x14ac:dyDescent="0.35">
      <c r="A51">
        <v>50</v>
      </c>
      <c r="B51" t="s">
        <v>30</v>
      </c>
      <c r="C51" s="4">
        <v>37.799999999999997</v>
      </c>
      <c r="D51" s="4">
        <v>-4.8</v>
      </c>
      <c r="E51">
        <f t="shared" si="4"/>
        <v>37.799999999999997</v>
      </c>
      <c r="F51">
        <f t="shared" si="4"/>
        <v>-4.8</v>
      </c>
      <c r="G51" s="3">
        <v>-9999</v>
      </c>
      <c r="H51" s="3"/>
      <c r="J51" s="3">
        <v>17.612499239999998</v>
      </c>
      <c r="K51" s="3">
        <v>26.233333590000001</v>
      </c>
      <c r="L51" s="3">
        <v>10.08333302</v>
      </c>
      <c r="M51" s="3">
        <v>543</v>
      </c>
      <c r="N51" s="3">
        <v>89</v>
      </c>
      <c r="O51" s="3">
        <v>3</v>
      </c>
      <c r="P51" s="3">
        <v>63.468173980000003</v>
      </c>
      <c r="Q51" s="3">
        <v>246</v>
      </c>
      <c r="R51" s="3">
        <v>25</v>
      </c>
      <c r="S51" s="3">
        <v>31</v>
      </c>
      <c r="T51" s="3">
        <v>214</v>
      </c>
      <c r="U51" s="3">
        <v>13.75833321</v>
      </c>
      <c r="V51" s="3">
        <v>658.66644289999999</v>
      </c>
      <c r="W51" s="3">
        <v>36.099998470000003</v>
      </c>
      <c r="X51" s="3">
        <v>3.7000000480000002</v>
      </c>
      <c r="Y51" s="3">
        <v>32.399997710000001</v>
      </c>
      <c r="Z51" s="3">
        <v>10.88333321</v>
      </c>
      <c r="AA51" s="3">
        <v>25.916666029999998</v>
      </c>
      <c r="AB51" s="3">
        <v>42.463993070000001</v>
      </c>
      <c r="AC51" s="3">
        <v>147</v>
      </c>
      <c r="AD51">
        <v>3060</v>
      </c>
      <c r="AE51">
        <v>1774</v>
      </c>
      <c r="AF51" t="s">
        <v>238</v>
      </c>
    </row>
    <row r="52" spans="1:32" x14ac:dyDescent="0.35">
      <c r="A52">
        <v>51</v>
      </c>
      <c r="B52" t="s">
        <v>28</v>
      </c>
      <c r="C52" s="3">
        <v>-30.6</v>
      </c>
      <c r="D52" s="3">
        <v>151.5</v>
      </c>
      <c r="E52">
        <f t="shared" si="4"/>
        <v>-30.6</v>
      </c>
      <c r="F52">
        <f t="shared" si="4"/>
        <v>151.5</v>
      </c>
      <c r="G52" s="3">
        <v>828</v>
      </c>
      <c r="H52" s="3">
        <v>828</v>
      </c>
      <c r="J52" s="3">
        <v>13.100000380000001</v>
      </c>
      <c r="K52" s="3">
        <v>19.08333206</v>
      </c>
      <c r="L52" s="3">
        <v>6.6333332059999996</v>
      </c>
      <c r="M52" s="3">
        <v>787</v>
      </c>
      <c r="N52" s="3">
        <v>107</v>
      </c>
      <c r="O52" s="3">
        <v>42</v>
      </c>
      <c r="P52" s="3">
        <v>32.163635249999999</v>
      </c>
      <c r="Q52" s="3">
        <v>286</v>
      </c>
      <c r="R52" s="3">
        <v>138</v>
      </c>
      <c r="S52" s="3">
        <v>282</v>
      </c>
      <c r="T52" s="3">
        <v>146</v>
      </c>
      <c r="U52" s="3">
        <v>13.016666409999999</v>
      </c>
      <c r="V52" s="3">
        <v>502.5299377</v>
      </c>
      <c r="W52" s="3">
        <v>26.299999239999998</v>
      </c>
      <c r="X52" s="3">
        <v>0</v>
      </c>
      <c r="Y52" s="3">
        <v>26.299999239999998</v>
      </c>
      <c r="Z52" s="3">
        <v>17.950000760000002</v>
      </c>
      <c r="AA52" s="3">
        <v>10.266666409999999</v>
      </c>
      <c r="AB52" s="3">
        <v>49.49303055</v>
      </c>
      <c r="AC52" s="3">
        <v>1068</v>
      </c>
      <c r="AD52">
        <v>5167</v>
      </c>
      <c r="AE52">
        <v>1522</v>
      </c>
      <c r="AF52" t="s">
        <v>236</v>
      </c>
    </row>
    <row r="53" spans="1:32" x14ac:dyDescent="0.35">
      <c r="A53">
        <v>52</v>
      </c>
      <c r="B53" t="s">
        <v>134</v>
      </c>
      <c r="C53" s="3">
        <v>-30.6</v>
      </c>
      <c r="D53" s="3">
        <v>151.6</v>
      </c>
      <c r="E53">
        <f t="shared" si="4"/>
        <v>-30.6</v>
      </c>
      <c r="F53">
        <f t="shared" si="4"/>
        <v>151.6</v>
      </c>
      <c r="G53" s="3">
        <v>828</v>
      </c>
      <c r="H53" s="3">
        <v>828</v>
      </c>
      <c r="J53" s="3">
        <v>13.09583378</v>
      </c>
      <c r="K53" s="3">
        <v>19.049999239999998</v>
      </c>
      <c r="L53" s="3">
        <v>6.6833333970000002</v>
      </c>
      <c r="M53" s="3">
        <v>792</v>
      </c>
      <c r="N53" s="3">
        <v>115</v>
      </c>
      <c r="O53" s="3">
        <v>43</v>
      </c>
      <c r="P53" s="3">
        <v>35.08400726</v>
      </c>
      <c r="Q53" s="3">
        <v>295</v>
      </c>
      <c r="R53" s="3">
        <v>137</v>
      </c>
      <c r="S53" s="3">
        <v>293</v>
      </c>
      <c r="T53" s="3">
        <v>137</v>
      </c>
      <c r="U53" s="3">
        <v>13.29166603</v>
      </c>
      <c r="V53" s="3">
        <v>499.35620119999999</v>
      </c>
      <c r="W53" s="3">
        <v>26.399999619999999</v>
      </c>
      <c r="X53" s="3">
        <v>-0.10000000100000001</v>
      </c>
      <c r="Y53" s="3">
        <v>26.5</v>
      </c>
      <c r="Z53" s="3">
        <v>17.933334349999999</v>
      </c>
      <c r="AA53" s="3">
        <v>6.6833333970000002</v>
      </c>
      <c r="AB53" s="3">
        <v>50.157234189999997</v>
      </c>
      <c r="AC53" s="3">
        <v>1060</v>
      </c>
      <c r="AD53">
        <v>5207</v>
      </c>
      <c r="AE53">
        <v>1520</v>
      </c>
      <c r="AF53" t="s">
        <v>236</v>
      </c>
    </row>
    <row r="54" spans="1:32" x14ac:dyDescent="0.35">
      <c r="A54">
        <v>53</v>
      </c>
      <c r="B54" t="s">
        <v>74</v>
      </c>
      <c r="C54" s="3">
        <v>-36.299999999999997</v>
      </c>
      <c r="D54" s="3">
        <v>145</v>
      </c>
      <c r="E54">
        <f t="shared" si="4"/>
        <v>-36.299999999999997</v>
      </c>
      <c r="F54">
        <f t="shared" si="4"/>
        <v>145</v>
      </c>
      <c r="G54" s="3">
        <v>-9999</v>
      </c>
      <c r="H54" s="3"/>
      <c r="J54" s="3">
        <v>15.05000019</v>
      </c>
      <c r="K54" s="3">
        <v>21.350000380000001</v>
      </c>
      <c r="L54" s="3">
        <v>8.8999996190000008</v>
      </c>
      <c r="M54" s="3">
        <v>466</v>
      </c>
      <c r="N54" s="3">
        <v>47</v>
      </c>
      <c r="O54" s="3">
        <v>26</v>
      </c>
      <c r="P54" s="3">
        <v>18.34942818</v>
      </c>
      <c r="Q54" s="3">
        <v>137</v>
      </c>
      <c r="R54" s="3">
        <v>92</v>
      </c>
      <c r="S54" s="3">
        <v>93</v>
      </c>
      <c r="T54" s="3">
        <v>132</v>
      </c>
      <c r="U54" s="3">
        <v>12.766666409999999</v>
      </c>
      <c r="V54" s="3">
        <v>506.92926030000001</v>
      </c>
      <c r="W54" s="3">
        <v>29.799999239999998</v>
      </c>
      <c r="X54" s="3">
        <v>3.0999999049999998</v>
      </c>
      <c r="Y54" s="3">
        <v>26.699998860000001</v>
      </c>
      <c r="Z54" s="3">
        <v>11.78333282</v>
      </c>
      <c r="AA54" s="3">
        <v>21.149999619999999</v>
      </c>
      <c r="AB54" s="3">
        <v>47.815231320000002</v>
      </c>
      <c r="AC54" s="3">
        <v>105</v>
      </c>
      <c r="AD54">
        <v>2873</v>
      </c>
      <c r="AE54">
        <v>1621</v>
      </c>
      <c r="AF54" t="s">
        <v>238</v>
      </c>
    </row>
    <row r="55" spans="1:32" x14ac:dyDescent="0.35">
      <c r="A55">
        <v>54</v>
      </c>
      <c r="B55" t="s">
        <v>26</v>
      </c>
      <c r="C55" s="3">
        <v>48</v>
      </c>
      <c r="D55" s="3">
        <v>-2</v>
      </c>
      <c r="G55" s="3">
        <v>630</v>
      </c>
      <c r="H55" s="3">
        <v>630</v>
      </c>
      <c r="J55" s="3">
        <v>11.36250019</v>
      </c>
      <c r="K55" s="3">
        <v>17.233333590000001</v>
      </c>
      <c r="L55" s="3">
        <v>5.9500002859999999</v>
      </c>
      <c r="M55" s="3">
        <v>804</v>
      </c>
      <c r="N55" s="3">
        <v>94</v>
      </c>
      <c r="O55" s="3">
        <v>47</v>
      </c>
      <c r="P55" s="3">
        <v>23.039690019999998</v>
      </c>
      <c r="Q55" s="3">
        <v>262</v>
      </c>
      <c r="R55" s="3">
        <v>144</v>
      </c>
      <c r="S55" s="3">
        <v>159</v>
      </c>
      <c r="T55" s="3">
        <v>236</v>
      </c>
      <c r="U55" s="3">
        <v>7.3249998090000004</v>
      </c>
      <c r="V55" s="3">
        <v>468.49429320000002</v>
      </c>
      <c r="W55" s="3">
        <v>22.799999239999998</v>
      </c>
      <c r="X55" s="3">
        <v>3</v>
      </c>
      <c r="Y55" s="3">
        <v>19.799999239999998</v>
      </c>
      <c r="Z55" s="3">
        <v>6.8000001909999996</v>
      </c>
      <c r="AA55" s="3">
        <v>17.216667180000002</v>
      </c>
      <c r="AB55" s="3">
        <v>36.994949339999998</v>
      </c>
      <c r="AC55" s="3">
        <v>99</v>
      </c>
      <c r="AD55">
        <v>8447</v>
      </c>
      <c r="AE55">
        <v>951</v>
      </c>
      <c r="AF55" t="s">
        <v>237</v>
      </c>
    </row>
    <row r="56" spans="1:32" x14ac:dyDescent="0.35">
      <c r="A56">
        <v>55</v>
      </c>
      <c r="B56" t="s">
        <v>95</v>
      </c>
      <c r="C56" s="3">
        <v>51.8</v>
      </c>
      <c r="D56" s="3">
        <v>-1.3</v>
      </c>
      <c r="E56">
        <f t="shared" ref="E56:F77" si="5">C56</f>
        <v>51.8</v>
      </c>
      <c r="F56">
        <f t="shared" si="5"/>
        <v>-1.3</v>
      </c>
      <c r="G56" s="3">
        <v>-9999</v>
      </c>
      <c r="H56" s="3"/>
      <c r="J56" s="3">
        <v>10.149999619999999</v>
      </c>
      <c r="K56" s="3">
        <v>16.333333970000002</v>
      </c>
      <c r="L56" s="3">
        <v>4.6999998090000004</v>
      </c>
      <c r="M56" s="3">
        <v>623</v>
      </c>
      <c r="N56" s="3">
        <v>61</v>
      </c>
      <c r="O56" s="3">
        <v>40</v>
      </c>
      <c r="P56" s="3">
        <v>13.251845360000001</v>
      </c>
      <c r="Q56" s="3">
        <v>178</v>
      </c>
      <c r="R56" s="3">
        <v>135</v>
      </c>
      <c r="S56" s="3">
        <v>149</v>
      </c>
      <c r="T56" s="3">
        <v>160</v>
      </c>
      <c r="U56" s="3">
        <v>7.533333302</v>
      </c>
      <c r="V56" s="3">
        <v>479.51205440000001</v>
      </c>
      <c r="W56" s="3">
        <v>22</v>
      </c>
      <c r="X56" s="3">
        <v>1.6000000240000001</v>
      </c>
      <c r="Y56" s="3">
        <v>20.399999619999999</v>
      </c>
      <c r="Z56" s="3">
        <v>5.5500001909999996</v>
      </c>
      <c r="AA56" s="3">
        <v>6.4833335879999998</v>
      </c>
      <c r="AB56" s="3">
        <v>36.928104400000002</v>
      </c>
      <c r="AC56" s="3">
        <v>60</v>
      </c>
      <c r="AD56">
        <v>7727</v>
      </c>
      <c r="AE56">
        <v>806</v>
      </c>
      <c r="AF56" t="s">
        <v>237</v>
      </c>
    </row>
    <row r="57" spans="1:32" x14ac:dyDescent="0.35">
      <c r="A57">
        <v>56</v>
      </c>
      <c r="B57" t="s">
        <v>132</v>
      </c>
      <c r="C57" s="3">
        <v>38.799999999999997</v>
      </c>
      <c r="D57" s="3">
        <v>110.4</v>
      </c>
      <c r="E57">
        <f t="shared" si="5"/>
        <v>38.799999999999997</v>
      </c>
      <c r="F57">
        <f t="shared" si="5"/>
        <v>110.4</v>
      </c>
      <c r="G57" s="3">
        <v>437</v>
      </c>
      <c r="H57" s="3"/>
      <c r="J57" s="3">
        <v>7.658333302</v>
      </c>
      <c r="K57" s="3">
        <v>21.233333590000001</v>
      </c>
      <c r="L57" s="3">
        <v>-7.5666666029999998</v>
      </c>
      <c r="M57" s="3">
        <v>419</v>
      </c>
      <c r="N57" s="3">
        <v>109</v>
      </c>
      <c r="O57" s="3">
        <v>2</v>
      </c>
      <c r="P57" s="3">
        <v>105.92333979999999</v>
      </c>
      <c r="Q57" s="3">
        <v>274</v>
      </c>
      <c r="R57" s="3">
        <v>8</v>
      </c>
      <c r="S57" s="3">
        <v>258</v>
      </c>
      <c r="T57" s="3">
        <v>8</v>
      </c>
      <c r="U57" s="3">
        <v>13.53333378</v>
      </c>
      <c r="V57" s="3">
        <v>1164.18103</v>
      </c>
      <c r="W57" s="3">
        <v>28.799999239999998</v>
      </c>
      <c r="X57" s="3">
        <v>-16.600000380000001</v>
      </c>
      <c r="Y57" s="3">
        <v>45.400001529999997</v>
      </c>
      <c r="Z57" s="3">
        <v>19.38333321</v>
      </c>
      <c r="AA57" s="3">
        <v>-7.5666666029999998</v>
      </c>
      <c r="AB57" s="3">
        <v>29.809104919999999</v>
      </c>
      <c r="AC57" s="3">
        <v>1187</v>
      </c>
      <c r="AD57">
        <v>2844</v>
      </c>
      <c r="AE57">
        <v>1472</v>
      </c>
      <c r="AF57" t="s">
        <v>238</v>
      </c>
    </row>
    <row r="58" spans="1:32" x14ac:dyDescent="0.35">
      <c r="A58">
        <v>57</v>
      </c>
      <c r="B58" t="s">
        <v>56</v>
      </c>
      <c r="C58" s="3">
        <v>38.6</v>
      </c>
      <c r="D58" s="3">
        <v>110.3</v>
      </c>
      <c r="E58">
        <f t="shared" si="5"/>
        <v>38.6</v>
      </c>
      <c r="F58">
        <f t="shared" si="5"/>
        <v>110.3</v>
      </c>
      <c r="G58" s="3">
        <v>437</v>
      </c>
      <c r="H58" s="3">
        <v>437</v>
      </c>
      <c r="J58" s="3">
        <v>8.0124998089999995</v>
      </c>
      <c r="K58" s="3">
        <v>21.566667559999999</v>
      </c>
      <c r="L58" s="3">
        <v>-7.1833333970000002</v>
      </c>
      <c r="M58" s="3">
        <v>423</v>
      </c>
      <c r="N58" s="3">
        <v>109</v>
      </c>
      <c r="O58" s="3">
        <v>2</v>
      </c>
      <c r="P58" s="3">
        <v>103.61366270000001</v>
      </c>
      <c r="Q58" s="3">
        <v>273</v>
      </c>
      <c r="R58" s="3">
        <v>9</v>
      </c>
      <c r="S58" s="3">
        <v>256</v>
      </c>
      <c r="T58" s="3">
        <v>9</v>
      </c>
      <c r="U58" s="3">
        <v>13.641666409999999</v>
      </c>
      <c r="V58" s="3">
        <v>1161.920654</v>
      </c>
      <c r="W58" s="3">
        <v>29.100000380000001</v>
      </c>
      <c r="X58" s="3">
        <v>-16.399999619999999</v>
      </c>
      <c r="Y58" s="3">
        <v>45.5</v>
      </c>
      <c r="Z58" s="3">
        <v>19.733333590000001</v>
      </c>
      <c r="AA58" s="3">
        <v>-7.1833333970000002</v>
      </c>
      <c r="AB58" s="3">
        <v>29.981685639999998</v>
      </c>
      <c r="AC58" s="3">
        <v>1141</v>
      </c>
      <c r="AD58">
        <v>2852</v>
      </c>
      <c r="AE58">
        <v>1482</v>
      </c>
      <c r="AF58" t="s">
        <v>238</v>
      </c>
    </row>
    <row r="59" spans="1:32" x14ac:dyDescent="0.35">
      <c r="A59">
        <v>58</v>
      </c>
      <c r="B59" t="s">
        <v>140</v>
      </c>
      <c r="C59" s="3">
        <v>1.5</v>
      </c>
      <c r="D59" s="3">
        <v>124.9</v>
      </c>
      <c r="E59">
        <f t="shared" si="5"/>
        <v>1.5</v>
      </c>
      <c r="F59">
        <f t="shared" si="5"/>
        <v>124.9</v>
      </c>
      <c r="G59" s="3">
        <v>-9999</v>
      </c>
      <c r="H59" s="3"/>
      <c r="J59" s="3">
        <v>26.358333590000001</v>
      </c>
      <c r="K59" s="3">
        <v>26.700000760000002</v>
      </c>
      <c r="L59" s="3">
        <v>25.86666679</v>
      </c>
      <c r="M59" s="3">
        <v>3183</v>
      </c>
      <c r="N59" s="3">
        <v>393</v>
      </c>
      <c r="O59" s="3">
        <v>147</v>
      </c>
      <c r="P59" s="3">
        <v>30.30496407</v>
      </c>
      <c r="Q59" s="3">
        <v>1121</v>
      </c>
      <c r="R59" s="3">
        <v>506</v>
      </c>
      <c r="S59" s="3">
        <v>542</v>
      </c>
      <c r="T59" s="3">
        <v>1121</v>
      </c>
      <c r="U59" s="3">
        <v>8.8500003809999992</v>
      </c>
      <c r="V59" s="3">
        <v>35.215793609999999</v>
      </c>
      <c r="W59" s="3">
        <v>31.5</v>
      </c>
      <c r="X59" s="3">
        <v>21.600000380000001</v>
      </c>
      <c r="Y59" s="3">
        <v>9.8999996190000008</v>
      </c>
      <c r="Z59" s="3">
        <v>25.86666679</v>
      </c>
      <c r="AA59" s="3">
        <v>26.666666029999998</v>
      </c>
      <c r="AB59" s="3">
        <v>89.393943789999994</v>
      </c>
      <c r="AC59" s="3">
        <v>81</v>
      </c>
      <c r="AD59">
        <v>19477</v>
      </c>
      <c r="AE59">
        <v>1634</v>
      </c>
      <c r="AF59" t="s">
        <v>237</v>
      </c>
    </row>
    <row r="60" spans="1:32" x14ac:dyDescent="0.35">
      <c r="A60">
        <v>59</v>
      </c>
      <c r="B60" t="s">
        <v>70</v>
      </c>
      <c r="C60" s="3">
        <v>-33</v>
      </c>
      <c r="D60" s="3">
        <v>-60.6</v>
      </c>
      <c r="E60">
        <f t="shared" si="5"/>
        <v>-33</v>
      </c>
      <c r="F60">
        <f t="shared" si="5"/>
        <v>-60.6</v>
      </c>
      <c r="G60" s="3">
        <v>1000</v>
      </c>
      <c r="H60" s="3">
        <v>1000</v>
      </c>
      <c r="J60" s="3">
        <v>17.545833590000001</v>
      </c>
      <c r="K60" s="3">
        <v>23.716667180000002</v>
      </c>
      <c r="L60" s="3">
        <v>11.350000380000001</v>
      </c>
      <c r="M60" s="3">
        <v>959</v>
      </c>
      <c r="N60" s="3">
        <v>135</v>
      </c>
      <c r="O60" s="3">
        <v>32</v>
      </c>
      <c r="P60" s="3">
        <v>42.109172819999998</v>
      </c>
      <c r="Q60" s="3">
        <v>349</v>
      </c>
      <c r="R60" s="3">
        <v>104</v>
      </c>
      <c r="S60" s="3">
        <v>315</v>
      </c>
      <c r="T60" s="3">
        <v>104</v>
      </c>
      <c r="U60" s="3">
        <v>11.29166698</v>
      </c>
      <c r="V60" s="3">
        <v>498.02999879999999</v>
      </c>
      <c r="W60" s="3">
        <v>30.799999239999998</v>
      </c>
      <c r="X60" s="3">
        <v>5.8000001909999996</v>
      </c>
      <c r="Y60" s="3">
        <v>25</v>
      </c>
      <c r="Z60" s="3">
        <v>23.08333206</v>
      </c>
      <c r="AA60" s="3">
        <v>11.350000380000001</v>
      </c>
      <c r="AB60" s="3">
        <v>45.166667940000004</v>
      </c>
      <c r="AC60" s="3">
        <v>6</v>
      </c>
      <c r="AD60">
        <v>6201</v>
      </c>
      <c r="AE60">
        <v>1546</v>
      </c>
      <c r="AF60" t="s">
        <v>236</v>
      </c>
    </row>
    <row r="61" spans="1:32" x14ac:dyDescent="0.35">
      <c r="A61">
        <v>60</v>
      </c>
      <c r="B61" t="s">
        <v>69</v>
      </c>
      <c r="C61" s="3">
        <v>-31</v>
      </c>
      <c r="D61" s="3">
        <v>-60.6</v>
      </c>
      <c r="E61">
        <f t="shared" si="5"/>
        <v>-31</v>
      </c>
      <c r="F61">
        <f t="shared" si="5"/>
        <v>-60.6</v>
      </c>
      <c r="G61" s="3">
        <v>1000</v>
      </c>
      <c r="H61" s="3">
        <v>1000</v>
      </c>
      <c r="J61" s="3">
        <v>18.845832819999998</v>
      </c>
      <c r="K61" s="3">
        <v>24.75</v>
      </c>
      <c r="L61" s="3">
        <v>12.983333590000001</v>
      </c>
      <c r="M61" s="3">
        <v>998</v>
      </c>
      <c r="N61" s="3">
        <v>153</v>
      </c>
      <c r="O61" s="3">
        <v>30</v>
      </c>
      <c r="P61" s="3">
        <v>50.282287599999997</v>
      </c>
      <c r="Q61" s="3">
        <v>389</v>
      </c>
      <c r="R61" s="3">
        <v>99</v>
      </c>
      <c r="S61" s="3">
        <v>352</v>
      </c>
      <c r="T61" s="3">
        <v>99</v>
      </c>
      <c r="U61" s="3">
        <v>12.79166698</v>
      </c>
      <c r="V61" s="3">
        <v>478.03793330000002</v>
      </c>
      <c r="W61" s="3">
        <v>32.200000760000002</v>
      </c>
      <c r="X61" s="3">
        <v>6.1999998090000004</v>
      </c>
      <c r="Y61" s="3">
        <v>26</v>
      </c>
      <c r="Z61" s="3">
        <v>24.083333970000002</v>
      </c>
      <c r="AA61" s="3">
        <v>12.983333590000001</v>
      </c>
      <c r="AB61" s="3">
        <v>49.198715210000003</v>
      </c>
      <c r="AC61" s="3">
        <v>46</v>
      </c>
      <c r="AD61">
        <v>6012</v>
      </c>
      <c r="AE61">
        <v>1659</v>
      </c>
      <c r="AF61" t="s">
        <v>236</v>
      </c>
    </row>
    <row r="62" spans="1:32" x14ac:dyDescent="0.35">
      <c r="A62">
        <v>61</v>
      </c>
      <c r="B62" t="s">
        <v>96</v>
      </c>
      <c r="C62" s="3">
        <v>50.95</v>
      </c>
      <c r="D62" s="3">
        <v>4.97</v>
      </c>
      <c r="E62">
        <f t="shared" si="5"/>
        <v>50.95</v>
      </c>
      <c r="F62">
        <f t="shared" si="5"/>
        <v>4.97</v>
      </c>
      <c r="G62" s="3">
        <v>-9999</v>
      </c>
      <c r="H62" s="3"/>
      <c r="J62" s="3">
        <v>10.53333378</v>
      </c>
      <c r="K62" s="3">
        <v>17.783332819999998</v>
      </c>
      <c r="L62" s="3">
        <v>3.5833332539999998</v>
      </c>
      <c r="M62" s="3">
        <v>770</v>
      </c>
      <c r="N62" s="3">
        <v>73</v>
      </c>
      <c r="O62" s="3">
        <v>49</v>
      </c>
      <c r="P62" s="3">
        <v>12.73553658</v>
      </c>
      <c r="Q62" s="3">
        <v>214</v>
      </c>
      <c r="R62" s="3">
        <v>162</v>
      </c>
      <c r="S62" s="3">
        <v>214</v>
      </c>
      <c r="T62" s="3">
        <v>185</v>
      </c>
      <c r="U62" s="3">
        <v>7.283333302</v>
      </c>
      <c r="V62" s="3">
        <v>582.0275269</v>
      </c>
      <c r="W62" s="3">
        <v>23.399999619999999</v>
      </c>
      <c r="X62" s="3">
        <v>0.5</v>
      </c>
      <c r="Y62" s="3">
        <v>22.899999619999999</v>
      </c>
      <c r="Z62" s="3">
        <v>17.783332819999998</v>
      </c>
      <c r="AA62" s="3">
        <v>6.3833332059999996</v>
      </c>
      <c r="AB62" s="3">
        <v>31.80495071</v>
      </c>
      <c r="AC62" s="3">
        <v>38</v>
      </c>
      <c r="AD62">
        <v>8769</v>
      </c>
      <c r="AE62">
        <v>878</v>
      </c>
      <c r="AF62" t="s">
        <v>237</v>
      </c>
    </row>
    <row r="63" spans="1:32" x14ac:dyDescent="0.35">
      <c r="A63">
        <v>62</v>
      </c>
      <c r="B63" t="s">
        <v>100</v>
      </c>
      <c r="C63" s="3">
        <v>59.9</v>
      </c>
      <c r="D63" s="3">
        <v>17.600000000000001</v>
      </c>
      <c r="E63">
        <f t="shared" si="5"/>
        <v>59.9</v>
      </c>
      <c r="F63">
        <f t="shared" si="5"/>
        <v>17.600000000000001</v>
      </c>
      <c r="G63" s="3">
        <v>545</v>
      </c>
      <c r="H63" s="3"/>
      <c r="J63" s="3">
        <v>5.6791667940000004</v>
      </c>
      <c r="K63" s="3">
        <v>15.41666698</v>
      </c>
      <c r="L63" s="3">
        <v>-3.1333332060000001</v>
      </c>
      <c r="M63" s="3">
        <v>560</v>
      </c>
      <c r="N63" s="3">
        <v>70</v>
      </c>
      <c r="O63" s="3">
        <v>26</v>
      </c>
      <c r="P63" s="3">
        <v>29.673311229999999</v>
      </c>
      <c r="Q63" s="3">
        <v>194</v>
      </c>
      <c r="R63" s="3">
        <v>93</v>
      </c>
      <c r="S63" s="3">
        <v>189</v>
      </c>
      <c r="T63" s="3">
        <v>109</v>
      </c>
      <c r="U63" s="3">
        <v>8.0083332059999996</v>
      </c>
      <c r="V63" s="3">
        <v>756.82489009999995</v>
      </c>
      <c r="W63" s="3">
        <v>21.700000760000002</v>
      </c>
      <c r="X63" s="3">
        <v>-7</v>
      </c>
      <c r="Y63" s="3">
        <v>28.700000760000002</v>
      </c>
      <c r="Z63" s="3">
        <v>14.233333590000001</v>
      </c>
      <c r="AA63" s="3">
        <v>-0.216666728</v>
      </c>
      <c r="AB63" s="3">
        <v>27.90359879</v>
      </c>
      <c r="AC63" s="3">
        <v>24</v>
      </c>
      <c r="AD63">
        <v>7773</v>
      </c>
      <c r="AE63">
        <v>720</v>
      </c>
      <c r="AF63" t="s">
        <v>237</v>
      </c>
    </row>
    <row r="64" spans="1:32" x14ac:dyDescent="0.35">
      <c r="A64">
        <v>63</v>
      </c>
      <c r="B64" t="s">
        <v>53</v>
      </c>
      <c r="C64" s="3">
        <v>42</v>
      </c>
      <c r="D64" s="3">
        <v>-93.6</v>
      </c>
      <c r="E64">
        <f t="shared" si="5"/>
        <v>42</v>
      </c>
      <c r="F64">
        <f t="shared" si="5"/>
        <v>-93.6</v>
      </c>
      <c r="G64" s="3">
        <v>-9999</v>
      </c>
      <c r="H64" s="3"/>
      <c r="J64" s="3">
        <v>9.1083335880000007</v>
      </c>
      <c r="K64" s="3">
        <v>22.399999619999999</v>
      </c>
      <c r="L64" s="3">
        <v>-5.7000002859999999</v>
      </c>
      <c r="M64" s="3">
        <v>852</v>
      </c>
      <c r="N64" s="3">
        <v>128</v>
      </c>
      <c r="O64" s="3">
        <v>20</v>
      </c>
      <c r="P64" s="3">
        <v>51.281280520000003</v>
      </c>
      <c r="Q64" s="3">
        <v>340</v>
      </c>
      <c r="R64" s="3">
        <v>73</v>
      </c>
      <c r="S64" s="3">
        <v>339</v>
      </c>
      <c r="T64" s="3">
        <v>73</v>
      </c>
      <c r="U64" s="3">
        <v>11.86666679</v>
      </c>
      <c r="V64" s="3">
        <v>1134.0371090000001</v>
      </c>
      <c r="W64" s="3">
        <v>29.799999239999998</v>
      </c>
      <c r="X64" s="3">
        <v>-13.100000380000001</v>
      </c>
      <c r="Y64" s="3">
        <v>42.900001529999997</v>
      </c>
      <c r="Z64" s="3">
        <v>20.38333321</v>
      </c>
      <c r="AA64" s="3">
        <v>-5.7000002859999999</v>
      </c>
      <c r="AB64" s="3">
        <v>27.661228179999998</v>
      </c>
      <c r="AC64" s="3">
        <v>269</v>
      </c>
      <c r="AD64">
        <v>7167</v>
      </c>
      <c r="AE64">
        <v>1188</v>
      </c>
      <c r="AF64" t="s">
        <v>237</v>
      </c>
    </row>
    <row r="65" spans="1:32" x14ac:dyDescent="0.35">
      <c r="A65">
        <v>64</v>
      </c>
      <c r="B65" t="s">
        <v>55</v>
      </c>
      <c r="C65" s="3">
        <v>-40.6</v>
      </c>
      <c r="D65" s="3">
        <v>175.4</v>
      </c>
      <c r="E65">
        <f t="shared" si="5"/>
        <v>-40.6</v>
      </c>
      <c r="F65">
        <f t="shared" si="5"/>
        <v>175.4</v>
      </c>
      <c r="G65" s="3">
        <v>-9999</v>
      </c>
      <c r="H65" s="3"/>
      <c r="J65" s="3">
        <v>11.295833590000001</v>
      </c>
      <c r="K65" s="3">
        <v>15.46666622</v>
      </c>
      <c r="L65" s="3">
        <v>7.1500000950000002</v>
      </c>
      <c r="M65" s="3">
        <v>1720</v>
      </c>
      <c r="N65" s="3">
        <v>214</v>
      </c>
      <c r="O65" s="3">
        <v>93</v>
      </c>
      <c r="P65" s="3">
        <v>20.249948499999999</v>
      </c>
      <c r="Q65" s="3">
        <v>516</v>
      </c>
      <c r="R65" s="3">
        <v>337</v>
      </c>
      <c r="S65" s="3">
        <v>355</v>
      </c>
      <c r="T65" s="3">
        <v>447</v>
      </c>
      <c r="U65" s="3">
        <v>8.9750003809999992</v>
      </c>
      <c r="V65" s="3">
        <v>337.5274963</v>
      </c>
      <c r="W65" s="3">
        <v>21</v>
      </c>
      <c r="X65" s="3">
        <v>2.5999999049999998</v>
      </c>
      <c r="Y65" s="3">
        <v>18.399999619999999</v>
      </c>
      <c r="Z65" s="3">
        <v>7.716666698</v>
      </c>
      <c r="AA65" s="3">
        <v>14.25</v>
      </c>
      <c r="AB65" s="3">
        <v>48.777172090000001</v>
      </c>
      <c r="AC65" s="3">
        <v>327</v>
      </c>
      <c r="AD65">
        <v>16200</v>
      </c>
      <c r="AE65">
        <v>1061</v>
      </c>
      <c r="AF65" t="s">
        <v>237</v>
      </c>
    </row>
    <row r="66" spans="1:32" x14ac:dyDescent="0.35">
      <c r="A66">
        <v>65</v>
      </c>
      <c r="B66" t="s">
        <v>50</v>
      </c>
      <c r="C66" s="3">
        <v>58.4</v>
      </c>
      <c r="D66" s="3">
        <v>13.4</v>
      </c>
      <c r="E66">
        <f t="shared" si="5"/>
        <v>58.4</v>
      </c>
      <c r="F66">
        <f t="shared" si="5"/>
        <v>13.4</v>
      </c>
      <c r="G66" s="3">
        <v>560</v>
      </c>
      <c r="H66" s="3"/>
      <c r="J66" s="3">
        <v>6.2333335879999998</v>
      </c>
      <c r="K66" s="3">
        <v>15.11666679</v>
      </c>
      <c r="L66" s="3">
        <v>-1.983333349</v>
      </c>
      <c r="M66" s="3">
        <v>604</v>
      </c>
      <c r="N66" s="3">
        <v>71</v>
      </c>
      <c r="O66" s="3">
        <v>29</v>
      </c>
      <c r="P66" s="3">
        <v>25.417593</v>
      </c>
      <c r="Q66" s="3">
        <v>194</v>
      </c>
      <c r="R66" s="3">
        <v>102</v>
      </c>
      <c r="S66" s="3">
        <v>184</v>
      </c>
      <c r="T66" s="3">
        <v>121</v>
      </c>
      <c r="U66" s="3">
        <v>7.75</v>
      </c>
      <c r="V66" s="3">
        <v>697.47051999999996</v>
      </c>
      <c r="W66" s="3">
        <v>21.100000380000001</v>
      </c>
      <c r="X66" s="3">
        <v>-5.5999999049999998</v>
      </c>
      <c r="Y66" s="3">
        <v>26.700000760000002</v>
      </c>
      <c r="Z66" s="3">
        <v>13.94999981</v>
      </c>
      <c r="AA66" s="3">
        <v>0.88333344499999999</v>
      </c>
      <c r="AB66" s="3">
        <v>29.026218409999998</v>
      </c>
      <c r="AC66" s="3">
        <v>110</v>
      </c>
      <c r="AD66">
        <v>8285</v>
      </c>
      <c r="AE66">
        <v>728</v>
      </c>
      <c r="AF66" t="s">
        <v>237</v>
      </c>
    </row>
    <row r="67" spans="1:32" x14ac:dyDescent="0.35">
      <c r="A67">
        <v>66</v>
      </c>
      <c r="B67" t="s">
        <v>51</v>
      </c>
      <c r="C67" s="3">
        <v>-39.799999999999997</v>
      </c>
      <c r="D67" s="3">
        <v>175.3</v>
      </c>
      <c r="E67">
        <f t="shared" si="5"/>
        <v>-39.799999999999997</v>
      </c>
      <c r="F67">
        <f t="shared" si="5"/>
        <v>175.3</v>
      </c>
      <c r="G67" s="3">
        <v>-9999</v>
      </c>
      <c r="H67" s="3"/>
      <c r="J67" s="3">
        <v>12.3708334</v>
      </c>
      <c r="K67" s="3">
        <v>16.649999619999999</v>
      </c>
      <c r="L67" s="3">
        <v>8.0500001910000005</v>
      </c>
      <c r="M67" s="3">
        <v>1076</v>
      </c>
      <c r="N67" s="3">
        <v>115</v>
      </c>
      <c r="O67" s="3">
        <v>67</v>
      </c>
      <c r="P67" s="3">
        <v>15.52925587</v>
      </c>
      <c r="Q67" s="3">
        <v>312</v>
      </c>
      <c r="R67" s="3">
        <v>216</v>
      </c>
      <c r="S67" s="3">
        <v>229</v>
      </c>
      <c r="T67" s="3">
        <v>303</v>
      </c>
      <c r="U67" s="3">
        <v>8.7916669850000009</v>
      </c>
      <c r="V67" s="3">
        <v>350.9562378</v>
      </c>
      <c r="W67" s="3">
        <v>22.299999239999998</v>
      </c>
      <c r="X67" s="3">
        <v>3.5999999049999998</v>
      </c>
      <c r="Y67" s="3">
        <v>18.699998860000001</v>
      </c>
      <c r="Z67" s="3">
        <v>8.6666660310000001</v>
      </c>
      <c r="AA67" s="3">
        <v>15.3166666</v>
      </c>
      <c r="AB67" s="3">
        <v>47.014263149999998</v>
      </c>
      <c r="AC67" s="3">
        <v>237</v>
      </c>
      <c r="AD67">
        <v>9527</v>
      </c>
      <c r="AE67">
        <v>1129</v>
      </c>
      <c r="AF67" t="s">
        <v>237</v>
      </c>
    </row>
    <row r="68" spans="1:32" x14ac:dyDescent="0.35">
      <c r="A68">
        <v>67</v>
      </c>
      <c r="B68" t="s">
        <v>54</v>
      </c>
      <c r="C68" s="3">
        <v>-35</v>
      </c>
      <c r="D68" s="3">
        <v>149</v>
      </c>
      <c r="E68">
        <f t="shared" si="5"/>
        <v>-35</v>
      </c>
      <c r="F68">
        <f t="shared" si="5"/>
        <v>149</v>
      </c>
      <c r="G68" s="3">
        <v>-9999</v>
      </c>
      <c r="H68" s="3"/>
      <c r="J68" s="3">
        <v>13.329166409999999</v>
      </c>
      <c r="K68" s="3">
        <v>20.066667559999999</v>
      </c>
      <c r="L68" s="3">
        <v>6.6333332059999996</v>
      </c>
      <c r="M68" s="3">
        <v>760</v>
      </c>
      <c r="N68" s="3">
        <v>75</v>
      </c>
      <c r="O68" s="3">
        <v>49</v>
      </c>
      <c r="P68" s="3">
        <v>13.717454910000001</v>
      </c>
      <c r="Q68" s="3">
        <v>219</v>
      </c>
      <c r="R68" s="3">
        <v>163</v>
      </c>
      <c r="S68" s="3">
        <v>172</v>
      </c>
      <c r="T68" s="3">
        <v>196</v>
      </c>
      <c r="U68" s="3">
        <v>13.45833302</v>
      </c>
      <c r="V68" s="3">
        <v>544.05236820000005</v>
      </c>
      <c r="W68" s="3">
        <v>28.399999619999999</v>
      </c>
      <c r="X68" s="3">
        <v>0.20000000300000001</v>
      </c>
      <c r="Y68" s="3">
        <v>28.199998860000001</v>
      </c>
      <c r="Z68" s="3">
        <v>9.8166666029999998</v>
      </c>
      <c r="AA68" s="3">
        <v>17.5</v>
      </c>
      <c r="AB68" s="3">
        <v>47.72458649</v>
      </c>
      <c r="AC68" s="3">
        <v>606</v>
      </c>
      <c r="AD68">
        <v>5033</v>
      </c>
      <c r="AE68">
        <v>1509</v>
      </c>
      <c r="AF68" t="s">
        <v>236</v>
      </c>
    </row>
    <row r="69" spans="1:32" x14ac:dyDescent="0.35">
      <c r="A69">
        <v>68</v>
      </c>
      <c r="B69" t="s">
        <v>49</v>
      </c>
      <c r="C69" s="3">
        <v>55.4</v>
      </c>
      <c r="D69" s="3">
        <v>13.5</v>
      </c>
      <c r="E69">
        <f t="shared" si="5"/>
        <v>55.4</v>
      </c>
      <c r="F69">
        <f t="shared" si="5"/>
        <v>13.5</v>
      </c>
      <c r="G69" s="3">
        <v>662</v>
      </c>
      <c r="H69" s="3"/>
      <c r="J69" s="3">
        <v>7.8708333970000002</v>
      </c>
      <c r="K69" s="3">
        <v>15.91666603</v>
      </c>
      <c r="L69" s="3">
        <v>0.58333331300000002</v>
      </c>
      <c r="M69" s="3">
        <v>640</v>
      </c>
      <c r="N69" s="3">
        <v>68</v>
      </c>
      <c r="O69" s="3">
        <v>37</v>
      </c>
      <c r="P69" s="3">
        <v>21.6113739</v>
      </c>
      <c r="Q69" s="3">
        <v>199</v>
      </c>
      <c r="R69" s="3">
        <v>118</v>
      </c>
      <c r="S69" s="3">
        <v>166</v>
      </c>
      <c r="T69" s="3">
        <v>155</v>
      </c>
      <c r="U69" s="3">
        <v>6.5416665079999996</v>
      </c>
      <c r="V69" s="3">
        <v>633.62042240000005</v>
      </c>
      <c r="W69" s="3">
        <v>21</v>
      </c>
      <c r="X69" s="3">
        <v>-2.2999999519999998</v>
      </c>
      <c r="Y69" s="3">
        <v>23.299999239999998</v>
      </c>
      <c r="Z69" s="3">
        <v>8.6833333970000002</v>
      </c>
      <c r="AA69" s="3">
        <v>2.6500000950000002</v>
      </c>
      <c r="AB69" s="3">
        <v>28.07582283</v>
      </c>
      <c r="AC69" s="3">
        <v>6</v>
      </c>
      <c r="AD69">
        <v>8725</v>
      </c>
      <c r="AE69">
        <v>733</v>
      </c>
      <c r="AF69" t="s">
        <v>237</v>
      </c>
    </row>
    <row r="70" spans="1:32" x14ac:dyDescent="0.35">
      <c r="A70">
        <v>69</v>
      </c>
      <c r="B70" t="s">
        <v>52</v>
      </c>
      <c r="C70" s="3">
        <v>-39.6</v>
      </c>
      <c r="D70" s="3">
        <v>176.8</v>
      </c>
      <c r="E70">
        <f t="shared" si="5"/>
        <v>-39.6</v>
      </c>
      <c r="F70">
        <f t="shared" si="5"/>
        <v>176.8</v>
      </c>
      <c r="G70" s="3">
        <v>-9999</v>
      </c>
      <c r="H70" s="3"/>
      <c r="J70" s="3">
        <v>13.850000380000001</v>
      </c>
      <c r="K70" s="3">
        <v>18.38333321</v>
      </c>
      <c r="L70" s="3">
        <v>9.0333337779999994</v>
      </c>
      <c r="M70" s="3">
        <v>849</v>
      </c>
      <c r="N70" s="3">
        <v>104</v>
      </c>
      <c r="O70" s="3">
        <v>45</v>
      </c>
      <c r="P70" s="3">
        <v>24.59033775</v>
      </c>
      <c r="Q70" s="3">
        <v>252</v>
      </c>
      <c r="R70" s="3">
        <v>174</v>
      </c>
      <c r="S70" s="3">
        <v>216</v>
      </c>
      <c r="T70" s="3">
        <v>252</v>
      </c>
      <c r="U70" s="3">
        <v>11.016666409999999</v>
      </c>
      <c r="V70" s="3">
        <v>379.55715939999999</v>
      </c>
      <c r="W70" s="3">
        <v>24.399999619999999</v>
      </c>
      <c r="X70" s="3">
        <v>3.2999999519999998</v>
      </c>
      <c r="Y70" s="3">
        <v>21.100000380000001</v>
      </c>
      <c r="Z70" s="3">
        <v>9.0333337779999994</v>
      </c>
      <c r="AA70" s="3">
        <v>13.71666622</v>
      </c>
      <c r="AB70" s="3">
        <v>52.211689</v>
      </c>
      <c r="AC70" s="3">
        <v>17</v>
      </c>
      <c r="AD70">
        <v>6583</v>
      </c>
      <c r="AE70">
        <v>1289</v>
      </c>
      <c r="AF70" t="s">
        <v>237</v>
      </c>
    </row>
    <row r="71" spans="1:32" x14ac:dyDescent="0.35">
      <c r="A71">
        <v>70</v>
      </c>
      <c r="B71" t="s">
        <v>48</v>
      </c>
      <c r="C71" s="3">
        <v>56.5</v>
      </c>
      <c r="D71" s="3">
        <v>13</v>
      </c>
      <c r="E71">
        <f t="shared" si="5"/>
        <v>56.5</v>
      </c>
      <c r="F71">
        <f t="shared" si="5"/>
        <v>13</v>
      </c>
      <c r="G71" s="3">
        <v>770</v>
      </c>
      <c r="H71" s="3"/>
      <c r="J71" s="3">
        <v>7.625</v>
      </c>
      <c r="K71" s="3">
        <v>15.8166666</v>
      </c>
      <c r="L71" s="3">
        <v>-3.333332E-2</v>
      </c>
      <c r="M71" s="3">
        <v>799</v>
      </c>
      <c r="N71" s="3">
        <v>91</v>
      </c>
      <c r="O71" s="3">
        <v>44</v>
      </c>
      <c r="P71" s="3">
        <v>23.030632019999999</v>
      </c>
      <c r="Q71" s="3">
        <v>251</v>
      </c>
      <c r="R71" s="3">
        <v>147</v>
      </c>
      <c r="S71" s="3">
        <v>242</v>
      </c>
      <c r="T71" s="3">
        <v>178</v>
      </c>
      <c r="U71" s="3">
        <v>7.4333333970000002</v>
      </c>
      <c r="V71" s="3">
        <v>651.00445560000003</v>
      </c>
      <c r="W71" s="3">
        <v>21.100000380000001</v>
      </c>
      <c r="X71" s="3">
        <v>-3.2000000480000002</v>
      </c>
      <c r="Y71" s="3">
        <v>24.300001139999999</v>
      </c>
      <c r="Z71" s="3">
        <v>14.983333590000001</v>
      </c>
      <c r="AA71" s="3">
        <v>2.516666651</v>
      </c>
      <c r="AB71" s="3">
        <v>30.589849470000001</v>
      </c>
      <c r="AC71" s="3">
        <v>15</v>
      </c>
      <c r="AD71">
        <v>10995</v>
      </c>
      <c r="AE71">
        <v>726</v>
      </c>
      <c r="AF71" t="s">
        <v>237</v>
      </c>
    </row>
    <row r="72" spans="1:32" x14ac:dyDescent="0.35">
      <c r="A72">
        <v>71</v>
      </c>
      <c r="B72" t="s">
        <v>47</v>
      </c>
      <c r="C72" s="3">
        <v>59.9</v>
      </c>
      <c r="D72" s="3">
        <v>17.600000000000001</v>
      </c>
      <c r="E72">
        <f t="shared" si="5"/>
        <v>59.9</v>
      </c>
      <c r="F72">
        <f t="shared" si="5"/>
        <v>17.600000000000001</v>
      </c>
      <c r="G72" s="3">
        <v>545</v>
      </c>
      <c r="H72" s="3"/>
      <c r="J72" s="3">
        <v>5.6791667940000004</v>
      </c>
      <c r="K72" s="3">
        <v>15.41666698</v>
      </c>
      <c r="L72" s="3">
        <v>-3.1333332060000001</v>
      </c>
      <c r="M72" s="3">
        <v>560</v>
      </c>
      <c r="N72" s="3">
        <v>70</v>
      </c>
      <c r="O72" s="3">
        <v>26</v>
      </c>
      <c r="P72" s="3">
        <v>29.673311229999999</v>
      </c>
      <c r="Q72" s="3">
        <v>194</v>
      </c>
      <c r="R72" s="3">
        <v>93</v>
      </c>
      <c r="S72" s="3">
        <v>189</v>
      </c>
      <c r="T72" s="3">
        <v>109</v>
      </c>
      <c r="U72" s="3">
        <v>8.0083332059999996</v>
      </c>
      <c r="V72" s="3">
        <v>756.82489009999995</v>
      </c>
      <c r="W72" s="3">
        <v>21.700000760000002</v>
      </c>
      <c r="X72" s="3">
        <v>-7</v>
      </c>
      <c r="Y72" s="3">
        <v>28.700000760000002</v>
      </c>
      <c r="Z72" s="3">
        <v>14.233333590000001</v>
      </c>
      <c r="AA72" s="3">
        <v>-0.216666728</v>
      </c>
      <c r="AB72" s="3">
        <v>27.90359879</v>
      </c>
      <c r="AC72" s="3">
        <v>24</v>
      </c>
      <c r="AD72">
        <v>7773</v>
      </c>
      <c r="AE72">
        <v>720</v>
      </c>
      <c r="AF72" t="s">
        <v>237</v>
      </c>
    </row>
    <row r="73" spans="1:32" x14ac:dyDescent="0.35">
      <c r="A73">
        <v>72</v>
      </c>
      <c r="B73" t="s">
        <v>143</v>
      </c>
      <c r="C73" s="3">
        <v>60.1</v>
      </c>
      <c r="D73" s="3">
        <v>17.2</v>
      </c>
      <c r="E73">
        <f t="shared" si="5"/>
        <v>60.1</v>
      </c>
      <c r="F73">
        <f t="shared" si="5"/>
        <v>17.2</v>
      </c>
      <c r="G73" s="3">
        <v>566</v>
      </c>
      <c r="H73" s="3">
        <v>566</v>
      </c>
      <c r="J73" s="3">
        <v>5.7041668889999997</v>
      </c>
      <c r="K73" s="3">
        <v>15.45000076</v>
      </c>
      <c r="L73" s="3">
        <v>-3.233333349</v>
      </c>
      <c r="M73" s="3">
        <v>601</v>
      </c>
      <c r="N73" s="3">
        <v>73</v>
      </c>
      <c r="O73" s="3">
        <v>29</v>
      </c>
      <c r="P73" s="3">
        <v>28.01541138</v>
      </c>
      <c r="Q73" s="3">
        <v>206</v>
      </c>
      <c r="R73" s="3">
        <v>105</v>
      </c>
      <c r="S73" s="3">
        <v>201</v>
      </c>
      <c r="T73" s="3">
        <v>117</v>
      </c>
      <c r="U73" s="3">
        <v>8.6583337779999994</v>
      </c>
      <c r="V73" s="3">
        <v>757.75524900000005</v>
      </c>
      <c r="W73" s="3">
        <v>22.200000760000002</v>
      </c>
      <c r="X73" s="3">
        <v>-7.3000001909999996</v>
      </c>
      <c r="Y73" s="3">
        <v>29.5</v>
      </c>
      <c r="Z73" s="3">
        <v>14.30000019</v>
      </c>
      <c r="AA73" s="3">
        <v>-2.5499999519999998</v>
      </c>
      <c r="AB73" s="3">
        <v>29.350282669999999</v>
      </c>
      <c r="AC73" s="3">
        <v>25</v>
      </c>
      <c r="AD73">
        <v>8231</v>
      </c>
      <c r="AE73">
        <v>730</v>
      </c>
      <c r="AF73" t="s">
        <v>237</v>
      </c>
    </row>
    <row r="74" spans="1:32" x14ac:dyDescent="0.35">
      <c r="A74">
        <v>73</v>
      </c>
      <c r="B74" t="s">
        <v>86</v>
      </c>
      <c r="C74" s="3">
        <v>-31.4</v>
      </c>
      <c r="D74" s="3">
        <v>-71.400000000000006</v>
      </c>
      <c r="E74">
        <f t="shared" si="5"/>
        <v>-31.4</v>
      </c>
      <c r="F74">
        <f t="shared" si="5"/>
        <v>-71.400000000000006</v>
      </c>
      <c r="G74" s="3">
        <v>185</v>
      </c>
      <c r="H74" s="3">
        <v>185</v>
      </c>
      <c r="J74" s="3">
        <v>13.9416666</v>
      </c>
      <c r="K74" s="3">
        <v>18</v>
      </c>
      <c r="L74" s="3">
        <v>9.9666671749999995</v>
      </c>
      <c r="M74" s="3">
        <v>188</v>
      </c>
      <c r="N74" s="3">
        <v>61</v>
      </c>
      <c r="O74" s="3">
        <v>0</v>
      </c>
      <c r="P74" s="3">
        <v>121.4458389</v>
      </c>
      <c r="Q74" s="3">
        <v>138</v>
      </c>
      <c r="R74" s="3">
        <v>0</v>
      </c>
      <c r="S74" s="3">
        <v>0</v>
      </c>
      <c r="T74" s="3">
        <v>138</v>
      </c>
      <c r="U74" s="3">
        <v>11.149999619999999</v>
      </c>
      <c r="V74" s="3">
        <v>327.5378723</v>
      </c>
      <c r="W74" s="3">
        <v>24.5</v>
      </c>
      <c r="X74" s="3">
        <v>5</v>
      </c>
      <c r="Y74" s="3">
        <v>19.5</v>
      </c>
      <c r="Z74" s="3">
        <v>9.9666671749999995</v>
      </c>
      <c r="AA74" s="3">
        <v>17.75</v>
      </c>
      <c r="AB74" s="3">
        <v>57.179485319999998</v>
      </c>
      <c r="AC74" s="3">
        <v>574</v>
      </c>
      <c r="AD74">
        <v>1252</v>
      </c>
      <c r="AE74">
        <v>1501</v>
      </c>
      <c r="AF74" t="s">
        <v>235</v>
      </c>
    </row>
    <row r="75" spans="1:32" x14ac:dyDescent="0.35">
      <c r="A75">
        <v>74</v>
      </c>
      <c r="B75" t="s">
        <v>85</v>
      </c>
      <c r="C75" s="3">
        <v>-33.5</v>
      </c>
      <c r="D75" s="3">
        <v>-70.8</v>
      </c>
      <c r="E75">
        <f t="shared" si="5"/>
        <v>-33.5</v>
      </c>
      <c r="F75">
        <f t="shared" si="5"/>
        <v>-70.8</v>
      </c>
      <c r="G75" s="3">
        <v>345</v>
      </c>
      <c r="H75" s="3">
        <v>345</v>
      </c>
      <c r="J75" s="3">
        <v>15.266666409999999</v>
      </c>
      <c r="K75" s="3">
        <v>21.033332819999998</v>
      </c>
      <c r="L75" s="3">
        <v>9.4499998089999995</v>
      </c>
      <c r="M75" s="3">
        <v>374</v>
      </c>
      <c r="N75" s="3">
        <v>94</v>
      </c>
      <c r="O75" s="3">
        <v>1</v>
      </c>
      <c r="P75" s="3">
        <v>106.12118529999999</v>
      </c>
      <c r="Q75" s="3">
        <v>243</v>
      </c>
      <c r="R75" s="3">
        <v>7</v>
      </c>
      <c r="S75" s="3">
        <v>7</v>
      </c>
      <c r="T75" s="3">
        <v>235</v>
      </c>
      <c r="U75" s="3">
        <v>13.00000095</v>
      </c>
      <c r="V75" s="3">
        <v>469.3241577</v>
      </c>
      <c r="W75" s="3">
        <v>29.200000760000002</v>
      </c>
      <c r="X75" s="3">
        <v>3.5999999049999998</v>
      </c>
      <c r="Y75" s="3">
        <v>25.600000380000001</v>
      </c>
      <c r="Z75" s="3">
        <v>10.03333378</v>
      </c>
      <c r="AA75" s="3">
        <v>21.033332819999998</v>
      </c>
      <c r="AB75" s="3">
        <v>50.78125</v>
      </c>
      <c r="AC75" s="3">
        <v>456</v>
      </c>
      <c r="AD75">
        <v>2384</v>
      </c>
      <c r="AE75">
        <v>1568</v>
      </c>
      <c r="AF75" t="s">
        <v>238</v>
      </c>
    </row>
    <row r="76" spans="1:32" x14ac:dyDescent="0.35">
      <c r="A76">
        <v>75</v>
      </c>
      <c r="B76" t="s">
        <v>109</v>
      </c>
      <c r="C76" s="3">
        <v>31.3</v>
      </c>
      <c r="D76" s="3">
        <v>48.7</v>
      </c>
      <c r="E76">
        <f t="shared" si="5"/>
        <v>31.3</v>
      </c>
      <c r="F76">
        <f t="shared" si="5"/>
        <v>48.7</v>
      </c>
      <c r="G76" s="3">
        <v>-9999</v>
      </c>
      <c r="H76" s="3"/>
      <c r="J76" s="3">
        <v>25.458333970000002</v>
      </c>
      <c r="K76" s="3">
        <v>36.533332819999998</v>
      </c>
      <c r="L76" s="3">
        <v>13.55000019</v>
      </c>
      <c r="M76" s="3">
        <v>250</v>
      </c>
      <c r="N76" s="3">
        <v>62</v>
      </c>
      <c r="O76" s="3">
        <v>0</v>
      </c>
      <c r="P76" s="3">
        <v>106.3225784</v>
      </c>
      <c r="Q76" s="3">
        <v>153</v>
      </c>
      <c r="R76" s="3">
        <v>0</v>
      </c>
      <c r="S76" s="3">
        <v>0</v>
      </c>
      <c r="T76" s="3">
        <v>153</v>
      </c>
      <c r="U76" s="3">
        <v>14.55000019</v>
      </c>
      <c r="V76" s="3">
        <v>939.12152100000003</v>
      </c>
      <c r="W76" s="3">
        <v>45.900001529999997</v>
      </c>
      <c r="X76" s="3">
        <v>7.0999999049999998</v>
      </c>
      <c r="Y76" s="3">
        <v>38.800003050000001</v>
      </c>
      <c r="Z76" s="3">
        <v>13.55000019</v>
      </c>
      <c r="AA76" s="3">
        <v>36.533332819999998</v>
      </c>
      <c r="AB76" s="3">
        <v>37.5</v>
      </c>
      <c r="AC76" s="3">
        <v>16</v>
      </c>
      <c r="AD76">
        <v>899</v>
      </c>
      <c r="AE76">
        <v>2780</v>
      </c>
      <c r="AF76" t="s">
        <v>235</v>
      </c>
    </row>
    <row r="77" spans="1:32" x14ac:dyDescent="0.35">
      <c r="A77">
        <v>76</v>
      </c>
      <c r="B77" t="s">
        <v>126</v>
      </c>
      <c r="C77" s="3">
        <v>39</v>
      </c>
      <c r="D77" s="3">
        <v>-92.8</v>
      </c>
      <c r="E77">
        <f t="shared" si="5"/>
        <v>39</v>
      </c>
      <c r="F77">
        <f t="shared" si="5"/>
        <v>-92.8</v>
      </c>
      <c r="G77" s="3">
        <v>967</v>
      </c>
      <c r="H77" s="3">
        <v>967</v>
      </c>
      <c r="J77" s="3">
        <v>12.483333590000001</v>
      </c>
      <c r="K77" s="3">
        <v>24.38333321</v>
      </c>
      <c r="L77" s="3">
        <v>-0.51666670999999997</v>
      </c>
      <c r="M77" s="3">
        <v>1003</v>
      </c>
      <c r="N77" s="3">
        <v>127</v>
      </c>
      <c r="O77" s="3">
        <v>35</v>
      </c>
      <c r="P77" s="3">
        <v>34.367000580000003</v>
      </c>
      <c r="Q77" s="3">
        <v>339</v>
      </c>
      <c r="R77" s="3">
        <v>130</v>
      </c>
      <c r="S77" s="3">
        <v>299</v>
      </c>
      <c r="T77" s="3">
        <v>130</v>
      </c>
      <c r="U77" s="3">
        <v>12.08333302</v>
      </c>
      <c r="V77" s="3">
        <v>1001.699341</v>
      </c>
      <c r="W77" s="3">
        <v>31.700000760000002</v>
      </c>
      <c r="X77" s="3">
        <v>-7.8000001909999996</v>
      </c>
      <c r="Y77" s="3">
        <v>39.5</v>
      </c>
      <c r="Z77" s="3">
        <v>17.983333590000001</v>
      </c>
      <c r="AA77" s="3">
        <v>-0.51666670999999997</v>
      </c>
      <c r="AB77" s="3">
        <v>30.590715410000001</v>
      </c>
      <c r="AC77" s="3">
        <v>183</v>
      </c>
      <c r="AD77">
        <v>7212</v>
      </c>
      <c r="AE77">
        <v>1390</v>
      </c>
      <c r="AF77" t="s">
        <v>237</v>
      </c>
    </row>
    <row r="78" spans="1:32" x14ac:dyDescent="0.35">
      <c r="A78">
        <v>77</v>
      </c>
      <c r="B78" t="s">
        <v>121</v>
      </c>
      <c r="C78" s="3">
        <v>52.6</v>
      </c>
      <c r="D78" s="3">
        <v>10.1</v>
      </c>
      <c r="G78" s="3">
        <v>840</v>
      </c>
      <c r="H78" s="3">
        <v>840</v>
      </c>
      <c r="J78" s="3">
        <v>9.3374996190000008</v>
      </c>
      <c r="K78" s="3">
        <v>17.416666029999998</v>
      </c>
      <c r="L78" s="3">
        <v>1.599999905</v>
      </c>
      <c r="M78" s="3">
        <v>677</v>
      </c>
      <c r="N78" s="3">
        <v>72</v>
      </c>
      <c r="O78" s="3">
        <v>44</v>
      </c>
      <c r="P78" s="3">
        <v>13.500164030000001</v>
      </c>
      <c r="Q78" s="3">
        <v>194</v>
      </c>
      <c r="R78" s="3">
        <v>148</v>
      </c>
      <c r="S78" s="3">
        <v>194</v>
      </c>
      <c r="T78" s="3">
        <v>167</v>
      </c>
      <c r="U78" s="3">
        <v>8.3916664119999993</v>
      </c>
      <c r="V78" s="3">
        <v>645.71008300000005</v>
      </c>
      <c r="W78" s="3">
        <v>23.5</v>
      </c>
      <c r="X78" s="3">
        <v>-1.7000000479999999</v>
      </c>
      <c r="Y78" s="3">
        <v>25.200000760000002</v>
      </c>
      <c r="Z78" s="3">
        <v>17.416666029999998</v>
      </c>
      <c r="AA78" s="3">
        <v>4.9000000950000002</v>
      </c>
      <c r="AB78" s="3">
        <v>33.300262449999998</v>
      </c>
      <c r="AC78" s="3">
        <v>39</v>
      </c>
      <c r="AD78">
        <v>8055</v>
      </c>
      <c r="AE78">
        <v>840</v>
      </c>
      <c r="AF78" t="s">
        <v>237</v>
      </c>
    </row>
    <row r="79" spans="1:32" x14ac:dyDescent="0.35">
      <c r="A79">
        <v>78</v>
      </c>
      <c r="B79" t="s">
        <v>32</v>
      </c>
      <c r="C79" s="3">
        <v>41.6</v>
      </c>
      <c r="D79" s="3">
        <v>1</v>
      </c>
      <c r="G79" s="3">
        <v>440</v>
      </c>
      <c r="H79" s="3">
        <v>440</v>
      </c>
      <c r="J79" s="3">
        <v>14.05000019</v>
      </c>
      <c r="K79" s="3">
        <v>22.450000760000002</v>
      </c>
      <c r="L79" s="3">
        <v>6.383333683</v>
      </c>
      <c r="M79" s="3">
        <v>492</v>
      </c>
      <c r="N79" s="3">
        <v>57</v>
      </c>
      <c r="O79" s="3">
        <v>18</v>
      </c>
      <c r="P79" s="3">
        <v>30.09981346</v>
      </c>
      <c r="Q79" s="3">
        <v>161</v>
      </c>
      <c r="R79" s="3">
        <v>92</v>
      </c>
      <c r="S79" s="3">
        <v>113</v>
      </c>
      <c r="T79" s="3">
        <v>94</v>
      </c>
      <c r="U79" s="3">
        <v>11.483333590000001</v>
      </c>
      <c r="V79" s="3">
        <v>660.00689699999998</v>
      </c>
      <c r="W79" s="3">
        <v>30.5</v>
      </c>
      <c r="X79" s="3">
        <v>0.80000001200000004</v>
      </c>
      <c r="Y79" s="3">
        <v>29.700000760000002</v>
      </c>
      <c r="Z79" s="3">
        <v>14.983333590000001</v>
      </c>
      <c r="AA79" s="3">
        <v>7.533333302</v>
      </c>
      <c r="AB79" s="3">
        <v>38.664421079999997</v>
      </c>
      <c r="AC79" s="3">
        <v>326</v>
      </c>
      <c r="AD79">
        <v>3551</v>
      </c>
      <c r="AE79">
        <v>1385</v>
      </c>
      <c r="AF79" t="s">
        <v>238</v>
      </c>
    </row>
    <row r="80" spans="1:32" x14ac:dyDescent="0.35">
      <c r="A80">
        <v>79</v>
      </c>
      <c r="B80" t="s">
        <v>14</v>
      </c>
      <c r="C80" s="3">
        <v>42.5</v>
      </c>
      <c r="D80" s="3">
        <v>-114.3</v>
      </c>
      <c r="E80">
        <f t="shared" ref="E80:F82" si="6">C80</f>
        <v>42.5</v>
      </c>
      <c r="F80">
        <f t="shared" si="6"/>
        <v>-114.3</v>
      </c>
      <c r="G80" s="3">
        <v>-9999</v>
      </c>
      <c r="H80" s="3"/>
      <c r="J80" s="3">
        <v>8.5958337779999994</v>
      </c>
      <c r="K80" s="3">
        <v>18.966667180000002</v>
      </c>
      <c r="L80" s="3">
        <v>-1.533333302</v>
      </c>
      <c r="M80" s="3">
        <v>262</v>
      </c>
      <c r="N80" s="3">
        <v>32</v>
      </c>
      <c r="O80" s="3">
        <v>8</v>
      </c>
      <c r="P80" s="3">
        <v>35.127616879999998</v>
      </c>
      <c r="Q80" s="3">
        <v>86</v>
      </c>
      <c r="R80" s="3">
        <v>33</v>
      </c>
      <c r="S80" s="3">
        <v>38</v>
      </c>
      <c r="T80" s="3">
        <v>78</v>
      </c>
      <c r="U80" s="3">
        <v>14.09166622</v>
      </c>
      <c r="V80" s="3">
        <v>825.35516359999997</v>
      </c>
      <c r="W80" s="3">
        <v>29.100000380000001</v>
      </c>
      <c r="X80" s="3">
        <v>-7.3000001909999996</v>
      </c>
      <c r="Y80" s="3">
        <v>36.400001529999997</v>
      </c>
      <c r="Z80" s="3">
        <v>-0.73333334900000002</v>
      </c>
      <c r="AA80" s="3">
        <v>18.25</v>
      </c>
      <c r="AB80" s="3">
        <v>38.713367460000001</v>
      </c>
      <c r="AC80" s="3">
        <v>1252</v>
      </c>
      <c r="AD80">
        <v>1661</v>
      </c>
      <c r="AE80">
        <v>1577</v>
      </c>
      <c r="AF80" t="s">
        <v>235</v>
      </c>
    </row>
    <row r="81" spans="1:32" x14ac:dyDescent="0.35">
      <c r="A81">
        <v>80</v>
      </c>
      <c r="B81" t="s">
        <v>83</v>
      </c>
      <c r="C81" s="3">
        <v>30.7</v>
      </c>
      <c r="D81" s="3">
        <v>-96.2</v>
      </c>
      <c r="E81">
        <f t="shared" si="6"/>
        <v>30.7</v>
      </c>
      <c r="F81">
        <f t="shared" si="6"/>
        <v>-96.2</v>
      </c>
      <c r="G81" s="3">
        <v>-9999</v>
      </c>
      <c r="H81" s="3"/>
      <c r="J81" s="3">
        <v>19.612499239999998</v>
      </c>
      <c r="K81" s="3">
        <v>28.016666409999999</v>
      </c>
      <c r="L81" s="3">
        <v>10.58333302</v>
      </c>
      <c r="M81" s="3">
        <v>1032</v>
      </c>
      <c r="N81" s="3">
        <v>124</v>
      </c>
      <c r="O81" s="3">
        <v>57</v>
      </c>
      <c r="P81" s="3">
        <v>23.63764763</v>
      </c>
      <c r="Q81" s="3">
        <v>306</v>
      </c>
      <c r="R81" s="3">
        <v>211</v>
      </c>
      <c r="S81" s="3">
        <v>211</v>
      </c>
      <c r="T81" s="3">
        <v>231</v>
      </c>
      <c r="U81" s="3">
        <v>12.15833282</v>
      </c>
      <c r="V81" s="3">
        <v>709.12597659999994</v>
      </c>
      <c r="W81" s="3">
        <v>35</v>
      </c>
      <c r="X81" s="3">
        <v>3.5</v>
      </c>
      <c r="Y81" s="3">
        <v>31.5</v>
      </c>
      <c r="Z81" s="3">
        <v>23.066665650000001</v>
      </c>
      <c r="AA81" s="3">
        <v>28.016666409999999</v>
      </c>
      <c r="AB81" s="3">
        <v>38.597881319999999</v>
      </c>
      <c r="AC81" s="3">
        <v>86</v>
      </c>
      <c r="AD81">
        <v>6116</v>
      </c>
      <c r="AE81">
        <v>1687</v>
      </c>
      <c r="AF81" t="s">
        <v>236</v>
      </c>
    </row>
    <row r="82" spans="1:32" x14ac:dyDescent="0.35">
      <c r="A82">
        <v>81</v>
      </c>
      <c r="B82" t="s">
        <v>84</v>
      </c>
      <c r="C82" s="3">
        <v>30.6</v>
      </c>
      <c r="D82" s="3">
        <v>-96.3</v>
      </c>
      <c r="E82">
        <f t="shared" si="6"/>
        <v>30.6</v>
      </c>
      <c r="F82">
        <f t="shared" si="6"/>
        <v>-96.3</v>
      </c>
      <c r="G82" s="3">
        <v>-9999</v>
      </c>
      <c r="H82" s="3"/>
      <c r="J82" s="3">
        <v>20.029167180000002</v>
      </c>
      <c r="K82" s="3">
        <v>28.466667180000002</v>
      </c>
      <c r="L82" s="3">
        <v>10.850000380000001</v>
      </c>
      <c r="M82" s="3">
        <v>1025</v>
      </c>
      <c r="N82" s="3">
        <v>125</v>
      </c>
      <c r="O82" s="3">
        <v>55</v>
      </c>
      <c r="P82" s="3">
        <v>25.378829960000001</v>
      </c>
      <c r="Q82" s="3">
        <v>309</v>
      </c>
      <c r="R82" s="3">
        <v>206</v>
      </c>
      <c r="S82" s="3">
        <v>206</v>
      </c>
      <c r="T82" s="3">
        <v>229</v>
      </c>
      <c r="U82" s="3">
        <v>12.32499981</v>
      </c>
      <c r="V82" s="3">
        <v>716.21942139999999</v>
      </c>
      <c r="W82" s="3">
        <v>35.400001529999997</v>
      </c>
      <c r="X82" s="3">
        <v>3.7000000480000002</v>
      </c>
      <c r="Y82" s="3">
        <v>31.700000760000002</v>
      </c>
      <c r="Z82" s="3">
        <v>23.600000380000001</v>
      </c>
      <c r="AA82" s="3">
        <v>28.466667180000002</v>
      </c>
      <c r="AB82" s="3">
        <v>38.880123140000002</v>
      </c>
      <c r="AC82" s="3">
        <v>85</v>
      </c>
      <c r="AD82">
        <v>6035</v>
      </c>
      <c r="AE82">
        <v>1698</v>
      </c>
      <c r="AF82" t="s">
        <v>236</v>
      </c>
    </row>
    <row r="83" spans="1:32" x14ac:dyDescent="0.35">
      <c r="A83">
        <v>82</v>
      </c>
      <c r="B83" t="s">
        <v>136</v>
      </c>
      <c r="C83" s="3">
        <v>30.6</v>
      </c>
      <c r="D83" s="3">
        <v>-96.3</v>
      </c>
      <c r="G83" s="3">
        <v>-9999</v>
      </c>
      <c r="H83" s="3"/>
      <c r="J83" s="3">
        <v>20.029167180000002</v>
      </c>
      <c r="K83" s="3">
        <v>28.466667180000002</v>
      </c>
      <c r="L83" s="3">
        <v>10.850000380000001</v>
      </c>
      <c r="M83" s="3">
        <v>1025</v>
      </c>
      <c r="N83" s="3">
        <v>125</v>
      </c>
      <c r="O83" s="3">
        <v>55</v>
      </c>
      <c r="P83" s="3">
        <v>25.378829960000001</v>
      </c>
      <c r="Q83" s="3">
        <v>309</v>
      </c>
      <c r="R83" s="3">
        <v>206</v>
      </c>
      <c r="S83" s="3">
        <v>206</v>
      </c>
      <c r="T83" s="3">
        <v>229</v>
      </c>
      <c r="U83" s="3">
        <v>12.32499981</v>
      </c>
      <c r="V83" s="3">
        <v>716.21942139999999</v>
      </c>
      <c r="W83" s="3">
        <v>35.400001529999997</v>
      </c>
      <c r="X83" s="3">
        <v>3.7000000480000002</v>
      </c>
      <c r="Y83" s="3">
        <v>31.700000760000002</v>
      </c>
      <c r="Z83" s="3">
        <v>23.600000380000001</v>
      </c>
      <c r="AA83" s="3">
        <v>28.466667180000002</v>
      </c>
      <c r="AB83" s="3">
        <v>38.880123140000002</v>
      </c>
      <c r="AC83" s="3">
        <v>85</v>
      </c>
      <c r="AD83">
        <v>6035</v>
      </c>
      <c r="AE83">
        <v>1698</v>
      </c>
      <c r="AF83" t="s">
        <v>236</v>
      </c>
    </row>
    <row r="84" spans="1:32" x14ac:dyDescent="0.35">
      <c r="A84">
        <v>83</v>
      </c>
      <c r="B84" t="s">
        <v>102</v>
      </c>
      <c r="C84" s="3">
        <v>44.2</v>
      </c>
      <c r="D84" s="3">
        <v>-95.3</v>
      </c>
      <c r="G84" s="3">
        <v>-9999</v>
      </c>
      <c r="H84" s="3"/>
      <c r="J84" s="3">
        <v>7.029166698</v>
      </c>
      <c r="K84" s="3">
        <v>21.183334349999999</v>
      </c>
      <c r="L84" s="3">
        <v>-8.6999998089999995</v>
      </c>
      <c r="M84" s="3">
        <v>656</v>
      </c>
      <c r="N84" s="3">
        <v>95</v>
      </c>
      <c r="O84" s="3">
        <v>15</v>
      </c>
      <c r="P84" s="3">
        <v>53.686779020000003</v>
      </c>
      <c r="Q84" s="3">
        <v>266</v>
      </c>
      <c r="R84" s="3">
        <v>49</v>
      </c>
      <c r="S84" s="3">
        <v>259</v>
      </c>
      <c r="T84" s="3">
        <v>49</v>
      </c>
      <c r="U84" s="3">
        <v>11.858333590000001</v>
      </c>
      <c r="V84" s="3">
        <v>1211.1573490000001</v>
      </c>
      <c r="W84" s="3">
        <v>28.600000380000001</v>
      </c>
      <c r="X84" s="3">
        <v>-16.299999239999998</v>
      </c>
      <c r="Y84" s="3">
        <v>44.900001529999997</v>
      </c>
      <c r="Z84" s="3">
        <v>19.233333590000001</v>
      </c>
      <c r="AA84" s="3">
        <v>-8.6999998089999995</v>
      </c>
      <c r="AB84" s="3">
        <v>26.41054153</v>
      </c>
      <c r="AC84" s="3">
        <v>348</v>
      </c>
      <c r="AD84">
        <v>5826</v>
      </c>
      <c r="AE84">
        <v>1125</v>
      </c>
      <c r="AF84" t="s">
        <v>236</v>
      </c>
    </row>
    <row r="85" spans="1:32" x14ac:dyDescent="0.35">
      <c r="A85">
        <v>84</v>
      </c>
      <c r="B85" t="s">
        <v>36</v>
      </c>
      <c r="C85" s="3">
        <v>42</v>
      </c>
      <c r="D85" s="3">
        <v>-94</v>
      </c>
      <c r="E85">
        <f>C85</f>
        <v>42</v>
      </c>
      <c r="F85">
        <f>D85</f>
        <v>-94</v>
      </c>
      <c r="G85" s="3">
        <v>-9999</v>
      </c>
      <c r="H85" s="3"/>
      <c r="J85" s="3">
        <v>8.8916664119999993</v>
      </c>
      <c r="K85" s="3">
        <v>22.033332819999998</v>
      </c>
      <c r="L85" s="3">
        <v>-5.9000000950000002</v>
      </c>
      <c r="M85" s="3">
        <v>842</v>
      </c>
      <c r="N85" s="3">
        <v>127</v>
      </c>
      <c r="O85" s="3">
        <v>21</v>
      </c>
      <c r="P85" s="3">
        <v>50.853851319999997</v>
      </c>
      <c r="Q85" s="3">
        <v>334</v>
      </c>
      <c r="R85" s="3">
        <v>74</v>
      </c>
      <c r="S85" s="3">
        <v>326</v>
      </c>
      <c r="T85" s="3">
        <v>74</v>
      </c>
      <c r="U85" s="3">
        <v>12.28333282</v>
      </c>
      <c r="V85" s="3">
        <v>1129.16272</v>
      </c>
      <c r="W85" s="3">
        <v>29.399999619999999</v>
      </c>
      <c r="X85" s="3">
        <v>-13.399999619999999</v>
      </c>
      <c r="Y85" s="3">
        <v>42.799999239999998</v>
      </c>
      <c r="Z85" s="3">
        <v>20.13333321</v>
      </c>
      <c r="AA85" s="3">
        <v>-5.9000000950000002</v>
      </c>
      <c r="AB85" s="3">
        <v>28.69937706</v>
      </c>
      <c r="AC85" s="3">
        <v>330</v>
      </c>
      <c r="AD85">
        <v>6999</v>
      </c>
      <c r="AE85">
        <v>1202</v>
      </c>
      <c r="AF85" t="s">
        <v>237</v>
      </c>
    </row>
    <row r="86" spans="1:32" x14ac:dyDescent="0.35">
      <c r="A86">
        <v>85</v>
      </c>
      <c r="B86" t="s">
        <v>91</v>
      </c>
      <c r="C86" s="3">
        <v>17.3</v>
      </c>
      <c r="D86" s="3">
        <v>78.599999999999994</v>
      </c>
      <c r="E86">
        <f>C86</f>
        <v>17.3</v>
      </c>
      <c r="F86">
        <f>D86</f>
        <v>78.599999999999994</v>
      </c>
      <c r="G86" s="3">
        <v>746</v>
      </c>
      <c r="H86" s="3">
        <v>746</v>
      </c>
      <c r="J86" s="3">
        <v>26.787500380000001</v>
      </c>
      <c r="K86" s="3">
        <v>31.41666794</v>
      </c>
      <c r="L86" s="3">
        <v>22.516666409999999</v>
      </c>
      <c r="M86" s="3">
        <v>717</v>
      </c>
      <c r="N86" s="3">
        <v>163</v>
      </c>
      <c r="O86" s="3">
        <v>3</v>
      </c>
      <c r="P86" s="3">
        <v>103.7693024</v>
      </c>
      <c r="Q86" s="3">
        <v>457</v>
      </c>
      <c r="R86" s="3">
        <v>13</v>
      </c>
      <c r="S86" s="3">
        <v>142</v>
      </c>
      <c r="T86" s="3">
        <v>26</v>
      </c>
      <c r="U86" s="3">
        <v>12.32499981</v>
      </c>
      <c r="V86" s="3">
        <v>349.59799190000001</v>
      </c>
      <c r="W86" s="3">
        <v>39.900001529999997</v>
      </c>
      <c r="X86" s="3">
        <v>14.30000019</v>
      </c>
      <c r="Y86" s="3">
        <v>25.600002289999999</v>
      </c>
      <c r="Z86" s="3">
        <v>26.483333590000001</v>
      </c>
      <c r="AA86" s="3">
        <v>23.25</v>
      </c>
      <c r="AB86" s="3">
        <v>48.144527439999997</v>
      </c>
      <c r="AC86" s="3">
        <v>518</v>
      </c>
      <c r="AD86">
        <v>3287</v>
      </c>
      <c r="AE86">
        <v>2181</v>
      </c>
      <c r="AF86" t="s">
        <v>238</v>
      </c>
    </row>
    <row r="87" spans="1:32" x14ac:dyDescent="0.35">
      <c r="A87">
        <v>86</v>
      </c>
      <c r="B87" t="s">
        <v>4</v>
      </c>
      <c r="C87" s="3">
        <v>61.8</v>
      </c>
      <c r="D87" s="3">
        <v>24.3</v>
      </c>
      <c r="G87" s="3">
        <v>-9999</v>
      </c>
      <c r="H87" s="3"/>
      <c r="J87" s="3">
        <v>3.2541666029999998</v>
      </c>
      <c r="K87" s="3">
        <v>14.28333282</v>
      </c>
      <c r="L87" s="3">
        <v>-7.033333302</v>
      </c>
      <c r="M87" s="3">
        <v>663</v>
      </c>
      <c r="N87" s="3">
        <v>88</v>
      </c>
      <c r="O87" s="3">
        <v>31</v>
      </c>
      <c r="P87" s="3">
        <v>32.508861539999998</v>
      </c>
      <c r="Q87" s="3">
        <v>236</v>
      </c>
      <c r="R87" s="3">
        <v>106</v>
      </c>
      <c r="S87" s="3">
        <v>231</v>
      </c>
      <c r="T87" s="3">
        <v>128</v>
      </c>
      <c r="U87" s="3">
        <v>8.3249998089999995</v>
      </c>
      <c r="V87" s="3">
        <v>861.40069579999999</v>
      </c>
      <c r="W87" s="3">
        <v>21</v>
      </c>
      <c r="X87" s="3">
        <v>-11.80000019</v>
      </c>
      <c r="Y87" s="3">
        <v>32.799999239999998</v>
      </c>
      <c r="Z87" s="3">
        <v>12.4333334</v>
      </c>
      <c r="AA87" s="3">
        <v>-3.2833335400000001</v>
      </c>
      <c r="AB87" s="3">
        <v>25.381097789999998</v>
      </c>
      <c r="AC87" s="3">
        <v>159</v>
      </c>
      <c r="AD87">
        <v>10471</v>
      </c>
      <c r="AE87">
        <v>633</v>
      </c>
      <c r="AF87" t="s">
        <v>237</v>
      </c>
    </row>
    <row r="88" spans="1:32" x14ac:dyDescent="0.35">
      <c r="A88">
        <v>87</v>
      </c>
      <c r="B88" t="s">
        <v>123</v>
      </c>
      <c r="C88" s="3">
        <v>49.7</v>
      </c>
      <c r="D88" s="3">
        <v>-112.8</v>
      </c>
      <c r="E88">
        <f>C88</f>
        <v>49.7</v>
      </c>
      <c r="F88">
        <f>D88</f>
        <v>-112.8</v>
      </c>
      <c r="G88" s="3">
        <v>-9999</v>
      </c>
      <c r="H88" s="3"/>
      <c r="J88" s="3">
        <v>6.0083332059999996</v>
      </c>
      <c r="K88" s="3">
        <v>17.733333590000001</v>
      </c>
      <c r="L88" s="3">
        <v>-5.9833331110000003</v>
      </c>
      <c r="M88" s="3">
        <v>383</v>
      </c>
      <c r="N88" s="3">
        <v>75</v>
      </c>
      <c r="O88" s="3">
        <v>12</v>
      </c>
      <c r="P88" s="3">
        <v>57.560794829999999</v>
      </c>
      <c r="Q88" s="3">
        <v>170</v>
      </c>
      <c r="R88" s="3">
        <v>45</v>
      </c>
      <c r="S88" s="3">
        <v>160</v>
      </c>
      <c r="T88" s="3">
        <v>45</v>
      </c>
      <c r="U88" s="3">
        <v>13.233333590000001</v>
      </c>
      <c r="V88" s="3">
        <v>963.39556879999998</v>
      </c>
      <c r="W88" s="3">
        <v>26.200000760000002</v>
      </c>
      <c r="X88" s="3">
        <v>-13.69999981</v>
      </c>
      <c r="Y88" s="3">
        <v>39.900001529999997</v>
      </c>
      <c r="Z88" s="3">
        <v>15.483333590000001</v>
      </c>
      <c r="AA88" s="3">
        <v>-5.9833331110000003</v>
      </c>
      <c r="AB88" s="3">
        <v>33.166248320000001</v>
      </c>
      <c r="AC88" s="3">
        <v>917</v>
      </c>
      <c r="AD88">
        <v>2928</v>
      </c>
      <c r="AE88">
        <v>1307</v>
      </c>
      <c r="AF88" t="s">
        <v>238</v>
      </c>
    </row>
    <row r="89" spans="1:32" x14ac:dyDescent="0.35">
      <c r="A89">
        <v>88</v>
      </c>
      <c r="B89" t="s">
        <v>93</v>
      </c>
      <c r="C89" s="3">
        <v>49.7</v>
      </c>
      <c r="D89" s="3">
        <v>-112.8</v>
      </c>
      <c r="G89" s="3">
        <v>-9999</v>
      </c>
      <c r="H89" s="3"/>
      <c r="J89" s="3">
        <v>6.0083332059999996</v>
      </c>
      <c r="K89" s="3">
        <v>17.733333590000001</v>
      </c>
      <c r="L89" s="3">
        <v>-5.9833331110000003</v>
      </c>
      <c r="M89" s="3">
        <v>383</v>
      </c>
      <c r="N89" s="3">
        <v>75</v>
      </c>
      <c r="O89" s="3">
        <v>12</v>
      </c>
      <c r="P89" s="3">
        <v>57.560794829999999</v>
      </c>
      <c r="Q89" s="3">
        <v>170</v>
      </c>
      <c r="R89" s="3">
        <v>45</v>
      </c>
      <c r="S89" s="3">
        <v>160</v>
      </c>
      <c r="T89" s="3">
        <v>45</v>
      </c>
      <c r="U89" s="3">
        <v>13.233333590000001</v>
      </c>
      <c r="V89" s="3">
        <v>963.39556879999998</v>
      </c>
      <c r="W89" s="3">
        <v>26.200000760000002</v>
      </c>
      <c r="X89" s="3">
        <v>-13.69999981</v>
      </c>
      <c r="Y89" s="3">
        <v>39.900001529999997</v>
      </c>
      <c r="Z89" s="3">
        <v>15.483333590000001</v>
      </c>
      <c r="AA89" s="3">
        <v>-5.9833331110000003</v>
      </c>
      <c r="AB89" s="3">
        <v>33.166248320000001</v>
      </c>
      <c r="AC89" s="3">
        <v>917</v>
      </c>
      <c r="AD89">
        <v>2928</v>
      </c>
      <c r="AE89">
        <v>1307</v>
      </c>
      <c r="AF89" t="s">
        <v>238</v>
      </c>
    </row>
    <row r="90" spans="1:32" x14ac:dyDescent="0.35">
      <c r="A90">
        <v>89</v>
      </c>
      <c r="B90" t="s">
        <v>39</v>
      </c>
      <c r="C90" s="3">
        <v>50</v>
      </c>
      <c r="D90" s="3">
        <v>-113</v>
      </c>
      <c r="E90">
        <f t="shared" ref="E90:F102" si="7">C90</f>
        <v>50</v>
      </c>
      <c r="F90">
        <f t="shared" si="7"/>
        <v>-113</v>
      </c>
      <c r="G90" s="3">
        <v>378</v>
      </c>
      <c r="H90" s="3">
        <v>378</v>
      </c>
      <c r="J90" s="3">
        <v>4.625</v>
      </c>
      <c r="K90" s="3">
        <v>16.100000380000001</v>
      </c>
      <c r="L90" s="3">
        <v>-7.5999999049999998</v>
      </c>
      <c r="M90" s="3">
        <v>400</v>
      </c>
      <c r="N90" s="3">
        <v>85</v>
      </c>
      <c r="O90" s="3">
        <v>14</v>
      </c>
      <c r="P90" s="3">
        <v>62.312194820000002</v>
      </c>
      <c r="Q90" s="3">
        <v>184</v>
      </c>
      <c r="R90" s="3">
        <v>44</v>
      </c>
      <c r="S90" s="3">
        <v>170</v>
      </c>
      <c r="T90" s="3">
        <v>44</v>
      </c>
      <c r="U90" s="3">
        <v>13</v>
      </c>
      <c r="V90" s="3">
        <v>967.85491939999997</v>
      </c>
      <c r="W90" s="3">
        <v>24.200000760000002</v>
      </c>
      <c r="X90" s="3">
        <v>-15.5</v>
      </c>
      <c r="Y90" s="3">
        <v>39.700000760000002</v>
      </c>
      <c r="Z90" s="3">
        <v>14.03333282</v>
      </c>
      <c r="AA90" s="3">
        <v>-7.5999999049999998</v>
      </c>
      <c r="AB90" s="3">
        <v>32.745590210000003</v>
      </c>
      <c r="AC90" s="3">
        <v>1015</v>
      </c>
      <c r="AD90">
        <v>3288</v>
      </c>
      <c r="AE90">
        <v>1216</v>
      </c>
      <c r="AF90" t="s">
        <v>238</v>
      </c>
    </row>
    <row r="91" spans="1:32" x14ac:dyDescent="0.35">
      <c r="A91">
        <v>90</v>
      </c>
      <c r="B91" t="s">
        <v>128</v>
      </c>
      <c r="C91" s="3">
        <v>42.1</v>
      </c>
      <c r="D91" s="3">
        <v>-93.9</v>
      </c>
      <c r="E91">
        <f t="shared" si="7"/>
        <v>42.1</v>
      </c>
      <c r="F91">
        <f t="shared" si="7"/>
        <v>-93.9</v>
      </c>
      <c r="G91" s="3">
        <v>-9999</v>
      </c>
      <c r="H91" s="3"/>
      <c r="J91" s="3">
        <v>8.6750001910000005</v>
      </c>
      <c r="K91" s="3">
        <v>21.850000380000001</v>
      </c>
      <c r="L91" s="3">
        <v>-6.0833334920000004</v>
      </c>
      <c r="M91" s="3">
        <v>852</v>
      </c>
      <c r="N91" s="3">
        <v>128</v>
      </c>
      <c r="O91" s="3">
        <v>21</v>
      </c>
      <c r="P91" s="3">
        <v>50.2972374</v>
      </c>
      <c r="Q91" s="3">
        <v>337</v>
      </c>
      <c r="R91" s="3">
        <v>76</v>
      </c>
      <c r="S91" s="3">
        <v>331</v>
      </c>
      <c r="T91" s="3">
        <v>76</v>
      </c>
      <c r="U91" s="3">
        <v>11.983333590000001</v>
      </c>
      <c r="V91" s="3">
        <v>1127.399414</v>
      </c>
      <c r="W91" s="3">
        <v>29.299999239999998</v>
      </c>
      <c r="X91" s="3">
        <v>-13.5</v>
      </c>
      <c r="Y91" s="3">
        <v>42.799999239999998</v>
      </c>
      <c r="Z91" s="3">
        <v>19.799999239999998</v>
      </c>
      <c r="AA91" s="3">
        <v>-6.0833334920000004</v>
      </c>
      <c r="AB91" s="3">
        <v>27.998443600000002</v>
      </c>
      <c r="AC91" s="3">
        <v>339</v>
      </c>
      <c r="AD91">
        <v>7305</v>
      </c>
      <c r="AE91">
        <v>1166</v>
      </c>
      <c r="AF91" t="s">
        <v>237</v>
      </c>
    </row>
    <row r="92" spans="1:32" x14ac:dyDescent="0.35">
      <c r="A92">
        <v>91</v>
      </c>
      <c r="B92" t="s">
        <v>60</v>
      </c>
      <c r="C92" s="3">
        <v>29.6</v>
      </c>
      <c r="D92" s="3">
        <v>52.5</v>
      </c>
      <c r="E92">
        <f t="shared" si="7"/>
        <v>29.6</v>
      </c>
      <c r="F92">
        <f t="shared" si="7"/>
        <v>52.5</v>
      </c>
      <c r="G92" s="3">
        <v>-9999</v>
      </c>
      <c r="H92" s="3"/>
      <c r="J92" s="3">
        <v>18.229166029999998</v>
      </c>
      <c r="K92" s="3">
        <v>28.63333321</v>
      </c>
      <c r="L92" s="3">
        <v>8.1166667940000004</v>
      </c>
      <c r="M92" s="3">
        <v>200</v>
      </c>
      <c r="N92" s="3">
        <v>46</v>
      </c>
      <c r="O92" s="3">
        <v>0</v>
      </c>
      <c r="P92" s="3">
        <v>100.80423740000001</v>
      </c>
      <c r="Q92" s="3">
        <v>120</v>
      </c>
      <c r="R92" s="3">
        <v>2</v>
      </c>
      <c r="S92" s="3">
        <v>2</v>
      </c>
      <c r="T92" s="3">
        <v>119</v>
      </c>
      <c r="U92" s="3">
        <v>15.108333590000001</v>
      </c>
      <c r="V92" s="3">
        <v>850.55450440000004</v>
      </c>
      <c r="W92" s="3">
        <v>38.200000760000002</v>
      </c>
      <c r="X92" s="3">
        <v>0.20000000300000001</v>
      </c>
      <c r="Y92" s="3">
        <v>38</v>
      </c>
      <c r="Z92" s="3">
        <v>8.2666664119999993</v>
      </c>
      <c r="AA92" s="3">
        <v>28.63333321</v>
      </c>
      <c r="AB92" s="3">
        <v>39.758769989999998</v>
      </c>
      <c r="AC92" s="3">
        <v>1543</v>
      </c>
      <c r="AD92">
        <v>877</v>
      </c>
      <c r="AE92">
        <v>2280</v>
      </c>
      <c r="AF92" t="s">
        <v>235</v>
      </c>
    </row>
    <row r="93" spans="1:32" x14ac:dyDescent="0.35">
      <c r="A93">
        <v>92</v>
      </c>
      <c r="B93" t="s">
        <v>111</v>
      </c>
      <c r="C93" s="3">
        <v>36.9</v>
      </c>
      <c r="D93" s="3">
        <v>-6.2</v>
      </c>
      <c r="E93">
        <f t="shared" si="7"/>
        <v>36.9</v>
      </c>
      <c r="F93">
        <f t="shared" si="7"/>
        <v>-6.2</v>
      </c>
      <c r="G93" s="3">
        <v>550</v>
      </c>
      <c r="H93" s="3">
        <v>550</v>
      </c>
      <c r="J93" s="3">
        <v>18.020833970000002</v>
      </c>
      <c r="K93" s="3">
        <v>24.766666409999999</v>
      </c>
      <c r="L93" s="3">
        <v>12</v>
      </c>
      <c r="M93" s="3">
        <v>542</v>
      </c>
      <c r="N93" s="3">
        <v>97</v>
      </c>
      <c r="O93" s="3">
        <v>1</v>
      </c>
      <c r="P93" s="3">
        <v>69.724128719999996</v>
      </c>
      <c r="Q93" s="3">
        <v>263</v>
      </c>
      <c r="R93" s="3">
        <v>21</v>
      </c>
      <c r="S93" s="3">
        <v>24</v>
      </c>
      <c r="T93" s="3">
        <v>236</v>
      </c>
      <c r="U93" s="3">
        <v>10.25833321</v>
      </c>
      <c r="V93" s="3">
        <v>519.04833980000001</v>
      </c>
      <c r="W93" s="3">
        <v>31.799999239999998</v>
      </c>
      <c r="X93" s="3">
        <v>6.9000000950000002</v>
      </c>
      <c r="Y93" s="3">
        <v>24.899999619999999</v>
      </c>
      <c r="Z93" s="3">
        <v>12.86666679</v>
      </c>
      <c r="AA93" s="3">
        <v>24.416666029999998</v>
      </c>
      <c r="AB93" s="3">
        <v>41.198127749999998</v>
      </c>
      <c r="AC93" s="3">
        <v>1</v>
      </c>
      <c r="AD93">
        <v>3213</v>
      </c>
      <c r="AE93">
        <v>1686</v>
      </c>
      <c r="AF93" t="s">
        <v>238</v>
      </c>
    </row>
    <row r="94" spans="1:32" x14ac:dyDescent="0.35">
      <c r="A94">
        <v>93</v>
      </c>
      <c r="B94" t="s">
        <v>68</v>
      </c>
      <c r="C94" s="3">
        <v>37.4</v>
      </c>
      <c r="D94" s="3">
        <v>-6</v>
      </c>
      <c r="E94">
        <f t="shared" si="7"/>
        <v>37.4</v>
      </c>
      <c r="F94">
        <f t="shared" si="7"/>
        <v>-6</v>
      </c>
      <c r="G94" s="3">
        <v>500</v>
      </c>
      <c r="H94" s="3"/>
      <c r="J94" s="3">
        <v>18.649999619999999</v>
      </c>
      <c r="K94" s="3">
        <v>26.216667180000002</v>
      </c>
      <c r="L94" s="3">
        <v>11.78333282</v>
      </c>
      <c r="M94" s="3">
        <v>535</v>
      </c>
      <c r="N94" s="3">
        <v>94</v>
      </c>
      <c r="O94" s="3">
        <v>2</v>
      </c>
      <c r="P94" s="3">
        <v>67.457984920000001</v>
      </c>
      <c r="Q94" s="3">
        <v>253</v>
      </c>
      <c r="R94" s="3">
        <v>22</v>
      </c>
      <c r="S94" s="3">
        <v>27</v>
      </c>
      <c r="T94" s="3">
        <v>224</v>
      </c>
      <c r="U94" s="3">
        <v>11.516666409999999</v>
      </c>
      <c r="V94" s="3">
        <v>589.58770749999996</v>
      </c>
      <c r="W94" s="3">
        <v>34.400001529999997</v>
      </c>
      <c r="X94" s="3">
        <v>6.1999998090000004</v>
      </c>
      <c r="Y94" s="3">
        <v>28.200000760000002</v>
      </c>
      <c r="Z94" s="3">
        <v>12.59999943</v>
      </c>
      <c r="AA94" s="3">
        <v>26.083333970000002</v>
      </c>
      <c r="AB94" s="3">
        <v>40.839241029999997</v>
      </c>
      <c r="AC94" s="3">
        <v>15</v>
      </c>
      <c r="AD94">
        <v>3044</v>
      </c>
      <c r="AE94">
        <v>1757</v>
      </c>
      <c r="AF94" t="s">
        <v>238</v>
      </c>
    </row>
    <row r="95" spans="1:32" x14ac:dyDescent="0.35">
      <c r="A95">
        <v>94</v>
      </c>
      <c r="B95" t="s">
        <v>104</v>
      </c>
      <c r="C95" s="3">
        <v>41.7</v>
      </c>
      <c r="D95" s="3">
        <v>-0.8</v>
      </c>
      <c r="E95">
        <f t="shared" si="7"/>
        <v>41.7</v>
      </c>
      <c r="F95">
        <f t="shared" si="7"/>
        <v>-0.8</v>
      </c>
      <c r="G95" s="3">
        <v>-9999</v>
      </c>
      <c r="H95" s="3"/>
      <c r="J95" s="3">
        <v>15.16666698</v>
      </c>
      <c r="K95" s="3">
        <v>23.433334349999999</v>
      </c>
      <c r="L95" s="3">
        <v>7.533333302</v>
      </c>
      <c r="M95" s="3">
        <v>365</v>
      </c>
      <c r="N95" s="3">
        <v>49</v>
      </c>
      <c r="O95" s="3">
        <v>18</v>
      </c>
      <c r="P95" s="3">
        <v>27.79732323</v>
      </c>
      <c r="Q95" s="3">
        <v>123</v>
      </c>
      <c r="R95" s="3">
        <v>70</v>
      </c>
      <c r="S95" s="3">
        <v>77</v>
      </c>
      <c r="T95" s="3">
        <v>74</v>
      </c>
      <c r="U95" s="3">
        <v>11.21666622</v>
      </c>
      <c r="V95" s="3">
        <v>652.04693599999996</v>
      </c>
      <c r="W95" s="3">
        <v>31.399999619999999</v>
      </c>
      <c r="X95" s="3">
        <v>2.4000000950000002</v>
      </c>
      <c r="Y95" s="3">
        <v>29</v>
      </c>
      <c r="Z95" s="3">
        <v>17.38333321</v>
      </c>
      <c r="AA95" s="3">
        <v>8.8500003809999992</v>
      </c>
      <c r="AB95" s="3">
        <v>38.678161619999997</v>
      </c>
      <c r="AC95" s="3">
        <v>223</v>
      </c>
      <c r="AD95">
        <v>2141</v>
      </c>
      <c r="AE95">
        <v>1704</v>
      </c>
      <c r="AF95" t="s">
        <v>238</v>
      </c>
    </row>
    <row r="96" spans="1:32" x14ac:dyDescent="0.35">
      <c r="A96">
        <v>95</v>
      </c>
      <c r="B96" t="s">
        <v>25</v>
      </c>
      <c r="C96" s="3">
        <v>41.733330000000002</v>
      </c>
      <c r="D96" s="3">
        <v>-6.6669999999999993E-2</v>
      </c>
      <c r="E96">
        <f t="shared" si="7"/>
        <v>41.733330000000002</v>
      </c>
      <c r="F96">
        <f t="shared" si="7"/>
        <v>-6.6669999999999993E-2</v>
      </c>
      <c r="G96" s="3">
        <v>390</v>
      </c>
      <c r="H96" s="3">
        <v>390</v>
      </c>
      <c r="J96" s="3">
        <v>15.233333590000001</v>
      </c>
      <c r="K96" s="3">
        <v>23.783332819999998</v>
      </c>
      <c r="L96" s="3">
        <v>7.1833333970000002</v>
      </c>
      <c r="M96" s="3">
        <v>410</v>
      </c>
      <c r="N96" s="3">
        <v>51</v>
      </c>
      <c r="O96" s="3">
        <v>14</v>
      </c>
      <c r="P96" s="3">
        <v>30.742321010000001</v>
      </c>
      <c r="Q96" s="3">
        <v>129</v>
      </c>
      <c r="R96" s="3">
        <v>78</v>
      </c>
      <c r="S96" s="3">
        <v>78</v>
      </c>
      <c r="T96" s="3">
        <v>85</v>
      </c>
      <c r="U96" s="3">
        <v>11.25</v>
      </c>
      <c r="V96" s="3">
        <v>678.49542240000005</v>
      </c>
      <c r="W96" s="3">
        <v>32</v>
      </c>
      <c r="X96" s="3">
        <v>2.0999999049999998</v>
      </c>
      <c r="Y96" s="3">
        <v>29.899999619999999</v>
      </c>
      <c r="Z96" s="3">
        <v>16</v>
      </c>
      <c r="AA96" s="3">
        <v>8.5666666029999998</v>
      </c>
      <c r="AB96" s="3">
        <v>37.625419620000002</v>
      </c>
      <c r="AC96" s="3">
        <v>261</v>
      </c>
      <c r="AD96">
        <v>2573</v>
      </c>
      <c r="AE96">
        <v>1592</v>
      </c>
      <c r="AF96" t="s">
        <v>238</v>
      </c>
    </row>
    <row r="97" spans="1:32" x14ac:dyDescent="0.35">
      <c r="A97">
        <v>96</v>
      </c>
      <c r="B97" t="s">
        <v>46</v>
      </c>
      <c r="C97" s="3">
        <v>41.733330000000002</v>
      </c>
      <c r="D97" s="3">
        <v>-6.6669999999999993E-2</v>
      </c>
      <c r="E97">
        <f t="shared" si="7"/>
        <v>41.733330000000002</v>
      </c>
      <c r="F97">
        <f t="shared" si="7"/>
        <v>-6.6669999999999993E-2</v>
      </c>
      <c r="G97" s="3">
        <v>390</v>
      </c>
      <c r="H97" s="3">
        <v>390</v>
      </c>
      <c r="J97" s="3">
        <v>15.233333590000001</v>
      </c>
      <c r="K97" s="3">
        <v>23.783332819999998</v>
      </c>
      <c r="L97" s="3">
        <v>7.1833333970000002</v>
      </c>
      <c r="M97" s="3">
        <v>410</v>
      </c>
      <c r="N97" s="3">
        <v>51</v>
      </c>
      <c r="O97" s="3">
        <v>14</v>
      </c>
      <c r="P97" s="3">
        <v>30.742321010000001</v>
      </c>
      <c r="Q97" s="3">
        <v>129</v>
      </c>
      <c r="R97" s="3">
        <v>78</v>
      </c>
      <c r="S97" s="3">
        <v>78</v>
      </c>
      <c r="T97" s="3">
        <v>85</v>
      </c>
      <c r="U97" s="3">
        <v>11.25</v>
      </c>
      <c r="V97" s="3">
        <v>678.49542240000005</v>
      </c>
      <c r="W97" s="3">
        <v>32</v>
      </c>
      <c r="X97" s="3">
        <v>2.0999999049999998</v>
      </c>
      <c r="Y97" s="3">
        <v>29.899999619999999</v>
      </c>
      <c r="Z97" s="3">
        <v>16</v>
      </c>
      <c r="AA97" s="3">
        <v>8.5666666029999998</v>
      </c>
      <c r="AB97" s="3">
        <v>37.625419620000002</v>
      </c>
      <c r="AC97" s="3">
        <v>261</v>
      </c>
      <c r="AD97">
        <v>2573</v>
      </c>
      <c r="AE97">
        <v>1592</v>
      </c>
      <c r="AF97" t="s">
        <v>238</v>
      </c>
    </row>
    <row r="98" spans="1:32" x14ac:dyDescent="0.35">
      <c r="A98">
        <v>97</v>
      </c>
      <c r="B98" t="s">
        <v>7</v>
      </c>
      <c r="C98" s="3">
        <v>-19.5</v>
      </c>
      <c r="D98" s="3">
        <v>31.2</v>
      </c>
      <c r="E98">
        <f t="shared" si="7"/>
        <v>-19.5</v>
      </c>
      <c r="F98">
        <f t="shared" si="7"/>
        <v>31.2</v>
      </c>
      <c r="G98" s="3">
        <v>750</v>
      </c>
      <c r="H98" s="3">
        <v>750</v>
      </c>
      <c r="J98" s="3">
        <v>18.19583321</v>
      </c>
      <c r="K98" s="3">
        <v>20.950000760000002</v>
      </c>
      <c r="L98" s="3">
        <v>13.84999943</v>
      </c>
      <c r="M98" s="3">
        <v>745</v>
      </c>
      <c r="N98" s="3">
        <v>170</v>
      </c>
      <c r="O98" s="3">
        <v>2</v>
      </c>
      <c r="P98" s="3">
        <v>103.43872829999999</v>
      </c>
      <c r="Q98" s="3">
        <v>473</v>
      </c>
      <c r="R98" s="3">
        <v>12</v>
      </c>
      <c r="S98" s="3">
        <v>302</v>
      </c>
      <c r="T98" s="3">
        <v>12</v>
      </c>
      <c r="U98" s="3">
        <v>12.59166622</v>
      </c>
      <c r="V98" s="3">
        <v>310.8526306</v>
      </c>
      <c r="W98" s="3">
        <v>28</v>
      </c>
      <c r="X98" s="3">
        <v>5.9000000950000002</v>
      </c>
      <c r="Y98" s="3">
        <v>22.100000380000001</v>
      </c>
      <c r="Z98" s="3">
        <v>20.816665650000001</v>
      </c>
      <c r="AA98" s="3">
        <v>13.84999943</v>
      </c>
      <c r="AB98" s="3">
        <v>56.975868230000003</v>
      </c>
      <c r="AC98" s="3">
        <v>1296</v>
      </c>
      <c r="AD98">
        <v>3973</v>
      </c>
      <c r="AE98">
        <v>1874</v>
      </c>
      <c r="AF98" t="s">
        <v>238</v>
      </c>
    </row>
    <row r="99" spans="1:32" x14ac:dyDescent="0.35">
      <c r="A99">
        <v>98</v>
      </c>
      <c r="B99" t="s">
        <v>131</v>
      </c>
      <c r="C99" s="3">
        <v>-36.799999999999997</v>
      </c>
      <c r="D99" s="3">
        <v>147.19999999999999</v>
      </c>
      <c r="E99">
        <f t="shared" si="7"/>
        <v>-36.799999999999997</v>
      </c>
      <c r="F99">
        <f t="shared" si="7"/>
        <v>147.19999999999999</v>
      </c>
      <c r="G99" s="3">
        <v>1805</v>
      </c>
      <c r="H99" s="3">
        <v>1805</v>
      </c>
      <c r="J99" s="3">
        <v>9.4166669850000009</v>
      </c>
      <c r="K99" s="3">
        <v>15.483333590000001</v>
      </c>
      <c r="L99" s="3">
        <v>3.483333349</v>
      </c>
      <c r="M99" s="3">
        <v>1274</v>
      </c>
      <c r="N99" s="3">
        <v>148</v>
      </c>
      <c r="O99" s="3">
        <v>58</v>
      </c>
      <c r="P99" s="3">
        <v>27.25690269</v>
      </c>
      <c r="Q99" s="3">
        <v>418</v>
      </c>
      <c r="R99" s="3">
        <v>215</v>
      </c>
      <c r="S99" s="3">
        <v>215</v>
      </c>
      <c r="T99" s="3">
        <v>414</v>
      </c>
      <c r="U99" s="3">
        <v>9.1499996190000008</v>
      </c>
      <c r="V99" s="3">
        <v>489.51895139999999</v>
      </c>
      <c r="W99" s="3">
        <v>22.100000380000001</v>
      </c>
      <c r="X99" s="3">
        <v>-0.60000002399999997</v>
      </c>
      <c r="Y99" s="3">
        <v>22.700000760000002</v>
      </c>
      <c r="Z99" s="3">
        <v>3.9166667460000002</v>
      </c>
      <c r="AA99" s="3">
        <v>15.483333590000001</v>
      </c>
      <c r="AB99" s="3">
        <v>40.308368680000001</v>
      </c>
      <c r="AC99" s="3">
        <v>1106</v>
      </c>
      <c r="AD99">
        <v>10305</v>
      </c>
      <c r="AE99">
        <v>1236</v>
      </c>
      <c r="AF99" t="s">
        <v>237</v>
      </c>
    </row>
    <row r="100" spans="1:32" x14ac:dyDescent="0.35">
      <c r="A100">
        <v>99</v>
      </c>
      <c r="B100" t="s">
        <v>33</v>
      </c>
      <c r="C100" s="3">
        <v>-36.4</v>
      </c>
      <c r="D100" s="3">
        <v>145.4</v>
      </c>
      <c r="E100">
        <f t="shared" si="7"/>
        <v>-36.4</v>
      </c>
      <c r="F100">
        <f t="shared" si="7"/>
        <v>145.4</v>
      </c>
      <c r="G100" s="3">
        <v>-9999</v>
      </c>
      <c r="H100" s="3"/>
      <c r="J100" s="3">
        <v>15.25</v>
      </c>
      <c r="K100" s="3">
        <v>21.649999619999999</v>
      </c>
      <c r="L100" s="3">
        <v>8.9666671749999995</v>
      </c>
      <c r="M100" s="3">
        <v>557</v>
      </c>
      <c r="N100" s="3">
        <v>59</v>
      </c>
      <c r="O100" s="3">
        <v>30</v>
      </c>
      <c r="P100" s="3">
        <v>19.191635130000002</v>
      </c>
      <c r="Q100" s="3">
        <v>170</v>
      </c>
      <c r="R100" s="3">
        <v>107</v>
      </c>
      <c r="S100" s="3">
        <v>115</v>
      </c>
      <c r="T100" s="3">
        <v>163</v>
      </c>
      <c r="U100" s="3">
        <v>12.28333282</v>
      </c>
      <c r="V100" s="3">
        <v>515.50946039999997</v>
      </c>
      <c r="W100" s="3">
        <v>29.899999619999999</v>
      </c>
      <c r="X100" s="3">
        <v>3.4000000950000002</v>
      </c>
      <c r="Y100" s="3">
        <v>26.5</v>
      </c>
      <c r="Z100" s="3">
        <v>9.8666667940000004</v>
      </c>
      <c r="AA100" s="3">
        <v>19.200000760000002</v>
      </c>
      <c r="AB100" s="3">
        <v>46.352199550000002</v>
      </c>
      <c r="AC100" s="3">
        <v>115</v>
      </c>
      <c r="AD100">
        <v>3349</v>
      </c>
      <c r="AE100">
        <v>1662</v>
      </c>
      <c r="AF100" t="s">
        <v>238</v>
      </c>
    </row>
    <row r="101" spans="1:32" x14ac:dyDescent="0.35">
      <c r="A101">
        <v>100</v>
      </c>
      <c r="B101" t="s">
        <v>34</v>
      </c>
      <c r="C101" s="3">
        <v>-37.916663999999997</v>
      </c>
      <c r="D101" s="3">
        <v>145.093974</v>
      </c>
      <c r="E101">
        <f t="shared" si="7"/>
        <v>-37.916663999999997</v>
      </c>
      <c r="F101">
        <f t="shared" si="7"/>
        <v>145.093974</v>
      </c>
      <c r="G101" s="3">
        <v>-9999</v>
      </c>
      <c r="H101" s="3"/>
      <c r="J101" s="3">
        <v>14.94583321</v>
      </c>
      <c r="K101" s="3">
        <v>19.649999619999999</v>
      </c>
      <c r="L101" s="3">
        <v>10.233333590000001</v>
      </c>
      <c r="M101" s="3">
        <v>801</v>
      </c>
      <c r="N101" s="3">
        <v>82</v>
      </c>
      <c r="O101" s="3">
        <v>48</v>
      </c>
      <c r="P101" s="3">
        <v>14.0609293</v>
      </c>
      <c r="Q101" s="3">
        <v>229</v>
      </c>
      <c r="R101" s="3">
        <v>164</v>
      </c>
      <c r="S101" s="3">
        <v>164</v>
      </c>
      <c r="T101" s="3">
        <v>199</v>
      </c>
      <c r="U101" s="3">
        <v>9.5583333970000002</v>
      </c>
      <c r="V101" s="3">
        <v>382.36380000000003</v>
      </c>
      <c r="W101" s="3">
        <v>26.600000380000001</v>
      </c>
      <c r="X101" s="3">
        <v>6</v>
      </c>
      <c r="Y101" s="3">
        <v>20.600000380000001</v>
      </c>
      <c r="Z101" s="3">
        <v>14.233333590000001</v>
      </c>
      <c r="AA101" s="3">
        <v>19.649999619999999</v>
      </c>
      <c r="AB101" s="3">
        <v>46.399677279999999</v>
      </c>
      <c r="AC101" s="3">
        <v>67</v>
      </c>
      <c r="AD101">
        <v>5262</v>
      </c>
      <c r="AE101">
        <v>1521</v>
      </c>
      <c r="AF101" t="s">
        <v>236</v>
      </c>
    </row>
    <row r="102" spans="1:32" x14ac:dyDescent="0.35">
      <c r="A102">
        <v>101</v>
      </c>
      <c r="B102" t="s">
        <v>139</v>
      </c>
      <c r="C102" s="3">
        <v>37.299999999999997</v>
      </c>
      <c r="D102" s="3">
        <v>-6.1</v>
      </c>
      <c r="E102">
        <f t="shared" si="7"/>
        <v>37.299999999999997</v>
      </c>
      <c r="F102">
        <f t="shared" si="7"/>
        <v>-6.1</v>
      </c>
      <c r="G102" s="3">
        <v>484</v>
      </c>
      <c r="H102" s="3"/>
      <c r="J102" s="3">
        <v>18.137500760000002</v>
      </c>
      <c r="K102" s="3">
        <v>25.63333321</v>
      </c>
      <c r="L102" s="3">
        <v>11.40000057</v>
      </c>
      <c r="M102" s="3">
        <v>537</v>
      </c>
      <c r="N102" s="3">
        <v>94</v>
      </c>
      <c r="O102" s="3">
        <v>2</v>
      </c>
      <c r="P102" s="3">
        <v>66.593330379999998</v>
      </c>
      <c r="Q102" s="3">
        <v>252</v>
      </c>
      <c r="R102" s="3">
        <v>23</v>
      </c>
      <c r="S102" s="3">
        <v>27</v>
      </c>
      <c r="T102" s="3">
        <v>225</v>
      </c>
      <c r="U102" s="3">
        <v>11.95833397</v>
      </c>
      <c r="V102" s="3">
        <v>581.42895510000005</v>
      </c>
      <c r="W102" s="3">
        <v>34.299999239999998</v>
      </c>
      <c r="X102" s="3">
        <v>5.6999998090000004</v>
      </c>
      <c r="Y102" s="3">
        <v>28.599998469999999</v>
      </c>
      <c r="Z102" s="3">
        <v>12.266666409999999</v>
      </c>
      <c r="AA102" s="3">
        <v>25.483333590000001</v>
      </c>
      <c r="AB102" s="3">
        <v>41.81235504</v>
      </c>
      <c r="AC102" s="3">
        <v>36</v>
      </c>
      <c r="AD102">
        <v>3096</v>
      </c>
      <c r="AE102">
        <v>1734</v>
      </c>
      <c r="AF102" t="s">
        <v>238</v>
      </c>
    </row>
    <row r="103" spans="1:32" x14ac:dyDescent="0.35">
      <c r="A103">
        <v>102</v>
      </c>
      <c r="B103" t="s">
        <v>66</v>
      </c>
      <c r="C103" s="3">
        <v>41.2</v>
      </c>
      <c r="D103" s="3">
        <v>-95.6</v>
      </c>
      <c r="G103" s="3">
        <v>-9999</v>
      </c>
      <c r="H103" s="3"/>
      <c r="J103" s="3">
        <v>10.04166698</v>
      </c>
      <c r="K103" s="3">
        <v>22.966667180000002</v>
      </c>
      <c r="L103" s="3">
        <v>-4.1500000950000002</v>
      </c>
      <c r="M103" s="3">
        <v>825</v>
      </c>
      <c r="N103" s="3">
        <v>115</v>
      </c>
      <c r="O103" s="3">
        <v>18</v>
      </c>
      <c r="P103" s="3">
        <v>52.610202790000002</v>
      </c>
      <c r="Q103" s="3">
        <v>328</v>
      </c>
      <c r="R103" s="3">
        <v>66</v>
      </c>
      <c r="S103" s="3">
        <v>316</v>
      </c>
      <c r="T103" s="3">
        <v>66</v>
      </c>
      <c r="U103" s="3">
        <v>12.266666409999999</v>
      </c>
      <c r="V103" s="3">
        <v>1094.1514890000001</v>
      </c>
      <c r="W103" s="3">
        <v>30.100000380000001</v>
      </c>
      <c r="X103" s="3">
        <v>-11.5</v>
      </c>
      <c r="Y103" s="3">
        <v>41.599998470000003</v>
      </c>
      <c r="Z103" s="3">
        <v>20.950000760000002</v>
      </c>
      <c r="AA103" s="3">
        <v>-4.1500000950000002</v>
      </c>
      <c r="AB103" s="3">
        <v>29.487178799999999</v>
      </c>
      <c r="AC103" s="3">
        <v>343</v>
      </c>
      <c r="AD103">
        <v>6380</v>
      </c>
      <c r="AE103">
        <v>1292</v>
      </c>
      <c r="AF103" t="s">
        <v>236</v>
      </c>
    </row>
    <row r="104" spans="1:32" x14ac:dyDescent="0.35">
      <c r="A104">
        <v>103</v>
      </c>
      <c r="B104" t="s">
        <v>120</v>
      </c>
      <c r="C104" s="3">
        <v>-24.4</v>
      </c>
      <c r="D104" s="3">
        <v>150.5</v>
      </c>
      <c r="E104">
        <f t="shared" ref="E104:F106" si="8">C104</f>
        <v>-24.4</v>
      </c>
      <c r="F104">
        <f t="shared" si="8"/>
        <v>150.5</v>
      </c>
      <c r="G104" s="3">
        <v>685</v>
      </c>
      <c r="H104" s="3">
        <v>685</v>
      </c>
      <c r="J104" s="3">
        <v>21.408332819999998</v>
      </c>
      <c r="K104" s="3">
        <v>26.333333970000002</v>
      </c>
      <c r="L104" s="3">
        <v>15.19999981</v>
      </c>
      <c r="M104" s="3">
        <v>645</v>
      </c>
      <c r="N104" s="3">
        <v>98</v>
      </c>
      <c r="O104" s="3">
        <v>22</v>
      </c>
      <c r="P104" s="3">
        <v>51.983375549999998</v>
      </c>
      <c r="Q104" s="3">
        <v>273</v>
      </c>
      <c r="R104" s="3">
        <v>74</v>
      </c>
      <c r="S104" s="3">
        <v>273</v>
      </c>
      <c r="T104" s="3">
        <v>74</v>
      </c>
      <c r="U104" s="3">
        <v>14.850000380000001</v>
      </c>
      <c r="V104" s="3">
        <v>453.41549680000003</v>
      </c>
      <c r="W104" s="3">
        <v>33.200000760000002</v>
      </c>
      <c r="X104" s="3">
        <v>6.4000000950000002</v>
      </c>
      <c r="Y104" s="3">
        <v>26.800001139999999</v>
      </c>
      <c r="Z104" s="3">
        <v>26.333333970000002</v>
      </c>
      <c r="AA104" s="3">
        <v>15.19999981</v>
      </c>
      <c r="AB104" s="3">
        <v>55.41044617</v>
      </c>
      <c r="AC104" s="3">
        <v>176</v>
      </c>
      <c r="AD104">
        <v>3169</v>
      </c>
      <c r="AE104">
        <v>2035</v>
      </c>
      <c r="AF104" t="s">
        <v>238</v>
      </c>
    </row>
    <row r="105" spans="1:32" x14ac:dyDescent="0.35">
      <c r="A105">
        <v>104</v>
      </c>
      <c r="B105" t="s">
        <v>44</v>
      </c>
      <c r="C105" s="3">
        <v>38</v>
      </c>
      <c r="D105" s="3">
        <v>-8</v>
      </c>
      <c r="E105">
        <f t="shared" si="8"/>
        <v>38</v>
      </c>
      <c r="F105">
        <f t="shared" si="8"/>
        <v>-8</v>
      </c>
      <c r="G105" s="3">
        <v>-9999</v>
      </c>
      <c r="H105" s="3"/>
      <c r="J105" s="3">
        <v>16.545833590000001</v>
      </c>
      <c r="K105" s="3">
        <v>23.266666409999999</v>
      </c>
      <c r="L105" s="3">
        <v>10.69999981</v>
      </c>
      <c r="M105" s="3">
        <v>564</v>
      </c>
      <c r="N105" s="3">
        <v>99</v>
      </c>
      <c r="O105" s="3">
        <v>3</v>
      </c>
      <c r="P105" s="3">
        <v>63.040592189999998</v>
      </c>
      <c r="Q105" s="3">
        <v>251</v>
      </c>
      <c r="R105" s="3">
        <v>25</v>
      </c>
      <c r="S105" s="3">
        <v>31</v>
      </c>
      <c r="T105" s="3">
        <v>239</v>
      </c>
      <c r="U105" s="3">
        <v>11.725000380000001</v>
      </c>
      <c r="V105" s="3">
        <v>512.50036620000003</v>
      </c>
      <c r="W105" s="3">
        <v>32</v>
      </c>
      <c r="X105" s="3">
        <v>5.8000001909999996</v>
      </c>
      <c r="Y105" s="3">
        <v>26.200000760000002</v>
      </c>
      <c r="Z105" s="3">
        <v>11.63333321</v>
      </c>
      <c r="AA105" s="3">
        <v>22.88333321</v>
      </c>
      <c r="AB105" s="3">
        <v>44.751907350000003</v>
      </c>
      <c r="AC105" s="3">
        <v>165</v>
      </c>
      <c r="AD105">
        <v>3323</v>
      </c>
      <c r="AE105">
        <v>1697</v>
      </c>
      <c r="AF105" t="s">
        <v>238</v>
      </c>
    </row>
    <row r="106" spans="1:32" x14ac:dyDescent="0.35">
      <c r="A106">
        <v>105</v>
      </c>
      <c r="B106" t="s">
        <v>142</v>
      </c>
      <c r="C106" s="3">
        <v>34.799999999999997</v>
      </c>
      <c r="D106" s="3">
        <v>48.5</v>
      </c>
      <c r="E106">
        <f t="shared" si="8"/>
        <v>34.799999999999997</v>
      </c>
      <c r="F106">
        <f t="shared" si="8"/>
        <v>48.5</v>
      </c>
      <c r="G106" s="3">
        <v>-9999</v>
      </c>
      <c r="H106" s="3"/>
      <c r="J106" s="3">
        <v>10.61250019</v>
      </c>
      <c r="K106" s="3">
        <v>22</v>
      </c>
      <c r="L106" s="3">
        <v>-0.81666666300000001</v>
      </c>
      <c r="M106" s="3">
        <v>338</v>
      </c>
      <c r="N106" s="3">
        <v>57</v>
      </c>
      <c r="O106" s="3">
        <v>1</v>
      </c>
      <c r="P106" s="3">
        <v>74.971458440000006</v>
      </c>
      <c r="Q106" s="3">
        <v>150</v>
      </c>
      <c r="R106" s="3">
        <v>3</v>
      </c>
      <c r="S106" s="3">
        <v>11</v>
      </c>
      <c r="T106" s="3">
        <v>135</v>
      </c>
      <c r="U106" s="3">
        <v>14.6916666</v>
      </c>
      <c r="V106" s="3">
        <v>916.4509888</v>
      </c>
      <c r="W106" s="3">
        <v>32.599998470000003</v>
      </c>
      <c r="X106" s="3">
        <v>-7.1999998090000004</v>
      </c>
      <c r="Y106" s="3">
        <v>39.799999239999998</v>
      </c>
      <c r="Z106" s="3">
        <v>9.0500001910000005</v>
      </c>
      <c r="AA106" s="3">
        <v>21.450000760000002</v>
      </c>
      <c r="AB106" s="3">
        <v>36.913738250000002</v>
      </c>
      <c r="AC106" s="3">
        <v>1822</v>
      </c>
      <c r="AD106">
        <v>1962</v>
      </c>
      <c r="AE106">
        <v>1722</v>
      </c>
      <c r="AF106" t="s">
        <v>235</v>
      </c>
    </row>
    <row r="107" spans="1:32" x14ac:dyDescent="0.35">
      <c r="A107">
        <v>106</v>
      </c>
      <c r="B107" t="s">
        <v>20</v>
      </c>
      <c r="C107" s="3">
        <v>44</v>
      </c>
      <c r="D107" s="3">
        <v>-89.5</v>
      </c>
      <c r="G107" s="3">
        <v>-9999</v>
      </c>
      <c r="H107" s="3"/>
      <c r="J107" s="3">
        <v>6.9458332059999996</v>
      </c>
      <c r="K107" s="3">
        <v>20.166666029999998</v>
      </c>
      <c r="L107" s="3">
        <v>-7.5833334920000004</v>
      </c>
      <c r="M107" s="3">
        <v>811</v>
      </c>
      <c r="N107" s="3">
        <v>103</v>
      </c>
      <c r="O107" s="3">
        <v>24</v>
      </c>
      <c r="P107" s="3">
        <v>43.982368469999997</v>
      </c>
      <c r="Q107" s="3">
        <v>302</v>
      </c>
      <c r="R107" s="3">
        <v>81</v>
      </c>
      <c r="S107" s="3">
        <v>298</v>
      </c>
      <c r="T107" s="3">
        <v>81</v>
      </c>
      <c r="U107" s="3">
        <v>11.9416666</v>
      </c>
      <c r="V107" s="3">
        <v>1119.8386230000001</v>
      </c>
      <c r="W107" s="3">
        <v>27.899999619999999</v>
      </c>
      <c r="X107" s="3">
        <v>-15.100000380000001</v>
      </c>
      <c r="Y107" s="3">
        <v>43</v>
      </c>
      <c r="Z107" s="3">
        <v>18.899999619999999</v>
      </c>
      <c r="AA107" s="3">
        <v>-7.5833334920000004</v>
      </c>
      <c r="AB107" s="3">
        <v>27.771318440000002</v>
      </c>
      <c r="AC107" s="3">
        <v>299</v>
      </c>
      <c r="AD107">
        <v>7882</v>
      </c>
      <c r="AE107">
        <v>1028</v>
      </c>
      <c r="AF107" t="s">
        <v>237</v>
      </c>
    </row>
    <row r="108" spans="1:32" x14ac:dyDescent="0.35">
      <c r="A108">
        <v>107</v>
      </c>
      <c r="B108" t="s">
        <v>21</v>
      </c>
      <c r="C108" s="3">
        <v>45</v>
      </c>
      <c r="D108" s="3">
        <v>-93</v>
      </c>
      <c r="G108" s="3">
        <v>-9999</v>
      </c>
      <c r="H108" s="3"/>
      <c r="J108" s="3">
        <v>7.1708335879999998</v>
      </c>
      <c r="K108" s="3">
        <v>21.266666409999999</v>
      </c>
      <c r="L108" s="3">
        <v>-8.5833330149999991</v>
      </c>
      <c r="M108" s="3">
        <v>764</v>
      </c>
      <c r="N108" s="3">
        <v>111</v>
      </c>
      <c r="O108" s="3">
        <v>20</v>
      </c>
      <c r="P108" s="3">
        <v>50.683975220000001</v>
      </c>
      <c r="Q108" s="3">
        <v>315</v>
      </c>
      <c r="R108" s="3">
        <v>69</v>
      </c>
      <c r="S108" s="3">
        <v>315</v>
      </c>
      <c r="T108" s="3">
        <v>69</v>
      </c>
      <c r="U108" s="3">
        <v>11.375</v>
      </c>
      <c r="V108" s="3">
        <v>1205.914307</v>
      </c>
      <c r="W108" s="3">
        <v>28.700000760000002</v>
      </c>
      <c r="X108" s="3">
        <v>-16.200000760000002</v>
      </c>
      <c r="Y108" s="3">
        <v>44.900001529999997</v>
      </c>
      <c r="Z108" s="3">
        <v>21.266666409999999</v>
      </c>
      <c r="AA108" s="3">
        <v>-8.5833330149999991</v>
      </c>
      <c r="AB108" s="3">
        <v>25.334075930000001</v>
      </c>
      <c r="AC108" s="3">
        <v>308</v>
      </c>
      <c r="AD108">
        <v>7148</v>
      </c>
      <c r="AE108">
        <v>1068</v>
      </c>
      <c r="AF108" t="s">
        <v>237</v>
      </c>
    </row>
    <row r="109" spans="1:32" x14ac:dyDescent="0.35">
      <c r="A109">
        <v>108</v>
      </c>
      <c r="B109" t="s">
        <v>19</v>
      </c>
      <c r="C109" s="3">
        <v>45</v>
      </c>
      <c r="D109" s="3">
        <v>-75</v>
      </c>
      <c r="G109" s="3">
        <v>-9999</v>
      </c>
      <c r="H109" s="3"/>
      <c r="J109" s="3">
        <v>6.3125</v>
      </c>
      <c r="K109" s="3">
        <v>19.299999239999998</v>
      </c>
      <c r="L109" s="3">
        <v>-7.8166666029999998</v>
      </c>
      <c r="M109" s="3">
        <v>990</v>
      </c>
      <c r="N109" s="3">
        <v>96</v>
      </c>
      <c r="O109" s="3">
        <v>62</v>
      </c>
      <c r="P109" s="3">
        <v>13.877378459999999</v>
      </c>
      <c r="Q109" s="3">
        <v>284</v>
      </c>
      <c r="R109" s="3">
        <v>197</v>
      </c>
      <c r="S109" s="3">
        <v>278</v>
      </c>
      <c r="T109" s="3">
        <v>213</v>
      </c>
      <c r="U109" s="3">
        <v>10.32499981</v>
      </c>
      <c r="V109" s="3">
        <v>1099.5042719999999</v>
      </c>
      <c r="W109" s="3">
        <v>26.5</v>
      </c>
      <c r="X109" s="3">
        <v>-14.600000380000001</v>
      </c>
      <c r="Y109" s="3">
        <v>41.099998470000003</v>
      </c>
      <c r="Z109" s="3">
        <v>18.38333321</v>
      </c>
      <c r="AA109" s="3">
        <v>-6.8499999049999998</v>
      </c>
      <c r="AB109" s="3">
        <v>25.121654509999999</v>
      </c>
      <c r="AC109" s="3">
        <v>82</v>
      </c>
      <c r="AD109">
        <v>10402</v>
      </c>
      <c r="AE109">
        <v>951</v>
      </c>
      <c r="AF109" t="s">
        <v>237</v>
      </c>
    </row>
    <row r="110" spans="1:32" x14ac:dyDescent="0.35">
      <c r="A110">
        <v>109</v>
      </c>
      <c r="B110" t="s">
        <v>75</v>
      </c>
      <c r="C110" s="3">
        <v>11.5</v>
      </c>
      <c r="D110" s="3">
        <v>-1</v>
      </c>
      <c r="E110">
        <f>C110</f>
        <v>11.5</v>
      </c>
      <c r="F110">
        <f>D110</f>
        <v>-1</v>
      </c>
      <c r="G110" s="3">
        <v>900</v>
      </c>
      <c r="H110" s="3">
        <v>900</v>
      </c>
      <c r="J110" s="3">
        <v>27.94583321</v>
      </c>
      <c r="K110" s="3">
        <v>31.066665650000001</v>
      </c>
      <c r="L110" s="3">
        <v>25.983333590000001</v>
      </c>
      <c r="M110" s="3">
        <v>852</v>
      </c>
      <c r="N110" s="3">
        <v>234</v>
      </c>
      <c r="O110" s="3">
        <v>1</v>
      </c>
      <c r="P110" s="3">
        <v>111.2373047</v>
      </c>
      <c r="Q110" s="3">
        <v>562</v>
      </c>
      <c r="R110" s="3">
        <v>5</v>
      </c>
      <c r="S110" s="3">
        <v>129</v>
      </c>
      <c r="T110" s="3">
        <v>562</v>
      </c>
      <c r="U110" s="3">
        <v>12.5583334</v>
      </c>
      <c r="V110" s="3">
        <v>211.18128970000001</v>
      </c>
      <c r="W110" s="3">
        <v>38.299999239999998</v>
      </c>
      <c r="X110" s="3">
        <v>18.200000760000002</v>
      </c>
      <c r="Y110" s="3">
        <v>20.099998469999999</v>
      </c>
      <c r="Z110" s="3">
        <v>25.983333590000001</v>
      </c>
      <c r="AA110" s="3">
        <v>26.933334349999999</v>
      </c>
      <c r="AB110" s="3">
        <v>62.479274750000002</v>
      </c>
      <c r="AC110" s="3">
        <v>289</v>
      </c>
      <c r="AD110">
        <v>3579</v>
      </c>
      <c r="AE110">
        <v>2380</v>
      </c>
      <c r="AF110" t="s">
        <v>238</v>
      </c>
    </row>
    <row r="111" spans="1:32" x14ac:dyDescent="0.35">
      <c r="A111">
        <v>110</v>
      </c>
      <c r="B111" t="s">
        <v>89</v>
      </c>
      <c r="C111" s="3">
        <v>-27.2</v>
      </c>
      <c r="D111" s="3">
        <v>151.30000000000001</v>
      </c>
      <c r="G111" s="3">
        <v>-9999</v>
      </c>
      <c r="H111" s="3"/>
      <c r="J111" s="3">
        <v>19.174999239999998</v>
      </c>
      <c r="K111" s="3">
        <v>24.75</v>
      </c>
      <c r="L111" s="3">
        <v>12.41666698</v>
      </c>
      <c r="M111" s="3">
        <v>621</v>
      </c>
      <c r="N111" s="3">
        <v>92</v>
      </c>
      <c r="O111" s="3">
        <v>22</v>
      </c>
      <c r="P111" s="3">
        <v>45.527240749999997</v>
      </c>
      <c r="Q111" s="3">
        <v>253</v>
      </c>
      <c r="R111" s="3">
        <v>85</v>
      </c>
      <c r="S111" s="3">
        <v>249</v>
      </c>
      <c r="T111" s="3">
        <v>85</v>
      </c>
      <c r="U111" s="3">
        <v>14.13333321</v>
      </c>
      <c r="V111" s="3">
        <v>500.7199402</v>
      </c>
      <c r="W111" s="3">
        <v>31.700000760000002</v>
      </c>
      <c r="X111" s="3">
        <v>4.3000001909999996</v>
      </c>
      <c r="Y111" s="3">
        <v>27.400001530000001</v>
      </c>
      <c r="Z111" s="3">
        <v>24.033332819999998</v>
      </c>
      <c r="AA111" s="3">
        <v>12.41666698</v>
      </c>
      <c r="AB111" s="3">
        <v>51.581508640000003</v>
      </c>
      <c r="AC111" s="3">
        <v>343</v>
      </c>
      <c r="AD111">
        <v>3157</v>
      </c>
      <c r="AE111">
        <v>1966</v>
      </c>
      <c r="AF111" t="s">
        <v>238</v>
      </c>
    </row>
    <row r="112" spans="1:32" x14ac:dyDescent="0.35">
      <c r="A112">
        <v>111</v>
      </c>
      <c r="B112" t="s">
        <v>65</v>
      </c>
      <c r="C112" s="3">
        <v>36.1</v>
      </c>
      <c r="D112" s="3">
        <v>-94.3</v>
      </c>
      <c r="E112">
        <f>C112</f>
        <v>36.1</v>
      </c>
      <c r="F112">
        <f>D112</f>
        <v>-94.3</v>
      </c>
      <c r="G112" s="3">
        <v>1119</v>
      </c>
      <c r="H112" s="3">
        <v>1119</v>
      </c>
      <c r="J112" s="3">
        <v>14.25833321</v>
      </c>
      <c r="K112" s="3">
        <v>24.600000380000001</v>
      </c>
      <c r="L112" s="3">
        <v>3.333333492</v>
      </c>
      <c r="M112" s="3">
        <v>1176</v>
      </c>
      <c r="N112" s="3">
        <v>133</v>
      </c>
      <c r="O112" s="3">
        <v>55</v>
      </c>
      <c r="P112" s="3">
        <v>25.31672287</v>
      </c>
      <c r="Q112" s="3">
        <v>365</v>
      </c>
      <c r="R112" s="3">
        <v>200</v>
      </c>
      <c r="S112" s="3">
        <v>282</v>
      </c>
      <c r="T112" s="3">
        <v>200</v>
      </c>
      <c r="U112" s="3">
        <v>12.5</v>
      </c>
      <c r="V112" s="3">
        <v>857.25732419999997</v>
      </c>
      <c r="W112" s="3">
        <v>31.899999619999999</v>
      </c>
      <c r="X112" s="3">
        <v>-4.1999998090000004</v>
      </c>
      <c r="Y112" s="3">
        <v>36.099998470000003</v>
      </c>
      <c r="Z112" s="3">
        <v>18.61666679</v>
      </c>
      <c r="AA112" s="3">
        <v>3.333333492</v>
      </c>
      <c r="AB112" s="3">
        <v>34.626037599999997</v>
      </c>
      <c r="AC112" s="3">
        <v>369</v>
      </c>
      <c r="AD112">
        <v>7840</v>
      </c>
      <c r="AE112">
        <v>1499</v>
      </c>
      <c r="AF112" t="s">
        <v>237</v>
      </c>
    </row>
    <row r="113" spans="1:32" x14ac:dyDescent="0.35">
      <c r="A113">
        <v>112</v>
      </c>
      <c r="B113" t="s">
        <v>115</v>
      </c>
      <c r="C113" s="3">
        <v>48.9</v>
      </c>
      <c r="D113" s="3">
        <v>2</v>
      </c>
      <c r="G113" s="3">
        <v>-9999</v>
      </c>
      <c r="H113" s="3"/>
      <c r="J113" s="3">
        <v>10.3791666</v>
      </c>
      <c r="K113" s="3">
        <v>17.316667559999999</v>
      </c>
      <c r="L113" s="3">
        <v>3.8333332539999998</v>
      </c>
      <c r="M113" s="3">
        <v>656</v>
      </c>
      <c r="N113" s="3">
        <v>62</v>
      </c>
      <c r="O113" s="3">
        <v>44</v>
      </c>
      <c r="P113" s="3">
        <v>9.6080179210000001</v>
      </c>
      <c r="Q113" s="3">
        <v>179</v>
      </c>
      <c r="R113" s="3">
        <v>152</v>
      </c>
      <c r="S113" s="3">
        <v>155</v>
      </c>
      <c r="T113" s="3">
        <v>167</v>
      </c>
      <c r="U113" s="3">
        <v>7.625</v>
      </c>
      <c r="V113" s="3">
        <v>552.46331789999999</v>
      </c>
      <c r="W113" s="3">
        <v>23.399999619999999</v>
      </c>
      <c r="X113" s="3">
        <v>0.80000001200000004</v>
      </c>
      <c r="Y113" s="3">
        <v>22.600000380000001</v>
      </c>
      <c r="Z113" s="3">
        <v>7.3166666029999998</v>
      </c>
      <c r="AA113" s="3">
        <v>6.5166664120000002</v>
      </c>
      <c r="AB113" s="3">
        <v>33.738937380000003</v>
      </c>
      <c r="AC113" s="3">
        <v>164</v>
      </c>
      <c r="AD113">
        <v>7211</v>
      </c>
      <c r="AE113">
        <v>909</v>
      </c>
      <c r="AF113" t="s">
        <v>237</v>
      </c>
    </row>
    <row r="114" spans="1:32" x14ac:dyDescent="0.35">
      <c r="A114">
        <v>113</v>
      </c>
      <c r="B114" t="s">
        <v>10</v>
      </c>
      <c r="C114" s="3">
        <v>35</v>
      </c>
      <c r="D114" s="3">
        <v>-102</v>
      </c>
      <c r="G114" s="3">
        <v>-9999</v>
      </c>
      <c r="H114" s="3"/>
      <c r="J114" s="3">
        <v>13.725000380000001</v>
      </c>
      <c r="K114" s="3">
        <v>24.399999619999999</v>
      </c>
      <c r="L114" s="3">
        <v>3.1166665550000001</v>
      </c>
      <c r="M114" s="3">
        <v>470</v>
      </c>
      <c r="N114" s="3">
        <v>86</v>
      </c>
      <c r="O114" s="3">
        <v>10</v>
      </c>
      <c r="P114" s="3">
        <v>66.200691219999996</v>
      </c>
      <c r="Q114" s="3">
        <v>222</v>
      </c>
      <c r="R114" s="3">
        <v>36</v>
      </c>
      <c r="S114" s="3">
        <v>222</v>
      </c>
      <c r="T114" s="3">
        <v>36</v>
      </c>
      <c r="U114" s="3">
        <v>16.299999239999998</v>
      </c>
      <c r="V114" s="3">
        <v>861.73059079999996</v>
      </c>
      <c r="W114" s="3">
        <v>33.299999239999998</v>
      </c>
      <c r="X114" s="3">
        <v>-5.9000000950000002</v>
      </c>
      <c r="Y114" s="3">
        <v>39.200000760000002</v>
      </c>
      <c r="Z114" s="3">
        <v>24.399999619999999</v>
      </c>
      <c r="AA114" s="3">
        <v>3.1166665550000001</v>
      </c>
      <c r="AB114" s="3">
        <v>41.581634520000001</v>
      </c>
      <c r="AC114" s="3">
        <v>1122</v>
      </c>
      <c r="AD114">
        <v>2165</v>
      </c>
      <c r="AE114">
        <v>2170</v>
      </c>
      <c r="AF114" t="s">
        <v>238</v>
      </c>
    </row>
    <row r="115" spans="1:32" x14ac:dyDescent="0.35">
      <c r="A115">
        <v>114</v>
      </c>
      <c r="B115" t="s">
        <v>17</v>
      </c>
      <c r="C115" s="3">
        <v>35</v>
      </c>
      <c r="D115" s="3">
        <v>-102</v>
      </c>
      <c r="E115">
        <f>C115</f>
        <v>35</v>
      </c>
      <c r="F115">
        <f>D115</f>
        <v>-102</v>
      </c>
      <c r="G115" s="3">
        <v>500</v>
      </c>
      <c r="H115" s="3">
        <v>500</v>
      </c>
      <c r="J115" s="3">
        <v>13.725000380000001</v>
      </c>
      <c r="K115" s="3">
        <v>24.399999619999999</v>
      </c>
      <c r="L115" s="3">
        <v>3.1166665550000001</v>
      </c>
      <c r="M115" s="3">
        <v>470</v>
      </c>
      <c r="N115" s="3">
        <v>86</v>
      </c>
      <c r="O115" s="3">
        <v>10</v>
      </c>
      <c r="P115" s="3">
        <v>66.200691219999996</v>
      </c>
      <c r="Q115" s="3">
        <v>222</v>
      </c>
      <c r="R115" s="3">
        <v>36</v>
      </c>
      <c r="S115" s="3">
        <v>222</v>
      </c>
      <c r="T115" s="3">
        <v>36</v>
      </c>
      <c r="U115" s="3">
        <v>16.299999239999998</v>
      </c>
      <c r="V115" s="3">
        <v>861.73059079999996</v>
      </c>
      <c r="W115" s="3">
        <v>33.299999239999998</v>
      </c>
      <c r="X115" s="3">
        <v>-5.9000000950000002</v>
      </c>
      <c r="Y115" s="3">
        <v>39.200000760000002</v>
      </c>
      <c r="Z115" s="3">
        <v>24.399999619999999</v>
      </c>
      <c r="AA115" s="3">
        <v>3.1166665550000001</v>
      </c>
      <c r="AB115" s="3">
        <v>41.581634520000001</v>
      </c>
      <c r="AC115" s="3">
        <v>1122</v>
      </c>
      <c r="AD115">
        <v>2165</v>
      </c>
      <c r="AE115">
        <v>2170</v>
      </c>
      <c r="AF115" t="s">
        <v>238</v>
      </c>
    </row>
    <row r="116" spans="1:32" x14ac:dyDescent="0.35">
      <c r="A116">
        <v>115</v>
      </c>
      <c r="B116" t="s">
        <v>41</v>
      </c>
      <c r="C116" s="3">
        <v>52.5</v>
      </c>
      <c r="D116" s="3">
        <v>13.4</v>
      </c>
      <c r="G116" s="3">
        <v>-9999</v>
      </c>
      <c r="H116" s="3"/>
      <c r="J116" s="3">
        <v>9.7666664119999993</v>
      </c>
      <c r="K116" s="3">
        <v>18.516666409999999</v>
      </c>
      <c r="L116" s="3">
        <v>1.3999999759999999</v>
      </c>
      <c r="M116" s="3">
        <v>573</v>
      </c>
      <c r="N116" s="3">
        <v>66</v>
      </c>
      <c r="O116" s="3">
        <v>35</v>
      </c>
      <c r="P116" s="3">
        <v>19.005203250000001</v>
      </c>
      <c r="Q116" s="3">
        <v>177</v>
      </c>
      <c r="R116" s="3">
        <v>117</v>
      </c>
      <c r="S116" s="3">
        <v>177</v>
      </c>
      <c r="T116" s="3">
        <v>134</v>
      </c>
      <c r="U116" s="3">
        <v>7.4499998090000004</v>
      </c>
      <c r="V116" s="3">
        <v>697.32714840000006</v>
      </c>
      <c r="W116" s="3">
        <v>24</v>
      </c>
      <c r="X116" s="3">
        <v>-1.7000000479999999</v>
      </c>
      <c r="Y116" s="3">
        <v>25.700000760000002</v>
      </c>
      <c r="Z116" s="3">
        <v>18.516666409999999</v>
      </c>
      <c r="AA116" s="3">
        <v>5.0999999049999998</v>
      </c>
      <c r="AB116" s="3">
        <v>28.988327030000001</v>
      </c>
      <c r="AC116" s="3">
        <v>38</v>
      </c>
      <c r="AD116">
        <v>6091</v>
      </c>
      <c r="AE116">
        <v>940</v>
      </c>
      <c r="AF116" t="s">
        <v>236</v>
      </c>
    </row>
    <row r="117" spans="1:32" x14ac:dyDescent="0.35">
      <c r="A117">
        <v>116</v>
      </c>
      <c r="B117" t="s">
        <v>61</v>
      </c>
      <c r="C117" s="3">
        <v>-43.6</v>
      </c>
      <c r="D117" s="3">
        <v>172.5</v>
      </c>
      <c r="E117">
        <f t="shared" ref="E117:F120" si="9">C117</f>
        <v>-43.6</v>
      </c>
      <c r="F117">
        <f t="shared" si="9"/>
        <v>172.5</v>
      </c>
      <c r="G117" s="3">
        <v>667</v>
      </c>
      <c r="H117" s="3">
        <v>667</v>
      </c>
      <c r="J117" s="3">
        <v>11.8166666</v>
      </c>
      <c r="K117" s="3">
        <v>16.5</v>
      </c>
      <c r="L117" s="3">
        <v>6.783333302</v>
      </c>
      <c r="M117" s="3">
        <v>701</v>
      </c>
      <c r="N117" s="3">
        <v>79</v>
      </c>
      <c r="O117" s="3">
        <v>45</v>
      </c>
      <c r="P117" s="3">
        <v>18.609857559999998</v>
      </c>
      <c r="Q117" s="3">
        <v>196</v>
      </c>
      <c r="R117" s="3">
        <v>150</v>
      </c>
      <c r="S117" s="3">
        <v>150</v>
      </c>
      <c r="T117" s="3">
        <v>183</v>
      </c>
      <c r="U117" s="3">
        <v>10.5</v>
      </c>
      <c r="V117" s="3">
        <v>394.30798340000001</v>
      </c>
      <c r="W117" s="3">
        <v>22.700000760000002</v>
      </c>
      <c r="X117" s="3">
        <v>1.5</v>
      </c>
      <c r="Y117" s="3">
        <v>21.200000760000002</v>
      </c>
      <c r="Z117" s="3">
        <v>12.33333302</v>
      </c>
      <c r="AA117" s="3">
        <v>16.5</v>
      </c>
      <c r="AB117" s="3">
        <v>49.528301239999998</v>
      </c>
      <c r="AC117" s="3">
        <v>21</v>
      </c>
      <c r="AD117">
        <v>5815</v>
      </c>
      <c r="AE117">
        <v>1205</v>
      </c>
      <c r="AF117" t="s">
        <v>236</v>
      </c>
    </row>
    <row r="118" spans="1:32" x14ac:dyDescent="0.35">
      <c r="A118">
        <v>117</v>
      </c>
      <c r="B118" t="s">
        <v>67</v>
      </c>
      <c r="C118" s="3">
        <v>-43.65</v>
      </c>
      <c r="D118" s="3">
        <v>172.5</v>
      </c>
      <c r="E118">
        <f t="shared" si="9"/>
        <v>-43.65</v>
      </c>
      <c r="F118">
        <f t="shared" si="9"/>
        <v>172.5</v>
      </c>
      <c r="G118" s="3">
        <v>-9999</v>
      </c>
      <c r="H118" s="3"/>
      <c r="J118" s="3">
        <v>11.82499981</v>
      </c>
      <c r="K118" s="3">
        <v>16.399999619999999</v>
      </c>
      <c r="L118" s="3">
        <v>6.8666667940000004</v>
      </c>
      <c r="M118" s="3">
        <v>637</v>
      </c>
      <c r="N118" s="3">
        <v>68</v>
      </c>
      <c r="O118" s="3">
        <v>41</v>
      </c>
      <c r="P118" s="3">
        <v>17.743000030000001</v>
      </c>
      <c r="Q118" s="3">
        <v>195</v>
      </c>
      <c r="R118" s="3">
        <v>142</v>
      </c>
      <c r="S118" s="3">
        <v>147</v>
      </c>
      <c r="T118" s="3">
        <v>195</v>
      </c>
      <c r="U118" s="3">
        <v>10.38333321</v>
      </c>
      <c r="V118" s="3">
        <v>387.03710940000002</v>
      </c>
      <c r="W118" s="3">
        <v>22.399999619999999</v>
      </c>
      <c r="X118" s="3">
        <v>1.5</v>
      </c>
      <c r="Y118" s="3">
        <v>20.899999619999999</v>
      </c>
      <c r="Z118" s="3">
        <v>6.8666667940000004</v>
      </c>
      <c r="AA118" s="3">
        <v>14.80000019</v>
      </c>
      <c r="AB118" s="3">
        <v>49.681022640000002</v>
      </c>
      <c r="AC118" s="3">
        <v>6</v>
      </c>
      <c r="AD118">
        <v>5321</v>
      </c>
      <c r="AE118">
        <v>1197</v>
      </c>
      <c r="AF118" t="s">
        <v>236</v>
      </c>
    </row>
    <row r="119" spans="1:32" x14ac:dyDescent="0.35">
      <c r="A119">
        <v>118</v>
      </c>
      <c r="B119" t="s">
        <v>137</v>
      </c>
      <c r="C119" s="3">
        <v>48.2</v>
      </c>
      <c r="D119" s="3">
        <v>16.600000000000001</v>
      </c>
      <c r="E119">
        <f t="shared" si="9"/>
        <v>48.2</v>
      </c>
      <c r="F119">
        <f t="shared" si="9"/>
        <v>16.600000000000001</v>
      </c>
      <c r="G119" s="3">
        <v>546</v>
      </c>
      <c r="H119" s="3">
        <v>546</v>
      </c>
      <c r="J119" s="3">
        <v>10.13333321</v>
      </c>
      <c r="K119" s="3">
        <v>19.549999239999998</v>
      </c>
      <c r="L119" s="3">
        <v>0.53333330199999995</v>
      </c>
      <c r="M119" s="3">
        <v>584</v>
      </c>
      <c r="N119" s="3">
        <v>71</v>
      </c>
      <c r="O119" s="3">
        <v>32</v>
      </c>
      <c r="P119" s="3">
        <v>28.244518280000001</v>
      </c>
      <c r="Q119" s="3">
        <v>202</v>
      </c>
      <c r="R119" s="3">
        <v>102</v>
      </c>
      <c r="S119" s="3">
        <v>202</v>
      </c>
      <c r="T119" s="3">
        <v>102</v>
      </c>
      <c r="U119" s="3">
        <v>9.1999998089999995</v>
      </c>
      <c r="V119" s="3">
        <v>773.49951169999997</v>
      </c>
      <c r="W119" s="3">
        <v>26.100000380000001</v>
      </c>
      <c r="X119" s="3">
        <v>-3.4000000950000002</v>
      </c>
      <c r="Y119" s="3">
        <v>29.5</v>
      </c>
      <c r="Z119" s="3">
        <v>19.549999239999998</v>
      </c>
      <c r="AA119" s="3">
        <v>2.0833332539999998</v>
      </c>
      <c r="AB119" s="3">
        <v>31.186441420000001</v>
      </c>
      <c r="AC119" s="3">
        <v>150</v>
      </c>
      <c r="AD119">
        <v>5696</v>
      </c>
      <c r="AE119">
        <v>1025</v>
      </c>
      <c r="AF119" t="s">
        <v>236</v>
      </c>
    </row>
    <row r="120" spans="1:32" x14ac:dyDescent="0.35">
      <c r="A120">
        <v>119</v>
      </c>
      <c r="B120" t="s">
        <v>9</v>
      </c>
      <c r="C120" s="3">
        <v>42</v>
      </c>
      <c r="D120" s="3">
        <v>-94</v>
      </c>
      <c r="E120">
        <f t="shared" si="9"/>
        <v>42</v>
      </c>
      <c r="F120">
        <f t="shared" si="9"/>
        <v>-94</v>
      </c>
      <c r="G120" s="3">
        <v>-9999</v>
      </c>
      <c r="H120" s="3"/>
      <c r="J120" s="3">
        <v>8.8916664119999993</v>
      </c>
      <c r="K120" s="3">
        <v>22.033332819999998</v>
      </c>
      <c r="L120" s="3">
        <v>-5.9000000950000002</v>
      </c>
      <c r="M120" s="3">
        <v>842</v>
      </c>
      <c r="N120" s="3">
        <v>127</v>
      </c>
      <c r="O120" s="3">
        <v>21</v>
      </c>
      <c r="P120" s="3">
        <v>50.853851319999997</v>
      </c>
      <c r="Q120" s="3">
        <v>334</v>
      </c>
      <c r="R120" s="3">
        <v>74</v>
      </c>
      <c r="S120" s="3">
        <v>326</v>
      </c>
      <c r="T120" s="3">
        <v>74</v>
      </c>
      <c r="U120" s="3">
        <v>12.28333282</v>
      </c>
      <c r="V120" s="3">
        <v>1129.16272</v>
      </c>
      <c r="W120" s="3">
        <v>29.399999619999999</v>
      </c>
      <c r="X120" s="3">
        <v>-13.399999619999999</v>
      </c>
      <c r="Y120" s="3">
        <v>42.799999239999998</v>
      </c>
      <c r="Z120" s="3">
        <v>20.13333321</v>
      </c>
      <c r="AA120" s="3">
        <v>-5.9000000950000002</v>
      </c>
      <c r="AB120" s="3">
        <v>28.69937706</v>
      </c>
      <c r="AC120" s="3">
        <v>330</v>
      </c>
      <c r="AD120">
        <v>6999</v>
      </c>
      <c r="AE120">
        <v>1202</v>
      </c>
      <c r="AF120" t="s">
        <v>237</v>
      </c>
    </row>
    <row r="121" spans="1:32" x14ac:dyDescent="0.35">
      <c r="A121">
        <v>120</v>
      </c>
      <c r="B121" t="s">
        <v>27</v>
      </c>
      <c r="C121" s="3">
        <v>13.5</v>
      </c>
      <c r="D121" s="3">
        <v>2.5</v>
      </c>
      <c r="G121" s="3">
        <v>550</v>
      </c>
      <c r="H121" s="3"/>
      <c r="J121" s="3">
        <v>29.129167559999999</v>
      </c>
      <c r="K121" s="3">
        <v>32.933334350000003</v>
      </c>
      <c r="L121" s="3">
        <v>25.36666679</v>
      </c>
      <c r="M121" s="3">
        <v>458</v>
      </c>
      <c r="N121" s="3">
        <v>150</v>
      </c>
      <c r="O121" s="3">
        <v>0</v>
      </c>
      <c r="P121" s="3">
        <v>138.45068359999999</v>
      </c>
      <c r="Q121" s="3">
        <v>355</v>
      </c>
      <c r="R121" s="3">
        <v>0</v>
      </c>
      <c r="S121" s="3">
        <v>95</v>
      </c>
      <c r="T121" s="3">
        <v>0</v>
      </c>
      <c r="U121" s="3">
        <v>13.59166718</v>
      </c>
      <c r="V121" s="3">
        <v>301.91403200000002</v>
      </c>
      <c r="W121" s="3">
        <v>40.700000760000002</v>
      </c>
      <c r="X121" s="3">
        <v>16.399999619999999</v>
      </c>
      <c r="Y121" s="3">
        <v>24.300001139999999</v>
      </c>
      <c r="Z121" s="3">
        <v>28.516666409999999</v>
      </c>
      <c r="AA121" s="3">
        <v>25.683334349999999</v>
      </c>
      <c r="AB121" s="3">
        <v>55.932785029999998</v>
      </c>
      <c r="AC121" s="3">
        <v>262</v>
      </c>
      <c r="AD121">
        <v>1548</v>
      </c>
      <c r="AE121">
        <v>2957</v>
      </c>
      <c r="AF121" t="s">
        <v>235</v>
      </c>
    </row>
    <row r="122" spans="1:32" x14ac:dyDescent="0.35">
      <c r="A122">
        <v>121</v>
      </c>
      <c r="B122" t="s">
        <v>76</v>
      </c>
      <c r="C122" s="3">
        <v>-34.9</v>
      </c>
      <c r="D122" s="3">
        <v>138.6</v>
      </c>
      <c r="G122" s="3">
        <v>-9999</v>
      </c>
      <c r="H122" s="3"/>
      <c r="J122" s="3">
        <v>16.649999619999999</v>
      </c>
      <c r="K122" s="3">
        <v>21.733333590000001</v>
      </c>
      <c r="L122" s="3">
        <v>11.63333321</v>
      </c>
      <c r="M122" s="3">
        <v>538</v>
      </c>
      <c r="N122" s="3">
        <v>74</v>
      </c>
      <c r="O122" s="3">
        <v>18</v>
      </c>
      <c r="P122" s="3">
        <v>43.465782169999997</v>
      </c>
      <c r="Q122" s="3">
        <v>208</v>
      </c>
      <c r="R122" s="3">
        <v>66</v>
      </c>
      <c r="S122" s="3">
        <v>68</v>
      </c>
      <c r="T122" s="3">
        <v>208</v>
      </c>
      <c r="U122" s="3">
        <v>10.399999619999999</v>
      </c>
      <c r="V122" s="3">
        <v>409.98892210000002</v>
      </c>
      <c r="W122" s="3">
        <v>28.799999239999998</v>
      </c>
      <c r="X122" s="3">
        <v>7</v>
      </c>
      <c r="Y122" s="3">
        <v>21.799999239999998</v>
      </c>
      <c r="Z122" s="3">
        <v>11.63333321</v>
      </c>
      <c r="AA122" s="3">
        <v>21.549999239999998</v>
      </c>
      <c r="AB122" s="3">
        <v>47.70642471</v>
      </c>
      <c r="AC122" s="3">
        <v>47</v>
      </c>
      <c r="AD122">
        <v>2882</v>
      </c>
      <c r="AE122">
        <v>1866</v>
      </c>
      <c r="AF122" t="s">
        <v>238</v>
      </c>
    </row>
    <row r="123" spans="1:32" x14ac:dyDescent="0.35">
      <c r="A123">
        <v>122</v>
      </c>
      <c r="B123" t="s">
        <v>87</v>
      </c>
      <c r="C123" s="3">
        <v>-34.299999999999997</v>
      </c>
      <c r="D123" s="3">
        <v>139</v>
      </c>
      <c r="E123">
        <f>C123</f>
        <v>-34.299999999999997</v>
      </c>
      <c r="F123">
        <f>D123</f>
        <v>139</v>
      </c>
      <c r="G123" s="3">
        <v>492</v>
      </c>
      <c r="H123" s="3">
        <v>492</v>
      </c>
      <c r="J123" s="3">
        <v>15.36666679</v>
      </c>
      <c r="K123" s="3">
        <v>21.299999239999998</v>
      </c>
      <c r="L123" s="3">
        <v>9.6333332059999996</v>
      </c>
      <c r="M123" s="3">
        <v>447</v>
      </c>
      <c r="N123" s="3">
        <v>55</v>
      </c>
      <c r="O123" s="3">
        <v>18</v>
      </c>
      <c r="P123" s="3">
        <v>36.399154660000001</v>
      </c>
      <c r="Q123" s="3">
        <v>162</v>
      </c>
      <c r="R123" s="3">
        <v>63</v>
      </c>
      <c r="S123" s="3">
        <v>63</v>
      </c>
      <c r="T123" s="3">
        <v>155</v>
      </c>
      <c r="U123" s="3">
        <v>12.483333590000001</v>
      </c>
      <c r="V123" s="3">
        <v>477.16650390000001</v>
      </c>
      <c r="W123" s="3">
        <v>30</v>
      </c>
      <c r="X123" s="3">
        <v>4.6999998090000004</v>
      </c>
      <c r="Y123" s="3">
        <v>25.299999239999998</v>
      </c>
      <c r="Z123" s="3">
        <v>10.25</v>
      </c>
      <c r="AA123" s="3">
        <v>21.100000380000001</v>
      </c>
      <c r="AB123" s="3">
        <v>49.34123993</v>
      </c>
      <c r="AC123" s="3">
        <v>291</v>
      </c>
      <c r="AD123">
        <v>2391</v>
      </c>
      <c r="AE123">
        <v>1869</v>
      </c>
      <c r="AF123" t="s">
        <v>238</v>
      </c>
    </row>
    <row r="124" spans="1:32" x14ac:dyDescent="0.35">
      <c r="A124">
        <v>123</v>
      </c>
      <c r="B124" t="s">
        <v>106</v>
      </c>
      <c r="C124" s="3">
        <v>51.9</v>
      </c>
      <c r="D124" s="3">
        <v>-0.4</v>
      </c>
      <c r="G124" s="3">
        <v>-9999</v>
      </c>
      <c r="H124" s="3"/>
      <c r="J124" s="3">
        <v>9.6458330149999991</v>
      </c>
      <c r="K124" s="3">
        <v>16</v>
      </c>
      <c r="L124" s="3">
        <v>4.1333332059999996</v>
      </c>
      <c r="M124" s="3">
        <v>715</v>
      </c>
      <c r="N124" s="3">
        <v>70</v>
      </c>
      <c r="O124" s="3">
        <v>46</v>
      </c>
      <c r="P124" s="3">
        <v>14.224576949999999</v>
      </c>
      <c r="Q124" s="3">
        <v>208</v>
      </c>
      <c r="R124" s="3">
        <v>159</v>
      </c>
      <c r="S124" s="3">
        <v>164</v>
      </c>
      <c r="T124" s="3">
        <v>188</v>
      </c>
      <c r="U124" s="3">
        <v>7.5583333970000002</v>
      </c>
      <c r="V124" s="3">
        <v>489.68661500000002</v>
      </c>
      <c r="W124" s="3">
        <v>21.799999239999998</v>
      </c>
      <c r="X124" s="3">
        <v>0.89999997600000003</v>
      </c>
      <c r="Y124" s="3">
        <v>20.899999619999999</v>
      </c>
      <c r="Z124" s="3">
        <v>7.1500000950000002</v>
      </c>
      <c r="AA124" s="3">
        <v>5.7999997140000001</v>
      </c>
      <c r="AB124" s="3">
        <v>36.164276119999997</v>
      </c>
      <c r="AC124" s="3">
        <v>161</v>
      </c>
      <c r="AD124">
        <v>8434</v>
      </c>
      <c r="AE124">
        <v>847</v>
      </c>
      <c r="AF124" t="s">
        <v>237</v>
      </c>
    </row>
    <row r="125" spans="1:32" x14ac:dyDescent="0.35">
      <c r="A125">
        <v>124</v>
      </c>
      <c r="B125" t="s">
        <v>45</v>
      </c>
      <c r="C125" s="3">
        <v>35</v>
      </c>
      <c r="D125" s="3">
        <v>-6</v>
      </c>
      <c r="G125" s="3">
        <v>-9999</v>
      </c>
      <c r="H125" s="3"/>
      <c r="J125" s="3">
        <v>18.191667559999999</v>
      </c>
      <c r="K125" s="3">
        <v>24.350000380000001</v>
      </c>
      <c r="L125" s="3">
        <v>12.16666698</v>
      </c>
      <c r="M125" s="3">
        <v>718</v>
      </c>
      <c r="N125" s="3">
        <v>135</v>
      </c>
      <c r="O125" s="3">
        <v>1</v>
      </c>
      <c r="P125" s="3">
        <v>82.970657349999996</v>
      </c>
      <c r="Q125" s="3">
        <v>378</v>
      </c>
      <c r="R125" s="3">
        <v>11</v>
      </c>
      <c r="S125" s="3">
        <v>14</v>
      </c>
      <c r="T125" s="3">
        <v>378</v>
      </c>
      <c r="U125" s="3">
        <v>9.9166669850000009</v>
      </c>
      <c r="V125" s="3">
        <v>488.84295650000001</v>
      </c>
      <c r="W125" s="3">
        <v>30.600000380000001</v>
      </c>
      <c r="X125" s="3">
        <v>6.6999998090000004</v>
      </c>
      <c r="Y125" s="3">
        <v>23.900001530000001</v>
      </c>
      <c r="Z125" s="3">
        <v>12.16666698</v>
      </c>
      <c r="AA125" s="3">
        <v>24</v>
      </c>
      <c r="AB125" s="3">
        <v>41.492328639999997</v>
      </c>
      <c r="AC125" s="3">
        <v>83</v>
      </c>
      <c r="AD125">
        <v>4229</v>
      </c>
      <c r="AE125">
        <v>1697</v>
      </c>
      <c r="AF125" t="s">
        <v>238</v>
      </c>
    </row>
    <row r="126" spans="1:32" x14ac:dyDescent="0.35">
      <c r="A126">
        <v>125</v>
      </c>
      <c r="B126" t="s">
        <v>29</v>
      </c>
      <c r="C126" s="3">
        <v>34</v>
      </c>
      <c r="D126" s="3">
        <v>-96.4</v>
      </c>
      <c r="E126">
        <f>C126</f>
        <v>34</v>
      </c>
      <c r="F126">
        <f>D126</f>
        <v>-96.4</v>
      </c>
      <c r="G126" s="3">
        <v>-9999</v>
      </c>
      <c r="H126" s="3"/>
      <c r="J126" s="3">
        <v>16.88333321</v>
      </c>
      <c r="K126" s="3">
        <v>27.150001530000001</v>
      </c>
      <c r="L126" s="3">
        <v>6.0666666029999998</v>
      </c>
      <c r="M126" s="3">
        <v>1060</v>
      </c>
      <c r="N126" s="3">
        <v>141</v>
      </c>
      <c r="O126" s="3">
        <v>45</v>
      </c>
      <c r="P126" s="3">
        <v>32.866645810000001</v>
      </c>
      <c r="Q126" s="3">
        <v>355</v>
      </c>
      <c r="R126" s="3">
        <v>171</v>
      </c>
      <c r="S126" s="3">
        <v>245</v>
      </c>
      <c r="T126" s="3">
        <v>171</v>
      </c>
      <c r="U126" s="3">
        <v>12.816667560000001</v>
      </c>
      <c r="V126" s="3">
        <v>852.31591800000001</v>
      </c>
      <c r="W126" s="3">
        <v>34.400001529999997</v>
      </c>
      <c r="X126" s="3">
        <v>-1.7000000479999999</v>
      </c>
      <c r="Y126" s="3">
        <v>36.100002289999999</v>
      </c>
      <c r="Z126" s="3">
        <v>21.100000380000001</v>
      </c>
      <c r="AA126" s="3">
        <v>6.0666666029999998</v>
      </c>
      <c r="AB126" s="3">
        <v>35.503231049999997</v>
      </c>
      <c r="AC126" s="3">
        <v>209</v>
      </c>
      <c r="AD126">
        <v>6496</v>
      </c>
      <c r="AE126">
        <v>1631</v>
      </c>
      <c r="AF126" t="s">
        <v>236</v>
      </c>
    </row>
    <row r="127" spans="1:32" x14ac:dyDescent="0.35">
      <c r="A127">
        <v>126</v>
      </c>
      <c r="B127" t="s">
        <v>64</v>
      </c>
      <c r="C127" s="3">
        <v>45</v>
      </c>
      <c r="D127" s="3">
        <v>-93</v>
      </c>
      <c r="G127" s="3">
        <v>-9999</v>
      </c>
      <c r="H127" s="3"/>
      <c r="J127" s="3">
        <v>7.1708335879999998</v>
      </c>
      <c r="K127" s="3">
        <v>21.266666409999999</v>
      </c>
      <c r="L127" s="3">
        <v>-8.5833330149999991</v>
      </c>
      <c r="M127" s="3">
        <v>764</v>
      </c>
      <c r="N127" s="3">
        <v>111</v>
      </c>
      <c r="O127" s="3">
        <v>20</v>
      </c>
      <c r="P127" s="3">
        <v>50.683975220000001</v>
      </c>
      <c r="Q127" s="3">
        <v>315</v>
      </c>
      <c r="R127" s="3">
        <v>69</v>
      </c>
      <c r="S127" s="3">
        <v>315</v>
      </c>
      <c r="T127" s="3">
        <v>69</v>
      </c>
      <c r="U127" s="3">
        <v>11.375</v>
      </c>
      <c r="V127" s="3">
        <v>1205.914307</v>
      </c>
      <c r="W127" s="3">
        <v>28.700000760000002</v>
      </c>
      <c r="X127" s="3">
        <v>-16.200000760000002</v>
      </c>
      <c r="Y127" s="3">
        <v>44.900001529999997</v>
      </c>
      <c r="Z127" s="3">
        <v>21.266666409999999</v>
      </c>
      <c r="AA127" s="3">
        <v>-8.5833330149999991</v>
      </c>
      <c r="AB127" s="3">
        <v>25.334075930000001</v>
      </c>
      <c r="AC127" s="3">
        <v>308</v>
      </c>
      <c r="AD127">
        <v>7148</v>
      </c>
      <c r="AE127">
        <v>1068</v>
      </c>
      <c r="AF127" t="s">
        <v>237</v>
      </c>
    </row>
    <row r="128" spans="1:32" x14ac:dyDescent="0.35">
      <c r="A128">
        <v>127</v>
      </c>
      <c r="B128" t="s">
        <v>35</v>
      </c>
      <c r="C128" s="3">
        <v>-28</v>
      </c>
      <c r="D128" s="3">
        <v>150</v>
      </c>
      <c r="E128">
        <f>C128</f>
        <v>-28</v>
      </c>
      <c r="F128">
        <f>D128</f>
        <v>150</v>
      </c>
      <c r="G128" s="3">
        <v>-9999</v>
      </c>
      <c r="H128" s="3"/>
      <c r="J128" s="3">
        <v>19.683332440000001</v>
      </c>
      <c r="K128" s="3">
        <v>26.216667180000002</v>
      </c>
      <c r="L128" s="3">
        <v>12.28333282</v>
      </c>
      <c r="M128" s="3">
        <v>572</v>
      </c>
      <c r="N128" s="3">
        <v>84</v>
      </c>
      <c r="O128" s="3">
        <v>27</v>
      </c>
      <c r="P128" s="3">
        <v>40.287822720000001</v>
      </c>
      <c r="Q128" s="3">
        <v>228</v>
      </c>
      <c r="R128" s="3">
        <v>93</v>
      </c>
      <c r="S128" s="3">
        <v>228</v>
      </c>
      <c r="T128" s="3">
        <v>94</v>
      </c>
      <c r="U128" s="3">
        <v>14.28333378</v>
      </c>
      <c r="V128" s="3">
        <v>565.14819339999997</v>
      </c>
      <c r="W128" s="3">
        <v>33.900001529999997</v>
      </c>
      <c r="X128" s="3">
        <v>4.4000000950000002</v>
      </c>
      <c r="Y128" s="3">
        <v>29.500001910000002</v>
      </c>
      <c r="Z128" s="3">
        <v>26.216667180000002</v>
      </c>
      <c r="AA128" s="3">
        <v>13.61666679</v>
      </c>
      <c r="AB128" s="3">
        <v>48.418075559999998</v>
      </c>
      <c r="AC128" s="3">
        <v>269</v>
      </c>
      <c r="AD128">
        <v>2764</v>
      </c>
      <c r="AE128">
        <v>2069</v>
      </c>
      <c r="AF128" t="s">
        <v>238</v>
      </c>
    </row>
    <row r="129" spans="1:32" x14ac:dyDescent="0.35">
      <c r="A129">
        <v>128</v>
      </c>
      <c r="B129" t="s">
        <v>13</v>
      </c>
      <c r="C129" s="3">
        <v>13.5</v>
      </c>
      <c r="D129" s="3">
        <v>2.5</v>
      </c>
      <c r="G129" s="3">
        <v>550</v>
      </c>
      <c r="H129" s="3"/>
      <c r="J129" s="3">
        <v>29.129167559999999</v>
      </c>
      <c r="K129" s="3">
        <v>32.933334350000003</v>
      </c>
      <c r="L129" s="3">
        <v>25.36666679</v>
      </c>
      <c r="M129" s="3">
        <v>458</v>
      </c>
      <c r="N129" s="3">
        <v>150</v>
      </c>
      <c r="O129" s="3">
        <v>0</v>
      </c>
      <c r="P129" s="3">
        <v>138.45068359999999</v>
      </c>
      <c r="Q129" s="3">
        <v>355</v>
      </c>
      <c r="R129" s="3">
        <v>0</v>
      </c>
      <c r="S129" s="3">
        <v>95</v>
      </c>
      <c r="T129" s="3">
        <v>0</v>
      </c>
      <c r="U129" s="3">
        <v>13.59166718</v>
      </c>
      <c r="V129" s="3">
        <v>301.91403200000002</v>
      </c>
      <c r="W129" s="3">
        <v>40.700000760000002</v>
      </c>
      <c r="X129" s="3">
        <v>16.399999619999999</v>
      </c>
      <c r="Y129" s="3">
        <v>24.300001139999999</v>
      </c>
      <c r="Z129" s="3">
        <v>28.516666409999999</v>
      </c>
      <c r="AA129" s="3">
        <v>25.683334349999999</v>
      </c>
      <c r="AB129" s="3">
        <v>55.932785029999998</v>
      </c>
      <c r="AC129" s="3">
        <v>262</v>
      </c>
      <c r="AD129">
        <v>1548</v>
      </c>
      <c r="AE129">
        <v>2957</v>
      </c>
      <c r="AF129" t="s">
        <v>235</v>
      </c>
    </row>
    <row r="130" spans="1:32" x14ac:dyDescent="0.35">
      <c r="A130">
        <v>129</v>
      </c>
      <c r="B130" t="s">
        <v>5</v>
      </c>
      <c r="C130" s="3">
        <v>40.5</v>
      </c>
      <c r="D130" s="3">
        <v>16.600000000000001</v>
      </c>
      <c r="E130">
        <f t="shared" ref="E130:F135" si="10">C130</f>
        <v>40.5</v>
      </c>
      <c r="F130">
        <f t="shared" si="10"/>
        <v>16.600000000000001</v>
      </c>
      <c r="G130" s="3">
        <v>-9999</v>
      </c>
      <c r="H130" s="3"/>
      <c r="J130" s="3">
        <v>14.82083321</v>
      </c>
      <c r="K130" s="3">
        <v>22.950000760000002</v>
      </c>
      <c r="L130" s="3">
        <v>7.7666668889999997</v>
      </c>
      <c r="M130" s="3">
        <v>636</v>
      </c>
      <c r="N130" s="3">
        <v>80</v>
      </c>
      <c r="O130" s="3">
        <v>21</v>
      </c>
      <c r="P130" s="3">
        <v>38.025527949999997</v>
      </c>
      <c r="Q130" s="3">
        <v>238</v>
      </c>
      <c r="R130" s="3">
        <v>81</v>
      </c>
      <c r="S130" s="3">
        <v>81</v>
      </c>
      <c r="T130" s="3">
        <v>204</v>
      </c>
      <c r="U130" s="3">
        <v>8.5083332059999996</v>
      </c>
      <c r="V130" s="3">
        <v>632.74462889999995</v>
      </c>
      <c r="W130" s="3">
        <v>29.299999239999998</v>
      </c>
      <c r="X130" s="3">
        <v>3.9000000950000002</v>
      </c>
      <c r="Y130" s="3">
        <v>25.399999619999999</v>
      </c>
      <c r="Z130" s="3">
        <v>11.91666698</v>
      </c>
      <c r="AA130" s="3">
        <v>22.950000760000002</v>
      </c>
      <c r="AB130" s="3">
        <v>33.497375490000003</v>
      </c>
      <c r="AC130" s="3">
        <v>284</v>
      </c>
      <c r="AD130">
        <v>4711</v>
      </c>
      <c r="AE130">
        <v>1349</v>
      </c>
      <c r="AF130" t="s">
        <v>238</v>
      </c>
    </row>
    <row r="131" spans="1:32" x14ac:dyDescent="0.35">
      <c r="A131">
        <v>130</v>
      </c>
      <c r="B131" t="s">
        <v>116</v>
      </c>
      <c r="C131" s="3">
        <v>-30.3</v>
      </c>
      <c r="D131" s="3">
        <v>-71.3</v>
      </c>
      <c r="E131">
        <f t="shared" si="10"/>
        <v>-30.3</v>
      </c>
      <c r="F131">
        <f t="shared" si="10"/>
        <v>-71.3</v>
      </c>
      <c r="G131" s="3">
        <v>138</v>
      </c>
      <c r="H131" s="3">
        <v>138</v>
      </c>
      <c r="J131" s="3">
        <v>13.40833282</v>
      </c>
      <c r="K131" s="3">
        <v>16.816665650000001</v>
      </c>
      <c r="L131" s="3">
        <v>10.33333302</v>
      </c>
      <c r="M131" s="3">
        <v>113</v>
      </c>
      <c r="N131" s="3">
        <v>34</v>
      </c>
      <c r="O131" s="3">
        <v>0</v>
      </c>
      <c r="P131" s="3">
        <v>116.7501755</v>
      </c>
      <c r="Q131" s="3">
        <v>84</v>
      </c>
      <c r="R131" s="3">
        <v>0</v>
      </c>
      <c r="S131" s="3">
        <v>0</v>
      </c>
      <c r="T131" s="3">
        <v>84</v>
      </c>
      <c r="U131" s="3">
        <v>9.0333328250000005</v>
      </c>
      <c r="V131" s="3">
        <v>266.86593629999999</v>
      </c>
      <c r="W131" s="3">
        <v>22</v>
      </c>
      <c r="X131" s="3">
        <v>5.8000001909999996</v>
      </c>
      <c r="Y131" s="3">
        <v>16.200000760000002</v>
      </c>
      <c r="Z131" s="3">
        <v>10.33333302</v>
      </c>
      <c r="AA131" s="3">
        <v>16.683334349999999</v>
      </c>
      <c r="AB131" s="3">
        <v>55.761318209999999</v>
      </c>
      <c r="AC131" s="3">
        <v>675</v>
      </c>
      <c r="AD131">
        <v>820</v>
      </c>
      <c r="AE131">
        <v>1377</v>
      </c>
      <c r="AF131" t="s">
        <v>235</v>
      </c>
    </row>
    <row r="132" spans="1:32" x14ac:dyDescent="0.35">
      <c r="A132">
        <v>131</v>
      </c>
      <c r="B132" t="s">
        <v>62</v>
      </c>
      <c r="C132" s="3">
        <v>36</v>
      </c>
      <c r="D132" s="3">
        <v>-84.3</v>
      </c>
      <c r="E132">
        <f t="shared" si="10"/>
        <v>36</v>
      </c>
      <c r="F132">
        <f t="shared" si="10"/>
        <v>-84.3</v>
      </c>
      <c r="G132" s="3">
        <v>-9999</v>
      </c>
      <c r="H132" s="3"/>
      <c r="J132" s="3">
        <v>13.920833590000001</v>
      </c>
      <c r="K132" s="3">
        <v>23.783332819999998</v>
      </c>
      <c r="L132" s="3">
        <v>3.583333492</v>
      </c>
      <c r="M132" s="3">
        <v>1213</v>
      </c>
      <c r="N132" s="3">
        <v>125</v>
      </c>
      <c r="O132" s="3">
        <v>75</v>
      </c>
      <c r="P132" s="3">
        <v>13.69810867</v>
      </c>
      <c r="Q132" s="3">
        <v>334</v>
      </c>
      <c r="R132" s="3">
        <v>258</v>
      </c>
      <c r="S132" s="3">
        <v>317</v>
      </c>
      <c r="T132" s="3">
        <v>301</v>
      </c>
      <c r="U132" s="3">
        <v>13.1916666</v>
      </c>
      <c r="V132" s="3">
        <v>816.30389400000001</v>
      </c>
      <c r="W132" s="3">
        <v>31</v>
      </c>
      <c r="X132" s="3">
        <v>-3.2999999519999998</v>
      </c>
      <c r="Y132" s="3">
        <v>34.299999239999998</v>
      </c>
      <c r="Z132" s="3">
        <v>21.833333970000002</v>
      </c>
      <c r="AA132" s="3">
        <v>19.716667180000002</v>
      </c>
      <c r="AB132" s="3">
        <v>38.459671020000002</v>
      </c>
      <c r="AC132" s="3">
        <v>282</v>
      </c>
      <c r="AD132">
        <v>9383</v>
      </c>
      <c r="AE132">
        <v>1292</v>
      </c>
      <c r="AF132" t="s">
        <v>237</v>
      </c>
    </row>
    <row r="133" spans="1:32" x14ac:dyDescent="0.35">
      <c r="A133">
        <v>132</v>
      </c>
      <c r="B133" t="s">
        <v>94</v>
      </c>
      <c r="C133" s="3">
        <v>-29.54</v>
      </c>
      <c r="D133" s="3">
        <v>150.6</v>
      </c>
      <c r="E133">
        <f t="shared" si="10"/>
        <v>-29.54</v>
      </c>
      <c r="F133">
        <f t="shared" si="10"/>
        <v>150.6</v>
      </c>
      <c r="G133" s="3">
        <v>642</v>
      </c>
      <c r="H133" s="3"/>
      <c r="J133" s="3">
        <v>17.858333590000001</v>
      </c>
      <c r="K133" s="3">
        <v>24.333333970000002</v>
      </c>
      <c r="L133" s="3">
        <v>10.69999981</v>
      </c>
      <c r="M133" s="3">
        <v>720</v>
      </c>
      <c r="N133" s="3">
        <v>99</v>
      </c>
      <c r="O133" s="3">
        <v>33</v>
      </c>
      <c r="P133" s="3">
        <v>34.173366549999997</v>
      </c>
      <c r="Q133" s="3">
        <v>267</v>
      </c>
      <c r="R133" s="3">
        <v>123</v>
      </c>
      <c r="S133" s="3">
        <v>267</v>
      </c>
      <c r="T133" s="3">
        <v>123</v>
      </c>
      <c r="U133" s="3">
        <v>13.6833334</v>
      </c>
      <c r="V133" s="3">
        <v>551.01080320000005</v>
      </c>
      <c r="W133" s="3">
        <v>31.700000760000002</v>
      </c>
      <c r="X133" s="3">
        <v>3.4000000950000002</v>
      </c>
      <c r="Y133" s="3">
        <v>28.300001139999999</v>
      </c>
      <c r="Z133" s="3">
        <v>24.333333970000002</v>
      </c>
      <c r="AA133" s="3">
        <v>10.69999981</v>
      </c>
      <c r="AB133" s="3">
        <v>48.350997919999998</v>
      </c>
      <c r="AC133" s="3">
        <v>340</v>
      </c>
      <c r="AD133">
        <v>3747</v>
      </c>
      <c r="AE133">
        <v>1921</v>
      </c>
      <c r="AF133" t="s">
        <v>238</v>
      </c>
    </row>
    <row r="134" spans="1:32" x14ac:dyDescent="0.35">
      <c r="A134">
        <v>133</v>
      </c>
      <c r="B134" t="s">
        <v>124</v>
      </c>
      <c r="C134" s="3">
        <v>46.8</v>
      </c>
      <c r="D134" s="3">
        <v>-100.5</v>
      </c>
      <c r="E134">
        <f t="shared" si="10"/>
        <v>46.8</v>
      </c>
      <c r="F134">
        <f t="shared" si="10"/>
        <v>-100.5</v>
      </c>
      <c r="G134" s="3">
        <v>-9999</v>
      </c>
      <c r="H134" s="3"/>
      <c r="J134" s="3">
        <v>5.5583333970000002</v>
      </c>
      <c r="K134" s="3">
        <v>20.416666029999998</v>
      </c>
      <c r="L134" s="3">
        <v>-10.5666666</v>
      </c>
      <c r="M134" s="3">
        <v>414</v>
      </c>
      <c r="N134" s="3">
        <v>71</v>
      </c>
      <c r="O134" s="3">
        <v>9</v>
      </c>
      <c r="P134" s="3">
        <v>63.778800959999998</v>
      </c>
      <c r="Q134" s="3">
        <v>192</v>
      </c>
      <c r="R134" s="3">
        <v>29</v>
      </c>
      <c r="S134" s="3">
        <v>186</v>
      </c>
      <c r="T134" s="3">
        <v>29</v>
      </c>
      <c r="U134" s="3">
        <v>13.44999981</v>
      </c>
      <c r="V134" s="3">
        <v>1252.6132809999999</v>
      </c>
      <c r="W134" s="3">
        <v>29.299999239999998</v>
      </c>
      <c r="X134" s="3">
        <v>-18.700000760000002</v>
      </c>
      <c r="Y134" s="3">
        <v>48</v>
      </c>
      <c r="Z134" s="3">
        <v>17.850000380000001</v>
      </c>
      <c r="AA134" s="3">
        <v>-10.5666666</v>
      </c>
      <c r="AB134" s="3">
        <v>28.020833970000002</v>
      </c>
      <c r="AC134" s="3">
        <v>525</v>
      </c>
      <c r="AD134">
        <v>3401</v>
      </c>
      <c r="AE134">
        <v>1217</v>
      </c>
      <c r="AF134" t="s">
        <v>238</v>
      </c>
    </row>
    <row r="135" spans="1:32" x14ac:dyDescent="0.35">
      <c r="A135">
        <v>134</v>
      </c>
      <c r="B135" t="s">
        <v>125</v>
      </c>
      <c r="C135" s="3">
        <v>46.9</v>
      </c>
      <c r="D135" s="3">
        <v>-100.7</v>
      </c>
      <c r="E135">
        <f t="shared" si="10"/>
        <v>46.9</v>
      </c>
      <c r="F135">
        <f t="shared" si="10"/>
        <v>-100.7</v>
      </c>
      <c r="G135" s="3">
        <v>-9999</v>
      </c>
      <c r="H135" s="3"/>
      <c r="J135" s="3">
        <v>5.3333334920000004</v>
      </c>
      <c r="K135" s="3">
        <v>20.100000380000001</v>
      </c>
      <c r="L135" s="3">
        <v>-10.649999619999999</v>
      </c>
      <c r="M135" s="3">
        <v>430</v>
      </c>
      <c r="N135" s="3">
        <v>74</v>
      </c>
      <c r="O135" s="3">
        <v>11</v>
      </c>
      <c r="P135" s="3">
        <v>61.495494839999999</v>
      </c>
      <c r="Q135" s="3">
        <v>197</v>
      </c>
      <c r="R135" s="3">
        <v>33</v>
      </c>
      <c r="S135" s="3">
        <v>192</v>
      </c>
      <c r="T135" s="3">
        <v>33</v>
      </c>
      <c r="U135" s="3">
        <v>13.3166666</v>
      </c>
      <c r="V135" s="3">
        <v>1243.9039310000001</v>
      </c>
      <c r="W135" s="3">
        <v>29</v>
      </c>
      <c r="X135" s="3">
        <v>-18.799999239999998</v>
      </c>
      <c r="Y135" s="3">
        <v>47.799999239999998</v>
      </c>
      <c r="Z135" s="3">
        <v>17.61666679</v>
      </c>
      <c r="AA135" s="3">
        <v>-10.649999619999999</v>
      </c>
      <c r="AB135" s="3">
        <v>27.859136580000001</v>
      </c>
      <c r="AC135" s="3">
        <v>590</v>
      </c>
      <c r="AD135">
        <v>3518</v>
      </c>
      <c r="AE135">
        <v>1222</v>
      </c>
      <c r="AF135" t="s">
        <v>238</v>
      </c>
    </row>
    <row r="136" spans="1:32" x14ac:dyDescent="0.35">
      <c r="A136">
        <v>135</v>
      </c>
      <c r="B136" t="s">
        <v>77</v>
      </c>
      <c r="C136" s="3">
        <v>44.1</v>
      </c>
      <c r="D136" s="3">
        <v>-93.5</v>
      </c>
      <c r="G136" s="3">
        <v>-9999</v>
      </c>
      <c r="H136" s="3"/>
      <c r="J136" s="3">
        <v>6.841666698</v>
      </c>
      <c r="K136" s="3">
        <v>20.833333970000002</v>
      </c>
      <c r="L136" s="3">
        <v>-8.9166669850000009</v>
      </c>
      <c r="M136" s="3">
        <v>767</v>
      </c>
      <c r="N136" s="3">
        <v>107</v>
      </c>
      <c r="O136" s="3">
        <v>18</v>
      </c>
      <c r="P136" s="3">
        <v>51.261043549999997</v>
      </c>
      <c r="Q136" s="3">
        <v>310</v>
      </c>
      <c r="R136" s="3">
        <v>65</v>
      </c>
      <c r="S136" s="3">
        <v>310</v>
      </c>
      <c r="T136" s="3">
        <v>65</v>
      </c>
      <c r="U136" s="3">
        <v>11.38333321</v>
      </c>
      <c r="V136" s="3">
        <v>1204.0704350000001</v>
      </c>
      <c r="W136" s="3">
        <v>28</v>
      </c>
      <c r="X136" s="3">
        <v>-16.600000380000001</v>
      </c>
      <c r="Y136" s="3">
        <v>44.599998470000003</v>
      </c>
      <c r="Z136" s="3">
        <v>20.833333970000002</v>
      </c>
      <c r="AA136" s="3">
        <v>-8.9166669850000009</v>
      </c>
      <c r="AB136" s="3">
        <v>25.523168559999998</v>
      </c>
      <c r="AC136" s="3">
        <v>341</v>
      </c>
      <c r="AD136">
        <v>7090</v>
      </c>
      <c r="AE136">
        <v>1081</v>
      </c>
      <c r="AF136" t="s">
        <v>237</v>
      </c>
    </row>
    <row r="137" spans="1:32" x14ac:dyDescent="0.35">
      <c r="A137">
        <v>136</v>
      </c>
      <c r="B137" t="s">
        <v>78</v>
      </c>
      <c r="C137" s="3">
        <v>42.9</v>
      </c>
      <c r="D137" s="3">
        <v>-90.7</v>
      </c>
      <c r="G137" s="3">
        <v>-9999</v>
      </c>
      <c r="H137" s="3"/>
      <c r="J137" s="3">
        <v>7.8541665079999996</v>
      </c>
      <c r="K137" s="3">
        <v>21.049999239999998</v>
      </c>
      <c r="L137" s="3">
        <v>-6.833333015</v>
      </c>
      <c r="M137" s="3">
        <v>853</v>
      </c>
      <c r="N137" s="3">
        <v>112</v>
      </c>
      <c r="O137" s="3">
        <v>23</v>
      </c>
      <c r="P137" s="3">
        <v>44.622859949999999</v>
      </c>
      <c r="Q137" s="3">
        <v>325</v>
      </c>
      <c r="R137" s="3">
        <v>84</v>
      </c>
      <c r="S137" s="3">
        <v>325</v>
      </c>
      <c r="T137" s="3">
        <v>84</v>
      </c>
      <c r="U137" s="3">
        <v>11.40833282</v>
      </c>
      <c r="V137" s="3">
        <v>1125.5855710000001</v>
      </c>
      <c r="W137" s="3">
        <v>28.399999619999999</v>
      </c>
      <c r="X137" s="3">
        <v>-13.899999619999999</v>
      </c>
      <c r="Y137" s="3">
        <v>42.299999239999998</v>
      </c>
      <c r="Z137" s="3">
        <v>21.049999239999998</v>
      </c>
      <c r="AA137" s="3">
        <v>-6.833333015</v>
      </c>
      <c r="AB137" s="3">
        <v>26.97005463</v>
      </c>
      <c r="AC137" s="3">
        <v>299</v>
      </c>
      <c r="AD137">
        <v>7850</v>
      </c>
      <c r="AE137">
        <v>1086</v>
      </c>
      <c r="AF137" t="s">
        <v>237</v>
      </c>
    </row>
    <row r="138" spans="1:32" x14ac:dyDescent="0.35">
      <c r="A138">
        <v>137</v>
      </c>
      <c r="B138" t="s">
        <v>79</v>
      </c>
      <c r="C138" s="3">
        <v>44.6</v>
      </c>
      <c r="D138" s="3">
        <v>-92.6</v>
      </c>
      <c r="G138" s="3">
        <v>-9999</v>
      </c>
      <c r="H138" s="3"/>
      <c r="J138" s="3">
        <v>7.3125</v>
      </c>
      <c r="K138" s="3">
        <v>21</v>
      </c>
      <c r="L138" s="3">
        <v>-8.0666666029999998</v>
      </c>
      <c r="M138" s="3">
        <v>767</v>
      </c>
      <c r="N138" s="3">
        <v>106</v>
      </c>
      <c r="O138" s="3">
        <v>19</v>
      </c>
      <c r="P138" s="3">
        <v>49.575248719999998</v>
      </c>
      <c r="Q138" s="3">
        <v>300</v>
      </c>
      <c r="R138" s="3">
        <v>69</v>
      </c>
      <c r="S138" s="3">
        <v>300</v>
      </c>
      <c r="T138" s="3">
        <v>69</v>
      </c>
      <c r="U138" s="3">
        <v>11.608333590000001</v>
      </c>
      <c r="V138" s="3">
        <v>1172.7108149999999</v>
      </c>
      <c r="W138" s="3">
        <v>28.5</v>
      </c>
      <c r="X138" s="3">
        <v>-15.69999981</v>
      </c>
      <c r="Y138" s="3">
        <v>44.200000760000002</v>
      </c>
      <c r="Z138" s="3">
        <v>21</v>
      </c>
      <c r="AA138" s="3">
        <v>-8.0666666029999998</v>
      </c>
      <c r="AB138" s="3">
        <v>26.263196950000001</v>
      </c>
      <c r="AC138" s="3">
        <v>202</v>
      </c>
      <c r="AD138">
        <v>7242</v>
      </c>
      <c r="AE138">
        <v>1059</v>
      </c>
      <c r="AF138" t="s">
        <v>237</v>
      </c>
    </row>
    <row r="139" spans="1:32" x14ac:dyDescent="0.35">
      <c r="A139">
        <v>138</v>
      </c>
      <c r="B139" t="s">
        <v>40</v>
      </c>
      <c r="C139" s="3">
        <v>37.5</v>
      </c>
      <c r="D139" s="3">
        <v>127.25</v>
      </c>
      <c r="E139">
        <f>C139</f>
        <v>37.5</v>
      </c>
      <c r="F139">
        <f>D139</f>
        <v>127.25</v>
      </c>
      <c r="G139" s="3">
        <v>-9999</v>
      </c>
      <c r="H139" s="3"/>
      <c r="J139" s="3">
        <v>9.7708330149999991</v>
      </c>
      <c r="K139" s="3">
        <v>21.850000380000001</v>
      </c>
      <c r="L139" s="3">
        <v>-3.3166666029999998</v>
      </c>
      <c r="M139" s="3">
        <v>1336</v>
      </c>
      <c r="N139" s="3">
        <v>355</v>
      </c>
      <c r="O139" s="3">
        <v>20</v>
      </c>
      <c r="P139" s="3">
        <v>97.624679569999998</v>
      </c>
      <c r="Q139" s="3">
        <v>800</v>
      </c>
      <c r="R139" s="3">
        <v>70</v>
      </c>
      <c r="S139" s="3">
        <v>792</v>
      </c>
      <c r="T139" s="3">
        <v>70</v>
      </c>
      <c r="U139" s="3">
        <v>9.625</v>
      </c>
      <c r="V139" s="3">
        <v>1017.623047</v>
      </c>
      <c r="W139" s="3">
        <v>27</v>
      </c>
      <c r="X139" s="3">
        <v>-10</v>
      </c>
      <c r="Y139" s="3">
        <v>37</v>
      </c>
      <c r="Z139" s="3">
        <v>21.300001139999999</v>
      </c>
      <c r="AA139" s="3">
        <v>-3.3166666029999998</v>
      </c>
      <c r="AB139" s="3">
        <v>26.013513570000001</v>
      </c>
      <c r="AC139" s="3">
        <v>406</v>
      </c>
      <c r="AD139">
        <v>12891</v>
      </c>
      <c r="AE139">
        <v>1036</v>
      </c>
      <c r="AF139" t="s">
        <v>237</v>
      </c>
    </row>
    <row r="140" spans="1:32" x14ac:dyDescent="0.35">
      <c r="A140">
        <v>139</v>
      </c>
      <c r="B140" t="s">
        <v>114</v>
      </c>
      <c r="C140" s="3">
        <v>37.700000000000003</v>
      </c>
      <c r="D140" s="3">
        <v>45</v>
      </c>
      <c r="E140">
        <f>C140</f>
        <v>37.700000000000003</v>
      </c>
      <c r="F140">
        <f>D140</f>
        <v>45</v>
      </c>
      <c r="G140" s="3">
        <v>327</v>
      </c>
      <c r="H140" s="3">
        <v>327</v>
      </c>
      <c r="J140" s="3">
        <v>10.649999619999999</v>
      </c>
      <c r="K140" s="3">
        <v>21.399999619999999</v>
      </c>
      <c r="L140" s="3">
        <v>-0.849999964</v>
      </c>
      <c r="M140" s="3">
        <v>354</v>
      </c>
      <c r="N140" s="3">
        <v>65</v>
      </c>
      <c r="O140" s="3">
        <v>3</v>
      </c>
      <c r="P140" s="3">
        <v>66.145050049999995</v>
      </c>
      <c r="Q140" s="3">
        <v>165</v>
      </c>
      <c r="R140" s="3">
        <v>13</v>
      </c>
      <c r="S140" s="3">
        <v>23</v>
      </c>
      <c r="T140" s="3">
        <v>102</v>
      </c>
      <c r="U140" s="3">
        <v>12.36666679</v>
      </c>
      <c r="V140" s="3">
        <v>901.38781740000002</v>
      </c>
      <c r="W140" s="3">
        <v>29.799999239999998</v>
      </c>
      <c r="X140" s="3">
        <v>-7.0999999049999998</v>
      </c>
      <c r="Y140" s="3">
        <v>36.899997710000001</v>
      </c>
      <c r="Z140" s="3">
        <v>9.75</v>
      </c>
      <c r="AA140" s="3">
        <v>21.13333321</v>
      </c>
      <c r="AB140" s="3">
        <v>33.514003750000001</v>
      </c>
      <c r="AC140" s="3">
        <v>1360</v>
      </c>
      <c r="AD140">
        <v>2286</v>
      </c>
      <c r="AE140">
        <v>1548</v>
      </c>
      <c r="AF140" t="s">
        <v>238</v>
      </c>
    </row>
    <row r="141" spans="1:32" x14ac:dyDescent="0.35">
      <c r="A141">
        <v>140</v>
      </c>
      <c r="B141" t="s">
        <v>22</v>
      </c>
      <c r="C141" s="3">
        <v>40</v>
      </c>
      <c r="D141" s="3">
        <v>-76</v>
      </c>
      <c r="G141" s="3">
        <v>-9999</v>
      </c>
      <c r="H141" s="3"/>
      <c r="J141" s="3">
        <v>11.024999619999999</v>
      </c>
      <c r="K141" s="3">
        <v>22.049999239999998</v>
      </c>
      <c r="L141" s="3">
        <v>-0.40000000600000002</v>
      </c>
      <c r="M141" s="3">
        <v>1146</v>
      </c>
      <c r="N141" s="3">
        <v>114</v>
      </c>
      <c r="O141" s="3">
        <v>71</v>
      </c>
      <c r="P141" s="3">
        <v>12.618371959999999</v>
      </c>
      <c r="Q141" s="3">
        <v>332</v>
      </c>
      <c r="R141" s="3">
        <v>247</v>
      </c>
      <c r="S141" s="3">
        <v>321</v>
      </c>
      <c r="T141" s="3">
        <v>249</v>
      </c>
      <c r="U141" s="3">
        <v>10.58333302</v>
      </c>
      <c r="V141" s="3">
        <v>910.99719240000002</v>
      </c>
      <c r="W141" s="3">
        <v>28.799999239999998</v>
      </c>
      <c r="X141" s="3">
        <v>-6.0999999049999998</v>
      </c>
      <c r="Y141" s="3">
        <v>34.899997710000001</v>
      </c>
      <c r="Z141" s="3">
        <v>19.816667559999999</v>
      </c>
      <c r="AA141" s="3">
        <v>0.54999995199999996</v>
      </c>
      <c r="AB141" s="3">
        <v>30.324737549999998</v>
      </c>
      <c r="AC141" s="3">
        <v>185</v>
      </c>
      <c r="AD141">
        <v>9220</v>
      </c>
      <c r="AE141">
        <v>1242</v>
      </c>
      <c r="AF141" t="s">
        <v>237</v>
      </c>
    </row>
    <row r="142" spans="1:32" x14ac:dyDescent="0.35">
      <c r="A142">
        <v>141</v>
      </c>
      <c r="B142" t="s">
        <v>23</v>
      </c>
      <c r="C142" s="3">
        <v>41</v>
      </c>
      <c r="D142" s="3">
        <v>-78</v>
      </c>
      <c r="G142" s="3">
        <v>-9999</v>
      </c>
      <c r="H142" s="3"/>
      <c r="J142" s="3">
        <v>8.4083337779999994</v>
      </c>
      <c r="K142" s="3">
        <v>19.266666409999999</v>
      </c>
      <c r="L142" s="3">
        <v>-3.1500000950000002</v>
      </c>
      <c r="M142" s="3">
        <v>1038</v>
      </c>
      <c r="N142" s="3">
        <v>115</v>
      </c>
      <c r="O142" s="3">
        <v>65</v>
      </c>
      <c r="P142" s="3">
        <v>16.729207989999999</v>
      </c>
      <c r="Q142" s="3">
        <v>316</v>
      </c>
      <c r="R142" s="3">
        <v>208</v>
      </c>
      <c r="S142" s="3">
        <v>308</v>
      </c>
      <c r="T142" s="3">
        <v>208</v>
      </c>
      <c r="U142" s="3">
        <v>11.19999981</v>
      </c>
      <c r="V142" s="3">
        <v>909.44000240000003</v>
      </c>
      <c r="W142" s="3">
        <v>26.5</v>
      </c>
      <c r="X142" s="3">
        <v>-8.8999996190000008</v>
      </c>
      <c r="Y142" s="3">
        <v>35.400001529999997</v>
      </c>
      <c r="Z142" s="3">
        <v>17.25</v>
      </c>
      <c r="AA142" s="3">
        <v>-3.1500000950000002</v>
      </c>
      <c r="AB142" s="3">
        <v>31.6384182</v>
      </c>
      <c r="AC142" s="3">
        <v>517</v>
      </c>
      <c r="AD142">
        <v>9867</v>
      </c>
      <c r="AE142">
        <v>1051</v>
      </c>
      <c r="AF142" t="s">
        <v>237</v>
      </c>
    </row>
    <row r="143" spans="1:32" x14ac:dyDescent="0.35">
      <c r="A143">
        <v>142</v>
      </c>
      <c r="B143" t="s">
        <v>24</v>
      </c>
      <c r="C143" s="3">
        <v>40</v>
      </c>
      <c r="D143" s="3">
        <v>-76</v>
      </c>
      <c r="G143" s="3">
        <v>-9999</v>
      </c>
      <c r="H143" s="3"/>
      <c r="J143" s="3">
        <v>11.024999619999999</v>
      </c>
      <c r="K143" s="3">
        <v>22.049999239999998</v>
      </c>
      <c r="L143" s="3">
        <v>-0.40000000600000002</v>
      </c>
      <c r="M143" s="3">
        <v>1146</v>
      </c>
      <c r="N143" s="3">
        <v>114</v>
      </c>
      <c r="O143" s="3">
        <v>71</v>
      </c>
      <c r="P143" s="3">
        <v>12.618371959999999</v>
      </c>
      <c r="Q143" s="3">
        <v>332</v>
      </c>
      <c r="R143" s="3">
        <v>247</v>
      </c>
      <c r="S143" s="3">
        <v>321</v>
      </c>
      <c r="T143" s="3">
        <v>249</v>
      </c>
      <c r="U143" s="3">
        <v>10.58333302</v>
      </c>
      <c r="V143" s="3">
        <v>910.99719240000002</v>
      </c>
      <c r="W143" s="3">
        <v>28.799999239999998</v>
      </c>
      <c r="X143" s="3">
        <v>-6.0999999049999998</v>
      </c>
      <c r="Y143" s="3">
        <v>34.899997710000001</v>
      </c>
      <c r="Z143" s="3">
        <v>19.816667559999999</v>
      </c>
      <c r="AA143" s="3">
        <v>0.54999995199999996</v>
      </c>
      <c r="AB143" s="3">
        <v>30.324737549999998</v>
      </c>
      <c r="AC143" s="3">
        <v>185</v>
      </c>
      <c r="AD143">
        <v>9220</v>
      </c>
      <c r="AE143">
        <v>1242</v>
      </c>
      <c r="AF143" t="s">
        <v>237</v>
      </c>
    </row>
    <row r="144" spans="1:32" x14ac:dyDescent="0.35">
      <c r="A144">
        <v>143</v>
      </c>
      <c r="B144" t="s">
        <v>59</v>
      </c>
      <c r="C144" s="3">
        <v>-9999</v>
      </c>
      <c r="D144" s="3">
        <v>-9999</v>
      </c>
      <c r="E144">
        <f t="shared" ref="E144:F147" si="11">C144</f>
        <v>-9999</v>
      </c>
      <c r="F144">
        <f t="shared" si="11"/>
        <v>-9999</v>
      </c>
      <c r="G144" s="3">
        <v>-9999</v>
      </c>
      <c r="H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32" x14ac:dyDescent="0.35">
      <c r="A145">
        <v>144</v>
      </c>
      <c r="B145" t="s">
        <v>133</v>
      </c>
      <c r="C145" s="3">
        <v>-31.9</v>
      </c>
      <c r="D145" s="3">
        <v>-52.4</v>
      </c>
      <c r="E145">
        <f t="shared" si="11"/>
        <v>-31.9</v>
      </c>
      <c r="F145">
        <f t="shared" si="11"/>
        <v>-52.4</v>
      </c>
      <c r="G145" s="3">
        <v>-9999</v>
      </c>
      <c r="H145" s="3"/>
      <c r="J145" s="3">
        <v>19.112499239999998</v>
      </c>
      <c r="K145" s="3">
        <v>23.88333321</v>
      </c>
      <c r="L145" s="3">
        <v>14.1833334</v>
      </c>
      <c r="M145" s="3">
        <v>1355</v>
      </c>
      <c r="N145" s="3">
        <v>137</v>
      </c>
      <c r="O145" s="3">
        <v>73</v>
      </c>
      <c r="P145" s="3">
        <v>18.201082230000001</v>
      </c>
      <c r="Q145" s="3">
        <v>389</v>
      </c>
      <c r="R145" s="3">
        <v>269</v>
      </c>
      <c r="S145" s="3">
        <v>361</v>
      </c>
      <c r="T145" s="3">
        <v>379</v>
      </c>
      <c r="U145" s="3">
        <v>7.7416667940000004</v>
      </c>
      <c r="V145" s="3">
        <v>400.2903748</v>
      </c>
      <c r="W145" s="3">
        <v>28.5</v>
      </c>
      <c r="X145" s="3">
        <v>10</v>
      </c>
      <c r="Y145" s="3">
        <v>18.5</v>
      </c>
      <c r="Z145" s="3">
        <v>16.433332440000001</v>
      </c>
      <c r="AA145" s="3">
        <v>20.83333206</v>
      </c>
      <c r="AB145" s="3">
        <v>41.846847529999998</v>
      </c>
      <c r="AC145" s="3">
        <v>1</v>
      </c>
      <c r="AD145">
        <v>9877</v>
      </c>
      <c r="AE145">
        <v>1371</v>
      </c>
      <c r="AF145" t="s">
        <v>237</v>
      </c>
    </row>
    <row r="146" spans="1:32" x14ac:dyDescent="0.35">
      <c r="A146">
        <v>145</v>
      </c>
      <c r="B146" t="s">
        <v>145</v>
      </c>
      <c r="C146" s="3">
        <v>49.963679999999997</v>
      </c>
      <c r="D146" s="3">
        <v>14.87035</v>
      </c>
      <c r="E146">
        <f t="shared" si="11"/>
        <v>49.963679999999997</v>
      </c>
      <c r="F146">
        <f t="shared" si="11"/>
        <v>14.87035</v>
      </c>
      <c r="G146" s="3">
        <v>630</v>
      </c>
      <c r="H146" s="3">
        <v>630</v>
      </c>
      <c r="J146" s="3">
        <v>8.3833332059999996</v>
      </c>
      <c r="K146" s="3">
        <v>17.11666679</v>
      </c>
      <c r="L146" s="3">
        <v>-0.31666669200000003</v>
      </c>
      <c r="M146" s="3">
        <v>515</v>
      </c>
      <c r="N146" s="3">
        <v>76</v>
      </c>
      <c r="O146" s="3">
        <v>22</v>
      </c>
      <c r="P146" s="3">
        <v>45.628257750000003</v>
      </c>
      <c r="Q146" s="3">
        <v>211</v>
      </c>
      <c r="R146" s="3">
        <v>73</v>
      </c>
      <c r="S146" s="3">
        <v>211</v>
      </c>
      <c r="T146" s="3">
        <v>73</v>
      </c>
      <c r="U146" s="3">
        <v>8.0333328250000005</v>
      </c>
      <c r="V146" s="3">
        <v>710.24426270000004</v>
      </c>
      <c r="W146" s="3">
        <v>23.299999239999998</v>
      </c>
      <c r="X146" s="3">
        <v>-3.5999999049999998</v>
      </c>
      <c r="Y146" s="3">
        <v>26.899999619999999</v>
      </c>
      <c r="Z146" s="3">
        <v>15.58333302</v>
      </c>
      <c r="AA146" s="3">
        <v>-0.31666669200000003</v>
      </c>
      <c r="AB146" s="3">
        <v>29.86369324</v>
      </c>
      <c r="AC146" s="3">
        <v>383</v>
      </c>
      <c r="AD146">
        <v>5862</v>
      </c>
      <c r="AE146">
        <v>878</v>
      </c>
      <c r="AF146" t="s">
        <v>236</v>
      </c>
    </row>
    <row r="147" spans="1:32" x14ac:dyDescent="0.35">
      <c r="A147">
        <v>146</v>
      </c>
      <c r="B147" t="s">
        <v>146</v>
      </c>
      <c r="C147">
        <v>43.516669999999998</v>
      </c>
      <c r="D147">
        <v>16.25</v>
      </c>
      <c r="E147">
        <f t="shared" si="11"/>
        <v>43.516669999999998</v>
      </c>
      <c r="F147">
        <f t="shared" si="11"/>
        <v>16.25</v>
      </c>
      <c r="G147">
        <v>810</v>
      </c>
      <c r="H147">
        <v>810</v>
      </c>
      <c r="J147" s="3">
        <v>16.170833590000001</v>
      </c>
      <c r="K147" s="3">
        <v>24.733333590000001</v>
      </c>
      <c r="L147" s="3">
        <v>8.4499998089999995</v>
      </c>
      <c r="M147" s="3">
        <v>749</v>
      </c>
      <c r="N147" s="3">
        <v>95</v>
      </c>
      <c r="O147" s="3">
        <v>29</v>
      </c>
      <c r="P147" s="3">
        <v>28.86117935</v>
      </c>
      <c r="Q147" s="3">
        <v>256</v>
      </c>
      <c r="R147" s="3">
        <v>118</v>
      </c>
      <c r="S147" s="3">
        <v>118</v>
      </c>
      <c r="T147" s="3">
        <v>206</v>
      </c>
      <c r="U147" s="3">
        <v>7.8083329199999998</v>
      </c>
      <c r="V147" s="3">
        <v>667.28234859999998</v>
      </c>
      <c r="W147" s="3">
        <v>30.5</v>
      </c>
      <c r="X147" s="3">
        <v>4.8000001909999996</v>
      </c>
      <c r="Y147" s="3">
        <v>25.700000760000002</v>
      </c>
      <c r="Z147" s="3">
        <v>12.733333590000001</v>
      </c>
      <c r="AA147" s="3">
        <v>24.733333590000001</v>
      </c>
      <c r="AB147" s="3">
        <v>30.382619859999998</v>
      </c>
      <c r="AC147" s="3">
        <v>11</v>
      </c>
      <c r="AD147">
        <v>5090</v>
      </c>
      <c r="AE147">
        <v>1471</v>
      </c>
      <c r="AF147" t="s">
        <v>236</v>
      </c>
    </row>
    <row r="148" spans="1:32" x14ac:dyDescent="0.35">
      <c r="A148">
        <v>147</v>
      </c>
      <c r="B148" t="s">
        <v>147</v>
      </c>
      <c r="C148">
        <v>50.127195</v>
      </c>
      <c r="D148">
        <v>14.373487000000001</v>
      </c>
      <c r="G148">
        <v>-9999</v>
      </c>
      <c r="I148" t="s">
        <v>239</v>
      </c>
      <c r="J148" s="3">
        <v>9.0833330149999991</v>
      </c>
      <c r="K148" s="3">
        <v>17.850000380000001</v>
      </c>
      <c r="L148" s="3">
        <v>0.416666657</v>
      </c>
      <c r="M148" s="3">
        <v>493</v>
      </c>
      <c r="N148" s="3">
        <v>71</v>
      </c>
      <c r="O148" s="3">
        <v>20</v>
      </c>
      <c r="P148" s="3">
        <v>47.508098599999997</v>
      </c>
      <c r="Q148" s="3">
        <v>205</v>
      </c>
      <c r="R148" s="3">
        <v>67</v>
      </c>
      <c r="S148" s="3">
        <v>203</v>
      </c>
      <c r="T148" s="3">
        <v>67</v>
      </c>
      <c r="U148" s="3">
        <v>8.0666666029999998</v>
      </c>
      <c r="V148" s="3">
        <v>711.97015380000005</v>
      </c>
      <c r="W148" s="3">
        <v>23.799999239999998</v>
      </c>
      <c r="X148" s="3">
        <v>-3</v>
      </c>
      <c r="Y148" s="3">
        <v>26.799999239999998</v>
      </c>
      <c r="Z148" s="3">
        <v>16.333333970000002</v>
      </c>
      <c r="AA148" s="3">
        <v>0.416666657</v>
      </c>
      <c r="AB148" s="3">
        <v>30.099502560000001</v>
      </c>
      <c r="AC148" s="3">
        <v>278</v>
      </c>
      <c r="AD148">
        <v>5605</v>
      </c>
      <c r="AE148">
        <v>879</v>
      </c>
      <c r="AF148" t="s">
        <v>236</v>
      </c>
    </row>
    <row r="149" spans="1:32" x14ac:dyDescent="0.35">
      <c r="A149">
        <v>148</v>
      </c>
      <c r="B149" t="s">
        <v>148</v>
      </c>
      <c r="C149" s="2">
        <f>-(43+38/60)</f>
        <v>-43.633333333333333</v>
      </c>
      <c r="D149" s="2">
        <f>172+27/60</f>
        <v>172.45</v>
      </c>
      <c r="G149">
        <v>-9999</v>
      </c>
      <c r="I149" t="s">
        <v>240</v>
      </c>
      <c r="J149" s="3">
        <v>11.766666409999999</v>
      </c>
      <c r="K149" s="3">
        <v>16.416666029999998</v>
      </c>
      <c r="L149" s="3">
        <v>6.75</v>
      </c>
      <c r="M149" s="3">
        <v>649</v>
      </c>
      <c r="N149" s="3">
        <v>68</v>
      </c>
      <c r="O149" s="3">
        <v>42</v>
      </c>
      <c r="P149" s="3">
        <v>13.986605640000001</v>
      </c>
      <c r="Q149" s="3">
        <v>174</v>
      </c>
      <c r="R149" s="3">
        <v>149</v>
      </c>
      <c r="S149" s="3">
        <v>153</v>
      </c>
      <c r="T149" s="3">
        <v>173</v>
      </c>
      <c r="U149" s="3">
        <v>10.516666409999999</v>
      </c>
      <c r="V149" s="3">
        <v>392.27386469999999</v>
      </c>
      <c r="W149" s="3">
        <v>22.600000380000001</v>
      </c>
      <c r="X149" s="3">
        <v>1.3999999759999999</v>
      </c>
      <c r="Y149" s="3">
        <v>21.200000760000002</v>
      </c>
      <c r="Z149" s="3">
        <v>7.75</v>
      </c>
      <c r="AA149" s="3">
        <v>9.4166669850000009</v>
      </c>
      <c r="AB149" s="3">
        <v>49.606918329999999</v>
      </c>
      <c r="AC149" s="3">
        <v>20</v>
      </c>
      <c r="AD149">
        <v>5407</v>
      </c>
      <c r="AE149">
        <v>1200</v>
      </c>
      <c r="AF149" t="s">
        <v>236</v>
      </c>
    </row>
    <row r="150" spans="1:32" x14ac:dyDescent="0.35">
      <c r="A150">
        <v>149</v>
      </c>
      <c r="B150" t="s">
        <v>149</v>
      </c>
      <c r="C150" s="2">
        <v>52.008687000000002</v>
      </c>
      <c r="D150" s="2">
        <v>9.9382760000000001</v>
      </c>
      <c r="G150" s="2">
        <v>735</v>
      </c>
      <c r="H150" s="2">
        <v>735</v>
      </c>
      <c r="J150" s="3">
        <v>8.7708330149999991</v>
      </c>
      <c r="K150" s="3">
        <v>16.399999619999999</v>
      </c>
      <c r="L150" s="3">
        <v>1.3666666750000001</v>
      </c>
      <c r="M150" s="3">
        <v>747</v>
      </c>
      <c r="N150" s="3">
        <v>77</v>
      </c>
      <c r="O150" s="3">
        <v>47</v>
      </c>
      <c r="P150" s="3">
        <v>13.818070410000001</v>
      </c>
      <c r="Q150" s="3">
        <v>217</v>
      </c>
      <c r="R150" s="3">
        <v>159</v>
      </c>
      <c r="S150" s="3">
        <v>217</v>
      </c>
      <c r="T150" s="3">
        <v>181</v>
      </c>
      <c r="U150" s="3">
        <v>7.6916666029999998</v>
      </c>
      <c r="V150" s="3">
        <v>612.70434569999998</v>
      </c>
      <c r="W150" s="3">
        <v>22.200000760000002</v>
      </c>
      <c r="X150" s="3">
        <v>-1.7999999520000001</v>
      </c>
      <c r="Y150" s="3">
        <v>24</v>
      </c>
      <c r="Z150" s="3">
        <v>16.399999619999999</v>
      </c>
      <c r="AA150" s="3">
        <v>4.4166665079999996</v>
      </c>
      <c r="AB150" s="3">
        <v>32.048610689999997</v>
      </c>
      <c r="AC150" s="3">
        <v>179</v>
      </c>
      <c r="AD150">
        <v>9132</v>
      </c>
      <c r="AE150">
        <v>817</v>
      </c>
      <c r="AF150" t="s">
        <v>237</v>
      </c>
    </row>
    <row r="151" spans="1:32" x14ac:dyDescent="0.35">
      <c r="A151">
        <v>150</v>
      </c>
      <c r="B151" t="s">
        <v>150</v>
      </c>
      <c r="C151" s="2">
        <f>60+49/60</f>
        <v>60.81666666666667</v>
      </c>
      <c r="D151" s="2">
        <f>23+30/60</f>
        <v>23.5</v>
      </c>
      <c r="E151">
        <f t="shared" ref="E151:F158" si="12">C151</f>
        <v>60.81666666666667</v>
      </c>
      <c r="F151">
        <f t="shared" si="12"/>
        <v>23.5</v>
      </c>
      <c r="G151">
        <v>-9999</v>
      </c>
      <c r="I151" t="s">
        <v>241</v>
      </c>
      <c r="J151" s="3">
        <v>4.2958331110000003</v>
      </c>
      <c r="K151" s="3">
        <v>14.94999981</v>
      </c>
      <c r="L151" s="3">
        <v>-5.5166668889999997</v>
      </c>
      <c r="M151" s="3">
        <v>613</v>
      </c>
      <c r="N151" s="3">
        <v>82</v>
      </c>
      <c r="O151" s="3">
        <v>30</v>
      </c>
      <c r="P151" s="3">
        <v>33.730239869999998</v>
      </c>
      <c r="Q151" s="3">
        <v>221</v>
      </c>
      <c r="R151" s="3">
        <v>96</v>
      </c>
      <c r="S151" s="3">
        <v>215</v>
      </c>
      <c r="T151" s="3">
        <v>118</v>
      </c>
      <c r="U151" s="3">
        <v>8.2250003809999992</v>
      </c>
      <c r="V151" s="3">
        <v>830.5076904</v>
      </c>
      <c r="W151" s="3">
        <v>21.5</v>
      </c>
      <c r="X151" s="3">
        <v>-10.100000380000001</v>
      </c>
      <c r="Y151" s="3">
        <v>31.600000380000001</v>
      </c>
      <c r="Z151" s="3">
        <v>13.28333282</v>
      </c>
      <c r="AA151" s="3">
        <v>-2.1500000950000002</v>
      </c>
      <c r="AB151" s="3">
        <v>26.02848053</v>
      </c>
      <c r="AC151" s="3">
        <v>104</v>
      </c>
      <c r="AD151">
        <v>9038</v>
      </c>
      <c r="AE151">
        <v>678</v>
      </c>
      <c r="AF151" t="s">
        <v>237</v>
      </c>
    </row>
    <row r="152" spans="1:32" x14ac:dyDescent="0.35">
      <c r="A152">
        <v>151</v>
      </c>
      <c r="B152" t="s">
        <v>151</v>
      </c>
      <c r="C152" s="2">
        <v>37.65</v>
      </c>
      <c r="D152" s="2">
        <v>14.06667</v>
      </c>
      <c r="E152">
        <f t="shared" si="12"/>
        <v>37.65</v>
      </c>
      <c r="F152">
        <f t="shared" si="12"/>
        <v>14.06667</v>
      </c>
      <c r="G152" s="2">
        <v>-9999</v>
      </c>
      <c r="H152" s="2"/>
      <c r="J152" s="3">
        <v>14.42500019</v>
      </c>
      <c r="K152" s="3">
        <v>22.233333590000001</v>
      </c>
      <c r="L152" s="3">
        <v>7.833333015</v>
      </c>
      <c r="M152" s="3">
        <v>520</v>
      </c>
      <c r="N152" s="3">
        <v>80</v>
      </c>
      <c r="O152" s="3">
        <v>5</v>
      </c>
      <c r="P152" s="3">
        <v>59.08923721</v>
      </c>
      <c r="Q152" s="3">
        <v>223</v>
      </c>
      <c r="R152" s="3">
        <v>27</v>
      </c>
      <c r="S152" s="3">
        <v>60</v>
      </c>
      <c r="T152" s="3">
        <v>164</v>
      </c>
      <c r="U152" s="3">
        <v>8.3666667940000004</v>
      </c>
      <c r="V152" s="3">
        <v>608.23699950000002</v>
      </c>
      <c r="W152" s="3">
        <v>28.700000760000002</v>
      </c>
      <c r="X152" s="3">
        <v>4</v>
      </c>
      <c r="Y152" s="3">
        <v>24.700000760000002</v>
      </c>
      <c r="Z152" s="3">
        <v>12.233333590000001</v>
      </c>
      <c r="AA152" s="3">
        <v>22.083333970000002</v>
      </c>
      <c r="AB152" s="3">
        <v>33.87314224</v>
      </c>
      <c r="AC152" s="3">
        <v>672</v>
      </c>
      <c r="AD152">
        <v>3440</v>
      </c>
      <c r="AE152">
        <v>1511</v>
      </c>
      <c r="AF152" t="s">
        <v>238</v>
      </c>
    </row>
    <row r="153" spans="1:32" x14ac:dyDescent="0.35">
      <c r="A153">
        <v>152</v>
      </c>
      <c r="B153" t="s">
        <v>152</v>
      </c>
      <c r="C153" s="2">
        <v>63.55</v>
      </c>
      <c r="D153" s="2">
        <v>23.91667</v>
      </c>
      <c r="E153">
        <f t="shared" si="12"/>
        <v>63.55</v>
      </c>
      <c r="F153">
        <f t="shared" si="12"/>
        <v>23.91667</v>
      </c>
      <c r="G153" s="2">
        <v>524</v>
      </c>
      <c r="H153" s="2"/>
      <c r="J153" s="3">
        <v>2.479166508</v>
      </c>
      <c r="K153" s="3">
        <v>13.88333321</v>
      </c>
      <c r="L153" s="3">
        <v>-8.1999998089999995</v>
      </c>
      <c r="M153" s="3">
        <v>560</v>
      </c>
      <c r="N153" s="3">
        <v>73</v>
      </c>
      <c r="O153" s="3">
        <v>25</v>
      </c>
      <c r="P153" s="3">
        <v>34.289726260000002</v>
      </c>
      <c r="Q153" s="3">
        <v>205</v>
      </c>
      <c r="R153" s="3">
        <v>84</v>
      </c>
      <c r="S153" s="3">
        <v>199</v>
      </c>
      <c r="T153" s="3">
        <v>102</v>
      </c>
      <c r="U153" s="3">
        <v>7.9916667940000004</v>
      </c>
      <c r="V153" s="3">
        <v>890.48876949999999</v>
      </c>
      <c r="W153" s="3">
        <v>20.5</v>
      </c>
      <c r="X153" s="3">
        <v>-12.80000019</v>
      </c>
      <c r="Y153" s="3">
        <v>33.299999239999998</v>
      </c>
      <c r="Z153" s="3">
        <v>12.233333590000001</v>
      </c>
      <c r="AA153" s="3">
        <v>-4.1666665079999996</v>
      </c>
      <c r="AB153" s="3">
        <v>23.99899864</v>
      </c>
      <c r="AC153" s="3">
        <v>118</v>
      </c>
      <c r="AD153">
        <v>9017</v>
      </c>
      <c r="AE153">
        <v>621</v>
      </c>
      <c r="AF153" t="s">
        <v>237</v>
      </c>
    </row>
    <row r="154" spans="1:32" x14ac:dyDescent="0.35">
      <c r="A154">
        <v>153</v>
      </c>
      <c r="B154" t="s">
        <v>153</v>
      </c>
      <c r="C154" s="2">
        <v>-9999</v>
      </c>
      <c r="D154" s="2">
        <v>-9999</v>
      </c>
      <c r="E154">
        <f t="shared" si="12"/>
        <v>-9999</v>
      </c>
      <c r="F154">
        <f t="shared" si="12"/>
        <v>-9999</v>
      </c>
      <c r="G154" s="2">
        <v>-9999</v>
      </c>
      <c r="H154" s="2"/>
      <c r="I154" t="s">
        <v>242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32" x14ac:dyDescent="0.35">
      <c r="A155">
        <v>154</v>
      </c>
      <c r="B155" t="s">
        <v>154</v>
      </c>
      <c r="C155" s="2">
        <v>47.866669999999999</v>
      </c>
      <c r="D155" s="2">
        <v>-2.7166700000000001</v>
      </c>
      <c r="E155">
        <f t="shared" si="12"/>
        <v>47.866669999999999</v>
      </c>
      <c r="F155">
        <f t="shared" si="12"/>
        <v>-2.7166700000000001</v>
      </c>
      <c r="G155" s="2">
        <v>890</v>
      </c>
      <c r="H155" s="2">
        <v>890</v>
      </c>
      <c r="I155" t="s">
        <v>243</v>
      </c>
      <c r="J155" s="3">
        <v>11.625</v>
      </c>
      <c r="K155" s="3">
        <v>16.899999619999999</v>
      </c>
      <c r="L155" s="3">
        <v>6.8833332059999996</v>
      </c>
      <c r="M155" s="3">
        <v>911</v>
      </c>
      <c r="N155" s="3">
        <v>109</v>
      </c>
      <c r="O155" s="3">
        <v>46</v>
      </c>
      <c r="P155" s="3">
        <v>28.63705826</v>
      </c>
      <c r="Q155" s="3">
        <v>315</v>
      </c>
      <c r="R155" s="3">
        <v>146</v>
      </c>
      <c r="S155" s="3">
        <v>168</v>
      </c>
      <c r="T155" s="3">
        <v>289</v>
      </c>
      <c r="U155" s="3">
        <v>6.1833333970000002</v>
      </c>
      <c r="V155" s="3">
        <v>414.90689090000001</v>
      </c>
      <c r="W155" s="3">
        <v>21.399999619999999</v>
      </c>
      <c r="X155" s="3">
        <v>4</v>
      </c>
      <c r="Y155" s="3">
        <v>17.399999619999999</v>
      </c>
      <c r="Z155" s="3">
        <v>7.8333334920000004</v>
      </c>
      <c r="AA155" s="3">
        <v>16.733333590000001</v>
      </c>
      <c r="AB155" s="3">
        <v>35.536399840000001</v>
      </c>
      <c r="AC155" s="3">
        <v>116</v>
      </c>
      <c r="AD155">
        <v>10017</v>
      </c>
      <c r="AE155">
        <v>909</v>
      </c>
      <c r="AF155" t="s">
        <v>237</v>
      </c>
    </row>
    <row r="156" spans="1:32" x14ac:dyDescent="0.35">
      <c r="A156">
        <v>155</v>
      </c>
      <c r="B156" t="s">
        <v>155</v>
      </c>
      <c r="C156" s="2">
        <v>48.233330000000002</v>
      </c>
      <c r="D156" s="2">
        <v>16.58333</v>
      </c>
      <c r="E156">
        <f t="shared" si="12"/>
        <v>48.233330000000002</v>
      </c>
      <c r="F156">
        <f t="shared" si="12"/>
        <v>16.58333</v>
      </c>
      <c r="G156" s="2">
        <v>525</v>
      </c>
      <c r="H156" s="2">
        <v>525</v>
      </c>
      <c r="I156" t="s">
        <v>243</v>
      </c>
      <c r="J156" s="3">
        <v>10.16666698</v>
      </c>
      <c r="K156" s="3">
        <v>19.600000380000001</v>
      </c>
      <c r="L156" s="3">
        <v>0.56666660300000005</v>
      </c>
      <c r="M156" s="3">
        <v>580</v>
      </c>
      <c r="N156" s="3">
        <v>72</v>
      </c>
      <c r="O156" s="3">
        <v>31</v>
      </c>
      <c r="P156" s="3">
        <v>28.826749800000002</v>
      </c>
      <c r="Q156" s="3">
        <v>202</v>
      </c>
      <c r="R156" s="3">
        <v>101</v>
      </c>
      <c r="S156" s="3">
        <v>202</v>
      </c>
      <c r="T156" s="3">
        <v>101</v>
      </c>
      <c r="U156" s="3">
        <v>9.1499996190000008</v>
      </c>
      <c r="V156" s="3">
        <v>773.25854489999995</v>
      </c>
      <c r="W156" s="3">
        <v>26.200000760000002</v>
      </c>
      <c r="X156" s="3">
        <v>-3.2999999519999998</v>
      </c>
      <c r="Y156" s="3">
        <v>29.5</v>
      </c>
      <c r="Z156" s="3">
        <v>17.983333590000001</v>
      </c>
      <c r="AA156" s="3">
        <v>2.1333334449999999</v>
      </c>
      <c r="AB156" s="3">
        <v>31.0169487</v>
      </c>
      <c r="AC156" s="3">
        <v>151</v>
      </c>
      <c r="AD156">
        <v>5649</v>
      </c>
      <c r="AE156">
        <v>1026</v>
      </c>
      <c r="AF156" t="s">
        <v>236</v>
      </c>
    </row>
    <row r="157" spans="1:32" x14ac:dyDescent="0.35">
      <c r="A157">
        <v>156</v>
      </c>
      <c r="B157" t="s">
        <v>156</v>
      </c>
      <c r="C157" s="2">
        <v>50.083410000000001</v>
      </c>
      <c r="D157" s="2">
        <v>14.283340000000001</v>
      </c>
      <c r="E157">
        <f t="shared" si="12"/>
        <v>50.083410000000001</v>
      </c>
      <c r="F157">
        <f t="shared" si="12"/>
        <v>14.283340000000001</v>
      </c>
      <c r="G157" s="2">
        <v>473</v>
      </c>
      <c r="H157" s="2">
        <v>473</v>
      </c>
      <c r="I157" t="s">
        <v>243</v>
      </c>
      <c r="J157" s="3">
        <v>8.1416664119999993</v>
      </c>
      <c r="K157" s="3">
        <v>16.983333590000001</v>
      </c>
      <c r="L157" s="3">
        <v>-0.66666668699999998</v>
      </c>
      <c r="M157" s="3">
        <v>498</v>
      </c>
      <c r="N157" s="3">
        <v>71</v>
      </c>
      <c r="O157" s="3">
        <v>20</v>
      </c>
      <c r="P157" s="3">
        <v>48.475986480000003</v>
      </c>
      <c r="Q157" s="3">
        <v>211</v>
      </c>
      <c r="R157" s="3">
        <v>68</v>
      </c>
      <c r="S157" s="3">
        <v>204</v>
      </c>
      <c r="T157" s="3">
        <v>68</v>
      </c>
      <c r="U157" s="3">
        <v>8.7166671749999995</v>
      </c>
      <c r="V157" s="3">
        <v>719.39001459999997</v>
      </c>
      <c r="W157" s="3">
        <v>23.299999239999998</v>
      </c>
      <c r="X157" s="3">
        <v>-4.3000001909999996</v>
      </c>
      <c r="Y157" s="3">
        <v>27.599998469999999</v>
      </c>
      <c r="Z157" s="3">
        <v>15.46666718</v>
      </c>
      <c r="AA157" s="3">
        <v>-0.66666668699999998</v>
      </c>
      <c r="AB157" s="3">
        <v>31.58212662</v>
      </c>
      <c r="AC157" s="3">
        <v>367</v>
      </c>
      <c r="AD157">
        <v>5845</v>
      </c>
      <c r="AE157">
        <v>851</v>
      </c>
      <c r="AF157" t="s">
        <v>236</v>
      </c>
    </row>
    <row r="158" spans="1:32" x14ac:dyDescent="0.35">
      <c r="A158">
        <v>157</v>
      </c>
      <c r="B158" t="s">
        <v>157</v>
      </c>
      <c r="C158" s="2">
        <v>38.1</v>
      </c>
      <c r="D158" s="2">
        <v>13.35</v>
      </c>
      <c r="E158">
        <f t="shared" si="12"/>
        <v>38.1</v>
      </c>
      <c r="F158">
        <f t="shared" si="12"/>
        <v>13.35</v>
      </c>
      <c r="G158" s="2">
        <v>855</v>
      </c>
      <c r="H158" s="2">
        <v>855</v>
      </c>
      <c r="I158" t="s">
        <v>243</v>
      </c>
      <c r="J158" s="3">
        <v>18.283332819999998</v>
      </c>
      <c r="K158" s="3">
        <v>25.183334349999999</v>
      </c>
      <c r="L158" s="3">
        <v>12.40000057</v>
      </c>
      <c r="M158" s="3">
        <v>472</v>
      </c>
      <c r="N158" s="3">
        <v>71</v>
      </c>
      <c r="O158" s="3">
        <v>3</v>
      </c>
      <c r="P158" s="3">
        <v>57.840507510000002</v>
      </c>
      <c r="Q158" s="3">
        <v>199</v>
      </c>
      <c r="R158" s="3">
        <v>25</v>
      </c>
      <c r="S158" s="3">
        <v>60</v>
      </c>
      <c r="T158" s="3">
        <v>148</v>
      </c>
      <c r="U158" s="3">
        <v>7.033333302</v>
      </c>
      <c r="V158" s="3">
        <v>532.09417719999999</v>
      </c>
      <c r="W158" s="3">
        <v>30</v>
      </c>
      <c r="X158" s="3">
        <v>8.8000001910000005</v>
      </c>
      <c r="Y158" s="3">
        <v>21.200000760000002</v>
      </c>
      <c r="Z158" s="3">
        <v>16.649999619999999</v>
      </c>
      <c r="AA158" s="3">
        <v>24.799999239999998</v>
      </c>
      <c r="AB158" s="3">
        <v>33.176101680000002</v>
      </c>
      <c r="AC158" s="3">
        <v>47</v>
      </c>
      <c r="AD158">
        <v>3071</v>
      </c>
      <c r="AE158">
        <v>1536</v>
      </c>
      <c r="AF158" t="s">
        <v>238</v>
      </c>
    </row>
    <row r="159" spans="1:32" x14ac:dyDescent="0.35">
      <c r="A159">
        <v>158</v>
      </c>
      <c r="B159" t="s">
        <v>158</v>
      </c>
      <c r="C159" s="2">
        <v>53.472000000000001</v>
      </c>
      <c r="D159" s="2">
        <v>-1.716</v>
      </c>
      <c r="E159" s="2">
        <v>53.472000000000001</v>
      </c>
      <c r="F159" s="2">
        <v>-1.716</v>
      </c>
      <c r="G159" s="2">
        <v>-9999</v>
      </c>
      <c r="H159" s="2"/>
      <c r="I159" t="s">
        <v>243</v>
      </c>
      <c r="J159" s="3">
        <v>7.3833332059999996</v>
      </c>
      <c r="K159" s="3">
        <v>13.1833334</v>
      </c>
      <c r="L159" s="3">
        <v>2.4500000480000002</v>
      </c>
      <c r="M159" s="3">
        <v>1410</v>
      </c>
      <c r="N159" s="3">
        <v>156</v>
      </c>
      <c r="O159" s="3">
        <v>87</v>
      </c>
      <c r="P159" s="3">
        <v>21.298614499999999</v>
      </c>
      <c r="Q159" s="3">
        <v>456</v>
      </c>
      <c r="R159" s="3">
        <v>271</v>
      </c>
      <c r="S159" s="3">
        <v>291</v>
      </c>
      <c r="T159" s="3">
        <v>421</v>
      </c>
      <c r="U159" s="3">
        <v>6.25</v>
      </c>
      <c r="V159" s="3">
        <v>446.38107300000001</v>
      </c>
      <c r="W159" s="3">
        <v>17.899999619999999</v>
      </c>
      <c r="X159" s="3">
        <v>-0.30000001199999998</v>
      </c>
      <c r="Y159" s="3">
        <v>18.199998860000001</v>
      </c>
      <c r="Z159" s="3">
        <v>3.3499999049999998</v>
      </c>
      <c r="AA159" s="3">
        <v>11.600000380000001</v>
      </c>
      <c r="AB159" s="3">
        <v>34.340660100000001</v>
      </c>
      <c r="AC159" s="3">
        <v>493</v>
      </c>
      <c r="AD159">
        <v>20022</v>
      </c>
      <c r="AE159">
        <v>704</v>
      </c>
    </row>
    <row r="160" spans="1:32" x14ac:dyDescent="0.35">
      <c r="A160">
        <v>159</v>
      </c>
      <c r="B160" t="s">
        <v>159</v>
      </c>
      <c r="C160" s="2">
        <v>53.472000000000001</v>
      </c>
      <c r="D160" s="2">
        <v>-1.716</v>
      </c>
      <c r="E160" s="2">
        <v>53.472000000000001</v>
      </c>
      <c r="F160" s="2">
        <v>-1.716</v>
      </c>
      <c r="G160" s="2">
        <v>-9999</v>
      </c>
      <c r="H160" s="2"/>
      <c r="I160" t="s">
        <v>243</v>
      </c>
      <c r="J160" s="3">
        <v>7.3833332059999996</v>
      </c>
      <c r="K160" s="3">
        <v>13.1833334</v>
      </c>
      <c r="L160" s="3">
        <v>2.4500000480000002</v>
      </c>
      <c r="M160" s="3">
        <v>1410</v>
      </c>
      <c r="N160" s="3">
        <v>156</v>
      </c>
      <c r="O160" s="3">
        <v>87</v>
      </c>
      <c r="P160" s="3">
        <v>21.298614499999999</v>
      </c>
      <c r="Q160" s="3">
        <v>456</v>
      </c>
      <c r="R160" s="3">
        <v>271</v>
      </c>
      <c r="S160" s="3">
        <v>291</v>
      </c>
      <c r="T160" s="3">
        <v>421</v>
      </c>
      <c r="U160" s="3">
        <v>6.25</v>
      </c>
      <c r="V160" s="3">
        <v>446.38107300000001</v>
      </c>
      <c r="W160" s="3">
        <v>17.899999619999999</v>
      </c>
      <c r="X160" s="3">
        <v>-0.30000001199999998</v>
      </c>
      <c r="Y160" s="3">
        <v>18.199998860000001</v>
      </c>
      <c r="Z160" s="3">
        <v>3.3499999049999998</v>
      </c>
      <c r="AA160" s="3">
        <v>11.600000380000001</v>
      </c>
      <c r="AB160" s="3">
        <v>34.340660100000001</v>
      </c>
      <c r="AC160" s="3">
        <v>493</v>
      </c>
      <c r="AD160">
        <v>20022</v>
      </c>
      <c r="AE160">
        <v>704</v>
      </c>
    </row>
    <row r="161" spans="1:32" x14ac:dyDescent="0.35">
      <c r="A161">
        <v>160</v>
      </c>
      <c r="B161" t="s">
        <v>160</v>
      </c>
      <c r="C161" s="2">
        <v>53.472000000000001</v>
      </c>
      <c r="D161" s="2">
        <v>-1.716</v>
      </c>
      <c r="E161" s="2">
        <v>53.472000000000001</v>
      </c>
      <c r="F161" s="2">
        <v>-1.716</v>
      </c>
      <c r="G161" s="2">
        <v>-9999</v>
      </c>
      <c r="H161" s="2"/>
      <c r="I161" t="s">
        <v>243</v>
      </c>
      <c r="J161" s="3">
        <v>7.3833332059999996</v>
      </c>
      <c r="K161" s="3">
        <v>13.1833334</v>
      </c>
      <c r="L161" s="3">
        <v>2.4500000480000002</v>
      </c>
      <c r="M161" s="3">
        <v>1410</v>
      </c>
      <c r="N161" s="3">
        <v>156</v>
      </c>
      <c r="O161" s="3">
        <v>87</v>
      </c>
      <c r="P161" s="3">
        <v>21.298614499999999</v>
      </c>
      <c r="Q161" s="3">
        <v>456</v>
      </c>
      <c r="R161" s="3">
        <v>271</v>
      </c>
      <c r="S161" s="3">
        <v>291</v>
      </c>
      <c r="T161" s="3">
        <v>421</v>
      </c>
      <c r="U161" s="3">
        <v>6.25</v>
      </c>
      <c r="V161" s="3">
        <v>446.38107300000001</v>
      </c>
      <c r="W161" s="3">
        <v>17.899999619999999</v>
      </c>
      <c r="X161" s="3">
        <v>-0.30000001199999998</v>
      </c>
      <c r="Y161" s="3">
        <v>18.199998860000001</v>
      </c>
      <c r="Z161" s="3">
        <v>3.3499999049999998</v>
      </c>
      <c r="AA161" s="3">
        <v>11.600000380000001</v>
      </c>
      <c r="AB161" s="3">
        <v>34.340660100000001</v>
      </c>
      <c r="AC161" s="3">
        <v>493</v>
      </c>
      <c r="AD161">
        <v>20022</v>
      </c>
      <c r="AE161">
        <v>704</v>
      </c>
    </row>
    <row r="162" spans="1:32" x14ac:dyDescent="0.35">
      <c r="A162">
        <v>161</v>
      </c>
      <c r="B162" t="s">
        <v>161</v>
      </c>
      <c r="C162" s="2">
        <v>54.598999999999997</v>
      </c>
      <c r="D162" s="2">
        <v>-1.9730000000000001</v>
      </c>
      <c r="E162" s="2">
        <v>54.598999999999997</v>
      </c>
      <c r="F162" s="2">
        <v>-1.9730000000000001</v>
      </c>
      <c r="G162" s="2">
        <v>-9999</v>
      </c>
      <c r="H162" s="2"/>
      <c r="I162" t="s">
        <v>243</v>
      </c>
      <c r="J162" s="3">
        <v>7.7125000950000002</v>
      </c>
      <c r="K162" s="3">
        <v>13.19999981</v>
      </c>
      <c r="L162" s="3">
        <v>3.016666651</v>
      </c>
      <c r="M162" s="3">
        <v>1084</v>
      </c>
      <c r="N162" s="3">
        <v>112</v>
      </c>
      <c r="O162" s="3">
        <v>71</v>
      </c>
      <c r="P162" s="3">
        <v>17.742837909999999</v>
      </c>
      <c r="Q162" s="3">
        <v>332</v>
      </c>
      <c r="R162" s="3">
        <v>214</v>
      </c>
      <c r="S162" s="3">
        <v>241</v>
      </c>
      <c r="T162" s="3">
        <v>301</v>
      </c>
      <c r="U162" s="3">
        <v>6.9916667940000004</v>
      </c>
      <c r="V162" s="3">
        <v>422.86965939999999</v>
      </c>
      <c r="W162" s="3">
        <v>18.399999619999999</v>
      </c>
      <c r="X162" s="3">
        <v>0</v>
      </c>
      <c r="Y162" s="3">
        <v>18.399999619999999</v>
      </c>
      <c r="Z162" s="3">
        <v>3.75</v>
      </c>
      <c r="AA162" s="3">
        <v>8.9166669850000009</v>
      </c>
      <c r="AB162" s="3">
        <v>37.998188020000001</v>
      </c>
      <c r="AC162" s="3">
        <v>309</v>
      </c>
      <c r="AD162">
        <v>15206</v>
      </c>
      <c r="AE162">
        <v>712</v>
      </c>
    </row>
    <row r="163" spans="1:32" x14ac:dyDescent="0.35">
      <c r="A163">
        <v>162</v>
      </c>
      <c r="B163" t="s">
        <v>162</v>
      </c>
      <c r="C163" s="5">
        <v>54.69</v>
      </c>
      <c r="D163" s="2">
        <v>-2.3860000000000001</v>
      </c>
      <c r="E163" s="5">
        <v>54.69</v>
      </c>
      <c r="F163" s="2">
        <v>-2.3860000000000001</v>
      </c>
      <c r="G163" s="2">
        <v>-9999</v>
      </c>
      <c r="H163" s="2"/>
      <c r="I163" t="s">
        <v>243</v>
      </c>
      <c r="J163" s="3">
        <v>5.9291667940000004</v>
      </c>
      <c r="K163" s="3">
        <v>11.61666679</v>
      </c>
      <c r="L163" s="3">
        <v>0.98333329000000003</v>
      </c>
      <c r="M163" s="3">
        <v>1721</v>
      </c>
      <c r="N163" s="3">
        <v>196</v>
      </c>
      <c r="O163" s="3">
        <v>99</v>
      </c>
      <c r="P163" s="3">
        <v>25.483770369999998</v>
      </c>
      <c r="Q163" s="3">
        <v>572</v>
      </c>
      <c r="R163" s="3">
        <v>301</v>
      </c>
      <c r="S163" s="3">
        <v>338</v>
      </c>
      <c r="T163" s="3">
        <v>523</v>
      </c>
      <c r="U163" s="3">
        <v>6.6083335879999998</v>
      </c>
      <c r="V163" s="3">
        <v>439.49072269999999</v>
      </c>
      <c r="W163" s="3">
        <v>16.700000760000002</v>
      </c>
      <c r="X163" s="3">
        <v>-1.7000000479999999</v>
      </c>
      <c r="Y163" s="3">
        <v>18.400001530000001</v>
      </c>
      <c r="Z163" s="3">
        <v>1.766666651</v>
      </c>
      <c r="AA163" s="3">
        <v>7.3833332059999996</v>
      </c>
      <c r="AB163" s="3">
        <v>35.914852140000001</v>
      </c>
      <c r="AC163" s="3">
        <v>577</v>
      </c>
      <c r="AD163">
        <v>28327</v>
      </c>
      <c r="AE163">
        <v>607</v>
      </c>
      <c r="AF163" t="s">
        <v>237</v>
      </c>
    </row>
    <row r="164" spans="1:32" x14ac:dyDescent="0.35">
      <c r="A164">
        <v>163</v>
      </c>
      <c r="B164" t="s">
        <v>163</v>
      </c>
      <c r="C164" s="2">
        <v>34.65</v>
      </c>
      <c r="D164" s="2">
        <v>9.8000000000000007</v>
      </c>
      <c r="E164">
        <f>C160</f>
        <v>53.472000000000001</v>
      </c>
      <c r="F164">
        <f>D160</f>
        <v>-1.716</v>
      </c>
      <c r="G164" s="2">
        <v>180</v>
      </c>
      <c r="H164" s="2">
        <v>180</v>
      </c>
      <c r="J164" s="3">
        <v>18.895833970000002</v>
      </c>
      <c r="K164" s="3">
        <v>26.833333970000002</v>
      </c>
      <c r="L164" s="3">
        <v>11.4333334</v>
      </c>
      <c r="M164" s="3">
        <v>221</v>
      </c>
      <c r="N164" s="3">
        <v>31</v>
      </c>
      <c r="O164" s="3">
        <v>2</v>
      </c>
      <c r="P164" s="3">
        <v>47.429702759999998</v>
      </c>
      <c r="Q164" s="3">
        <v>80</v>
      </c>
      <c r="R164" s="3">
        <v>16</v>
      </c>
      <c r="S164" s="3">
        <v>36</v>
      </c>
      <c r="T164" s="3">
        <v>70</v>
      </c>
      <c r="U164" s="3">
        <v>12.45833302</v>
      </c>
      <c r="V164" s="3">
        <v>635.30041500000004</v>
      </c>
      <c r="W164" s="3">
        <v>35.400001529999997</v>
      </c>
      <c r="X164" s="3">
        <v>5.4000000950000002</v>
      </c>
      <c r="Y164" s="3">
        <v>30.000001910000002</v>
      </c>
      <c r="Z164" s="3">
        <v>20.350000380000001</v>
      </c>
      <c r="AA164" s="3">
        <v>26.683334349999999</v>
      </c>
      <c r="AB164" s="3">
        <v>41.527774809999997</v>
      </c>
      <c r="AC164" s="3">
        <v>140</v>
      </c>
      <c r="AD164">
        <v>1136</v>
      </c>
      <c r="AE164">
        <v>1945</v>
      </c>
      <c r="AF164" t="s">
        <v>235</v>
      </c>
    </row>
    <row r="165" spans="1:32" x14ac:dyDescent="0.35">
      <c r="A165">
        <v>164</v>
      </c>
      <c r="B165" t="s">
        <v>164</v>
      </c>
      <c r="C165" s="2">
        <v>-37.447588000000003</v>
      </c>
      <c r="D165" s="2">
        <v>-58.886305999999998</v>
      </c>
      <c r="G165" s="2">
        <v>900</v>
      </c>
      <c r="H165" s="2">
        <v>900</v>
      </c>
      <c r="I165" t="s">
        <v>244</v>
      </c>
      <c r="J165" s="3">
        <v>13.69999981</v>
      </c>
      <c r="K165" s="3">
        <v>19.933332440000001</v>
      </c>
      <c r="L165" s="3">
        <v>7.75</v>
      </c>
      <c r="M165" s="3">
        <v>880</v>
      </c>
      <c r="N165" s="3">
        <v>101</v>
      </c>
      <c r="O165" s="3">
        <v>41</v>
      </c>
      <c r="P165" s="3">
        <v>26.04408836</v>
      </c>
      <c r="Q165" s="3">
        <v>288</v>
      </c>
      <c r="R165" s="3">
        <v>143</v>
      </c>
      <c r="S165" s="3">
        <v>265</v>
      </c>
      <c r="T165" s="3">
        <v>143</v>
      </c>
      <c r="U165" s="3">
        <v>12.53333282</v>
      </c>
      <c r="V165" s="3">
        <v>496.08468629999999</v>
      </c>
      <c r="W165" s="3">
        <v>28.5</v>
      </c>
      <c r="X165" s="3">
        <v>2.5</v>
      </c>
      <c r="Y165" s="3">
        <v>26</v>
      </c>
      <c r="Z165" s="3">
        <v>19.549999239999998</v>
      </c>
      <c r="AA165" s="3">
        <v>7.75</v>
      </c>
      <c r="AB165" s="3">
        <v>48.20512772</v>
      </c>
      <c r="AC165" s="3">
        <v>163</v>
      </c>
      <c r="AD165">
        <v>6634</v>
      </c>
      <c r="AE165">
        <v>1326</v>
      </c>
      <c r="AF165" t="s">
        <v>237</v>
      </c>
    </row>
    <row r="166" spans="1:32" x14ac:dyDescent="0.35">
      <c r="A166">
        <v>165</v>
      </c>
      <c r="B166" t="s">
        <v>165</v>
      </c>
      <c r="C166" s="2">
        <v>36.416670000000003</v>
      </c>
      <c r="D166" s="2">
        <v>49.633330000000001</v>
      </c>
      <c r="E166">
        <f>C162</f>
        <v>54.598999999999997</v>
      </c>
      <c r="F166">
        <f>D162</f>
        <v>-1.9730000000000001</v>
      </c>
      <c r="G166" s="2">
        <v>330</v>
      </c>
      <c r="H166" s="2">
        <v>330</v>
      </c>
      <c r="J166" s="3">
        <v>11.7458334</v>
      </c>
      <c r="K166" s="3">
        <v>22.36666679</v>
      </c>
      <c r="L166" s="3">
        <v>0.81666666300000001</v>
      </c>
      <c r="M166" s="3">
        <v>301</v>
      </c>
      <c r="N166" s="3">
        <v>55</v>
      </c>
      <c r="O166" s="3">
        <v>3</v>
      </c>
      <c r="P166" s="3">
        <v>69.134521480000004</v>
      </c>
      <c r="Q166" s="3">
        <v>136</v>
      </c>
      <c r="R166" s="3">
        <v>11</v>
      </c>
      <c r="S166" s="3">
        <v>14</v>
      </c>
      <c r="T166" s="3">
        <v>105</v>
      </c>
      <c r="U166" s="3">
        <v>13.774999619999999</v>
      </c>
      <c r="V166" s="3">
        <v>878.35192870000003</v>
      </c>
      <c r="W166" s="3">
        <v>32.299999239999998</v>
      </c>
      <c r="X166" s="3">
        <v>-5.0999999049999998</v>
      </c>
      <c r="Y166" s="3">
        <v>37.399997710000001</v>
      </c>
      <c r="Z166" s="3">
        <v>5.3000001909999996</v>
      </c>
      <c r="AA166" s="3">
        <v>21.983333590000001</v>
      </c>
      <c r="AB166" s="3">
        <v>36.8315506</v>
      </c>
      <c r="AC166" s="3">
        <v>1723</v>
      </c>
      <c r="AD166">
        <v>1868</v>
      </c>
      <c r="AE166">
        <v>1610</v>
      </c>
      <c r="AF166" t="s">
        <v>235</v>
      </c>
    </row>
    <row r="167" spans="1:32" x14ac:dyDescent="0.35">
      <c r="A167">
        <v>166</v>
      </c>
      <c r="B167" t="s">
        <v>166</v>
      </c>
      <c r="C167" s="2">
        <v>-42.950249999999997</v>
      </c>
      <c r="D167" s="2">
        <v>147.08337</v>
      </c>
      <c r="E167">
        <f>C163</f>
        <v>54.69</v>
      </c>
      <c r="F167">
        <f>D163</f>
        <v>-2.3860000000000001</v>
      </c>
      <c r="G167" s="2">
        <v>744</v>
      </c>
      <c r="H167" s="2">
        <v>744</v>
      </c>
      <c r="I167" t="s">
        <v>245</v>
      </c>
      <c r="J167" s="3">
        <v>11.016666409999999</v>
      </c>
      <c r="K167" s="3">
        <v>14.90000057</v>
      </c>
      <c r="L167" s="3">
        <v>6.9000000950000002</v>
      </c>
      <c r="M167" s="3">
        <v>831</v>
      </c>
      <c r="N167" s="3">
        <v>90</v>
      </c>
      <c r="O167" s="3">
        <v>50</v>
      </c>
      <c r="P167" s="3">
        <v>18.471712109999999</v>
      </c>
      <c r="Q167" s="3">
        <v>252</v>
      </c>
      <c r="R167" s="3">
        <v>167</v>
      </c>
      <c r="S167" s="3">
        <v>185</v>
      </c>
      <c r="T167" s="3">
        <v>233</v>
      </c>
      <c r="U167" s="3">
        <v>10.13333321</v>
      </c>
      <c r="V167" s="3">
        <v>323.89907840000001</v>
      </c>
      <c r="W167" s="3">
        <v>21.399999619999999</v>
      </c>
      <c r="X167" s="3">
        <v>2.0999999049999998</v>
      </c>
      <c r="Y167" s="3">
        <v>19.299999239999998</v>
      </c>
      <c r="Z167" s="3">
        <v>7.6833333970000002</v>
      </c>
      <c r="AA167" s="3">
        <v>14.899999619999999</v>
      </c>
      <c r="AB167" s="3">
        <v>52.504318240000003</v>
      </c>
      <c r="AC167" s="3">
        <v>144</v>
      </c>
      <c r="AD167">
        <v>7338</v>
      </c>
      <c r="AE167">
        <v>1132</v>
      </c>
      <c r="AF167" t="s">
        <v>237</v>
      </c>
    </row>
    <row r="168" spans="1:32" x14ac:dyDescent="0.35">
      <c r="A168">
        <v>167</v>
      </c>
      <c r="B168" t="s">
        <v>167</v>
      </c>
      <c r="C168" s="2">
        <v>32.950000000000003</v>
      </c>
      <c r="D168" s="2">
        <v>50.383330000000001</v>
      </c>
      <c r="G168" s="2">
        <v>538</v>
      </c>
      <c r="H168" s="2">
        <v>538</v>
      </c>
      <c r="I168" t="s">
        <v>246</v>
      </c>
      <c r="J168" s="3">
        <v>10.79166698</v>
      </c>
      <c r="K168" s="3">
        <v>21.433332440000001</v>
      </c>
      <c r="L168" s="3">
        <v>-0.50000011899999997</v>
      </c>
      <c r="M168" s="3">
        <v>234</v>
      </c>
      <c r="N168" s="3">
        <v>44</v>
      </c>
      <c r="O168" s="3">
        <v>0</v>
      </c>
      <c r="P168" s="3">
        <v>81.95597076</v>
      </c>
      <c r="Q168" s="3">
        <v>120</v>
      </c>
      <c r="R168" s="3">
        <v>4</v>
      </c>
      <c r="S168" s="3">
        <v>6</v>
      </c>
      <c r="T168" s="3">
        <v>111</v>
      </c>
      <c r="U168" s="3">
        <v>15.13333321</v>
      </c>
      <c r="V168" s="3">
        <v>889.62408449999998</v>
      </c>
      <c r="W168" s="3">
        <v>31.799999239999998</v>
      </c>
      <c r="X168" s="3">
        <v>-7.9000000950000002</v>
      </c>
      <c r="Y168" s="3">
        <v>39.700000760000002</v>
      </c>
      <c r="Z168" s="3">
        <v>0.51666665099999998</v>
      </c>
      <c r="AA168" s="3">
        <v>21.350000380000001</v>
      </c>
      <c r="AB168" s="3">
        <v>38.119228360000001</v>
      </c>
      <c r="AC168" s="3">
        <v>2231</v>
      </c>
      <c r="AD168">
        <v>1291</v>
      </c>
      <c r="AE168">
        <v>1811</v>
      </c>
      <c r="AF168" t="s">
        <v>235</v>
      </c>
    </row>
    <row r="169" spans="1:32" x14ac:dyDescent="0.35">
      <c r="A169">
        <v>168</v>
      </c>
      <c r="B169" t="s">
        <v>168</v>
      </c>
      <c r="C169" s="2">
        <v>53.866720000000001</v>
      </c>
      <c r="D169" s="2">
        <v>-1.31667</v>
      </c>
      <c r="E169">
        <f t="shared" ref="E169:F175" si="13">C165</f>
        <v>-37.447588000000003</v>
      </c>
      <c r="F169">
        <f t="shared" si="13"/>
        <v>-58.886305999999998</v>
      </c>
      <c r="G169" s="2">
        <v>-9999</v>
      </c>
      <c r="H169" s="2"/>
      <c r="I169" t="s">
        <v>247</v>
      </c>
      <c r="J169" s="3">
        <v>8.9791669850000009</v>
      </c>
      <c r="K169" s="3">
        <v>14.850000380000001</v>
      </c>
      <c r="L169" s="3">
        <v>3.7000000480000002</v>
      </c>
      <c r="M169" s="3">
        <v>640</v>
      </c>
      <c r="N169" s="3">
        <v>65</v>
      </c>
      <c r="O169" s="3">
        <v>43</v>
      </c>
      <c r="P169" s="3">
        <v>11.675506589999999</v>
      </c>
      <c r="Q169" s="3">
        <v>183</v>
      </c>
      <c r="R169" s="3">
        <v>140</v>
      </c>
      <c r="S169" s="3">
        <v>158</v>
      </c>
      <c r="T169" s="3">
        <v>169</v>
      </c>
      <c r="U169" s="3">
        <v>7.6750001909999996</v>
      </c>
      <c r="V169" s="3">
        <v>460.01214599999997</v>
      </c>
      <c r="W169" s="3">
        <v>20.600000380000001</v>
      </c>
      <c r="X169" s="3">
        <v>0.5</v>
      </c>
      <c r="Y169" s="3">
        <v>20.100000380000001</v>
      </c>
      <c r="Z169" s="3">
        <v>4.6166667940000004</v>
      </c>
      <c r="AA169" s="3">
        <v>5.4166665079999996</v>
      </c>
      <c r="AB169" s="3">
        <v>38.184078220000004</v>
      </c>
      <c r="AC169" s="3">
        <v>51</v>
      </c>
      <c r="AD169">
        <v>8652</v>
      </c>
      <c r="AE169">
        <v>739</v>
      </c>
      <c r="AF169" t="s">
        <v>237</v>
      </c>
    </row>
    <row r="170" spans="1:32" x14ac:dyDescent="0.35">
      <c r="A170">
        <v>169</v>
      </c>
      <c r="B170" t="s">
        <v>169</v>
      </c>
      <c r="C170" s="2">
        <v>32.583329999999997</v>
      </c>
      <c r="D170" s="2">
        <v>50.466670000000001</v>
      </c>
      <c r="E170">
        <f t="shared" si="13"/>
        <v>36.416670000000003</v>
      </c>
      <c r="F170">
        <f t="shared" si="13"/>
        <v>49.633330000000001</v>
      </c>
      <c r="G170" s="2">
        <v>1440</v>
      </c>
      <c r="H170" s="2">
        <v>1440</v>
      </c>
      <c r="J170" s="3">
        <v>11.23750019</v>
      </c>
      <c r="K170" s="3">
        <v>22.233333590000001</v>
      </c>
      <c r="L170" s="3">
        <v>-0.29999986299999998</v>
      </c>
      <c r="M170" s="3">
        <v>267</v>
      </c>
      <c r="N170" s="3">
        <v>51</v>
      </c>
      <c r="O170" s="3">
        <v>0</v>
      </c>
      <c r="P170" s="3">
        <v>86.860519409999995</v>
      </c>
      <c r="Q170" s="3">
        <v>139</v>
      </c>
      <c r="R170" s="3">
        <v>3</v>
      </c>
      <c r="S170" s="3">
        <v>4</v>
      </c>
      <c r="T170" s="3">
        <v>133</v>
      </c>
      <c r="U170" s="3">
        <v>15.625</v>
      </c>
      <c r="V170" s="3">
        <v>911.64715579999995</v>
      </c>
      <c r="W170" s="3">
        <v>33</v>
      </c>
      <c r="X170" s="3">
        <v>-8.1999998089999995</v>
      </c>
      <c r="Y170" s="3">
        <v>41.200000760000002</v>
      </c>
      <c r="Z170" s="3">
        <v>0.66666668699999998</v>
      </c>
      <c r="AA170" s="3">
        <v>21.850000380000001</v>
      </c>
      <c r="AB170" s="3">
        <v>37.924758910000001</v>
      </c>
      <c r="AC170" s="3">
        <v>2262</v>
      </c>
      <c r="AD170">
        <v>1453</v>
      </c>
      <c r="AE170">
        <v>1836</v>
      </c>
      <c r="AF170" t="s">
        <v>235</v>
      </c>
    </row>
    <row r="171" spans="1:32" x14ac:dyDescent="0.35">
      <c r="A171">
        <v>170</v>
      </c>
      <c r="B171" t="s">
        <v>170</v>
      </c>
      <c r="C171" s="2">
        <v>-35.233330000000002</v>
      </c>
      <c r="D171" s="2">
        <v>-59.183329999999998</v>
      </c>
      <c r="E171">
        <f t="shared" si="13"/>
        <v>-42.950249999999997</v>
      </c>
      <c r="F171">
        <f t="shared" si="13"/>
        <v>147.08337</v>
      </c>
      <c r="G171" s="2">
        <v>1000</v>
      </c>
      <c r="H171" s="2">
        <v>1000</v>
      </c>
      <c r="I171" t="s">
        <v>247</v>
      </c>
      <c r="J171" s="3">
        <v>16.700000760000002</v>
      </c>
      <c r="K171" s="3">
        <v>22.86666679</v>
      </c>
      <c r="L171" s="3">
        <v>10.69999981</v>
      </c>
      <c r="M171" s="3">
        <v>1068</v>
      </c>
      <c r="N171" s="3">
        <v>113</v>
      </c>
      <c r="O171" s="3">
        <v>51</v>
      </c>
      <c r="P171" s="3">
        <v>25.928331379999999</v>
      </c>
      <c r="Q171" s="3">
        <v>322</v>
      </c>
      <c r="R171" s="3">
        <v>172</v>
      </c>
      <c r="S171" s="3">
        <v>310</v>
      </c>
      <c r="T171" s="3">
        <v>172</v>
      </c>
      <c r="U171" s="3">
        <v>12.71666718</v>
      </c>
      <c r="V171" s="3">
        <v>494.53375240000003</v>
      </c>
      <c r="W171" s="3">
        <v>31.200000760000002</v>
      </c>
      <c r="X171" s="3">
        <v>5</v>
      </c>
      <c r="Y171" s="3">
        <v>26.200000760000002</v>
      </c>
      <c r="Z171" s="3">
        <v>19.86666679</v>
      </c>
      <c r="AA171" s="3">
        <v>10.69999981</v>
      </c>
      <c r="AB171" s="3">
        <v>48.536895749999999</v>
      </c>
      <c r="AC171" s="3">
        <v>29</v>
      </c>
      <c r="AD171">
        <v>6987</v>
      </c>
      <c r="AE171">
        <v>1528</v>
      </c>
      <c r="AF171" t="s">
        <v>237</v>
      </c>
    </row>
    <row r="172" spans="1:32" x14ac:dyDescent="0.35">
      <c r="A172">
        <v>171</v>
      </c>
      <c r="B172" t="s">
        <v>171</v>
      </c>
      <c r="C172" s="2">
        <v>-35.299999999999997</v>
      </c>
      <c r="D172" s="2">
        <v>-59.583329999999997</v>
      </c>
      <c r="E172">
        <f t="shared" si="13"/>
        <v>32.950000000000003</v>
      </c>
      <c r="F172">
        <f t="shared" si="13"/>
        <v>50.383330000000001</v>
      </c>
      <c r="G172" s="2">
        <v>1000</v>
      </c>
      <c r="H172" s="2">
        <v>1000</v>
      </c>
      <c r="I172" t="s">
        <v>247</v>
      </c>
      <c r="J172" s="3">
        <v>16.670833590000001</v>
      </c>
      <c r="K172" s="3">
        <v>22.899999619999999</v>
      </c>
      <c r="L172" s="3">
        <v>10.61666679</v>
      </c>
      <c r="M172" s="3">
        <v>1033</v>
      </c>
      <c r="N172" s="3">
        <v>118</v>
      </c>
      <c r="O172" s="3">
        <v>47</v>
      </c>
      <c r="P172" s="3">
        <v>28.803842540000002</v>
      </c>
      <c r="Q172" s="3">
        <v>321</v>
      </c>
      <c r="R172" s="3">
        <v>154</v>
      </c>
      <c r="S172" s="3">
        <v>302</v>
      </c>
      <c r="T172" s="3">
        <v>154</v>
      </c>
      <c r="U172" s="3">
        <v>12.92500019</v>
      </c>
      <c r="V172" s="3">
        <v>499.21511839999999</v>
      </c>
      <c r="W172" s="3">
        <v>31.399999619999999</v>
      </c>
      <c r="X172" s="3">
        <v>4.9000000950000002</v>
      </c>
      <c r="Y172" s="3">
        <v>26.5</v>
      </c>
      <c r="Z172" s="3">
        <v>19.766666409999999</v>
      </c>
      <c r="AA172" s="3">
        <v>10.61666679</v>
      </c>
      <c r="AB172" s="3">
        <v>48.773586270000003</v>
      </c>
      <c r="AC172" s="3">
        <v>37</v>
      </c>
      <c r="AD172">
        <v>6678</v>
      </c>
      <c r="AE172">
        <v>1546</v>
      </c>
      <c r="AF172" t="s">
        <v>237</v>
      </c>
    </row>
    <row r="173" spans="1:32" x14ac:dyDescent="0.35">
      <c r="A173">
        <v>172</v>
      </c>
      <c r="B173" t="s">
        <v>172</v>
      </c>
      <c r="C173" s="2">
        <v>-22.883330000000001</v>
      </c>
      <c r="D173" s="2">
        <v>-46.9</v>
      </c>
      <c r="E173">
        <f t="shared" si="13"/>
        <v>53.866720000000001</v>
      </c>
      <c r="F173">
        <f t="shared" si="13"/>
        <v>-1.31667</v>
      </c>
      <c r="G173" s="2">
        <v>1700</v>
      </c>
      <c r="H173" s="2">
        <v>1700</v>
      </c>
      <c r="J173" s="3">
        <v>18.950000760000002</v>
      </c>
      <c r="K173" s="3">
        <v>21.450000760000002</v>
      </c>
      <c r="L173" s="3">
        <v>15.9333334</v>
      </c>
      <c r="M173" s="3">
        <v>1306</v>
      </c>
      <c r="N173" s="3">
        <v>226</v>
      </c>
      <c r="O173" s="3">
        <v>28</v>
      </c>
      <c r="P173" s="3">
        <v>66.452247619999994</v>
      </c>
      <c r="Q173" s="3">
        <v>626</v>
      </c>
      <c r="R173" s="3">
        <v>106</v>
      </c>
      <c r="S173" s="3">
        <v>568</v>
      </c>
      <c r="T173" s="3">
        <v>106</v>
      </c>
      <c r="U173" s="3">
        <v>10.3166666</v>
      </c>
      <c r="V173" s="3">
        <v>229.78251650000001</v>
      </c>
      <c r="W173" s="3">
        <v>26.200000760000002</v>
      </c>
      <c r="X173" s="3">
        <v>9.5</v>
      </c>
      <c r="Y173" s="3">
        <v>16.700000760000002</v>
      </c>
      <c r="Z173" s="3">
        <v>21.38333321</v>
      </c>
      <c r="AA173" s="3">
        <v>15.9333334</v>
      </c>
      <c r="AB173" s="3">
        <v>61.776443479999998</v>
      </c>
      <c r="AC173" s="3">
        <v>811</v>
      </c>
      <c r="AD173">
        <v>9867</v>
      </c>
      <c r="AE173">
        <v>1323</v>
      </c>
      <c r="AF173" t="s">
        <v>237</v>
      </c>
    </row>
    <row r="174" spans="1:32" x14ac:dyDescent="0.35">
      <c r="A174">
        <v>173</v>
      </c>
      <c r="B174" s="2" t="s">
        <v>173</v>
      </c>
      <c r="C174" s="2">
        <v>59.716670000000001</v>
      </c>
      <c r="D174" s="2">
        <v>17.689170000000001</v>
      </c>
      <c r="E174">
        <f t="shared" si="13"/>
        <v>32.583329999999997</v>
      </c>
      <c r="F174">
        <f t="shared" si="13"/>
        <v>50.466670000000001</v>
      </c>
      <c r="G174" s="2">
        <v>572</v>
      </c>
      <c r="H174" s="2">
        <v>572</v>
      </c>
      <c r="J174" s="3">
        <v>5.8208332059999996</v>
      </c>
      <c r="K174" s="3">
        <v>15.350000380000001</v>
      </c>
      <c r="L174" s="3">
        <v>-2.8166666029999998</v>
      </c>
      <c r="M174" s="3">
        <v>547</v>
      </c>
      <c r="N174" s="3">
        <v>73</v>
      </c>
      <c r="O174" s="3">
        <v>25</v>
      </c>
      <c r="P174" s="3">
        <v>31.59566689</v>
      </c>
      <c r="Q174" s="3">
        <v>193</v>
      </c>
      <c r="R174" s="3">
        <v>89</v>
      </c>
      <c r="S174" s="3">
        <v>188</v>
      </c>
      <c r="T174" s="3">
        <v>103</v>
      </c>
      <c r="U174" s="3">
        <v>7.908333302</v>
      </c>
      <c r="V174" s="3">
        <v>740.55706789999999</v>
      </c>
      <c r="W174" s="3">
        <v>21.399999619999999</v>
      </c>
      <c r="X174" s="3">
        <v>-7</v>
      </c>
      <c r="Y174" s="3">
        <v>28.399999619999999</v>
      </c>
      <c r="Z174" s="3">
        <v>14.16666698</v>
      </c>
      <c r="AA174" s="3">
        <v>-3.3333390999999997E-2</v>
      </c>
      <c r="AB174" s="3">
        <v>27.846244810000002</v>
      </c>
      <c r="AC174" s="3">
        <v>15</v>
      </c>
      <c r="AD174">
        <v>7464</v>
      </c>
      <c r="AE174">
        <v>732</v>
      </c>
      <c r="AF174" t="s">
        <v>237</v>
      </c>
    </row>
    <row r="175" spans="1:32" x14ac:dyDescent="0.35">
      <c r="A175">
        <v>174</v>
      </c>
      <c r="B175" s="2" t="s">
        <v>174</v>
      </c>
      <c r="C175" s="2">
        <v>49.700069999999997</v>
      </c>
      <c r="D175" s="2">
        <v>-112.76300000000001</v>
      </c>
      <c r="E175">
        <f t="shared" si="13"/>
        <v>-35.233330000000002</v>
      </c>
      <c r="F175">
        <f t="shared" si="13"/>
        <v>-59.183329999999998</v>
      </c>
      <c r="G175" s="2">
        <v>-9999</v>
      </c>
      <c r="H175" s="2"/>
      <c r="J175" s="3">
        <v>5.8249998090000004</v>
      </c>
      <c r="K175" s="3">
        <v>17.5</v>
      </c>
      <c r="L175" s="3">
        <v>-6.1999998090000004</v>
      </c>
      <c r="M175" s="3">
        <v>381</v>
      </c>
      <c r="N175" s="3">
        <v>75</v>
      </c>
      <c r="O175" s="3">
        <v>12</v>
      </c>
      <c r="P175" s="3">
        <v>57.348518370000001</v>
      </c>
      <c r="Q175" s="3">
        <v>168</v>
      </c>
      <c r="R175" s="3">
        <v>45</v>
      </c>
      <c r="S175" s="3">
        <v>158</v>
      </c>
      <c r="T175" s="3">
        <v>45</v>
      </c>
      <c r="U175" s="3">
        <v>13.28333282</v>
      </c>
      <c r="V175" s="3">
        <v>963.86175539999999</v>
      </c>
      <c r="W175" s="3">
        <v>26</v>
      </c>
      <c r="X175" s="3">
        <v>-13.899999619999999</v>
      </c>
      <c r="Y175" s="3">
        <v>39.900001529999997</v>
      </c>
      <c r="Z175" s="3">
        <v>15.3166666</v>
      </c>
      <c r="AA175" s="3">
        <v>-6.1999998090000004</v>
      </c>
      <c r="AB175" s="3">
        <v>33.291561129999998</v>
      </c>
      <c r="AC175" s="3">
        <v>909</v>
      </c>
      <c r="AD175">
        <v>2927</v>
      </c>
      <c r="AE175">
        <v>1301</v>
      </c>
      <c r="AF175" t="s">
        <v>238</v>
      </c>
    </row>
    <row r="176" spans="1:32" x14ac:dyDescent="0.35">
      <c r="A176">
        <v>175</v>
      </c>
      <c r="B176" s="2" t="s">
        <v>175</v>
      </c>
      <c r="C176" s="2">
        <v>29.5749</v>
      </c>
      <c r="D176" s="2">
        <v>52.587499999999999</v>
      </c>
      <c r="G176" s="2">
        <v>235</v>
      </c>
      <c r="H176" s="2">
        <v>235</v>
      </c>
      <c r="J176" s="3">
        <v>18.358333590000001</v>
      </c>
      <c r="K176" s="3">
        <v>28.700000760000002</v>
      </c>
      <c r="L176" s="3">
        <v>8.3166666029999998</v>
      </c>
      <c r="M176" s="3">
        <v>190</v>
      </c>
      <c r="N176" s="3">
        <v>46</v>
      </c>
      <c r="O176" s="3">
        <v>0</v>
      </c>
      <c r="P176" s="3">
        <v>104.0978928</v>
      </c>
      <c r="Q176" s="3">
        <v>117</v>
      </c>
      <c r="R176" s="3">
        <v>2</v>
      </c>
      <c r="S176" s="3">
        <v>2</v>
      </c>
      <c r="T176" s="3">
        <v>115</v>
      </c>
      <c r="U176" s="3">
        <v>15.233333590000001</v>
      </c>
      <c r="V176" s="3">
        <v>845.79663089999997</v>
      </c>
      <c r="W176" s="3">
        <v>38.200000760000002</v>
      </c>
      <c r="X176" s="3">
        <v>0.40000000600000002</v>
      </c>
      <c r="Y176" s="3">
        <v>37.799999239999998</v>
      </c>
      <c r="Z176" s="3">
        <v>8.4499998089999995</v>
      </c>
      <c r="AA176" s="3">
        <v>28.549999239999998</v>
      </c>
      <c r="AB176" s="3">
        <v>40.299823760000002</v>
      </c>
      <c r="AC176" s="3">
        <v>1501</v>
      </c>
      <c r="AD176">
        <v>790</v>
      </c>
      <c r="AE176">
        <v>2402</v>
      </c>
      <c r="AF176" t="s">
        <v>235</v>
      </c>
    </row>
    <row r="177" spans="1:32" x14ac:dyDescent="0.35">
      <c r="A177">
        <v>176</v>
      </c>
      <c r="B177" s="2" t="s">
        <v>176</v>
      </c>
      <c r="C177" s="2">
        <v>45.3232</v>
      </c>
      <c r="D177" s="2">
        <v>9.2695000000000007</v>
      </c>
      <c r="E177">
        <f t="shared" ref="E177:E188" si="14">C173</f>
        <v>-22.883330000000001</v>
      </c>
      <c r="F177">
        <f t="shared" ref="F177:F188" si="15">D173</f>
        <v>-46.9</v>
      </c>
      <c r="G177" s="2">
        <v>275</v>
      </c>
      <c r="H177" s="2">
        <v>275</v>
      </c>
      <c r="J177" s="3">
        <v>12.3791666</v>
      </c>
      <c r="K177" s="3">
        <v>21.733333590000001</v>
      </c>
      <c r="L177" s="3">
        <v>2.6000001429999999</v>
      </c>
      <c r="M177" s="3">
        <v>852</v>
      </c>
      <c r="N177" s="3">
        <v>111</v>
      </c>
      <c r="O177" s="3">
        <v>48</v>
      </c>
      <c r="P177" s="3">
        <v>24.070837019999999</v>
      </c>
      <c r="Q177" s="3">
        <v>267</v>
      </c>
      <c r="R177" s="3">
        <v>171</v>
      </c>
      <c r="S177" s="3">
        <v>192</v>
      </c>
      <c r="T177" s="3">
        <v>171</v>
      </c>
      <c r="U177" s="3">
        <v>9.2583332059999996</v>
      </c>
      <c r="V177" s="3">
        <v>775.84692380000001</v>
      </c>
      <c r="W177" s="3">
        <v>28</v>
      </c>
      <c r="X177" s="3">
        <v>-1.8999999759999999</v>
      </c>
      <c r="Y177" s="3">
        <v>29.899999619999999</v>
      </c>
      <c r="Z177" s="3">
        <v>17.933332440000001</v>
      </c>
      <c r="AA177" s="3">
        <v>2.6000001429999999</v>
      </c>
      <c r="AB177" s="3">
        <v>30.964324950000002</v>
      </c>
      <c r="AC177" s="3">
        <v>88</v>
      </c>
      <c r="AD177">
        <v>8315</v>
      </c>
      <c r="AE177">
        <v>1024</v>
      </c>
      <c r="AF177" t="s">
        <v>237</v>
      </c>
    </row>
    <row r="178" spans="1:32" x14ac:dyDescent="0.35">
      <c r="A178">
        <v>177</v>
      </c>
      <c r="B178" s="2" t="s">
        <v>177</v>
      </c>
      <c r="C178" s="2">
        <v>50.983333000000002</v>
      </c>
      <c r="D178" s="2">
        <v>3.516667</v>
      </c>
      <c r="E178">
        <f t="shared" si="14"/>
        <v>59.716670000000001</v>
      </c>
      <c r="F178">
        <f t="shared" si="15"/>
        <v>17.689170000000001</v>
      </c>
      <c r="G178" s="2">
        <v>-9999</v>
      </c>
      <c r="H178" s="2"/>
      <c r="J178" s="3">
        <v>10.44583321</v>
      </c>
      <c r="K178" s="3">
        <v>17.350000380000001</v>
      </c>
      <c r="L178" s="3">
        <v>3.8833332060000001</v>
      </c>
      <c r="M178" s="3">
        <v>801</v>
      </c>
      <c r="N178" s="3">
        <v>85</v>
      </c>
      <c r="O178" s="3">
        <v>48</v>
      </c>
      <c r="P178" s="3">
        <v>17.294929499999999</v>
      </c>
      <c r="Q178" s="3">
        <v>242</v>
      </c>
      <c r="R178" s="3">
        <v>160</v>
      </c>
      <c r="S178" s="3">
        <v>201</v>
      </c>
      <c r="T178" s="3">
        <v>191</v>
      </c>
      <c r="U178" s="3">
        <v>7.408333302</v>
      </c>
      <c r="V178" s="3">
        <v>553.10058590000006</v>
      </c>
      <c r="W178" s="3">
        <v>23</v>
      </c>
      <c r="X178" s="3">
        <v>0.80000001200000004</v>
      </c>
      <c r="Y178" s="3">
        <v>22.200000760000002</v>
      </c>
      <c r="Z178" s="3">
        <v>7.4333333970000002</v>
      </c>
      <c r="AA178" s="3">
        <v>6.4000000950000002</v>
      </c>
      <c r="AB178" s="3">
        <v>33.370872499999997</v>
      </c>
      <c r="AC178" s="3">
        <v>7</v>
      </c>
      <c r="AD178">
        <v>9625</v>
      </c>
      <c r="AE178">
        <v>832</v>
      </c>
      <c r="AF178" t="s">
        <v>237</v>
      </c>
    </row>
    <row r="179" spans="1:32" x14ac:dyDescent="0.35">
      <c r="A179">
        <v>178</v>
      </c>
      <c r="B179" s="2" t="s">
        <v>178</v>
      </c>
      <c r="C179" s="2">
        <v>50.783332999999999</v>
      </c>
      <c r="D179" s="2">
        <v>3.4</v>
      </c>
      <c r="E179">
        <f t="shared" si="14"/>
        <v>49.700069999999997</v>
      </c>
      <c r="F179">
        <f t="shared" si="15"/>
        <v>-112.76300000000001</v>
      </c>
      <c r="G179" s="2">
        <v>-9999</v>
      </c>
      <c r="H179" s="2"/>
      <c r="J179" s="3">
        <v>10.329166409999999</v>
      </c>
      <c r="K179" s="3">
        <v>17.216667180000002</v>
      </c>
      <c r="L179" s="3">
        <v>3.7999999519999998</v>
      </c>
      <c r="M179" s="3">
        <v>772</v>
      </c>
      <c r="N179" s="3">
        <v>80</v>
      </c>
      <c r="O179" s="3">
        <v>47</v>
      </c>
      <c r="P179" s="3">
        <v>15.64104843</v>
      </c>
      <c r="Q179" s="3">
        <v>227</v>
      </c>
      <c r="R179" s="3">
        <v>158</v>
      </c>
      <c r="S179" s="3">
        <v>195</v>
      </c>
      <c r="T179" s="3">
        <v>182</v>
      </c>
      <c r="U179" s="3">
        <v>7.5750002859999999</v>
      </c>
      <c r="V179" s="3">
        <v>550.86071779999997</v>
      </c>
      <c r="W179" s="3">
        <v>23.100000380000001</v>
      </c>
      <c r="X179" s="3">
        <v>0.69999998799999996</v>
      </c>
      <c r="Y179" s="3">
        <v>22.399999619999999</v>
      </c>
      <c r="Z179" s="3">
        <v>7.3166666029999998</v>
      </c>
      <c r="AA179" s="3">
        <v>6.3333334920000004</v>
      </c>
      <c r="AB179" s="3">
        <v>33.816963200000004</v>
      </c>
      <c r="AC179" s="3">
        <v>26</v>
      </c>
      <c r="AD179">
        <v>9169</v>
      </c>
      <c r="AE179">
        <v>841</v>
      </c>
      <c r="AF179" t="s">
        <v>237</v>
      </c>
    </row>
    <row r="180" spans="1:32" x14ac:dyDescent="0.35">
      <c r="A180">
        <v>179</v>
      </c>
      <c r="B180" s="2" t="s">
        <v>179</v>
      </c>
      <c r="C180" s="2">
        <v>-34.916666999999997</v>
      </c>
      <c r="D180" s="2">
        <v>-57.95</v>
      </c>
      <c r="E180">
        <f t="shared" si="14"/>
        <v>29.5749</v>
      </c>
      <c r="F180">
        <f t="shared" si="15"/>
        <v>52.587499999999999</v>
      </c>
      <c r="G180" s="2">
        <v>1000</v>
      </c>
      <c r="H180" s="2">
        <v>1000</v>
      </c>
      <c r="J180" s="3">
        <v>16.404167180000002</v>
      </c>
      <c r="K180" s="3">
        <v>22.466667180000002</v>
      </c>
      <c r="L180" s="3">
        <v>10.28333378</v>
      </c>
      <c r="M180" s="3">
        <v>1126</v>
      </c>
      <c r="N180" s="3">
        <v>123</v>
      </c>
      <c r="O180" s="3">
        <v>61</v>
      </c>
      <c r="P180" s="3">
        <v>23.241401669999998</v>
      </c>
      <c r="Q180" s="3">
        <v>349</v>
      </c>
      <c r="R180" s="3">
        <v>198</v>
      </c>
      <c r="S180" s="3">
        <v>332</v>
      </c>
      <c r="T180" s="3">
        <v>198</v>
      </c>
      <c r="U180" s="3">
        <v>10.27500057</v>
      </c>
      <c r="V180" s="3">
        <v>494.71966550000002</v>
      </c>
      <c r="W180" s="3">
        <v>29</v>
      </c>
      <c r="X180" s="3">
        <v>5.0999999049999998</v>
      </c>
      <c r="Y180" s="3">
        <v>23.899999619999999</v>
      </c>
      <c r="Z180" s="3">
        <v>22.049999239999998</v>
      </c>
      <c r="AA180" s="3">
        <v>10.28333378</v>
      </c>
      <c r="AB180" s="3">
        <v>42.991630549999996</v>
      </c>
      <c r="AC180" s="3">
        <v>25</v>
      </c>
      <c r="AD180">
        <v>8139</v>
      </c>
      <c r="AE180">
        <v>1383</v>
      </c>
      <c r="AF180" t="s">
        <v>237</v>
      </c>
    </row>
    <row r="181" spans="1:32" x14ac:dyDescent="0.35">
      <c r="A181">
        <v>180</v>
      </c>
      <c r="B181" s="2" t="s">
        <v>180</v>
      </c>
      <c r="C181" s="2">
        <v>-35.733333000000002</v>
      </c>
      <c r="D181" s="2">
        <v>-58.05</v>
      </c>
      <c r="E181">
        <f t="shared" si="14"/>
        <v>45.3232</v>
      </c>
      <c r="F181">
        <f t="shared" si="15"/>
        <v>9.2695000000000007</v>
      </c>
      <c r="G181" s="2">
        <v>-9999</v>
      </c>
      <c r="H181" s="2"/>
      <c r="J181" s="3">
        <v>15.57499981</v>
      </c>
      <c r="K181" s="3">
        <v>21.700000760000002</v>
      </c>
      <c r="L181" s="3">
        <v>9.4166669850000009</v>
      </c>
      <c r="M181" s="3">
        <v>979</v>
      </c>
      <c r="N181" s="3">
        <v>107</v>
      </c>
      <c r="O181" s="3">
        <v>52</v>
      </c>
      <c r="P181" s="3">
        <v>23.781732559999998</v>
      </c>
      <c r="Q181" s="3">
        <v>296</v>
      </c>
      <c r="R181" s="3">
        <v>166</v>
      </c>
      <c r="S181" s="3">
        <v>290</v>
      </c>
      <c r="T181" s="3">
        <v>166</v>
      </c>
      <c r="U181" s="3">
        <v>11.33333302</v>
      </c>
      <c r="V181" s="3">
        <v>497.62847900000003</v>
      </c>
      <c r="W181" s="3">
        <v>29</v>
      </c>
      <c r="X181" s="3">
        <v>4</v>
      </c>
      <c r="Y181" s="3">
        <v>25</v>
      </c>
      <c r="Z181" s="3">
        <v>21.25</v>
      </c>
      <c r="AA181" s="3">
        <v>9.4166669850000009</v>
      </c>
      <c r="AB181" s="3">
        <v>45.333332059999996</v>
      </c>
      <c r="AC181" s="3">
        <v>12</v>
      </c>
      <c r="AD181">
        <v>7265</v>
      </c>
      <c r="AE181">
        <v>1347</v>
      </c>
      <c r="AF181" t="s">
        <v>237</v>
      </c>
    </row>
    <row r="182" spans="1:32" x14ac:dyDescent="0.35">
      <c r="A182">
        <v>181</v>
      </c>
      <c r="B182" s="2" t="s">
        <v>181</v>
      </c>
      <c r="C182" s="2">
        <v>-33.950000000000003</v>
      </c>
      <c r="D182" s="2">
        <v>-60.55</v>
      </c>
      <c r="E182">
        <f t="shared" si="14"/>
        <v>50.983333000000002</v>
      </c>
      <c r="F182">
        <f t="shared" si="15"/>
        <v>3.516667</v>
      </c>
      <c r="G182" s="2">
        <v>-9999</v>
      </c>
      <c r="H182" s="2"/>
      <c r="J182" s="3">
        <v>16.55416679</v>
      </c>
      <c r="K182" s="3">
        <v>22.933334349999999</v>
      </c>
      <c r="L182" s="3">
        <v>10.149999619999999</v>
      </c>
      <c r="M182" s="3">
        <v>968</v>
      </c>
      <c r="N182" s="3">
        <v>140</v>
      </c>
      <c r="O182" s="3">
        <v>32</v>
      </c>
      <c r="P182" s="3">
        <v>44.206172940000002</v>
      </c>
      <c r="Q182" s="3">
        <v>366</v>
      </c>
      <c r="R182" s="3">
        <v>112</v>
      </c>
      <c r="S182" s="3">
        <v>320</v>
      </c>
      <c r="T182" s="3">
        <v>112</v>
      </c>
      <c r="U182" s="3">
        <v>13.07499981</v>
      </c>
      <c r="V182" s="3">
        <v>513.34228519999999</v>
      </c>
      <c r="W182" s="3">
        <v>31</v>
      </c>
      <c r="X182" s="3">
        <v>4.0999999049999998</v>
      </c>
      <c r="Y182" s="3">
        <v>26.899999619999999</v>
      </c>
      <c r="Z182" s="3">
        <v>22.11666679</v>
      </c>
      <c r="AA182" s="3">
        <v>10.149999619999999</v>
      </c>
      <c r="AB182" s="3">
        <v>48.605945589999997</v>
      </c>
      <c r="AC182" s="3">
        <v>59</v>
      </c>
      <c r="AD182">
        <v>6422</v>
      </c>
      <c r="AE182">
        <v>1507</v>
      </c>
      <c r="AF182" t="s">
        <v>236</v>
      </c>
    </row>
    <row r="183" spans="1:32" x14ac:dyDescent="0.35">
      <c r="A183">
        <v>182</v>
      </c>
      <c r="B183" s="2" t="s">
        <v>182</v>
      </c>
      <c r="C183" s="2">
        <v>-33.8245</v>
      </c>
      <c r="D183" s="2">
        <v>-63.728166999999999</v>
      </c>
      <c r="E183">
        <f t="shared" si="14"/>
        <v>50.783332999999999</v>
      </c>
      <c r="F183">
        <f t="shared" si="15"/>
        <v>3.4</v>
      </c>
      <c r="G183" s="2">
        <v>-9999</v>
      </c>
      <c r="H183" s="2"/>
      <c r="J183" s="3">
        <v>16.708333970000002</v>
      </c>
      <c r="K183" s="3">
        <v>23.316665650000001</v>
      </c>
      <c r="L183" s="3">
        <v>9.8000001910000005</v>
      </c>
      <c r="M183" s="3">
        <v>859</v>
      </c>
      <c r="N183" s="3">
        <v>123</v>
      </c>
      <c r="O183" s="3">
        <v>17</v>
      </c>
      <c r="P183" s="3">
        <v>60.712299350000002</v>
      </c>
      <c r="Q183" s="3">
        <v>352</v>
      </c>
      <c r="R183" s="3">
        <v>56</v>
      </c>
      <c r="S183" s="3">
        <v>349</v>
      </c>
      <c r="T183" s="3">
        <v>56</v>
      </c>
      <c r="U183" s="3">
        <v>13.46666718</v>
      </c>
      <c r="V183" s="3">
        <v>541.7305298</v>
      </c>
      <c r="W183" s="3">
        <v>30.799999239999998</v>
      </c>
      <c r="X183" s="3">
        <v>2.5</v>
      </c>
      <c r="Y183" s="3">
        <v>28.299999239999998</v>
      </c>
      <c r="Z183" s="3">
        <v>22.483333590000001</v>
      </c>
      <c r="AA183" s="3">
        <v>9.8000001910000005</v>
      </c>
      <c r="AB183" s="3">
        <v>47.585395810000001</v>
      </c>
      <c r="AC183" s="3">
        <v>161</v>
      </c>
      <c r="AD183">
        <v>5115</v>
      </c>
      <c r="AE183">
        <v>1679</v>
      </c>
      <c r="AF183" t="s">
        <v>236</v>
      </c>
    </row>
    <row r="184" spans="1:32" x14ac:dyDescent="0.35">
      <c r="A184">
        <v>183</v>
      </c>
      <c r="B184" s="2" t="s">
        <v>183</v>
      </c>
      <c r="C184" s="2">
        <v>49.072944</v>
      </c>
      <c r="D184" s="2">
        <v>-57.560805999999999</v>
      </c>
      <c r="E184">
        <f t="shared" si="14"/>
        <v>-34.916666999999997</v>
      </c>
      <c r="F184">
        <f t="shared" si="15"/>
        <v>-57.95</v>
      </c>
      <c r="G184" s="2">
        <v>1113</v>
      </c>
      <c r="H184" s="2">
        <v>1113</v>
      </c>
      <c r="J184" s="3">
        <v>3.8624999519999998</v>
      </c>
      <c r="K184" s="3">
        <v>14.19999981</v>
      </c>
      <c r="L184" s="3">
        <v>-6.3833332059999996</v>
      </c>
      <c r="M184" s="3">
        <v>1027</v>
      </c>
      <c r="N184" s="3">
        <v>106</v>
      </c>
      <c r="O184" s="3">
        <v>64</v>
      </c>
      <c r="P184" s="3">
        <v>17.95650101</v>
      </c>
      <c r="Q184" s="3">
        <v>311</v>
      </c>
      <c r="R184" s="3">
        <v>199</v>
      </c>
      <c r="S184" s="3">
        <v>291</v>
      </c>
      <c r="T184" s="3">
        <v>227</v>
      </c>
      <c r="U184" s="3">
        <v>8.4416666029999998</v>
      </c>
      <c r="V184" s="3">
        <v>838.61395259999995</v>
      </c>
      <c r="W184" s="3">
        <v>20.100000380000001</v>
      </c>
      <c r="X184" s="3">
        <v>-12.80000019</v>
      </c>
      <c r="Y184" s="3">
        <v>32.900001529999997</v>
      </c>
      <c r="Z184" s="3">
        <v>11.28333378</v>
      </c>
      <c r="AA184" s="3">
        <v>-3.6333332060000001</v>
      </c>
      <c r="AB184" s="3">
        <v>25.658561710000001</v>
      </c>
      <c r="AC184" s="3">
        <v>31</v>
      </c>
      <c r="AD184">
        <v>15686</v>
      </c>
      <c r="AE184">
        <v>654</v>
      </c>
      <c r="AF184" t="s">
        <v>237</v>
      </c>
    </row>
    <row r="185" spans="1:32" x14ac:dyDescent="0.35">
      <c r="A185">
        <v>184</v>
      </c>
      <c r="B185" s="2" t="s">
        <v>184</v>
      </c>
      <c r="C185" s="2">
        <v>42.866669999999999</v>
      </c>
      <c r="D185" s="2">
        <v>89.2</v>
      </c>
      <c r="E185">
        <f t="shared" si="14"/>
        <v>-35.733333000000002</v>
      </c>
      <c r="F185">
        <f t="shared" si="15"/>
        <v>-58.05</v>
      </c>
      <c r="G185" s="2">
        <v>25.3</v>
      </c>
      <c r="H185" s="2">
        <v>25.3</v>
      </c>
      <c r="J185" s="3">
        <v>15.03333282</v>
      </c>
      <c r="K185" s="3">
        <v>31.63333321</v>
      </c>
      <c r="L185" s="3">
        <v>-4.4499998090000004</v>
      </c>
      <c r="M185" s="3">
        <v>22</v>
      </c>
      <c r="N185" s="3">
        <v>5</v>
      </c>
      <c r="O185" s="3">
        <v>1</v>
      </c>
      <c r="P185" s="3">
        <v>42.120574949999998</v>
      </c>
      <c r="Q185" s="3">
        <v>10</v>
      </c>
      <c r="R185" s="3">
        <v>3</v>
      </c>
      <c r="S185" s="3">
        <v>10</v>
      </c>
      <c r="T185" s="3">
        <v>3</v>
      </c>
      <c r="U185" s="3">
        <v>13.91666698</v>
      </c>
      <c r="V185" s="3">
        <v>1470.2895510000001</v>
      </c>
      <c r="W185" s="3">
        <v>40.599998470000003</v>
      </c>
      <c r="X185" s="3">
        <v>-12.69999981</v>
      </c>
      <c r="Y185" s="3">
        <v>53.299999239999998</v>
      </c>
      <c r="Z185" s="3">
        <v>31.63333321</v>
      </c>
      <c r="AA185" s="3">
        <v>-2.716666698</v>
      </c>
      <c r="AB185" s="3">
        <v>26.11006927</v>
      </c>
      <c r="AC185" s="3">
        <v>-69</v>
      </c>
      <c r="AD185">
        <v>106</v>
      </c>
      <c r="AE185">
        <v>2075</v>
      </c>
      <c r="AF185" t="s">
        <v>248</v>
      </c>
    </row>
    <row r="186" spans="1:32" x14ac:dyDescent="0.35">
      <c r="A186">
        <v>185</v>
      </c>
      <c r="B186" s="2" t="s">
        <v>185</v>
      </c>
      <c r="C186" s="2">
        <v>42.9</v>
      </c>
      <c r="D186" s="2">
        <v>90.5</v>
      </c>
      <c r="E186">
        <f t="shared" si="14"/>
        <v>-33.950000000000003</v>
      </c>
      <c r="F186">
        <f t="shared" si="15"/>
        <v>-60.55</v>
      </c>
      <c r="G186" s="2">
        <v>25.3</v>
      </c>
      <c r="H186" s="2">
        <v>25.3</v>
      </c>
      <c r="J186" s="3">
        <v>12.41666698</v>
      </c>
      <c r="K186" s="3">
        <v>28.983333590000001</v>
      </c>
      <c r="L186" s="3">
        <v>-6.3000001909999996</v>
      </c>
      <c r="M186" s="3">
        <v>28</v>
      </c>
      <c r="N186" s="3">
        <v>7</v>
      </c>
      <c r="O186" s="3">
        <v>0</v>
      </c>
      <c r="P186" s="3">
        <v>66.878448489999997</v>
      </c>
      <c r="Q186" s="3">
        <v>17</v>
      </c>
      <c r="R186" s="3">
        <v>2</v>
      </c>
      <c r="S186" s="3">
        <v>17</v>
      </c>
      <c r="T186" s="3">
        <v>2</v>
      </c>
      <c r="U186" s="3">
        <v>15.21666718</v>
      </c>
      <c r="V186" s="3">
        <v>1435.6743160000001</v>
      </c>
      <c r="W186" s="3">
        <v>38.200000760000002</v>
      </c>
      <c r="X186" s="3">
        <v>-15.80000019</v>
      </c>
      <c r="Y186" s="3">
        <v>54</v>
      </c>
      <c r="Z186" s="3">
        <v>28.983333590000001</v>
      </c>
      <c r="AA186" s="3">
        <v>-2.0666666029999998</v>
      </c>
      <c r="AB186" s="3">
        <v>28.1790123</v>
      </c>
      <c r="AC186" s="3">
        <v>359</v>
      </c>
      <c r="AD186">
        <v>127</v>
      </c>
      <c r="AE186">
        <v>2191</v>
      </c>
      <c r="AF186" t="s">
        <v>248</v>
      </c>
    </row>
    <row r="187" spans="1:32" x14ac:dyDescent="0.35">
      <c r="A187">
        <v>186</v>
      </c>
      <c r="B187" s="2" t="s">
        <v>186</v>
      </c>
      <c r="C187" s="2">
        <v>41.583333000000003</v>
      </c>
      <c r="D187" s="2">
        <v>115.816667</v>
      </c>
      <c r="E187">
        <f t="shared" si="14"/>
        <v>-33.8245</v>
      </c>
      <c r="F187">
        <f t="shared" si="15"/>
        <v>-63.728166999999999</v>
      </c>
      <c r="G187" s="2">
        <v>392</v>
      </c>
      <c r="H187" s="2">
        <v>392</v>
      </c>
      <c r="I187" t="s">
        <v>249</v>
      </c>
      <c r="J187" s="3">
        <v>2.983333349</v>
      </c>
      <c r="K187" s="3">
        <v>18.066667559999999</v>
      </c>
      <c r="L187" s="3">
        <v>-13.96666718</v>
      </c>
      <c r="M187" s="3">
        <v>422</v>
      </c>
      <c r="N187" s="3">
        <v>110</v>
      </c>
      <c r="O187" s="3">
        <v>3</v>
      </c>
      <c r="P187" s="3">
        <v>100.6627884</v>
      </c>
      <c r="Q187" s="3">
        <v>266</v>
      </c>
      <c r="R187" s="3">
        <v>12</v>
      </c>
      <c r="S187" s="3">
        <v>266</v>
      </c>
      <c r="T187" s="3">
        <v>12</v>
      </c>
      <c r="U187" s="3">
        <v>13</v>
      </c>
      <c r="V187" s="3">
        <v>1301.380981</v>
      </c>
      <c r="W187" s="3">
        <v>25</v>
      </c>
      <c r="X187" s="3">
        <v>-22</v>
      </c>
      <c r="Y187" s="3">
        <v>47</v>
      </c>
      <c r="Z187" s="3">
        <v>18.066667559999999</v>
      </c>
      <c r="AA187" s="3">
        <v>-13.96666718</v>
      </c>
      <c r="AB187" s="3">
        <v>27.659574509999999</v>
      </c>
      <c r="AC187" s="3">
        <v>1485</v>
      </c>
      <c r="AD187">
        <v>3305</v>
      </c>
      <c r="AE187">
        <v>1276</v>
      </c>
      <c r="AF187" t="s">
        <v>238</v>
      </c>
    </row>
    <row r="188" spans="1:32" x14ac:dyDescent="0.35">
      <c r="A188">
        <v>187</v>
      </c>
      <c r="B188" s="2" t="s">
        <v>187</v>
      </c>
      <c r="C188" s="2">
        <v>42.166666999999997</v>
      </c>
      <c r="D188" s="2">
        <v>114.85</v>
      </c>
      <c r="E188">
        <f t="shared" si="14"/>
        <v>49.072944</v>
      </c>
      <c r="F188">
        <f t="shared" si="15"/>
        <v>-57.560805999999999</v>
      </c>
      <c r="G188" s="2">
        <v>392</v>
      </c>
      <c r="H188" s="2">
        <v>392</v>
      </c>
      <c r="I188" t="s">
        <v>249</v>
      </c>
      <c r="J188" s="3">
        <v>3.8791666029999998</v>
      </c>
      <c r="K188" s="3">
        <v>19.316665650000001</v>
      </c>
      <c r="L188" s="3">
        <v>-13.16666603</v>
      </c>
      <c r="M188" s="3">
        <v>314</v>
      </c>
      <c r="N188" s="3">
        <v>84</v>
      </c>
      <c r="O188" s="3">
        <v>2</v>
      </c>
      <c r="P188" s="3">
        <v>105.8600998</v>
      </c>
      <c r="Q188" s="3">
        <v>207</v>
      </c>
      <c r="R188" s="3">
        <v>8</v>
      </c>
      <c r="S188" s="3">
        <v>207</v>
      </c>
      <c r="T188" s="3">
        <v>8</v>
      </c>
      <c r="U188" s="3">
        <v>12.4416666</v>
      </c>
      <c r="V188" s="3">
        <v>1320.8596190000001</v>
      </c>
      <c r="W188" s="3">
        <v>26.399999619999999</v>
      </c>
      <c r="X188" s="3">
        <v>-20.799999239999998</v>
      </c>
      <c r="Y188" s="3">
        <v>47.199996949999999</v>
      </c>
      <c r="Z188" s="3">
        <v>19.316665650000001</v>
      </c>
      <c r="AA188" s="3">
        <v>-13.16666603</v>
      </c>
      <c r="AB188" s="3">
        <v>26.35946465</v>
      </c>
      <c r="AC188" s="3">
        <v>1283</v>
      </c>
      <c r="AD188">
        <v>2266</v>
      </c>
      <c r="AE188">
        <v>1385</v>
      </c>
      <c r="AF188" t="s">
        <v>238</v>
      </c>
    </row>
    <row r="189" spans="1:32" x14ac:dyDescent="0.35">
      <c r="A189">
        <v>188</v>
      </c>
      <c r="B189" s="3" t="s">
        <v>188</v>
      </c>
      <c r="C189" s="2">
        <v>28.2058</v>
      </c>
      <c r="D189" s="2">
        <v>116.92829999999999</v>
      </c>
      <c r="G189" s="2">
        <v>1706</v>
      </c>
      <c r="H189" s="2">
        <v>1706</v>
      </c>
      <c r="I189" s="3" t="s">
        <v>250</v>
      </c>
      <c r="J189" s="3">
        <v>18.504167559999999</v>
      </c>
      <c r="K189" s="3">
        <v>28.299999239999998</v>
      </c>
      <c r="L189" s="3">
        <v>7.9499998090000004</v>
      </c>
      <c r="M189" s="3">
        <v>1766</v>
      </c>
      <c r="N189" s="3">
        <v>329</v>
      </c>
      <c r="O189" s="3">
        <v>49</v>
      </c>
      <c r="P189" s="3">
        <v>62.530078889999999</v>
      </c>
      <c r="Q189" s="3">
        <v>853</v>
      </c>
      <c r="R189" s="3">
        <v>180</v>
      </c>
      <c r="S189" s="3">
        <v>587</v>
      </c>
      <c r="T189" s="3">
        <v>241</v>
      </c>
      <c r="U189" s="3">
        <v>8.3916673660000001</v>
      </c>
      <c r="V189" s="3">
        <v>830.50494379999998</v>
      </c>
      <c r="W189" s="3">
        <v>33.900001529999997</v>
      </c>
      <c r="X189" s="3">
        <v>2.5999999049999998</v>
      </c>
      <c r="Y189" s="3">
        <v>31.300001139999999</v>
      </c>
      <c r="Z189" s="3">
        <v>22.483333590000001</v>
      </c>
      <c r="AA189" s="3">
        <v>14.38333321</v>
      </c>
      <c r="AB189" s="3">
        <v>26.810436249999999</v>
      </c>
      <c r="AC189" s="3">
        <v>45</v>
      </c>
      <c r="AD189">
        <v>13319</v>
      </c>
      <c r="AE189">
        <v>1325</v>
      </c>
      <c r="AF189" t="s">
        <v>237</v>
      </c>
    </row>
    <row r="190" spans="1:32" x14ac:dyDescent="0.35">
      <c r="A190">
        <v>189</v>
      </c>
      <c r="B190" s="2" t="s">
        <v>189</v>
      </c>
      <c r="C190" s="2">
        <v>39.35</v>
      </c>
      <c r="D190" s="2">
        <v>100.15</v>
      </c>
      <c r="E190">
        <f>C186</f>
        <v>42.9</v>
      </c>
      <c r="F190">
        <f>D186</f>
        <v>90.5</v>
      </c>
      <c r="G190" s="2">
        <v>117</v>
      </c>
      <c r="H190" s="2">
        <v>117</v>
      </c>
      <c r="I190" s="2"/>
      <c r="J190" s="3">
        <v>7.1791667940000004</v>
      </c>
      <c r="K190" s="3">
        <v>20.333333970000002</v>
      </c>
      <c r="L190" s="3">
        <v>-7.3833332059999996</v>
      </c>
      <c r="M190" s="3">
        <v>177</v>
      </c>
      <c r="N190" s="3">
        <v>42</v>
      </c>
      <c r="O190" s="3">
        <v>2</v>
      </c>
      <c r="P190" s="3">
        <v>94.915275570000006</v>
      </c>
      <c r="Q190" s="3">
        <v>110</v>
      </c>
      <c r="R190" s="3">
        <v>8</v>
      </c>
      <c r="S190" s="3">
        <v>110</v>
      </c>
      <c r="T190" s="3">
        <v>8</v>
      </c>
      <c r="U190" s="3">
        <v>15.3083334</v>
      </c>
      <c r="V190" s="3">
        <v>1127.3248289999999</v>
      </c>
      <c r="W190" s="3">
        <v>28.799999239999998</v>
      </c>
      <c r="X190" s="3">
        <v>-17.299999239999998</v>
      </c>
      <c r="Y190" s="3">
        <v>46.099998470000003</v>
      </c>
      <c r="Z190" s="3">
        <v>20.333333970000002</v>
      </c>
      <c r="AA190" s="3">
        <v>-7.3833332059999996</v>
      </c>
      <c r="AB190" s="3">
        <v>33.206798550000002</v>
      </c>
      <c r="AC190" s="3">
        <v>1386</v>
      </c>
      <c r="AD190">
        <v>1092</v>
      </c>
      <c r="AE190">
        <v>1620</v>
      </c>
      <c r="AF190" t="s">
        <v>235</v>
      </c>
    </row>
    <row r="191" spans="1:32" x14ac:dyDescent="0.35">
      <c r="A191">
        <v>190</v>
      </c>
      <c r="B191" s="4" t="s">
        <v>192</v>
      </c>
      <c r="C191" s="2">
        <v>-42.784999999999997</v>
      </c>
      <c r="D191" s="2">
        <v>147.4385</v>
      </c>
      <c r="E191" s="7">
        <v>-2.875</v>
      </c>
      <c r="F191">
        <f t="shared" ref="F191:F199" si="16">D188</f>
        <v>114.85</v>
      </c>
      <c r="G191" s="2">
        <v>478</v>
      </c>
      <c r="H191" s="2">
        <v>478</v>
      </c>
      <c r="I191" s="4" t="s">
        <v>251</v>
      </c>
      <c r="J191" s="3">
        <v>12.58333302</v>
      </c>
      <c r="K191" s="3">
        <v>16.783332819999998</v>
      </c>
      <c r="L191" s="3">
        <v>8.2166662220000006</v>
      </c>
      <c r="M191" s="3">
        <v>520</v>
      </c>
      <c r="N191" s="3">
        <v>57</v>
      </c>
      <c r="O191" s="3">
        <v>33</v>
      </c>
      <c r="P191" s="3">
        <v>17.160476679999999</v>
      </c>
      <c r="Q191" s="3">
        <v>157</v>
      </c>
      <c r="R191" s="3">
        <v>108</v>
      </c>
      <c r="S191" s="3">
        <v>138</v>
      </c>
      <c r="T191" s="3">
        <v>127</v>
      </c>
      <c r="U191" s="3">
        <v>10.21666622</v>
      </c>
      <c r="V191" s="3">
        <v>346.26141360000003</v>
      </c>
      <c r="W191" s="3">
        <v>23.200000760000002</v>
      </c>
      <c r="X191" s="3">
        <v>3.2999999519999998</v>
      </c>
      <c r="Y191" s="3">
        <v>19.900001530000001</v>
      </c>
      <c r="Z191" s="3">
        <v>14.03333282</v>
      </c>
      <c r="AA191" s="3">
        <v>10.600000380000001</v>
      </c>
      <c r="AB191" s="3">
        <v>51.340030669999997</v>
      </c>
      <c r="AC191" s="3">
        <v>8</v>
      </c>
      <c r="AD191">
        <v>4152</v>
      </c>
      <c r="AE191">
        <v>1252</v>
      </c>
      <c r="AF191" t="s">
        <v>238</v>
      </c>
    </row>
    <row r="192" spans="1:32" x14ac:dyDescent="0.35">
      <c r="A192">
        <v>191</v>
      </c>
      <c r="B192" t="s">
        <v>190</v>
      </c>
      <c r="C192" s="2">
        <v>37.25</v>
      </c>
      <c r="D192" s="2">
        <v>118.3</v>
      </c>
      <c r="E192">
        <f t="shared" ref="E192:E199" si="17">C189</f>
        <v>28.2058</v>
      </c>
      <c r="F192">
        <f t="shared" si="16"/>
        <v>116.92829999999999</v>
      </c>
      <c r="G192" s="2">
        <v>505</v>
      </c>
      <c r="H192" s="2">
        <v>505</v>
      </c>
      <c r="J192" s="3">
        <v>13.5666666</v>
      </c>
      <c r="K192" s="3">
        <v>26.149999619999999</v>
      </c>
      <c r="L192" s="3">
        <v>-0.55000001200000004</v>
      </c>
      <c r="M192" s="3">
        <v>610</v>
      </c>
      <c r="N192" s="3">
        <v>198</v>
      </c>
      <c r="O192" s="3">
        <v>6</v>
      </c>
      <c r="P192" s="3">
        <v>113.85411070000001</v>
      </c>
      <c r="Q192" s="3">
        <v>401</v>
      </c>
      <c r="R192" s="3">
        <v>22</v>
      </c>
      <c r="S192" s="3">
        <v>401</v>
      </c>
      <c r="T192" s="3">
        <v>22</v>
      </c>
      <c r="U192" s="3">
        <v>10.91666698</v>
      </c>
      <c r="V192" s="3">
        <v>1077.286865</v>
      </c>
      <c r="W192" s="3">
        <v>31.299999239999998</v>
      </c>
      <c r="X192" s="3">
        <v>-7.5999999049999998</v>
      </c>
      <c r="Y192" s="3">
        <v>38.899997710000001</v>
      </c>
      <c r="Z192" s="3">
        <v>26.149999619999999</v>
      </c>
      <c r="AA192" s="3">
        <v>-0.55000001200000004</v>
      </c>
      <c r="AB192" s="3">
        <v>28.06341171</v>
      </c>
      <c r="AC192" s="3">
        <v>5</v>
      </c>
      <c r="AD192">
        <v>3988</v>
      </c>
      <c r="AE192">
        <v>1529</v>
      </c>
      <c r="AF192" t="s">
        <v>238</v>
      </c>
    </row>
    <row r="193" spans="1:32" x14ac:dyDescent="0.35">
      <c r="A193">
        <v>192</v>
      </c>
      <c r="B193" t="s">
        <v>191</v>
      </c>
      <c r="C193" s="2">
        <v>35.28</v>
      </c>
      <c r="D193" s="2">
        <v>107.88</v>
      </c>
      <c r="E193">
        <f t="shared" si="17"/>
        <v>39.35</v>
      </c>
      <c r="F193">
        <f t="shared" si="16"/>
        <v>100.15</v>
      </c>
      <c r="G193" s="2">
        <v>555</v>
      </c>
      <c r="H193" s="2">
        <v>555</v>
      </c>
      <c r="I193" t="s">
        <v>252</v>
      </c>
      <c r="J193" s="3">
        <v>9.9791669850000009</v>
      </c>
      <c r="K193" s="3">
        <v>21.583333970000002</v>
      </c>
      <c r="L193" s="3">
        <v>-2.233333349</v>
      </c>
      <c r="M193" s="3">
        <v>597</v>
      </c>
      <c r="N193" s="3">
        <v>113</v>
      </c>
      <c r="O193" s="3">
        <v>5</v>
      </c>
      <c r="P193" s="3">
        <v>79.907936100000001</v>
      </c>
      <c r="Q193" s="3">
        <v>326</v>
      </c>
      <c r="R193" s="3">
        <v>18</v>
      </c>
      <c r="S193" s="3">
        <v>279</v>
      </c>
      <c r="T193" s="3">
        <v>18</v>
      </c>
      <c r="U193" s="3">
        <v>10.65833282</v>
      </c>
      <c r="V193" s="3">
        <v>960.10760500000004</v>
      </c>
      <c r="W193" s="3">
        <v>27.899999619999999</v>
      </c>
      <c r="X193" s="3">
        <v>-9.1999998089999995</v>
      </c>
      <c r="Y193" s="3">
        <v>37.099998470000003</v>
      </c>
      <c r="Z193" s="3">
        <v>20.11666679</v>
      </c>
      <c r="AA193" s="3">
        <v>-2.233333349</v>
      </c>
      <c r="AB193" s="3">
        <v>28.72866058</v>
      </c>
      <c r="AC193" s="3">
        <v>1086</v>
      </c>
      <c r="AD193">
        <v>4928</v>
      </c>
      <c r="AE193">
        <v>1211</v>
      </c>
      <c r="AF193" t="s">
        <v>238</v>
      </c>
    </row>
    <row r="194" spans="1:32" x14ac:dyDescent="0.35">
      <c r="A194">
        <v>193</v>
      </c>
      <c r="B194" s="2" t="s">
        <v>193</v>
      </c>
      <c r="C194" s="2">
        <v>8.5</v>
      </c>
      <c r="D194" s="2">
        <v>4.5833329999999997</v>
      </c>
      <c r="E194">
        <f t="shared" si="17"/>
        <v>-42.784999999999997</v>
      </c>
      <c r="F194">
        <f t="shared" si="16"/>
        <v>147.4385</v>
      </c>
      <c r="G194" s="2">
        <v>1300</v>
      </c>
      <c r="H194" s="2">
        <v>1300</v>
      </c>
      <c r="J194" s="3">
        <v>26.362499239999998</v>
      </c>
      <c r="K194" s="3">
        <v>28.399999619999999</v>
      </c>
      <c r="L194" s="3">
        <v>24.649999619999999</v>
      </c>
      <c r="M194" s="3">
        <v>1156</v>
      </c>
      <c r="N194" s="3">
        <v>230</v>
      </c>
      <c r="O194" s="3">
        <v>6</v>
      </c>
      <c r="P194" s="3">
        <v>78.261817930000007</v>
      </c>
      <c r="Q194" s="3">
        <v>507</v>
      </c>
      <c r="R194" s="3">
        <v>25</v>
      </c>
      <c r="S194" s="3">
        <v>161</v>
      </c>
      <c r="T194" s="3">
        <v>507</v>
      </c>
      <c r="U194" s="3">
        <v>11.17499924</v>
      </c>
      <c r="V194" s="3">
        <v>145.1820984</v>
      </c>
      <c r="W194" s="3">
        <v>35.299999239999998</v>
      </c>
      <c r="X194" s="3">
        <v>18.299999239999998</v>
      </c>
      <c r="Y194" s="3">
        <v>17</v>
      </c>
      <c r="Z194" s="3">
        <v>24.649999619999999</v>
      </c>
      <c r="AA194" s="3">
        <v>26.75</v>
      </c>
      <c r="AB194" s="3">
        <v>65.73529053</v>
      </c>
      <c r="AC194" s="3">
        <v>299</v>
      </c>
      <c r="AD194">
        <v>6761</v>
      </c>
      <c r="AE194">
        <v>1709</v>
      </c>
      <c r="AF194" t="s">
        <v>237</v>
      </c>
    </row>
    <row r="195" spans="1:32" x14ac:dyDescent="0.35">
      <c r="A195">
        <v>194</v>
      </c>
      <c r="B195" t="s">
        <v>194</v>
      </c>
      <c r="C195" s="2">
        <v>7.5</v>
      </c>
      <c r="D195" s="2">
        <v>5.25</v>
      </c>
      <c r="E195">
        <f t="shared" si="17"/>
        <v>37.25</v>
      </c>
      <c r="F195">
        <f t="shared" si="16"/>
        <v>118.3</v>
      </c>
      <c r="G195" s="2">
        <v>1500</v>
      </c>
      <c r="H195" s="2">
        <v>1450</v>
      </c>
      <c r="J195" s="3">
        <v>25.237499239999998</v>
      </c>
      <c r="K195" s="3">
        <v>26.933334349999999</v>
      </c>
      <c r="L195" s="3">
        <v>23.700000760000002</v>
      </c>
      <c r="M195" s="3">
        <v>1376</v>
      </c>
      <c r="N195" s="3">
        <v>245</v>
      </c>
      <c r="O195" s="3">
        <v>8</v>
      </c>
      <c r="P195" s="3">
        <v>68.009414669999998</v>
      </c>
      <c r="Q195" s="3">
        <v>575</v>
      </c>
      <c r="R195" s="3">
        <v>51</v>
      </c>
      <c r="S195" s="3">
        <v>240</v>
      </c>
      <c r="T195" s="3">
        <v>575</v>
      </c>
      <c r="U195" s="3">
        <v>9.1416664119999993</v>
      </c>
      <c r="V195" s="3">
        <v>125.08406069999999</v>
      </c>
      <c r="W195" s="3">
        <v>32.5</v>
      </c>
      <c r="X195" s="3">
        <v>19.200000760000002</v>
      </c>
      <c r="Y195" s="3">
        <v>13.29999924</v>
      </c>
      <c r="Z195" s="3">
        <v>23.700000760000002</v>
      </c>
      <c r="AA195" s="3">
        <v>25.600000380000001</v>
      </c>
      <c r="AB195" s="3">
        <v>68.734336850000005</v>
      </c>
      <c r="AC195" s="3">
        <v>364</v>
      </c>
      <c r="AD195">
        <v>9195</v>
      </c>
      <c r="AE195">
        <v>1496</v>
      </c>
      <c r="AF195" t="s">
        <v>237</v>
      </c>
    </row>
    <row r="196" spans="1:32" x14ac:dyDescent="0.35">
      <c r="A196">
        <v>195</v>
      </c>
      <c r="B196" t="s">
        <v>195</v>
      </c>
      <c r="C196" s="2">
        <v>7.5</v>
      </c>
      <c r="D196" s="2">
        <v>5.2166699999999997</v>
      </c>
      <c r="E196">
        <f t="shared" si="17"/>
        <v>35.28</v>
      </c>
      <c r="F196">
        <f t="shared" si="16"/>
        <v>107.88</v>
      </c>
      <c r="G196" s="2">
        <v>1500</v>
      </c>
      <c r="H196" s="2">
        <v>1450</v>
      </c>
      <c r="J196" s="3">
        <v>25.095832819999998</v>
      </c>
      <c r="K196" s="3">
        <v>26.75</v>
      </c>
      <c r="L196" s="3">
        <v>23.566667559999999</v>
      </c>
      <c r="M196" s="3">
        <v>1403</v>
      </c>
      <c r="N196" s="3">
        <v>247</v>
      </c>
      <c r="O196" s="3">
        <v>8</v>
      </c>
      <c r="P196" s="3">
        <v>67.441909789999997</v>
      </c>
      <c r="Q196" s="3">
        <v>580</v>
      </c>
      <c r="R196" s="3">
        <v>53</v>
      </c>
      <c r="S196" s="3">
        <v>247</v>
      </c>
      <c r="T196" s="3">
        <v>580</v>
      </c>
      <c r="U196" s="3">
        <v>9.2583332059999996</v>
      </c>
      <c r="V196" s="3">
        <v>123.38883970000001</v>
      </c>
      <c r="W196" s="3">
        <v>32.299999239999998</v>
      </c>
      <c r="X196" s="3">
        <v>19</v>
      </c>
      <c r="Y196" s="3">
        <v>13.29999924</v>
      </c>
      <c r="Z196" s="3">
        <v>23.566667559999999</v>
      </c>
      <c r="AA196" s="3">
        <v>25.450000760000002</v>
      </c>
      <c r="AB196" s="3">
        <v>69.611526490000003</v>
      </c>
      <c r="AC196" s="3">
        <v>429</v>
      </c>
      <c r="AD196">
        <v>9382</v>
      </c>
      <c r="AE196">
        <v>1495</v>
      </c>
      <c r="AF196" t="s">
        <v>237</v>
      </c>
    </row>
    <row r="197" spans="1:32" x14ac:dyDescent="0.35">
      <c r="A197">
        <v>196</v>
      </c>
      <c r="B197" t="s">
        <v>196</v>
      </c>
      <c r="C197" s="2">
        <v>7.5</v>
      </c>
      <c r="D197" s="2">
        <v>5.2</v>
      </c>
      <c r="E197">
        <f t="shared" si="17"/>
        <v>8.5</v>
      </c>
      <c r="F197">
        <f t="shared" si="16"/>
        <v>4.5833329999999997</v>
      </c>
      <c r="G197" s="2">
        <v>1500</v>
      </c>
      <c r="H197" s="2">
        <v>1450</v>
      </c>
      <c r="J197" s="3">
        <v>25.395833970000002</v>
      </c>
      <c r="K197" s="3">
        <v>27.066665650000001</v>
      </c>
      <c r="L197" s="3">
        <v>23.88333321</v>
      </c>
      <c r="M197" s="3">
        <v>1384</v>
      </c>
      <c r="N197" s="3">
        <v>244</v>
      </c>
      <c r="O197" s="3">
        <v>8</v>
      </c>
      <c r="P197" s="3">
        <v>67.705055239999993</v>
      </c>
      <c r="Q197" s="3">
        <v>574</v>
      </c>
      <c r="R197" s="3">
        <v>52</v>
      </c>
      <c r="S197" s="3">
        <v>243</v>
      </c>
      <c r="T197" s="3">
        <v>574</v>
      </c>
      <c r="U197" s="3">
        <v>9.2083330149999991</v>
      </c>
      <c r="V197" s="3">
        <v>123.5729065</v>
      </c>
      <c r="W197" s="3">
        <v>32.599998470000003</v>
      </c>
      <c r="X197" s="3">
        <v>19.299999239999998</v>
      </c>
      <c r="Y197" s="3">
        <v>13.29999924</v>
      </c>
      <c r="Z197" s="3">
        <v>23.88333321</v>
      </c>
      <c r="AA197" s="3">
        <v>25.716667180000002</v>
      </c>
      <c r="AB197" s="3">
        <v>69.235595700000005</v>
      </c>
      <c r="AC197" s="3">
        <v>365</v>
      </c>
      <c r="AD197">
        <v>9227</v>
      </c>
      <c r="AE197">
        <v>1499</v>
      </c>
      <c r="AF197" t="s">
        <v>237</v>
      </c>
    </row>
    <row r="198" spans="1:32" x14ac:dyDescent="0.35">
      <c r="A198">
        <v>197</v>
      </c>
      <c r="B198" t="s">
        <v>197</v>
      </c>
      <c r="C198" s="2">
        <v>-20.833449999999999</v>
      </c>
      <c r="D198" s="2">
        <v>-42.866869999999999</v>
      </c>
      <c r="E198">
        <f t="shared" si="17"/>
        <v>7.5</v>
      </c>
      <c r="F198">
        <f t="shared" si="16"/>
        <v>5.25</v>
      </c>
      <c r="G198" s="2">
        <v>1229</v>
      </c>
      <c r="H198" s="2">
        <v>1229</v>
      </c>
      <c r="J198" s="3">
        <v>19.3125</v>
      </c>
      <c r="K198" s="3">
        <v>22.016666409999999</v>
      </c>
      <c r="L198" s="3">
        <v>16.13333321</v>
      </c>
      <c r="M198" s="3">
        <v>1282</v>
      </c>
      <c r="N198" s="3">
        <v>248</v>
      </c>
      <c r="O198" s="3">
        <v>19</v>
      </c>
      <c r="P198" s="3">
        <v>77.967041019999996</v>
      </c>
      <c r="Q198" s="3">
        <v>669</v>
      </c>
      <c r="R198" s="3">
        <v>62</v>
      </c>
      <c r="S198" s="3">
        <v>507</v>
      </c>
      <c r="T198" s="3">
        <v>62</v>
      </c>
      <c r="U198" s="3">
        <v>12.07499981</v>
      </c>
      <c r="V198" s="3">
        <v>237.63154599999999</v>
      </c>
      <c r="W198" s="3">
        <v>28.100000380000001</v>
      </c>
      <c r="X198" s="3">
        <v>8.5</v>
      </c>
      <c r="Y198" s="3">
        <v>19.600000380000001</v>
      </c>
      <c r="Z198" s="3">
        <v>21.13333321</v>
      </c>
      <c r="AA198" s="3">
        <v>16.13333321</v>
      </c>
      <c r="AB198" s="3">
        <v>61.607139590000003</v>
      </c>
      <c r="AC198" s="3">
        <v>750</v>
      </c>
      <c r="AD198">
        <v>10350</v>
      </c>
      <c r="AE198">
        <v>1238</v>
      </c>
      <c r="AF198" t="s">
        <v>237</v>
      </c>
    </row>
    <row r="199" spans="1:32" x14ac:dyDescent="0.35">
      <c r="A199">
        <v>198</v>
      </c>
      <c r="B199" t="s">
        <v>198</v>
      </c>
      <c r="C199" s="2">
        <v>13.466670000000001</v>
      </c>
      <c r="D199" s="2">
        <v>99.266670000000005</v>
      </c>
      <c r="E199">
        <f t="shared" si="17"/>
        <v>7.5</v>
      </c>
      <c r="F199">
        <f t="shared" si="16"/>
        <v>5.2166699999999997</v>
      </c>
      <c r="G199" s="2">
        <v>1089</v>
      </c>
      <c r="H199" s="2">
        <v>516</v>
      </c>
      <c r="J199" s="3">
        <v>26.512500760000002</v>
      </c>
      <c r="K199" s="3">
        <v>28.166666029999998</v>
      </c>
      <c r="L199" s="3">
        <v>24.88333321</v>
      </c>
      <c r="M199" s="3">
        <v>1012</v>
      </c>
      <c r="N199" s="3">
        <v>203</v>
      </c>
      <c r="O199" s="3">
        <v>4</v>
      </c>
      <c r="P199" s="3">
        <v>83.669715879999998</v>
      </c>
      <c r="Q199" s="3">
        <v>521</v>
      </c>
      <c r="R199" s="3">
        <v>16</v>
      </c>
      <c r="S199" s="3">
        <v>193</v>
      </c>
      <c r="T199" s="3">
        <v>72</v>
      </c>
      <c r="U199" s="3">
        <v>8.9583339689999999</v>
      </c>
      <c r="V199" s="3">
        <v>127.08487700000001</v>
      </c>
      <c r="W199" s="3">
        <v>33.700000760000002</v>
      </c>
      <c r="X199" s="3">
        <v>19</v>
      </c>
      <c r="Y199" s="3">
        <v>14.70000076</v>
      </c>
      <c r="Z199" s="3">
        <v>26.333333970000002</v>
      </c>
      <c r="AA199" s="3">
        <v>25.266666409999999</v>
      </c>
      <c r="AB199" s="3">
        <v>60.941040039999997</v>
      </c>
      <c r="AC199" s="3">
        <v>172</v>
      </c>
      <c r="AD199">
        <v>5917</v>
      </c>
      <c r="AE199">
        <v>1710</v>
      </c>
      <c r="AF199" t="s">
        <v>236</v>
      </c>
    </row>
    <row r="200" spans="1:32" x14ac:dyDescent="0.35">
      <c r="A200">
        <v>199</v>
      </c>
      <c r="B200" s="4" t="s">
        <v>200</v>
      </c>
      <c r="C200" s="2">
        <v>32.143529999999998</v>
      </c>
      <c r="D200" s="2">
        <v>36.076093</v>
      </c>
      <c r="G200" s="2">
        <v>150</v>
      </c>
      <c r="H200" s="2">
        <v>150</v>
      </c>
      <c r="I200" s="4" t="s">
        <v>250</v>
      </c>
      <c r="J200" s="3">
        <v>18.595832819999998</v>
      </c>
      <c r="K200" s="3">
        <v>26.033332819999998</v>
      </c>
      <c r="L200" s="3">
        <v>10.03333282</v>
      </c>
      <c r="M200" s="3">
        <v>208</v>
      </c>
      <c r="N200" s="3">
        <v>47</v>
      </c>
      <c r="O200" s="3">
        <v>0</v>
      </c>
      <c r="P200" s="3">
        <v>105.903862</v>
      </c>
      <c r="Q200" s="3">
        <v>132</v>
      </c>
      <c r="R200" s="3">
        <v>0</v>
      </c>
      <c r="S200" s="3">
        <v>0</v>
      </c>
      <c r="T200" s="3">
        <v>132</v>
      </c>
      <c r="U200" s="3">
        <v>11.75833321</v>
      </c>
      <c r="V200" s="3">
        <v>666.21881099999996</v>
      </c>
      <c r="W200" s="3">
        <v>33.099998470000003</v>
      </c>
      <c r="X200" s="3">
        <v>4.6999998090000004</v>
      </c>
      <c r="Y200" s="3">
        <v>28.399997710000001</v>
      </c>
      <c r="Z200" s="3">
        <v>10.03333282</v>
      </c>
      <c r="AA200" s="3">
        <v>26.033332819999998</v>
      </c>
      <c r="AB200" s="3">
        <v>41.402584079999997</v>
      </c>
      <c r="AC200" s="3">
        <v>494</v>
      </c>
      <c r="AD200">
        <v>987</v>
      </c>
      <c r="AE200">
        <v>2106</v>
      </c>
      <c r="AF200" t="s">
        <v>235</v>
      </c>
    </row>
    <row r="201" spans="1:32" x14ac:dyDescent="0.35">
      <c r="A201">
        <v>200</v>
      </c>
      <c r="B201" s="4" t="s">
        <v>201</v>
      </c>
      <c r="C201" s="2">
        <v>32.171478</v>
      </c>
      <c r="D201" s="2">
        <v>36.011772000000001</v>
      </c>
      <c r="G201" s="2">
        <v>200</v>
      </c>
      <c r="H201" s="2">
        <v>200</v>
      </c>
      <c r="I201" s="4" t="s">
        <v>250</v>
      </c>
      <c r="J201" s="3">
        <v>18.754167559999999</v>
      </c>
      <c r="K201" s="3">
        <v>26.100000380000001</v>
      </c>
      <c r="L201" s="3">
        <v>10.33333302</v>
      </c>
      <c r="M201" s="3">
        <v>224</v>
      </c>
      <c r="N201" s="3">
        <v>51</v>
      </c>
      <c r="O201" s="3">
        <v>0</v>
      </c>
      <c r="P201" s="3">
        <v>106.68790439999999</v>
      </c>
      <c r="Q201" s="3">
        <v>143</v>
      </c>
      <c r="R201" s="3">
        <v>0</v>
      </c>
      <c r="S201" s="3">
        <v>0</v>
      </c>
      <c r="T201" s="3">
        <v>143</v>
      </c>
      <c r="U201" s="3">
        <v>11.641666409999999</v>
      </c>
      <c r="V201" s="3">
        <v>656.61822510000002</v>
      </c>
      <c r="W201" s="3">
        <v>33.099998470000003</v>
      </c>
      <c r="X201" s="3">
        <v>5.0999999049999998</v>
      </c>
      <c r="Y201" s="3">
        <v>27.999998089999998</v>
      </c>
      <c r="Z201" s="3">
        <v>10.33333302</v>
      </c>
      <c r="AA201" s="3">
        <v>26.08333206</v>
      </c>
      <c r="AB201" s="3">
        <v>41.577381129999999</v>
      </c>
      <c r="AC201" s="3">
        <v>441</v>
      </c>
      <c r="AD201">
        <v>1068</v>
      </c>
      <c r="AE201">
        <v>2096</v>
      </c>
      <c r="AF201" t="s">
        <v>235</v>
      </c>
    </row>
    <row r="202" spans="1:32" x14ac:dyDescent="0.35">
      <c r="A202">
        <v>201</v>
      </c>
      <c r="B202" s="4" t="s">
        <v>202</v>
      </c>
      <c r="C202" s="2">
        <v>32.191245000000002</v>
      </c>
      <c r="D202" s="2">
        <v>35.958224000000001</v>
      </c>
      <c r="G202" s="2">
        <v>300</v>
      </c>
      <c r="H202" s="2">
        <v>300</v>
      </c>
      <c r="I202" s="4" t="s">
        <v>250</v>
      </c>
      <c r="J202" s="3">
        <v>18.950000760000002</v>
      </c>
      <c r="K202" s="3">
        <v>26.200000760000002</v>
      </c>
      <c r="L202" s="3">
        <v>10.66666698</v>
      </c>
      <c r="M202" s="3">
        <v>240</v>
      </c>
      <c r="N202" s="3">
        <v>55</v>
      </c>
      <c r="O202" s="3">
        <v>0</v>
      </c>
      <c r="P202" s="3">
        <v>105.66318510000001</v>
      </c>
      <c r="Q202" s="3">
        <v>152</v>
      </c>
      <c r="R202" s="3">
        <v>0</v>
      </c>
      <c r="S202" s="3">
        <v>0</v>
      </c>
      <c r="T202" s="3">
        <v>152</v>
      </c>
      <c r="U202" s="3">
        <v>11.44999981</v>
      </c>
      <c r="V202" s="3">
        <v>647.00006099999996</v>
      </c>
      <c r="W202" s="3">
        <v>33</v>
      </c>
      <c r="X202" s="3">
        <v>5.5</v>
      </c>
      <c r="Y202" s="3">
        <v>27.5</v>
      </c>
      <c r="Z202" s="3">
        <v>10.66666698</v>
      </c>
      <c r="AA202" s="3">
        <v>26.166666029999998</v>
      </c>
      <c r="AB202" s="3">
        <v>41.636363979999999</v>
      </c>
      <c r="AC202" s="3">
        <v>392</v>
      </c>
      <c r="AD202">
        <v>1140</v>
      </c>
      <c r="AE202">
        <v>2105</v>
      </c>
      <c r="AF202" t="s">
        <v>235</v>
      </c>
    </row>
    <row r="203" spans="1:32" x14ac:dyDescent="0.35">
      <c r="A203">
        <v>202</v>
      </c>
      <c r="B203" t="s">
        <v>199</v>
      </c>
      <c r="C203" s="2">
        <v>28.262467000000001</v>
      </c>
      <c r="D203" s="2">
        <v>117.068332</v>
      </c>
      <c r="G203" s="2">
        <v>1706</v>
      </c>
      <c r="H203" s="2">
        <v>1706</v>
      </c>
      <c r="I203" t="s">
        <v>253</v>
      </c>
      <c r="J203" s="3">
        <v>18.725000380000001</v>
      </c>
      <c r="K203" s="3">
        <v>28.5</v>
      </c>
      <c r="L203" s="3">
        <v>8.2166671749999995</v>
      </c>
      <c r="M203" s="3">
        <v>1791</v>
      </c>
      <c r="N203" s="3">
        <v>335</v>
      </c>
      <c r="O203" s="3">
        <v>51</v>
      </c>
      <c r="P203" s="3">
        <v>62.374885560000003</v>
      </c>
      <c r="Q203" s="3">
        <v>863</v>
      </c>
      <c r="R203" s="3">
        <v>183</v>
      </c>
      <c r="S203" s="3">
        <v>597</v>
      </c>
      <c r="T203" s="3">
        <v>247</v>
      </c>
      <c r="U203" s="3">
        <v>8.4500007630000002</v>
      </c>
      <c r="V203" s="3">
        <v>828.0741577</v>
      </c>
      <c r="W203" s="3">
        <v>34.200000760000002</v>
      </c>
      <c r="X203" s="3">
        <v>2.9000000950000002</v>
      </c>
      <c r="Y203" s="3">
        <v>31.300001139999999</v>
      </c>
      <c r="Z203" s="3">
        <v>22.683334349999999</v>
      </c>
      <c r="AA203" s="3">
        <v>14.63333321</v>
      </c>
      <c r="AB203" s="3">
        <v>26.99680519</v>
      </c>
      <c r="AC203" s="3">
        <v>35</v>
      </c>
      <c r="AD203">
        <v>13445</v>
      </c>
      <c r="AE203">
        <v>1332</v>
      </c>
      <c r="AF203" t="s">
        <v>237</v>
      </c>
    </row>
    <row r="204" spans="1:32" x14ac:dyDescent="0.35">
      <c r="A204">
        <v>203</v>
      </c>
      <c r="B204" s="3" t="s">
        <v>203</v>
      </c>
      <c r="C204" s="2">
        <v>36.755577000000002</v>
      </c>
      <c r="D204" s="2">
        <v>-116.69406499999999</v>
      </c>
      <c r="G204" s="2">
        <v>108</v>
      </c>
      <c r="H204" s="2">
        <v>108</v>
      </c>
      <c r="I204" s="3" t="s">
        <v>250</v>
      </c>
      <c r="J204" s="3">
        <v>17.204166409999999</v>
      </c>
      <c r="K204" s="3">
        <v>27.799999239999998</v>
      </c>
      <c r="L204" s="3">
        <v>7.3333334920000004</v>
      </c>
      <c r="M204" s="3">
        <v>105</v>
      </c>
      <c r="N204" s="3">
        <v>16</v>
      </c>
      <c r="O204" s="3">
        <v>3</v>
      </c>
      <c r="P204" s="3">
        <v>43.100227359999998</v>
      </c>
      <c r="Q204" s="3">
        <v>41</v>
      </c>
      <c r="R204" s="3">
        <v>12</v>
      </c>
      <c r="S204" s="3">
        <v>26</v>
      </c>
      <c r="T204" s="3">
        <v>40</v>
      </c>
      <c r="U204" s="3">
        <v>18.24166679</v>
      </c>
      <c r="V204" s="3">
        <v>839.4139404</v>
      </c>
      <c r="W204" s="3">
        <v>39.400001529999997</v>
      </c>
      <c r="X204" s="3">
        <v>-1.7999999520000001</v>
      </c>
      <c r="Y204" s="3">
        <v>41.200000760000002</v>
      </c>
      <c r="Z204" s="3">
        <v>9.1499996190000008</v>
      </c>
      <c r="AA204" s="3">
        <v>20.75</v>
      </c>
      <c r="AB204" s="3">
        <v>44.275890349999997</v>
      </c>
      <c r="AC204" s="3">
        <v>841</v>
      </c>
      <c r="AD204">
        <v>375</v>
      </c>
      <c r="AE204">
        <v>2798</v>
      </c>
      <c r="AF204" t="s">
        <v>235</v>
      </c>
    </row>
    <row r="205" spans="1:32" x14ac:dyDescent="0.35">
      <c r="A205">
        <v>204</v>
      </c>
      <c r="B205" s="3" t="s">
        <v>204</v>
      </c>
      <c r="C205" s="2">
        <v>31.426288</v>
      </c>
      <c r="D205" s="2">
        <v>91.974641000000005</v>
      </c>
      <c r="E205" s="8">
        <v>42.17</v>
      </c>
      <c r="F205">
        <f>D202</f>
        <v>35.958224000000001</v>
      </c>
      <c r="G205" s="2">
        <v>422.5</v>
      </c>
      <c r="H205" s="2">
        <v>422.5</v>
      </c>
      <c r="I205" s="3" t="s">
        <v>254</v>
      </c>
      <c r="J205" s="3">
        <v>-0.42083323</v>
      </c>
      <c r="K205" s="3">
        <v>9.0666666029999998</v>
      </c>
      <c r="L205" s="3">
        <v>-10.63333321</v>
      </c>
      <c r="M205" s="3">
        <v>425</v>
      </c>
      <c r="N205" s="3">
        <v>105</v>
      </c>
      <c r="O205" s="3">
        <v>3</v>
      </c>
      <c r="P205" s="3">
        <v>110.7748337</v>
      </c>
      <c r="Q205" s="3">
        <v>280</v>
      </c>
      <c r="R205" s="3">
        <v>9</v>
      </c>
      <c r="S205" s="3">
        <v>280</v>
      </c>
      <c r="T205" s="3">
        <v>9</v>
      </c>
      <c r="U205" s="3">
        <v>14.79166698</v>
      </c>
      <c r="V205" s="3">
        <v>804.0195923</v>
      </c>
      <c r="W205" s="3">
        <v>15.69999981</v>
      </c>
      <c r="X205" s="3">
        <v>-20.899999619999999</v>
      </c>
      <c r="Y205" s="3">
        <v>36.599998470000003</v>
      </c>
      <c r="Z205" s="3">
        <v>9.0666666029999998</v>
      </c>
      <c r="AA205" s="3">
        <v>-8.6499996190000008</v>
      </c>
      <c r="AB205" s="3">
        <v>40.414390560000001</v>
      </c>
      <c r="AC205" s="3">
        <v>4488</v>
      </c>
      <c r="AD205">
        <v>3578</v>
      </c>
      <c r="AE205">
        <v>1187</v>
      </c>
      <c r="AF205" t="s">
        <v>238</v>
      </c>
    </row>
    <row r="206" spans="1:32" x14ac:dyDescent="0.35">
      <c r="A206">
        <v>205</v>
      </c>
      <c r="B206" t="s">
        <v>205</v>
      </c>
      <c r="C206" s="2">
        <v>50.905744178749103</v>
      </c>
      <c r="D206" s="2">
        <v>3.1245952425171102</v>
      </c>
      <c r="E206">
        <f>C203</f>
        <v>28.262467000000001</v>
      </c>
      <c r="F206">
        <f>D203</f>
        <v>117.068332</v>
      </c>
      <c r="G206" s="2">
        <v>-9999</v>
      </c>
      <c r="H206" s="2"/>
      <c r="J206" s="3">
        <v>10.21666622</v>
      </c>
      <c r="K206" s="3">
        <v>16.933332440000001</v>
      </c>
      <c r="L206" s="3">
        <v>3.8833332060000001</v>
      </c>
      <c r="M206" s="3">
        <v>763</v>
      </c>
      <c r="N206" s="3">
        <v>82</v>
      </c>
      <c r="O206" s="3">
        <v>45</v>
      </c>
      <c r="P206" s="3">
        <v>17.892942430000002</v>
      </c>
      <c r="Q206" s="3">
        <v>231</v>
      </c>
      <c r="R206" s="3">
        <v>153</v>
      </c>
      <c r="S206" s="3">
        <v>189</v>
      </c>
      <c r="T206" s="3">
        <v>179</v>
      </c>
      <c r="U206" s="3">
        <v>7.5833334920000004</v>
      </c>
      <c r="V206" s="3">
        <v>537.26300049999998</v>
      </c>
      <c r="W206" s="3">
        <v>22.600000380000001</v>
      </c>
      <c r="X206" s="3">
        <v>0.69999998799999996</v>
      </c>
      <c r="Y206" s="3">
        <v>21.899999619999999</v>
      </c>
      <c r="Z206" s="3">
        <v>10.78333378</v>
      </c>
      <c r="AA206" s="3">
        <v>6.1999998090000004</v>
      </c>
      <c r="AB206" s="3">
        <v>34.627090449999997</v>
      </c>
      <c r="AC206" s="3">
        <v>21</v>
      </c>
      <c r="AD206">
        <v>9210</v>
      </c>
      <c r="AE206">
        <v>828</v>
      </c>
      <c r="AF206" t="s">
        <v>237</v>
      </c>
    </row>
    <row r="207" spans="1:32" x14ac:dyDescent="0.35">
      <c r="A207">
        <v>206</v>
      </c>
      <c r="B207" t="s">
        <v>206</v>
      </c>
      <c r="C207" s="2">
        <v>59.716670000000001</v>
      </c>
      <c r="D207" s="2">
        <v>17.689170000000001</v>
      </c>
      <c r="E207">
        <f>C204</f>
        <v>36.755577000000002</v>
      </c>
      <c r="F207">
        <f>D204</f>
        <v>-116.69406499999999</v>
      </c>
      <c r="G207" s="2">
        <v>572</v>
      </c>
      <c r="H207" s="2"/>
      <c r="J207" s="3">
        <v>5.8208332059999996</v>
      </c>
      <c r="K207" s="3">
        <v>15.350000380000001</v>
      </c>
      <c r="L207" s="3">
        <v>-2.8166666029999998</v>
      </c>
      <c r="M207" s="3">
        <v>547</v>
      </c>
      <c r="N207" s="3">
        <v>73</v>
      </c>
      <c r="O207" s="3">
        <v>25</v>
      </c>
      <c r="P207" s="3">
        <v>31.59566689</v>
      </c>
      <c r="Q207" s="3">
        <v>193</v>
      </c>
      <c r="R207" s="3">
        <v>89</v>
      </c>
      <c r="S207" s="3">
        <v>188</v>
      </c>
      <c r="T207" s="3">
        <v>103</v>
      </c>
      <c r="U207" s="3">
        <v>7.908333302</v>
      </c>
      <c r="V207" s="3">
        <v>740.55706789999999</v>
      </c>
      <c r="W207" s="3">
        <v>21.399999619999999</v>
      </c>
      <c r="X207" s="3">
        <v>-7</v>
      </c>
      <c r="Y207" s="3">
        <v>28.399999619999999</v>
      </c>
      <c r="Z207" s="3">
        <v>14.16666698</v>
      </c>
      <c r="AA207" s="3">
        <v>-3.3333390999999997E-2</v>
      </c>
      <c r="AB207" s="3">
        <v>27.846244810000002</v>
      </c>
      <c r="AC207" s="3">
        <v>15</v>
      </c>
      <c r="AD207">
        <v>7464</v>
      </c>
      <c r="AE207">
        <v>732</v>
      </c>
      <c r="AF207" t="s">
        <v>237</v>
      </c>
    </row>
    <row r="208" spans="1:32" x14ac:dyDescent="0.35">
      <c r="A208" s="9">
        <v>207</v>
      </c>
      <c r="B208" s="9" t="s">
        <v>258</v>
      </c>
      <c r="C208" s="9">
        <v>43.423434999999998</v>
      </c>
      <c r="D208" s="9">
        <v>1.3197460000000001</v>
      </c>
      <c r="F208" s="9"/>
      <c r="G208" s="9"/>
      <c r="H208" s="9">
        <v>650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10"/>
      <c r="Z208" s="9"/>
      <c r="AA208" s="9"/>
      <c r="AB208" s="9"/>
      <c r="AC208" s="9"/>
    </row>
    <row r="209" spans="28:28" x14ac:dyDescent="0.35">
      <c r="AB209" s="2"/>
    </row>
    <row r="210" spans="28:28" x14ac:dyDescent="0.35">
      <c r="AB210" s="2"/>
    </row>
    <row r="211" spans="28:28" x14ac:dyDescent="0.35">
      <c r="AB211" s="2"/>
    </row>
    <row r="212" spans="28:28" x14ac:dyDescent="0.35">
      <c r="AB212" s="2"/>
    </row>
    <row r="213" spans="28:28" x14ac:dyDescent="0.35">
      <c r="AB213" s="2"/>
    </row>
    <row r="214" spans="28:28" x14ac:dyDescent="0.35">
      <c r="AB214" s="2"/>
    </row>
    <row r="215" spans="28:28" x14ac:dyDescent="0.35">
      <c r="AB215" s="2"/>
    </row>
    <row r="216" spans="28:28" x14ac:dyDescent="0.35">
      <c r="AB216" s="2"/>
    </row>
    <row r="217" spans="28:28" x14ac:dyDescent="0.35">
      <c r="AB217" s="2"/>
    </row>
    <row r="218" spans="28:28" x14ac:dyDescent="0.35">
      <c r="AB218" s="2"/>
    </row>
    <row r="219" spans="28:28" x14ac:dyDescent="0.35">
      <c r="AB219" s="2"/>
    </row>
    <row r="220" spans="28:28" x14ac:dyDescent="0.35">
      <c r="AB220" s="2"/>
    </row>
    <row r="221" spans="28:28" x14ac:dyDescent="0.35">
      <c r="AB221" s="2"/>
    </row>
    <row r="222" spans="28:28" x14ac:dyDescent="0.35">
      <c r="AB222" s="2"/>
    </row>
    <row r="223" spans="28:28" x14ac:dyDescent="0.35">
      <c r="AB223" s="2"/>
    </row>
    <row r="224" spans="28:28" x14ac:dyDescent="0.35">
      <c r="AB224" s="2"/>
    </row>
    <row r="225" spans="28:28" x14ac:dyDescent="0.35">
      <c r="AB225" s="2"/>
    </row>
    <row r="226" spans="28:28" x14ac:dyDescent="0.35">
      <c r="AB226" s="2"/>
    </row>
    <row r="227" spans="28:28" x14ac:dyDescent="0.35">
      <c r="AB227" s="2"/>
    </row>
    <row r="228" spans="28:28" x14ac:dyDescent="0.35">
      <c r="AB228" s="2"/>
    </row>
    <row r="229" spans="28:28" x14ac:dyDescent="0.35">
      <c r="AB229" s="2"/>
    </row>
    <row r="230" spans="28:28" x14ac:dyDescent="0.35">
      <c r="AB230" s="2"/>
    </row>
    <row r="231" spans="28:28" x14ac:dyDescent="0.35">
      <c r="AB231" s="2"/>
    </row>
    <row r="232" spans="28:28" x14ac:dyDescent="0.35">
      <c r="AB232" s="2"/>
    </row>
    <row r="233" spans="28:28" x14ac:dyDescent="0.35">
      <c r="AB233" s="2"/>
    </row>
    <row r="234" spans="28:28" x14ac:dyDescent="0.35">
      <c r="AB234" s="2"/>
    </row>
    <row r="235" spans="28:28" x14ac:dyDescent="0.35">
      <c r="AB235" s="2"/>
    </row>
    <row r="236" spans="28:28" x14ac:dyDescent="0.35">
      <c r="AB236" s="2"/>
    </row>
    <row r="237" spans="28:28" x14ac:dyDescent="0.35">
      <c r="AB237" s="2"/>
    </row>
    <row r="238" spans="28:28" x14ac:dyDescent="0.35">
      <c r="AB238" s="2"/>
    </row>
    <row r="239" spans="28:28" x14ac:dyDescent="0.35">
      <c r="AB239" s="2"/>
    </row>
    <row r="240" spans="28:28" x14ac:dyDescent="0.35">
      <c r="AB240" s="2"/>
    </row>
    <row r="241" spans="28:28" x14ac:dyDescent="0.35">
      <c r="AB241" s="2"/>
    </row>
    <row r="242" spans="28:28" x14ac:dyDescent="0.35">
      <c r="AB242" s="2"/>
    </row>
    <row r="243" spans="28:28" x14ac:dyDescent="0.35">
      <c r="AB243" s="2"/>
    </row>
    <row r="244" spans="28:28" x14ac:dyDescent="0.35">
      <c r="AB244" s="2"/>
    </row>
    <row r="245" spans="28:28" x14ac:dyDescent="0.35">
      <c r="AB245" s="2"/>
    </row>
    <row r="246" spans="28:28" x14ac:dyDescent="0.35">
      <c r="AB246" s="2"/>
    </row>
    <row r="247" spans="28:28" x14ac:dyDescent="0.35">
      <c r="AB247" s="2"/>
    </row>
    <row r="248" spans="28:28" x14ac:dyDescent="0.35">
      <c r="AB248" s="2"/>
    </row>
    <row r="249" spans="28:28" x14ac:dyDescent="0.35">
      <c r="AB249" s="2"/>
    </row>
    <row r="250" spans="28:28" x14ac:dyDescent="0.35">
      <c r="AB250" s="2"/>
    </row>
    <row r="251" spans="28:28" x14ac:dyDescent="0.35">
      <c r="AB251" s="2"/>
    </row>
    <row r="252" spans="28:28" x14ac:dyDescent="0.35">
      <c r="AB252" s="2"/>
    </row>
    <row r="253" spans="28:28" x14ac:dyDescent="0.35">
      <c r="AB253" s="2"/>
    </row>
    <row r="254" spans="28:28" x14ac:dyDescent="0.35">
      <c r="AB254" s="2"/>
    </row>
    <row r="255" spans="28:28" x14ac:dyDescent="0.35">
      <c r="AB255" s="2"/>
    </row>
    <row r="256" spans="28:28" x14ac:dyDescent="0.35">
      <c r="AB256" s="2"/>
    </row>
    <row r="257" spans="28:28" x14ac:dyDescent="0.35">
      <c r="AB257" s="2"/>
    </row>
    <row r="258" spans="28:28" x14ac:dyDescent="0.35">
      <c r="AB258" s="2"/>
    </row>
    <row r="259" spans="28:28" x14ac:dyDescent="0.35">
      <c r="AB259" s="2"/>
    </row>
    <row r="260" spans="28:28" x14ac:dyDescent="0.35">
      <c r="AB260" s="2"/>
    </row>
    <row r="261" spans="28:28" x14ac:dyDescent="0.35">
      <c r="AB261" s="2"/>
    </row>
    <row r="262" spans="28:28" x14ac:dyDescent="0.35">
      <c r="AB262" s="2"/>
    </row>
    <row r="263" spans="28:28" x14ac:dyDescent="0.35">
      <c r="AB263" s="2"/>
    </row>
    <row r="264" spans="28:28" x14ac:dyDescent="0.35">
      <c r="AB264" s="2"/>
    </row>
    <row r="265" spans="28:28" x14ac:dyDescent="0.35">
      <c r="AB265" s="2"/>
    </row>
    <row r="266" spans="28:28" x14ac:dyDescent="0.35">
      <c r="AB266" s="2"/>
    </row>
    <row r="267" spans="28:28" x14ac:dyDescent="0.35">
      <c r="AB267" s="2"/>
    </row>
    <row r="268" spans="28:28" x14ac:dyDescent="0.35">
      <c r="AB268" s="2"/>
    </row>
    <row r="269" spans="28:28" x14ac:dyDescent="0.35">
      <c r="AB269" s="2"/>
    </row>
    <row r="270" spans="28:28" x14ac:dyDescent="0.35">
      <c r="AB270" s="2"/>
    </row>
    <row r="271" spans="28:28" x14ac:dyDescent="0.35">
      <c r="AB271" s="2"/>
    </row>
    <row r="272" spans="28:28" x14ac:dyDescent="0.35">
      <c r="AB272" s="2"/>
    </row>
    <row r="273" spans="28:28" x14ac:dyDescent="0.35">
      <c r="AB273" s="2"/>
    </row>
    <row r="274" spans="28:28" x14ac:dyDescent="0.35">
      <c r="AB274" s="2"/>
    </row>
    <row r="275" spans="28:28" x14ac:dyDescent="0.35">
      <c r="AB275" s="2"/>
    </row>
    <row r="276" spans="28:28" x14ac:dyDescent="0.35">
      <c r="AB276" s="2"/>
    </row>
    <row r="277" spans="28:28" x14ac:dyDescent="0.35">
      <c r="AB277" s="2"/>
    </row>
    <row r="278" spans="28:28" x14ac:dyDescent="0.35">
      <c r="AB278" s="2"/>
    </row>
    <row r="279" spans="28:28" x14ac:dyDescent="0.35">
      <c r="AB279" s="2"/>
    </row>
    <row r="280" spans="28:28" x14ac:dyDescent="0.35">
      <c r="AB280" s="2"/>
    </row>
    <row r="281" spans="28:28" x14ac:dyDescent="0.35">
      <c r="AB281" s="2"/>
    </row>
    <row r="282" spans="28:28" x14ac:dyDescent="0.35">
      <c r="AB282" s="2"/>
    </row>
    <row r="283" spans="28:28" x14ac:dyDescent="0.35">
      <c r="AB283" s="2"/>
    </row>
    <row r="284" spans="28:28" x14ac:dyDescent="0.35">
      <c r="AB284" s="2"/>
    </row>
    <row r="285" spans="28:28" x14ac:dyDescent="0.35">
      <c r="AB285" s="2"/>
    </row>
    <row r="286" spans="28:28" x14ac:dyDescent="0.35">
      <c r="AB286" s="2"/>
    </row>
    <row r="287" spans="28:28" x14ac:dyDescent="0.35">
      <c r="AB287" s="2"/>
    </row>
    <row r="288" spans="28:28" x14ac:dyDescent="0.35">
      <c r="AB288" s="2"/>
    </row>
    <row r="289" spans="28:28" x14ac:dyDescent="0.35">
      <c r="AB289" s="2"/>
    </row>
    <row r="290" spans="28:28" x14ac:dyDescent="0.35">
      <c r="AB290" s="2"/>
    </row>
    <row r="291" spans="28:28" x14ac:dyDescent="0.35">
      <c r="AB291" s="2"/>
    </row>
    <row r="292" spans="28:28" x14ac:dyDescent="0.35">
      <c r="AB292" s="2"/>
    </row>
    <row r="293" spans="28:28" x14ac:dyDescent="0.35">
      <c r="AB293" s="2"/>
    </row>
    <row r="294" spans="28:28" x14ac:dyDescent="0.35">
      <c r="AB294" s="2"/>
    </row>
    <row r="295" spans="28:28" x14ac:dyDescent="0.35">
      <c r="AB295" s="2"/>
    </row>
    <row r="296" spans="28:28" x14ac:dyDescent="0.35">
      <c r="AB296" s="2"/>
    </row>
    <row r="297" spans="28:28" x14ac:dyDescent="0.35">
      <c r="AB297" s="2"/>
    </row>
    <row r="298" spans="28:28" x14ac:dyDescent="0.35">
      <c r="AB298" s="2"/>
    </row>
    <row r="299" spans="28:28" x14ac:dyDescent="0.35">
      <c r="AB299" s="2"/>
    </row>
    <row r="300" spans="28:28" x14ac:dyDescent="0.35">
      <c r="AB300" s="2"/>
    </row>
    <row r="301" spans="28:28" x14ac:dyDescent="0.35">
      <c r="AB301" s="2"/>
    </row>
    <row r="302" spans="28:28" x14ac:dyDescent="0.35">
      <c r="AB302" s="2"/>
    </row>
    <row r="303" spans="28:28" x14ac:dyDescent="0.35">
      <c r="AB303" s="2"/>
    </row>
    <row r="304" spans="28:28" x14ac:dyDescent="0.35">
      <c r="AB304" s="2"/>
    </row>
    <row r="305" spans="28:28" x14ac:dyDescent="0.35">
      <c r="AB305" s="2"/>
    </row>
    <row r="306" spans="28:28" x14ac:dyDescent="0.35">
      <c r="AB306" s="2"/>
    </row>
    <row r="307" spans="28:28" x14ac:dyDescent="0.35">
      <c r="AB307" s="2"/>
    </row>
    <row r="308" spans="28:28" x14ac:dyDescent="0.35">
      <c r="AB308" s="2"/>
    </row>
    <row r="309" spans="28:28" x14ac:dyDescent="0.35">
      <c r="AB309" s="2"/>
    </row>
    <row r="310" spans="28:28" x14ac:dyDescent="0.35">
      <c r="AB310" s="2"/>
    </row>
    <row r="311" spans="28:28" x14ac:dyDescent="0.35">
      <c r="AB311" s="2"/>
    </row>
    <row r="312" spans="28:28" x14ac:dyDescent="0.35">
      <c r="AB312" s="2"/>
    </row>
    <row r="313" spans="28:28" x14ac:dyDescent="0.35">
      <c r="AB313" s="2"/>
    </row>
    <row r="314" spans="28:28" x14ac:dyDescent="0.35">
      <c r="AB314" s="2"/>
    </row>
    <row r="315" spans="28:28" x14ac:dyDescent="0.35">
      <c r="AB315" s="2"/>
    </row>
    <row r="316" spans="28:28" x14ac:dyDescent="0.35">
      <c r="AB316" s="2"/>
    </row>
    <row r="317" spans="28:28" x14ac:dyDescent="0.35">
      <c r="AB317" s="2"/>
    </row>
    <row r="318" spans="28:28" x14ac:dyDescent="0.35">
      <c r="AB318" s="2"/>
    </row>
    <row r="319" spans="28:28" x14ac:dyDescent="0.35">
      <c r="AB319" s="2"/>
    </row>
    <row r="320" spans="28:28" x14ac:dyDescent="0.35">
      <c r="AB320" s="2"/>
    </row>
    <row r="321" spans="28:28" x14ac:dyDescent="0.35">
      <c r="AB321" s="2"/>
    </row>
    <row r="322" spans="28:28" x14ac:dyDescent="0.35">
      <c r="AB322" s="2"/>
    </row>
    <row r="323" spans="28:28" x14ac:dyDescent="0.35">
      <c r="AB323" s="2"/>
    </row>
    <row r="324" spans="28:28" x14ac:dyDescent="0.35">
      <c r="AB324" s="2"/>
    </row>
    <row r="325" spans="28:28" x14ac:dyDescent="0.35">
      <c r="AB325" s="2"/>
    </row>
    <row r="326" spans="28:28" x14ac:dyDescent="0.35">
      <c r="AB326" s="2"/>
    </row>
    <row r="327" spans="28:28" x14ac:dyDescent="0.35">
      <c r="AB327" s="2"/>
    </row>
    <row r="328" spans="28:28" x14ac:dyDescent="0.35">
      <c r="AB328" s="2"/>
    </row>
    <row r="329" spans="28:28" x14ac:dyDescent="0.35">
      <c r="AB329" s="2"/>
    </row>
    <row r="330" spans="28:28" x14ac:dyDescent="0.35">
      <c r="AB330" s="2"/>
    </row>
    <row r="331" spans="28:28" x14ac:dyDescent="0.35">
      <c r="AB331" s="2"/>
    </row>
    <row r="332" spans="28:28" x14ac:dyDescent="0.35">
      <c r="AB332" s="2"/>
    </row>
    <row r="333" spans="28:28" x14ac:dyDescent="0.35">
      <c r="AB333" s="2"/>
    </row>
    <row r="334" spans="28:28" x14ac:dyDescent="0.35">
      <c r="AB334" s="2"/>
    </row>
    <row r="335" spans="28:28" x14ac:dyDescent="0.35">
      <c r="AB335" s="2"/>
    </row>
    <row r="336" spans="28:28" x14ac:dyDescent="0.35">
      <c r="AB336" s="2"/>
    </row>
    <row r="337" spans="28:28" x14ac:dyDescent="0.35">
      <c r="AB337" s="2"/>
    </row>
    <row r="338" spans="28:28" x14ac:dyDescent="0.35">
      <c r="AB338" s="2"/>
    </row>
    <row r="339" spans="28:28" x14ac:dyDescent="0.35">
      <c r="AB339" s="2"/>
    </row>
    <row r="340" spans="28:28" x14ac:dyDescent="0.35">
      <c r="AB340" s="2"/>
    </row>
    <row r="341" spans="28:28" x14ac:dyDescent="0.35">
      <c r="AB341" s="2"/>
    </row>
    <row r="342" spans="28:28" x14ac:dyDescent="0.35">
      <c r="AB342" s="2"/>
    </row>
    <row r="343" spans="28:28" x14ac:dyDescent="0.35">
      <c r="AB343" s="2"/>
    </row>
    <row r="344" spans="28:28" x14ac:dyDescent="0.35">
      <c r="AB344" s="2"/>
    </row>
    <row r="345" spans="28:28" x14ac:dyDescent="0.35">
      <c r="AB345" s="2"/>
    </row>
    <row r="346" spans="28:28" x14ac:dyDescent="0.35">
      <c r="AB346" s="2"/>
    </row>
    <row r="347" spans="28:28" x14ac:dyDescent="0.35">
      <c r="AB347" s="2"/>
    </row>
    <row r="348" spans="28:28" x14ac:dyDescent="0.35">
      <c r="AB348" s="2"/>
    </row>
    <row r="349" spans="28:28" x14ac:dyDescent="0.35">
      <c r="AB349" s="2"/>
    </row>
    <row r="350" spans="28:28" x14ac:dyDescent="0.35">
      <c r="AB350" s="2"/>
    </row>
    <row r="351" spans="28:28" x14ac:dyDescent="0.35">
      <c r="AB351" s="2"/>
    </row>
    <row r="352" spans="28:28" x14ac:dyDescent="0.35">
      <c r="AB352" s="2"/>
    </row>
    <row r="353" spans="28:28" x14ac:dyDescent="0.35">
      <c r="AB353" s="2"/>
    </row>
    <row r="354" spans="28:28" x14ac:dyDescent="0.35">
      <c r="AB354" s="2"/>
    </row>
    <row r="355" spans="28:28" x14ac:dyDescent="0.35">
      <c r="AB355" s="2"/>
    </row>
    <row r="356" spans="28:28" x14ac:dyDescent="0.35">
      <c r="AB356" s="2"/>
    </row>
    <row r="357" spans="28:28" x14ac:dyDescent="0.35">
      <c r="AB357" s="2"/>
    </row>
    <row r="358" spans="28:28" x14ac:dyDescent="0.35">
      <c r="AB358" s="2"/>
    </row>
    <row r="359" spans="28:28" x14ac:dyDescent="0.35">
      <c r="AB359" s="2"/>
    </row>
    <row r="360" spans="28:28" x14ac:dyDescent="0.35">
      <c r="AB360" s="2"/>
    </row>
    <row r="361" spans="28:28" x14ac:dyDescent="0.35">
      <c r="AB361" s="2"/>
    </row>
    <row r="362" spans="28:28" x14ac:dyDescent="0.35">
      <c r="AB362" s="2"/>
    </row>
    <row r="363" spans="28:28" x14ac:dyDescent="0.35">
      <c r="AB363" s="2"/>
    </row>
    <row r="364" spans="28:28" x14ac:dyDescent="0.35">
      <c r="AB364" s="2"/>
    </row>
    <row r="365" spans="28:28" x14ac:dyDescent="0.35">
      <c r="AB365" s="2"/>
    </row>
    <row r="366" spans="28:28" x14ac:dyDescent="0.35">
      <c r="AB366" s="2"/>
    </row>
    <row r="367" spans="28:28" x14ac:dyDescent="0.35">
      <c r="AB367" s="2"/>
    </row>
    <row r="368" spans="28:28" x14ac:dyDescent="0.35">
      <c r="AB368" s="2"/>
    </row>
    <row r="369" spans="28:28" x14ac:dyDescent="0.35">
      <c r="AB369" s="2"/>
    </row>
    <row r="370" spans="28:28" x14ac:dyDescent="0.35">
      <c r="AB370" s="2"/>
    </row>
    <row r="371" spans="28:28" x14ac:dyDescent="0.35">
      <c r="AB371" s="2"/>
    </row>
    <row r="372" spans="28:28" x14ac:dyDescent="0.35">
      <c r="AB372" s="2"/>
    </row>
    <row r="373" spans="28:28" x14ac:dyDescent="0.35">
      <c r="AB373" s="2"/>
    </row>
    <row r="374" spans="28:28" x14ac:dyDescent="0.35">
      <c r="AB374" s="2"/>
    </row>
    <row r="375" spans="28:28" x14ac:dyDescent="0.35">
      <c r="AB375" s="2"/>
    </row>
    <row r="376" spans="28:28" x14ac:dyDescent="0.35">
      <c r="AB376" s="2"/>
    </row>
    <row r="377" spans="28:28" x14ac:dyDescent="0.35">
      <c r="AB377" s="2"/>
    </row>
    <row r="378" spans="28:28" x14ac:dyDescent="0.35">
      <c r="AB378" s="2"/>
    </row>
    <row r="379" spans="28:28" x14ac:dyDescent="0.35">
      <c r="AB379" s="2"/>
    </row>
    <row r="380" spans="28:28" x14ac:dyDescent="0.35">
      <c r="AB380" s="2"/>
    </row>
    <row r="381" spans="28:28" x14ac:dyDescent="0.35">
      <c r="AB381" s="2"/>
    </row>
    <row r="382" spans="28:28" x14ac:dyDescent="0.35">
      <c r="AB382" s="2"/>
    </row>
    <row r="383" spans="28:28" x14ac:dyDescent="0.35">
      <c r="AB383" s="2"/>
    </row>
    <row r="384" spans="28:28" x14ac:dyDescent="0.35">
      <c r="AB384" s="2"/>
    </row>
    <row r="385" spans="28:28" x14ac:dyDescent="0.35">
      <c r="AB385" s="2"/>
    </row>
    <row r="386" spans="28:28" x14ac:dyDescent="0.35">
      <c r="AB386" s="2"/>
    </row>
    <row r="387" spans="28:28" x14ac:dyDescent="0.35">
      <c r="AB387" s="2"/>
    </row>
    <row r="388" spans="28:28" x14ac:dyDescent="0.35">
      <c r="AB388" s="2"/>
    </row>
    <row r="389" spans="28:28" x14ac:dyDescent="0.35">
      <c r="AB389" s="2"/>
    </row>
    <row r="390" spans="28:28" x14ac:dyDescent="0.35">
      <c r="AB390" s="2"/>
    </row>
    <row r="391" spans="28:28" x14ac:dyDescent="0.35">
      <c r="AB391" s="2"/>
    </row>
    <row r="392" spans="28:28" x14ac:dyDescent="0.35">
      <c r="AB392" s="2"/>
    </row>
    <row r="393" spans="28:28" x14ac:dyDescent="0.35">
      <c r="AB393" s="2"/>
    </row>
    <row r="394" spans="28:28" x14ac:dyDescent="0.35">
      <c r="AB394" s="2"/>
    </row>
    <row r="395" spans="28:28" x14ac:dyDescent="0.35">
      <c r="AB395" s="2"/>
    </row>
    <row r="396" spans="28:28" x14ac:dyDescent="0.35">
      <c r="AB396" s="2"/>
    </row>
    <row r="397" spans="28:28" x14ac:dyDescent="0.35">
      <c r="AB397" s="2"/>
    </row>
    <row r="398" spans="28:28" x14ac:dyDescent="0.35">
      <c r="AB398" s="2"/>
    </row>
    <row r="399" spans="28:28" x14ac:dyDescent="0.35">
      <c r="AB399" s="2"/>
    </row>
    <row r="400" spans="28:28" x14ac:dyDescent="0.35">
      <c r="AB400" s="2"/>
    </row>
    <row r="401" spans="28:28" x14ac:dyDescent="0.35">
      <c r="AB401" s="2"/>
    </row>
    <row r="402" spans="28:28" x14ac:dyDescent="0.35">
      <c r="AB402" s="2"/>
    </row>
    <row r="403" spans="28:28" x14ac:dyDescent="0.35">
      <c r="AB403" s="2"/>
    </row>
    <row r="404" spans="28:28" x14ac:dyDescent="0.35">
      <c r="AB404" s="2"/>
    </row>
    <row r="405" spans="28:28" x14ac:dyDescent="0.35">
      <c r="AB405" s="2"/>
    </row>
    <row r="406" spans="28:28" x14ac:dyDescent="0.35">
      <c r="AB406" s="2"/>
    </row>
    <row r="407" spans="28:28" x14ac:dyDescent="0.35">
      <c r="AB407" s="2"/>
    </row>
    <row r="408" spans="28:28" x14ac:dyDescent="0.35">
      <c r="AB408" s="2"/>
    </row>
    <row r="409" spans="28:28" x14ac:dyDescent="0.35">
      <c r="AB409" s="2"/>
    </row>
    <row r="410" spans="28:28" x14ac:dyDescent="0.35">
      <c r="AB410" s="2"/>
    </row>
    <row r="411" spans="28:28" x14ac:dyDescent="0.35">
      <c r="AB411" s="2"/>
    </row>
    <row r="412" spans="28:28" x14ac:dyDescent="0.35">
      <c r="AB412" s="2"/>
    </row>
    <row r="413" spans="28:28" x14ac:dyDescent="0.35">
      <c r="AB413" s="2"/>
    </row>
    <row r="414" spans="28:28" x14ac:dyDescent="0.35">
      <c r="AB414" s="2"/>
    </row>
    <row r="415" spans="28:28" x14ac:dyDescent="0.35">
      <c r="AB415" s="2"/>
    </row>
    <row r="416" spans="28:28" x14ac:dyDescent="0.35">
      <c r="AB416" s="2"/>
    </row>
    <row r="417" spans="28:28" x14ac:dyDescent="0.35">
      <c r="AB417" s="2"/>
    </row>
    <row r="418" spans="28:28" x14ac:dyDescent="0.35">
      <c r="AB418" s="2"/>
    </row>
    <row r="419" spans="28:28" x14ac:dyDescent="0.35">
      <c r="AB419" s="2"/>
    </row>
    <row r="420" spans="28:28" x14ac:dyDescent="0.35">
      <c r="AB420" s="2"/>
    </row>
    <row r="421" spans="28:28" x14ac:dyDescent="0.35">
      <c r="AB421" s="2"/>
    </row>
    <row r="422" spans="28:28" x14ac:dyDescent="0.35">
      <c r="AB422" s="2"/>
    </row>
    <row r="423" spans="28:28" x14ac:dyDescent="0.35">
      <c r="AB423" s="2"/>
    </row>
    <row r="424" spans="28:28" x14ac:dyDescent="0.35">
      <c r="AB424" s="2"/>
    </row>
    <row r="425" spans="28:28" x14ac:dyDescent="0.35">
      <c r="AB425" s="2"/>
    </row>
    <row r="426" spans="28:28" x14ac:dyDescent="0.35">
      <c r="AB426" s="2"/>
    </row>
    <row r="427" spans="28:28" x14ac:dyDescent="0.35">
      <c r="AB427" s="2"/>
    </row>
    <row r="428" spans="28:28" x14ac:dyDescent="0.35">
      <c r="AB428" s="2"/>
    </row>
    <row r="429" spans="28:28" x14ac:dyDescent="0.35">
      <c r="AB429" s="2"/>
    </row>
    <row r="430" spans="28:28" x14ac:dyDescent="0.35">
      <c r="AB430" s="2"/>
    </row>
    <row r="431" spans="28:28" x14ac:dyDescent="0.35">
      <c r="AB431" s="2"/>
    </row>
    <row r="432" spans="28:28" x14ac:dyDescent="0.35">
      <c r="AB432" s="2"/>
    </row>
    <row r="433" spans="28:28" x14ac:dyDescent="0.35">
      <c r="AB433" s="2"/>
    </row>
    <row r="434" spans="28:28" x14ac:dyDescent="0.35">
      <c r="AB434" s="2"/>
    </row>
    <row r="435" spans="28:28" x14ac:dyDescent="0.35">
      <c r="AB435" s="2"/>
    </row>
    <row r="436" spans="28:28" x14ac:dyDescent="0.35">
      <c r="AB436" s="2"/>
    </row>
    <row r="437" spans="28:28" x14ac:dyDescent="0.35">
      <c r="AB437" s="2"/>
    </row>
    <row r="438" spans="28:28" x14ac:dyDescent="0.35">
      <c r="AB438" s="2"/>
    </row>
    <row r="439" spans="28:28" x14ac:dyDescent="0.35">
      <c r="AB439" s="2"/>
    </row>
    <row r="440" spans="28:28" x14ac:dyDescent="0.35">
      <c r="AB440" s="2"/>
    </row>
    <row r="441" spans="28:28" x14ac:dyDescent="0.35">
      <c r="AB441" s="2"/>
    </row>
    <row r="442" spans="28:28" x14ac:dyDescent="0.35">
      <c r="AB442" s="2"/>
    </row>
    <row r="443" spans="28:28" x14ac:dyDescent="0.35">
      <c r="AB443" s="2"/>
    </row>
    <row r="444" spans="28:28" x14ac:dyDescent="0.35">
      <c r="AB444" s="2"/>
    </row>
    <row r="445" spans="28:28" x14ac:dyDescent="0.35">
      <c r="AB445" s="2"/>
    </row>
    <row r="446" spans="28:28" x14ac:dyDescent="0.35">
      <c r="AB446" s="2"/>
    </row>
    <row r="447" spans="28:28" x14ac:dyDescent="0.35">
      <c r="AB447" s="2"/>
    </row>
    <row r="448" spans="28:28" x14ac:dyDescent="0.35">
      <c r="AB448" s="2"/>
    </row>
    <row r="449" spans="28:28" x14ac:dyDescent="0.35">
      <c r="AB449" s="2"/>
    </row>
    <row r="450" spans="28:28" x14ac:dyDescent="0.35">
      <c r="AB450" s="2"/>
    </row>
    <row r="451" spans="28:28" x14ac:dyDescent="0.35">
      <c r="AB451" s="2"/>
    </row>
    <row r="452" spans="28:28" x14ac:dyDescent="0.35">
      <c r="AB452" s="2"/>
    </row>
    <row r="453" spans="28:28" x14ac:dyDescent="0.35">
      <c r="AB453" s="2"/>
    </row>
    <row r="454" spans="28:28" x14ac:dyDescent="0.35">
      <c r="AB454" s="2"/>
    </row>
    <row r="455" spans="28:28" x14ac:dyDescent="0.35">
      <c r="AB455" s="2"/>
    </row>
    <row r="456" spans="28:28" x14ac:dyDescent="0.35">
      <c r="AB456" s="2"/>
    </row>
    <row r="457" spans="28:28" x14ac:dyDescent="0.35">
      <c r="AB457" s="2"/>
    </row>
    <row r="458" spans="28:28" x14ac:dyDescent="0.35">
      <c r="AB458" s="2"/>
    </row>
    <row r="459" spans="28:28" x14ac:dyDescent="0.35">
      <c r="AB459" s="2"/>
    </row>
    <row r="460" spans="28:28" x14ac:dyDescent="0.35">
      <c r="AB460" s="2"/>
    </row>
    <row r="461" spans="28:28" x14ac:dyDescent="0.35">
      <c r="AB461" s="2"/>
    </row>
    <row r="462" spans="28:28" x14ac:dyDescent="0.35">
      <c r="AB462" s="2"/>
    </row>
    <row r="463" spans="28:28" x14ac:dyDescent="0.35">
      <c r="AB463" s="2"/>
    </row>
    <row r="464" spans="28:28" x14ac:dyDescent="0.35">
      <c r="AB464" s="2"/>
    </row>
    <row r="465" spans="28:28" x14ac:dyDescent="0.35">
      <c r="AB465" s="2"/>
    </row>
    <row r="466" spans="28:28" x14ac:dyDescent="0.35">
      <c r="AB466" s="2"/>
    </row>
    <row r="467" spans="28:28" x14ac:dyDescent="0.35">
      <c r="AB467" s="2"/>
    </row>
    <row r="468" spans="28:28" x14ac:dyDescent="0.35">
      <c r="AB468" s="2"/>
    </row>
    <row r="469" spans="28:28" x14ac:dyDescent="0.35">
      <c r="AB469" s="2"/>
    </row>
    <row r="470" spans="28:28" x14ac:dyDescent="0.35">
      <c r="AB470" s="2"/>
    </row>
    <row r="471" spans="28:28" x14ac:dyDescent="0.35">
      <c r="AB471" s="2"/>
    </row>
    <row r="472" spans="28:28" x14ac:dyDescent="0.35">
      <c r="AB472" s="2"/>
    </row>
    <row r="473" spans="28:28" x14ac:dyDescent="0.35">
      <c r="AB473" s="2"/>
    </row>
    <row r="474" spans="28:28" x14ac:dyDescent="0.35">
      <c r="AB474" s="2"/>
    </row>
    <row r="475" spans="28:28" x14ac:dyDescent="0.35">
      <c r="AB475" s="2"/>
    </row>
    <row r="476" spans="28:28" x14ac:dyDescent="0.35">
      <c r="AB476" s="2"/>
    </row>
    <row r="477" spans="28:28" x14ac:dyDescent="0.35">
      <c r="AB477" s="2"/>
    </row>
    <row r="478" spans="28:28" x14ac:dyDescent="0.35">
      <c r="AB478" s="2"/>
    </row>
    <row r="479" spans="28:28" x14ac:dyDescent="0.35">
      <c r="AB479" s="2"/>
    </row>
    <row r="480" spans="28:28" x14ac:dyDescent="0.35">
      <c r="AB480" s="2"/>
    </row>
    <row r="481" spans="28:28" x14ac:dyDescent="0.35">
      <c r="AB481" s="2"/>
    </row>
    <row r="482" spans="28:28" x14ac:dyDescent="0.35">
      <c r="AB482" s="2"/>
    </row>
    <row r="483" spans="28:28" x14ac:dyDescent="0.35">
      <c r="AB483" s="2"/>
    </row>
    <row r="484" spans="28:28" x14ac:dyDescent="0.35">
      <c r="AB484" s="2"/>
    </row>
    <row r="485" spans="28:28" x14ac:dyDescent="0.35">
      <c r="AB485" s="2"/>
    </row>
    <row r="486" spans="28:28" x14ac:dyDescent="0.35">
      <c r="AB486" s="2"/>
    </row>
    <row r="487" spans="28:28" x14ac:dyDescent="0.35">
      <c r="AB487" s="2"/>
    </row>
    <row r="488" spans="28:28" x14ac:dyDescent="0.35">
      <c r="AB488" s="2"/>
    </row>
    <row r="489" spans="28:28" x14ac:dyDescent="0.35">
      <c r="AB489" s="2"/>
    </row>
    <row r="490" spans="28:28" x14ac:dyDescent="0.35">
      <c r="AB490" s="2"/>
    </row>
    <row r="491" spans="28:28" x14ac:dyDescent="0.35">
      <c r="AB491" s="2"/>
    </row>
    <row r="492" spans="28:28" x14ac:dyDescent="0.35">
      <c r="AB492" s="2"/>
    </row>
    <row r="493" spans="28:28" x14ac:dyDescent="0.35">
      <c r="AB493" s="2"/>
    </row>
    <row r="494" spans="28:28" x14ac:dyDescent="0.35">
      <c r="AB494" s="2"/>
    </row>
    <row r="495" spans="28:28" x14ac:dyDescent="0.35">
      <c r="AB495" s="2"/>
    </row>
    <row r="496" spans="28:28" x14ac:dyDescent="0.35">
      <c r="AB496" s="2"/>
    </row>
    <row r="497" spans="28:28" x14ac:dyDescent="0.35">
      <c r="AB497" s="2"/>
    </row>
    <row r="498" spans="28:28" x14ac:dyDescent="0.35">
      <c r="AB498" s="2"/>
    </row>
    <row r="499" spans="28:28" x14ac:dyDescent="0.35">
      <c r="AB499" s="2"/>
    </row>
    <row r="500" spans="28:28" x14ac:dyDescent="0.35">
      <c r="AB500" s="2"/>
    </row>
    <row r="501" spans="28:28" x14ac:dyDescent="0.35">
      <c r="AB501" s="2"/>
    </row>
    <row r="502" spans="28:28" x14ac:dyDescent="0.35">
      <c r="AB502" s="2"/>
    </row>
    <row r="503" spans="28:28" x14ac:dyDescent="0.35">
      <c r="AB503" s="2"/>
    </row>
    <row r="504" spans="28:28" x14ac:dyDescent="0.35">
      <c r="AB504" s="2"/>
    </row>
    <row r="505" spans="28:28" x14ac:dyDescent="0.35">
      <c r="AB505" s="2"/>
    </row>
    <row r="506" spans="28:28" x14ac:dyDescent="0.35">
      <c r="AB506" s="2"/>
    </row>
    <row r="507" spans="28:28" x14ac:dyDescent="0.35">
      <c r="AB507" s="2"/>
    </row>
    <row r="508" spans="28:28" x14ac:dyDescent="0.35">
      <c r="AB508" s="2"/>
    </row>
    <row r="509" spans="28:28" x14ac:dyDescent="0.35">
      <c r="AB509" s="2"/>
    </row>
    <row r="510" spans="28:28" x14ac:dyDescent="0.35">
      <c r="AB510" s="2"/>
    </row>
    <row r="511" spans="28:28" x14ac:dyDescent="0.35">
      <c r="AB511" s="2"/>
    </row>
    <row r="512" spans="28:28" x14ac:dyDescent="0.35">
      <c r="AB512" s="2"/>
    </row>
    <row r="513" spans="28:28" x14ac:dyDescent="0.35">
      <c r="AB513" s="2"/>
    </row>
    <row r="514" spans="28:28" x14ac:dyDescent="0.35">
      <c r="AB514" s="2"/>
    </row>
    <row r="515" spans="28:28" x14ac:dyDescent="0.35">
      <c r="AB515" s="2"/>
    </row>
    <row r="516" spans="28:28" x14ac:dyDescent="0.35">
      <c r="AB516" s="2"/>
    </row>
    <row r="517" spans="28:28" x14ac:dyDescent="0.35">
      <c r="AB517" s="2"/>
    </row>
    <row r="518" spans="28:28" x14ac:dyDescent="0.35">
      <c r="AB518" s="2"/>
    </row>
    <row r="519" spans="28:28" x14ac:dyDescent="0.35">
      <c r="AB519" s="2"/>
    </row>
    <row r="520" spans="28:28" x14ac:dyDescent="0.35">
      <c r="AB520" s="2"/>
    </row>
    <row r="521" spans="28:28" x14ac:dyDescent="0.35">
      <c r="AB521" s="2"/>
    </row>
    <row r="522" spans="28:28" x14ac:dyDescent="0.35">
      <c r="AB522" s="2"/>
    </row>
    <row r="523" spans="28:28" x14ac:dyDescent="0.35">
      <c r="AB523" s="2"/>
    </row>
    <row r="524" spans="28:28" x14ac:dyDescent="0.35">
      <c r="AB524" s="2"/>
    </row>
    <row r="525" spans="28:28" x14ac:dyDescent="0.35">
      <c r="AB525" s="2"/>
    </row>
    <row r="526" spans="28:28" x14ac:dyDescent="0.35">
      <c r="AB526" s="2"/>
    </row>
    <row r="527" spans="28:28" x14ac:dyDescent="0.35">
      <c r="AB527" s="2"/>
    </row>
    <row r="528" spans="28:28" x14ac:dyDescent="0.35">
      <c r="AB528" s="2"/>
    </row>
    <row r="529" spans="28:28" x14ac:dyDescent="0.35">
      <c r="AB529" s="2"/>
    </row>
    <row r="530" spans="28:28" x14ac:dyDescent="0.35">
      <c r="AB530" s="2"/>
    </row>
    <row r="531" spans="28:28" x14ac:dyDescent="0.35">
      <c r="AB531" s="2"/>
    </row>
    <row r="532" spans="28:28" x14ac:dyDescent="0.35">
      <c r="AB532" s="2"/>
    </row>
    <row r="533" spans="28:28" x14ac:dyDescent="0.35">
      <c r="AB533" s="2"/>
    </row>
    <row r="534" spans="28:28" x14ac:dyDescent="0.35">
      <c r="AB534" s="2"/>
    </row>
    <row r="535" spans="28:28" x14ac:dyDescent="0.35">
      <c r="AB535" s="2"/>
    </row>
    <row r="536" spans="28:28" x14ac:dyDescent="0.35">
      <c r="AB536" s="2"/>
    </row>
    <row r="537" spans="28:28" x14ac:dyDescent="0.35">
      <c r="AB537" s="2"/>
    </row>
    <row r="538" spans="28:28" x14ac:dyDescent="0.35">
      <c r="AB538" s="2"/>
    </row>
    <row r="539" spans="28:28" x14ac:dyDescent="0.35">
      <c r="AB539" s="2"/>
    </row>
    <row r="540" spans="28:28" x14ac:dyDescent="0.35">
      <c r="AB540" s="2"/>
    </row>
    <row r="541" spans="28:28" x14ac:dyDescent="0.35">
      <c r="AB541" s="2"/>
    </row>
    <row r="542" spans="28:28" x14ac:dyDescent="0.35">
      <c r="AB542" s="2"/>
    </row>
    <row r="543" spans="28:28" x14ac:dyDescent="0.35">
      <c r="AB543" s="2"/>
    </row>
    <row r="544" spans="28:28" x14ac:dyDescent="0.35">
      <c r="AB544" s="2"/>
    </row>
    <row r="545" spans="28:28" x14ac:dyDescent="0.35">
      <c r="AB545" s="2"/>
    </row>
    <row r="546" spans="28:28" x14ac:dyDescent="0.35">
      <c r="AB546" s="2"/>
    </row>
    <row r="547" spans="28:28" x14ac:dyDescent="0.35">
      <c r="AB547" s="2"/>
    </row>
    <row r="548" spans="28:28" x14ac:dyDescent="0.35">
      <c r="AB548" s="2"/>
    </row>
    <row r="549" spans="28:28" x14ac:dyDescent="0.35">
      <c r="AB549" s="2"/>
    </row>
    <row r="550" spans="28:28" x14ac:dyDescent="0.35">
      <c r="AB550" s="2"/>
    </row>
    <row r="551" spans="28:28" x14ac:dyDescent="0.35">
      <c r="AB551" s="2"/>
    </row>
    <row r="552" spans="28:28" x14ac:dyDescent="0.35">
      <c r="AB552" s="2"/>
    </row>
    <row r="553" spans="28:28" x14ac:dyDescent="0.35">
      <c r="AB553" s="2"/>
    </row>
    <row r="554" spans="28:28" x14ac:dyDescent="0.35">
      <c r="AB554" s="2"/>
    </row>
    <row r="555" spans="28:28" x14ac:dyDescent="0.35">
      <c r="AB555" s="2"/>
    </row>
    <row r="556" spans="28:28" x14ac:dyDescent="0.35">
      <c r="AB556" s="2"/>
    </row>
    <row r="557" spans="28:28" x14ac:dyDescent="0.35">
      <c r="AB557" s="2"/>
    </row>
    <row r="558" spans="28:28" x14ac:dyDescent="0.35">
      <c r="AB558" s="2"/>
    </row>
    <row r="559" spans="28:28" x14ac:dyDescent="0.35">
      <c r="AB559" s="2"/>
    </row>
    <row r="560" spans="28:28" x14ac:dyDescent="0.35">
      <c r="AB560" s="2"/>
    </row>
    <row r="561" spans="28:28" x14ac:dyDescent="0.35">
      <c r="AB561" s="2"/>
    </row>
    <row r="562" spans="28:28" x14ac:dyDescent="0.35">
      <c r="AB562" s="2"/>
    </row>
    <row r="563" spans="28:28" x14ac:dyDescent="0.35">
      <c r="AB563" s="2"/>
    </row>
    <row r="564" spans="28:28" x14ac:dyDescent="0.35">
      <c r="AB564" s="2"/>
    </row>
    <row r="565" spans="28:28" x14ac:dyDescent="0.35">
      <c r="AB565" s="2"/>
    </row>
    <row r="566" spans="28:28" x14ac:dyDescent="0.35">
      <c r="AB566" s="2"/>
    </row>
    <row r="567" spans="28:28" x14ac:dyDescent="0.35">
      <c r="AB567" s="2"/>
    </row>
    <row r="568" spans="28:28" x14ac:dyDescent="0.35">
      <c r="AB568" s="2"/>
    </row>
    <row r="569" spans="28:28" x14ac:dyDescent="0.35">
      <c r="AB569" s="2"/>
    </row>
    <row r="570" spans="28:28" x14ac:dyDescent="0.35">
      <c r="AB570" s="2"/>
    </row>
    <row r="571" spans="28:28" x14ac:dyDescent="0.35">
      <c r="AB571" s="2"/>
    </row>
    <row r="572" spans="28:28" x14ac:dyDescent="0.35">
      <c r="AB572" s="2"/>
    </row>
    <row r="573" spans="28:28" x14ac:dyDescent="0.35">
      <c r="AB573" s="2"/>
    </row>
    <row r="574" spans="28:28" x14ac:dyDescent="0.35">
      <c r="AB574" s="2"/>
    </row>
    <row r="575" spans="28:28" x14ac:dyDescent="0.35">
      <c r="AB575" s="2"/>
    </row>
    <row r="576" spans="28:28" x14ac:dyDescent="0.35">
      <c r="AB576" s="2"/>
    </row>
    <row r="577" spans="28:28" x14ac:dyDescent="0.35">
      <c r="AB577" s="2"/>
    </row>
    <row r="578" spans="28:28" x14ac:dyDescent="0.35">
      <c r="AB578" s="2"/>
    </row>
    <row r="579" spans="28:28" x14ac:dyDescent="0.35">
      <c r="AB579" s="2"/>
    </row>
    <row r="580" spans="28:28" x14ac:dyDescent="0.35">
      <c r="AB580" s="2"/>
    </row>
    <row r="581" spans="28:28" x14ac:dyDescent="0.35">
      <c r="AB581" s="2"/>
    </row>
    <row r="582" spans="28:28" x14ac:dyDescent="0.35">
      <c r="AB582" s="2"/>
    </row>
    <row r="583" spans="28:28" x14ac:dyDescent="0.35">
      <c r="AB583" s="2"/>
    </row>
    <row r="584" spans="28:28" x14ac:dyDescent="0.35">
      <c r="AB584" s="2"/>
    </row>
    <row r="585" spans="28:28" x14ac:dyDescent="0.35">
      <c r="AB585" s="2"/>
    </row>
    <row r="586" spans="28:28" x14ac:dyDescent="0.35">
      <c r="AB586" s="2"/>
    </row>
    <row r="587" spans="28:28" x14ac:dyDescent="0.35">
      <c r="AB587" s="2"/>
    </row>
    <row r="588" spans="28:28" x14ac:dyDescent="0.35">
      <c r="AB588" s="2"/>
    </row>
    <row r="589" spans="28:28" x14ac:dyDescent="0.35">
      <c r="AB589" s="2"/>
    </row>
    <row r="590" spans="28:28" x14ac:dyDescent="0.35">
      <c r="AB590" s="2"/>
    </row>
    <row r="591" spans="28:28" x14ac:dyDescent="0.35">
      <c r="AB591" s="2"/>
    </row>
    <row r="592" spans="28:28" x14ac:dyDescent="0.35">
      <c r="AB592" s="2"/>
    </row>
    <row r="593" spans="28:28" x14ac:dyDescent="0.35">
      <c r="AB593" s="2"/>
    </row>
    <row r="594" spans="28:28" x14ac:dyDescent="0.35">
      <c r="AB594" s="2"/>
    </row>
    <row r="595" spans="28:28" x14ac:dyDescent="0.35">
      <c r="AB595" s="2"/>
    </row>
    <row r="596" spans="28:28" x14ac:dyDescent="0.35">
      <c r="AB596" s="2"/>
    </row>
    <row r="597" spans="28:28" x14ac:dyDescent="0.35">
      <c r="AB597" s="2"/>
    </row>
    <row r="598" spans="28:28" x14ac:dyDescent="0.35">
      <c r="AB598" s="2"/>
    </row>
    <row r="599" spans="28:28" x14ac:dyDescent="0.35">
      <c r="AB599" s="2"/>
    </row>
    <row r="600" spans="28:28" x14ac:dyDescent="0.35">
      <c r="AB600" s="2"/>
    </row>
    <row r="601" spans="28:28" x14ac:dyDescent="0.35">
      <c r="AB601" s="2"/>
    </row>
    <row r="602" spans="28:28" x14ac:dyDescent="0.35">
      <c r="AB602" s="2"/>
    </row>
    <row r="603" spans="28:28" x14ac:dyDescent="0.35">
      <c r="AB603" s="2"/>
    </row>
    <row r="604" spans="28:28" x14ac:dyDescent="0.35">
      <c r="AB604" s="2"/>
    </row>
    <row r="605" spans="28:28" x14ac:dyDescent="0.35">
      <c r="AB605" s="2"/>
    </row>
    <row r="606" spans="28:28" x14ac:dyDescent="0.35">
      <c r="AB606" s="2"/>
    </row>
    <row r="607" spans="28:28" x14ac:dyDescent="0.35">
      <c r="AB607" s="2"/>
    </row>
    <row r="608" spans="28:28" x14ac:dyDescent="0.35">
      <c r="AB608" s="2"/>
    </row>
    <row r="609" spans="28:28" x14ac:dyDescent="0.35">
      <c r="AB609" s="2"/>
    </row>
    <row r="610" spans="28:28" x14ac:dyDescent="0.35">
      <c r="AB610" s="2"/>
    </row>
    <row r="611" spans="28:28" x14ac:dyDescent="0.35">
      <c r="AB611" s="2"/>
    </row>
    <row r="612" spans="28:28" x14ac:dyDescent="0.35">
      <c r="AB612" s="2"/>
    </row>
    <row r="613" spans="28:28" x14ac:dyDescent="0.35">
      <c r="AB613" s="2"/>
    </row>
    <row r="614" spans="28:28" x14ac:dyDescent="0.35">
      <c r="AB614" s="2"/>
    </row>
    <row r="615" spans="28:28" x14ac:dyDescent="0.35">
      <c r="AB615" s="2"/>
    </row>
    <row r="616" spans="28:28" x14ac:dyDescent="0.35">
      <c r="AB616" s="2"/>
    </row>
    <row r="617" spans="28:28" x14ac:dyDescent="0.35">
      <c r="AB617" s="2"/>
    </row>
    <row r="618" spans="28:28" x14ac:dyDescent="0.35">
      <c r="AB618" s="2"/>
    </row>
    <row r="619" spans="28:28" x14ac:dyDescent="0.35">
      <c r="AB619" s="2"/>
    </row>
    <row r="620" spans="28:28" x14ac:dyDescent="0.35">
      <c r="AB620" s="2"/>
    </row>
    <row r="621" spans="28:28" x14ac:dyDescent="0.35">
      <c r="AB621" s="2"/>
    </row>
    <row r="622" spans="28:28" x14ac:dyDescent="0.35">
      <c r="AB622" s="2"/>
    </row>
    <row r="623" spans="28:28" x14ac:dyDescent="0.35">
      <c r="AB623" s="2"/>
    </row>
    <row r="624" spans="28:28" x14ac:dyDescent="0.35">
      <c r="AB624" s="2"/>
    </row>
    <row r="625" spans="28:28" x14ac:dyDescent="0.35">
      <c r="AB625" s="2"/>
    </row>
    <row r="626" spans="28:28" x14ac:dyDescent="0.35">
      <c r="AB626" s="2"/>
    </row>
    <row r="627" spans="28:28" x14ac:dyDescent="0.35">
      <c r="AB627" s="2"/>
    </row>
    <row r="628" spans="28:28" x14ac:dyDescent="0.35">
      <c r="AB628" s="2"/>
    </row>
    <row r="629" spans="28:28" x14ac:dyDescent="0.35">
      <c r="AB629" s="2"/>
    </row>
    <row r="630" spans="28:28" x14ac:dyDescent="0.35">
      <c r="AB630" s="2"/>
    </row>
    <row r="631" spans="28:28" x14ac:dyDescent="0.35">
      <c r="AB631" s="2"/>
    </row>
    <row r="632" spans="28:28" x14ac:dyDescent="0.35">
      <c r="AB632" s="2"/>
    </row>
    <row r="633" spans="28:28" x14ac:dyDescent="0.35">
      <c r="AB633" s="2"/>
    </row>
    <row r="634" spans="28:28" x14ac:dyDescent="0.35">
      <c r="AB634" s="2"/>
    </row>
    <row r="635" spans="28:28" x14ac:dyDescent="0.35">
      <c r="AB635" s="2"/>
    </row>
    <row r="636" spans="28:28" x14ac:dyDescent="0.35">
      <c r="AB636" s="2"/>
    </row>
    <row r="637" spans="28:28" x14ac:dyDescent="0.35">
      <c r="AB637" s="2"/>
    </row>
    <row r="638" spans="28:28" x14ac:dyDescent="0.35">
      <c r="AB638" s="2"/>
    </row>
    <row r="639" spans="28:28" x14ac:dyDescent="0.35">
      <c r="AB639" s="2"/>
    </row>
    <row r="640" spans="28:28" x14ac:dyDescent="0.35">
      <c r="AB640" s="2"/>
    </row>
    <row r="641" spans="28:28" x14ac:dyDescent="0.35">
      <c r="AB641" s="2"/>
    </row>
    <row r="642" spans="28:28" x14ac:dyDescent="0.35">
      <c r="AB642" s="2"/>
    </row>
    <row r="643" spans="28:28" x14ac:dyDescent="0.35">
      <c r="AB643" s="2"/>
    </row>
    <row r="644" spans="28:28" x14ac:dyDescent="0.35">
      <c r="AB644" s="2"/>
    </row>
    <row r="645" spans="28:28" x14ac:dyDescent="0.35">
      <c r="AB645" s="2"/>
    </row>
    <row r="646" spans="28:28" x14ac:dyDescent="0.35">
      <c r="AB646" s="2"/>
    </row>
    <row r="647" spans="28:28" x14ac:dyDescent="0.35">
      <c r="AB647" s="2"/>
    </row>
    <row r="648" spans="28:28" x14ac:dyDescent="0.35">
      <c r="AB648" s="2"/>
    </row>
    <row r="649" spans="28:28" x14ac:dyDescent="0.35">
      <c r="AB649" s="2"/>
    </row>
    <row r="650" spans="28:28" x14ac:dyDescent="0.35">
      <c r="AB650" s="2"/>
    </row>
    <row r="651" spans="28:28" x14ac:dyDescent="0.35">
      <c r="AB651" s="2"/>
    </row>
    <row r="652" spans="28:28" x14ac:dyDescent="0.35">
      <c r="AB652" s="2"/>
    </row>
    <row r="653" spans="28:28" x14ac:dyDescent="0.35">
      <c r="AB653" s="2"/>
    </row>
    <row r="654" spans="28:28" x14ac:dyDescent="0.35">
      <c r="AB654" s="2"/>
    </row>
    <row r="655" spans="28:28" x14ac:dyDescent="0.35">
      <c r="AB655" s="2"/>
    </row>
    <row r="656" spans="28:28" x14ac:dyDescent="0.35">
      <c r="AB656" s="2"/>
    </row>
    <row r="657" spans="28:28" x14ac:dyDescent="0.35">
      <c r="AB657" s="2"/>
    </row>
    <row r="658" spans="28:28" x14ac:dyDescent="0.35">
      <c r="AB658" s="2"/>
    </row>
    <row r="659" spans="28:28" x14ac:dyDescent="0.35">
      <c r="AB659" s="2"/>
    </row>
    <row r="660" spans="28:28" x14ac:dyDescent="0.35">
      <c r="AB660" s="2"/>
    </row>
    <row r="661" spans="28:28" x14ac:dyDescent="0.35">
      <c r="AB661" s="2"/>
    </row>
    <row r="662" spans="28:28" x14ac:dyDescent="0.35">
      <c r="AB662" s="2"/>
    </row>
    <row r="663" spans="28:28" x14ac:dyDescent="0.35">
      <c r="AB663" s="2"/>
    </row>
    <row r="664" spans="28:28" x14ac:dyDescent="0.35">
      <c r="AB664" s="2"/>
    </row>
    <row r="665" spans="28:28" x14ac:dyDescent="0.35">
      <c r="AB665" s="2"/>
    </row>
    <row r="666" spans="28:28" x14ac:dyDescent="0.35">
      <c r="AB666" s="2"/>
    </row>
    <row r="667" spans="28:28" x14ac:dyDescent="0.35">
      <c r="AB667" s="2"/>
    </row>
    <row r="668" spans="28:28" x14ac:dyDescent="0.35">
      <c r="AB668" s="2"/>
    </row>
    <row r="669" spans="28:28" x14ac:dyDescent="0.35">
      <c r="AB669" s="2"/>
    </row>
    <row r="670" spans="28:28" x14ac:dyDescent="0.35">
      <c r="AB670" s="2"/>
    </row>
    <row r="671" spans="28:28" x14ac:dyDescent="0.35">
      <c r="AB671" s="2"/>
    </row>
    <row r="672" spans="28:28" x14ac:dyDescent="0.35">
      <c r="AB672" s="2"/>
    </row>
    <row r="673" spans="28:28" x14ac:dyDescent="0.35">
      <c r="AB673" s="2"/>
    </row>
    <row r="674" spans="28:28" x14ac:dyDescent="0.35">
      <c r="AB674" s="2"/>
    </row>
    <row r="675" spans="28:28" x14ac:dyDescent="0.35">
      <c r="AB675" s="2"/>
    </row>
    <row r="676" spans="28:28" x14ac:dyDescent="0.35">
      <c r="AB676" s="2"/>
    </row>
    <row r="677" spans="28:28" x14ac:dyDescent="0.35">
      <c r="AB677" s="2"/>
    </row>
    <row r="678" spans="28:28" x14ac:dyDescent="0.35">
      <c r="AB678" s="2"/>
    </row>
    <row r="679" spans="28:28" x14ac:dyDescent="0.35">
      <c r="AB679" s="2"/>
    </row>
    <row r="680" spans="28:28" x14ac:dyDescent="0.35">
      <c r="AB680" s="2"/>
    </row>
    <row r="681" spans="28:28" x14ac:dyDescent="0.35">
      <c r="AB681" s="2"/>
    </row>
    <row r="682" spans="28:28" x14ac:dyDescent="0.35">
      <c r="AB682" s="2"/>
    </row>
    <row r="683" spans="28:28" x14ac:dyDescent="0.35">
      <c r="AB683" s="2"/>
    </row>
    <row r="684" spans="28:28" x14ac:dyDescent="0.35">
      <c r="AB684" s="2"/>
    </row>
    <row r="685" spans="28:28" x14ac:dyDescent="0.35">
      <c r="AB685" s="2"/>
    </row>
    <row r="686" spans="28:28" x14ac:dyDescent="0.35">
      <c r="AB686" s="2"/>
    </row>
    <row r="687" spans="28:28" x14ac:dyDescent="0.35">
      <c r="AB687" s="2"/>
    </row>
    <row r="688" spans="28:28" x14ac:dyDescent="0.35">
      <c r="AB688" s="2"/>
    </row>
    <row r="689" spans="28:28" x14ac:dyDescent="0.35">
      <c r="AB689" s="2"/>
    </row>
    <row r="690" spans="28:28" x14ac:dyDescent="0.35">
      <c r="AB690" s="2"/>
    </row>
    <row r="691" spans="28:28" x14ac:dyDescent="0.35">
      <c r="AB691" s="2"/>
    </row>
    <row r="692" spans="28:28" x14ac:dyDescent="0.35">
      <c r="AB692" s="2"/>
    </row>
    <row r="693" spans="28:28" x14ac:dyDescent="0.35">
      <c r="AB693" s="2"/>
    </row>
    <row r="694" spans="28:28" x14ac:dyDescent="0.35">
      <c r="AB694" s="2"/>
    </row>
    <row r="695" spans="28:28" x14ac:dyDescent="0.35">
      <c r="AB695" s="2"/>
    </row>
    <row r="696" spans="28:28" x14ac:dyDescent="0.35">
      <c r="AB696" s="2"/>
    </row>
    <row r="697" spans="28:28" x14ac:dyDescent="0.35">
      <c r="AB697" s="2"/>
    </row>
    <row r="698" spans="28:28" x14ac:dyDescent="0.35">
      <c r="AB698" s="2"/>
    </row>
    <row r="699" spans="28:28" x14ac:dyDescent="0.35">
      <c r="AB699" s="2"/>
    </row>
    <row r="700" spans="28:28" x14ac:dyDescent="0.35">
      <c r="AB700" s="2"/>
    </row>
    <row r="701" spans="28:28" x14ac:dyDescent="0.35">
      <c r="AB701" s="2"/>
    </row>
    <row r="702" spans="28:28" x14ac:dyDescent="0.35">
      <c r="AB702" s="2"/>
    </row>
    <row r="703" spans="28:28" x14ac:dyDescent="0.35">
      <c r="AB703" s="2"/>
    </row>
    <row r="704" spans="28:28" x14ac:dyDescent="0.35">
      <c r="AB704" s="2"/>
    </row>
    <row r="705" spans="28:28" x14ac:dyDescent="0.35">
      <c r="AB705" s="2"/>
    </row>
    <row r="706" spans="28:28" x14ac:dyDescent="0.35">
      <c r="AB706" s="2"/>
    </row>
    <row r="707" spans="28:28" x14ac:dyDescent="0.35">
      <c r="AB707" s="2"/>
    </row>
    <row r="708" spans="28:28" x14ac:dyDescent="0.35">
      <c r="AB708" s="2"/>
    </row>
    <row r="709" spans="28:28" x14ac:dyDescent="0.35">
      <c r="AB709" s="2"/>
    </row>
    <row r="710" spans="28:28" x14ac:dyDescent="0.35">
      <c r="AB710" s="2"/>
    </row>
    <row r="711" spans="28:28" x14ac:dyDescent="0.35">
      <c r="AB711" s="2"/>
    </row>
    <row r="712" spans="28:28" x14ac:dyDescent="0.35">
      <c r="AB712" s="2"/>
    </row>
    <row r="713" spans="28:28" x14ac:dyDescent="0.35">
      <c r="AB713" s="2"/>
    </row>
    <row r="714" spans="28:28" x14ac:dyDescent="0.35">
      <c r="AB714" s="2"/>
    </row>
    <row r="715" spans="28:28" x14ac:dyDescent="0.35">
      <c r="AB715" s="2"/>
    </row>
    <row r="716" spans="28:28" x14ac:dyDescent="0.35">
      <c r="AB716" s="2"/>
    </row>
    <row r="717" spans="28:28" x14ac:dyDescent="0.35">
      <c r="AB717" s="2"/>
    </row>
    <row r="718" spans="28:28" x14ac:dyDescent="0.35">
      <c r="AB718" s="2"/>
    </row>
    <row r="719" spans="28:28" x14ac:dyDescent="0.35">
      <c r="AB719" s="2"/>
    </row>
    <row r="720" spans="28:28" x14ac:dyDescent="0.35">
      <c r="AB720" s="2"/>
    </row>
    <row r="721" spans="28:28" x14ac:dyDescent="0.35">
      <c r="AB721" s="2"/>
    </row>
    <row r="722" spans="28:28" x14ac:dyDescent="0.35">
      <c r="AB722" s="2"/>
    </row>
    <row r="723" spans="28:28" x14ac:dyDescent="0.35">
      <c r="AB723" s="2"/>
    </row>
    <row r="724" spans="28:28" x14ac:dyDescent="0.35">
      <c r="AB724" s="2"/>
    </row>
    <row r="725" spans="28:28" x14ac:dyDescent="0.35">
      <c r="AB725" s="2"/>
    </row>
    <row r="726" spans="28:28" x14ac:dyDescent="0.35">
      <c r="AB726" s="2"/>
    </row>
    <row r="727" spans="28:28" x14ac:dyDescent="0.35">
      <c r="AB727" s="2"/>
    </row>
    <row r="728" spans="28:28" x14ac:dyDescent="0.35">
      <c r="AB728" s="2"/>
    </row>
    <row r="729" spans="28:28" x14ac:dyDescent="0.35">
      <c r="AB729" s="2"/>
    </row>
    <row r="730" spans="28:28" x14ac:dyDescent="0.35">
      <c r="AB730" s="2"/>
    </row>
    <row r="731" spans="28:28" x14ac:dyDescent="0.35">
      <c r="AB731" s="2"/>
    </row>
    <row r="732" spans="28:28" x14ac:dyDescent="0.35">
      <c r="AB732" s="2"/>
    </row>
    <row r="733" spans="28:28" x14ac:dyDescent="0.35">
      <c r="AB733" s="2"/>
    </row>
    <row r="734" spans="28:28" x14ac:dyDescent="0.35">
      <c r="AB734" s="2"/>
    </row>
    <row r="735" spans="28:28" x14ac:dyDescent="0.35">
      <c r="AB735" s="2"/>
    </row>
    <row r="736" spans="28:28" x14ac:dyDescent="0.35">
      <c r="AB736" s="2"/>
    </row>
    <row r="737" spans="28:28" x14ac:dyDescent="0.35">
      <c r="AB737" s="2"/>
    </row>
    <row r="738" spans="28:28" x14ac:dyDescent="0.35">
      <c r="AB738" s="2"/>
    </row>
    <row r="739" spans="28:28" x14ac:dyDescent="0.35">
      <c r="AB739" s="2"/>
    </row>
    <row r="740" spans="28:28" x14ac:dyDescent="0.35">
      <c r="AB740" s="2"/>
    </row>
    <row r="741" spans="28:28" x14ac:dyDescent="0.35">
      <c r="AB741" s="2"/>
    </row>
    <row r="742" spans="28:28" x14ac:dyDescent="0.35">
      <c r="AB742" s="2"/>
    </row>
    <row r="743" spans="28:28" x14ac:dyDescent="0.35">
      <c r="AB743" s="2"/>
    </row>
    <row r="744" spans="28:28" x14ac:dyDescent="0.35">
      <c r="AB744" s="2"/>
    </row>
    <row r="745" spans="28:28" x14ac:dyDescent="0.35">
      <c r="AB745" s="2"/>
    </row>
    <row r="746" spans="28:28" x14ac:dyDescent="0.35">
      <c r="AB746" s="2"/>
    </row>
    <row r="747" spans="28:28" x14ac:dyDescent="0.35">
      <c r="AB747" s="2"/>
    </row>
    <row r="748" spans="28:28" x14ac:dyDescent="0.35">
      <c r="AB748" s="2"/>
    </row>
    <row r="749" spans="28:28" x14ac:dyDescent="0.35">
      <c r="AB749" s="2"/>
    </row>
    <row r="750" spans="28:28" x14ac:dyDescent="0.35">
      <c r="AB750" s="2"/>
    </row>
    <row r="751" spans="28:28" x14ac:dyDescent="0.35">
      <c r="AB751" s="2"/>
    </row>
    <row r="752" spans="28:28" x14ac:dyDescent="0.35">
      <c r="AB752" s="2"/>
    </row>
    <row r="753" spans="28:28" x14ac:dyDescent="0.35">
      <c r="AB753" s="2"/>
    </row>
    <row r="754" spans="28:28" x14ac:dyDescent="0.35">
      <c r="AB754" s="2"/>
    </row>
    <row r="755" spans="28:28" x14ac:dyDescent="0.35">
      <c r="AB755" s="2"/>
    </row>
    <row r="756" spans="28:28" x14ac:dyDescent="0.35">
      <c r="AB756" s="2"/>
    </row>
    <row r="757" spans="28:28" x14ac:dyDescent="0.35">
      <c r="AB757" s="2"/>
    </row>
    <row r="758" spans="28:28" x14ac:dyDescent="0.35">
      <c r="AB758" s="2"/>
    </row>
    <row r="759" spans="28:28" x14ac:dyDescent="0.35">
      <c r="AB759" s="2"/>
    </row>
    <row r="760" spans="28:28" x14ac:dyDescent="0.35">
      <c r="AB760" s="2"/>
    </row>
    <row r="761" spans="28:28" x14ac:dyDescent="0.35">
      <c r="AB761" s="2"/>
    </row>
    <row r="762" spans="28:28" x14ac:dyDescent="0.35">
      <c r="AB762" s="2"/>
    </row>
    <row r="763" spans="28:28" x14ac:dyDescent="0.35">
      <c r="AB763" s="2"/>
    </row>
    <row r="764" spans="28:28" x14ac:dyDescent="0.35">
      <c r="AB764" s="2"/>
    </row>
    <row r="765" spans="28:28" x14ac:dyDescent="0.35">
      <c r="AB765" s="2"/>
    </row>
    <row r="766" spans="28:28" x14ac:dyDescent="0.35">
      <c r="AB766" s="2"/>
    </row>
    <row r="767" spans="28:28" x14ac:dyDescent="0.35">
      <c r="AB767" s="2"/>
    </row>
    <row r="768" spans="28:28" x14ac:dyDescent="0.35">
      <c r="AB768" s="2"/>
    </row>
    <row r="769" spans="28:28" x14ac:dyDescent="0.35">
      <c r="AB769" s="2"/>
    </row>
    <row r="770" spans="28:28" x14ac:dyDescent="0.35">
      <c r="AB770" s="2"/>
    </row>
    <row r="771" spans="28:28" x14ac:dyDescent="0.35">
      <c r="AB771" s="2"/>
    </row>
    <row r="772" spans="28:28" x14ac:dyDescent="0.35">
      <c r="AB772" s="2"/>
    </row>
    <row r="773" spans="28:28" x14ac:dyDescent="0.35">
      <c r="AB773" s="2"/>
    </row>
    <row r="774" spans="28:28" x14ac:dyDescent="0.35">
      <c r="AB774" s="2"/>
    </row>
    <row r="775" spans="28:28" x14ac:dyDescent="0.35">
      <c r="AB775" s="2"/>
    </row>
    <row r="776" spans="28:28" x14ac:dyDescent="0.35">
      <c r="AB776" s="2"/>
    </row>
    <row r="777" spans="28:28" x14ac:dyDescent="0.35">
      <c r="AB777" s="2"/>
    </row>
    <row r="778" spans="28:28" x14ac:dyDescent="0.35">
      <c r="AB778" s="2"/>
    </row>
    <row r="779" spans="28:28" x14ac:dyDescent="0.35">
      <c r="AB779" s="2"/>
    </row>
    <row r="780" spans="28:28" x14ac:dyDescent="0.35">
      <c r="AB780" s="2"/>
    </row>
    <row r="781" spans="28:28" x14ac:dyDescent="0.35">
      <c r="AB781" s="2"/>
    </row>
    <row r="782" spans="28:28" x14ac:dyDescent="0.35">
      <c r="AB782" s="2"/>
    </row>
    <row r="783" spans="28:28" x14ac:dyDescent="0.35">
      <c r="AB783" s="2"/>
    </row>
    <row r="784" spans="28:28" x14ac:dyDescent="0.35">
      <c r="AB784" s="2"/>
    </row>
    <row r="785" spans="28:28" x14ac:dyDescent="0.35">
      <c r="AB785" s="2"/>
    </row>
    <row r="786" spans="28:28" x14ac:dyDescent="0.35">
      <c r="AB786" s="2"/>
    </row>
    <row r="787" spans="28:28" x14ac:dyDescent="0.35">
      <c r="AB787" s="2"/>
    </row>
    <row r="788" spans="28:28" x14ac:dyDescent="0.35">
      <c r="AB788" s="2"/>
    </row>
    <row r="789" spans="28:28" x14ac:dyDescent="0.35">
      <c r="AB789" s="2"/>
    </row>
    <row r="790" spans="28:28" x14ac:dyDescent="0.35">
      <c r="AB790" s="2"/>
    </row>
    <row r="791" spans="28:28" x14ac:dyDescent="0.35">
      <c r="AB791" s="2"/>
    </row>
    <row r="792" spans="28:28" x14ac:dyDescent="0.35">
      <c r="AB792" s="2"/>
    </row>
    <row r="793" spans="28:28" x14ac:dyDescent="0.35">
      <c r="AB793" s="2"/>
    </row>
    <row r="794" spans="28:28" x14ac:dyDescent="0.35">
      <c r="AB794" s="2"/>
    </row>
    <row r="795" spans="28:28" x14ac:dyDescent="0.35">
      <c r="AB795" s="2"/>
    </row>
    <row r="796" spans="28:28" x14ac:dyDescent="0.35">
      <c r="AB796" s="2"/>
    </row>
    <row r="797" spans="28:28" x14ac:dyDescent="0.35">
      <c r="AB797" s="2"/>
    </row>
    <row r="798" spans="28:28" x14ac:dyDescent="0.35">
      <c r="AB798" s="2"/>
    </row>
    <row r="799" spans="28:28" x14ac:dyDescent="0.35">
      <c r="AB799" s="2"/>
    </row>
    <row r="800" spans="28:28" x14ac:dyDescent="0.35">
      <c r="AB800" s="2"/>
    </row>
    <row r="801" spans="28:28" x14ac:dyDescent="0.35">
      <c r="AB801" s="2"/>
    </row>
    <row r="802" spans="28:28" x14ac:dyDescent="0.35">
      <c r="AB802" s="2"/>
    </row>
    <row r="803" spans="28:28" x14ac:dyDescent="0.35">
      <c r="AB803" s="2"/>
    </row>
    <row r="804" spans="28:28" x14ac:dyDescent="0.35">
      <c r="AB804" s="2"/>
    </row>
    <row r="805" spans="28:28" x14ac:dyDescent="0.35">
      <c r="AB805" s="2"/>
    </row>
    <row r="806" spans="28:28" x14ac:dyDescent="0.35">
      <c r="AB806" s="2"/>
    </row>
    <row r="807" spans="28:28" x14ac:dyDescent="0.35">
      <c r="AB807" s="2"/>
    </row>
    <row r="808" spans="28:28" x14ac:dyDescent="0.35">
      <c r="AB808" s="2"/>
    </row>
    <row r="809" spans="28:28" x14ac:dyDescent="0.35">
      <c r="AB809" s="2"/>
    </row>
    <row r="810" spans="28:28" x14ac:dyDescent="0.35">
      <c r="AB810" s="2"/>
    </row>
    <row r="811" spans="28:28" x14ac:dyDescent="0.35">
      <c r="AB811" s="2"/>
    </row>
    <row r="812" spans="28:28" x14ac:dyDescent="0.35">
      <c r="AB812" s="2"/>
    </row>
    <row r="813" spans="28:28" x14ac:dyDescent="0.35">
      <c r="AB813" s="2"/>
    </row>
    <row r="814" spans="28:28" x14ac:dyDescent="0.35">
      <c r="AB814" s="2"/>
    </row>
    <row r="815" spans="28:28" x14ac:dyDescent="0.35">
      <c r="AB815" s="2"/>
    </row>
    <row r="816" spans="28:28" x14ac:dyDescent="0.35">
      <c r="AB816" s="2"/>
    </row>
    <row r="817" spans="28:28" x14ac:dyDescent="0.35">
      <c r="AB817" s="2"/>
    </row>
    <row r="818" spans="28:28" x14ac:dyDescent="0.35">
      <c r="AB818" s="2"/>
    </row>
    <row r="819" spans="28:28" x14ac:dyDescent="0.35">
      <c r="AB819" s="2"/>
    </row>
    <row r="820" spans="28:28" x14ac:dyDescent="0.35">
      <c r="AB820" s="2"/>
    </row>
    <row r="821" spans="28:28" x14ac:dyDescent="0.35">
      <c r="AB821" s="2"/>
    </row>
    <row r="822" spans="28:28" x14ac:dyDescent="0.35">
      <c r="AB822" s="2"/>
    </row>
    <row r="823" spans="28:28" x14ac:dyDescent="0.35">
      <c r="AB823" s="2"/>
    </row>
    <row r="824" spans="28:28" x14ac:dyDescent="0.35">
      <c r="AB824" s="2"/>
    </row>
    <row r="825" spans="28:28" x14ac:dyDescent="0.35">
      <c r="AB825" s="2"/>
    </row>
    <row r="826" spans="28:28" x14ac:dyDescent="0.35">
      <c r="AB826" s="2"/>
    </row>
    <row r="827" spans="28:28" x14ac:dyDescent="0.35">
      <c r="AB827" s="2"/>
    </row>
    <row r="828" spans="28:28" x14ac:dyDescent="0.35">
      <c r="AB828" s="2"/>
    </row>
    <row r="829" spans="28:28" x14ac:dyDescent="0.35">
      <c r="AB829" s="2"/>
    </row>
    <row r="830" spans="28:28" x14ac:dyDescent="0.35">
      <c r="AB830" s="2"/>
    </row>
    <row r="831" spans="28:28" x14ac:dyDescent="0.35">
      <c r="AB831" s="2"/>
    </row>
    <row r="832" spans="28:28" x14ac:dyDescent="0.35">
      <c r="AB832" s="2"/>
    </row>
    <row r="833" spans="28:28" x14ac:dyDescent="0.35">
      <c r="AB833" s="2"/>
    </row>
    <row r="834" spans="28:28" x14ac:dyDescent="0.35">
      <c r="AB834" s="2"/>
    </row>
    <row r="835" spans="28:28" x14ac:dyDescent="0.35">
      <c r="AB835" s="2"/>
    </row>
    <row r="836" spans="28:28" x14ac:dyDescent="0.35">
      <c r="AB836" s="2"/>
    </row>
    <row r="837" spans="28:28" x14ac:dyDescent="0.35">
      <c r="AB837" s="2"/>
    </row>
    <row r="838" spans="28:28" x14ac:dyDescent="0.35">
      <c r="AB838" s="2"/>
    </row>
    <row r="839" spans="28:28" x14ac:dyDescent="0.35">
      <c r="AB839" s="2"/>
    </row>
    <row r="840" spans="28:28" x14ac:dyDescent="0.35">
      <c r="AB840" s="2"/>
    </row>
    <row r="841" spans="28:28" x14ac:dyDescent="0.35">
      <c r="AB841" s="2"/>
    </row>
    <row r="842" spans="28:28" x14ac:dyDescent="0.35">
      <c r="AB842" s="2"/>
    </row>
    <row r="843" spans="28:28" x14ac:dyDescent="0.35">
      <c r="AB843" s="2"/>
    </row>
    <row r="844" spans="28:28" x14ac:dyDescent="0.35">
      <c r="AB844" s="2"/>
    </row>
    <row r="845" spans="28:28" x14ac:dyDescent="0.35">
      <c r="AB845" s="2"/>
    </row>
    <row r="846" spans="28:28" x14ac:dyDescent="0.35">
      <c r="AB846" s="2"/>
    </row>
    <row r="847" spans="28:28" x14ac:dyDescent="0.35">
      <c r="AB847" s="2"/>
    </row>
    <row r="848" spans="28:28" x14ac:dyDescent="0.35">
      <c r="AB848" s="2"/>
    </row>
    <row r="849" spans="28:28" x14ac:dyDescent="0.35">
      <c r="AB849" s="2"/>
    </row>
    <row r="850" spans="28:28" x14ac:dyDescent="0.35">
      <c r="AB850" s="2"/>
    </row>
    <row r="851" spans="28:28" x14ac:dyDescent="0.35">
      <c r="AB851" s="2"/>
    </row>
    <row r="852" spans="28:28" x14ac:dyDescent="0.35">
      <c r="AB852" s="2"/>
    </row>
    <row r="853" spans="28:28" x14ac:dyDescent="0.35">
      <c r="AB853" s="2"/>
    </row>
    <row r="854" spans="28:28" x14ac:dyDescent="0.35">
      <c r="AB854" s="2"/>
    </row>
    <row r="855" spans="28:28" x14ac:dyDescent="0.35">
      <c r="AB855" s="2"/>
    </row>
    <row r="856" spans="28:28" x14ac:dyDescent="0.35">
      <c r="AB856" s="2"/>
    </row>
    <row r="857" spans="28:28" x14ac:dyDescent="0.35">
      <c r="AB857" s="2"/>
    </row>
    <row r="858" spans="28:28" x14ac:dyDescent="0.35">
      <c r="AB858" s="2"/>
    </row>
    <row r="859" spans="28:28" x14ac:dyDescent="0.35">
      <c r="AB859" s="2"/>
    </row>
    <row r="860" spans="28:28" x14ac:dyDescent="0.35">
      <c r="AB860" s="2"/>
    </row>
    <row r="861" spans="28:28" x14ac:dyDescent="0.35">
      <c r="AB861" s="2"/>
    </row>
    <row r="862" spans="28:28" x14ac:dyDescent="0.35">
      <c r="AB862" s="2"/>
    </row>
    <row r="863" spans="28:28" x14ac:dyDescent="0.35">
      <c r="AB863" s="2"/>
    </row>
    <row r="864" spans="28:28" x14ac:dyDescent="0.35">
      <c r="AB864" s="2"/>
    </row>
    <row r="865" spans="28:28" x14ac:dyDescent="0.35">
      <c r="AB865" s="2"/>
    </row>
    <row r="866" spans="28:28" x14ac:dyDescent="0.35">
      <c r="AB866" s="2"/>
    </row>
    <row r="867" spans="28:28" x14ac:dyDescent="0.35">
      <c r="AB867" s="2"/>
    </row>
    <row r="868" spans="28:28" x14ac:dyDescent="0.35">
      <c r="AB868" s="2"/>
    </row>
    <row r="869" spans="28:28" x14ac:dyDescent="0.35">
      <c r="AB869" s="2"/>
    </row>
    <row r="870" spans="28:28" x14ac:dyDescent="0.35">
      <c r="AB870" s="2"/>
    </row>
    <row r="871" spans="28:28" x14ac:dyDescent="0.35">
      <c r="AB871" s="2"/>
    </row>
    <row r="872" spans="28:28" x14ac:dyDescent="0.35">
      <c r="AB872" s="2"/>
    </row>
    <row r="873" spans="28:28" x14ac:dyDescent="0.35">
      <c r="AB873" s="2"/>
    </row>
    <row r="874" spans="28:28" x14ac:dyDescent="0.35">
      <c r="AB874" s="2"/>
    </row>
    <row r="875" spans="28:28" x14ac:dyDescent="0.35">
      <c r="AB875" s="2"/>
    </row>
    <row r="876" spans="28:28" x14ac:dyDescent="0.35">
      <c r="AB876" s="2"/>
    </row>
    <row r="877" spans="28:28" x14ac:dyDescent="0.35">
      <c r="AB877" s="2"/>
    </row>
    <row r="878" spans="28:28" x14ac:dyDescent="0.35">
      <c r="AB878" s="2"/>
    </row>
    <row r="879" spans="28:28" x14ac:dyDescent="0.35">
      <c r="AB879" s="2"/>
    </row>
    <row r="880" spans="28:28" x14ac:dyDescent="0.35">
      <c r="AB880" s="2"/>
    </row>
    <row r="881" spans="28:28" x14ac:dyDescent="0.35">
      <c r="AB881" s="2"/>
    </row>
    <row r="882" spans="28:28" x14ac:dyDescent="0.35">
      <c r="AB882" s="2"/>
    </row>
    <row r="883" spans="28:28" x14ac:dyDescent="0.35">
      <c r="AB883" s="2"/>
    </row>
    <row r="884" spans="28:28" x14ac:dyDescent="0.35">
      <c r="AB884" s="2"/>
    </row>
    <row r="885" spans="28:28" x14ac:dyDescent="0.35">
      <c r="AB885" s="2"/>
    </row>
    <row r="886" spans="28:28" x14ac:dyDescent="0.35">
      <c r="AB886" s="2"/>
    </row>
    <row r="887" spans="28:28" x14ac:dyDescent="0.35">
      <c r="AB887" s="2"/>
    </row>
    <row r="888" spans="28:28" x14ac:dyDescent="0.35">
      <c r="AB888" s="2"/>
    </row>
    <row r="889" spans="28:28" x14ac:dyDescent="0.35">
      <c r="AB889" s="2"/>
    </row>
    <row r="890" spans="28:28" x14ac:dyDescent="0.35">
      <c r="AB890" s="2"/>
    </row>
    <row r="891" spans="28:28" x14ac:dyDescent="0.35">
      <c r="AB891" s="2"/>
    </row>
    <row r="892" spans="28:28" x14ac:dyDescent="0.35">
      <c r="AB892" s="2"/>
    </row>
    <row r="893" spans="28:28" x14ac:dyDescent="0.35">
      <c r="AB893" s="2"/>
    </row>
    <row r="894" spans="28:28" x14ac:dyDescent="0.35">
      <c r="AB894" s="2"/>
    </row>
    <row r="895" spans="28:28" x14ac:dyDescent="0.35">
      <c r="AB895" s="2"/>
    </row>
    <row r="896" spans="28:28" x14ac:dyDescent="0.35">
      <c r="AB896" s="2"/>
    </row>
    <row r="897" spans="28:28" x14ac:dyDescent="0.35">
      <c r="AB897" s="2"/>
    </row>
    <row r="898" spans="28:28" x14ac:dyDescent="0.35">
      <c r="AB898" s="2"/>
    </row>
    <row r="899" spans="28:28" x14ac:dyDescent="0.35">
      <c r="AB899" s="2"/>
    </row>
    <row r="900" spans="28:28" x14ac:dyDescent="0.35">
      <c r="AB900" s="2"/>
    </row>
    <row r="901" spans="28:28" x14ac:dyDescent="0.35">
      <c r="AB901" s="2"/>
    </row>
    <row r="902" spans="28:28" x14ac:dyDescent="0.35">
      <c r="AB902" s="2"/>
    </row>
    <row r="903" spans="28:28" x14ac:dyDescent="0.35">
      <c r="AB903" s="2"/>
    </row>
    <row r="904" spans="28:28" x14ac:dyDescent="0.35">
      <c r="AB904" s="2"/>
    </row>
    <row r="905" spans="28:28" x14ac:dyDescent="0.35">
      <c r="AB905" s="2"/>
    </row>
    <row r="906" spans="28:28" x14ac:dyDescent="0.35">
      <c r="AB906" s="2"/>
    </row>
    <row r="907" spans="28:28" x14ac:dyDescent="0.35">
      <c r="AB907" s="2"/>
    </row>
    <row r="908" spans="28:28" x14ac:dyDescent="0.35">
      <c r="AB908" s="2"/>
    </row>
    <row r="909" spans="28:28" x14ac:dyDescent="0.35">
      <c r="AB909" s="2"/>
    </row>
    <row r="910" spans="28:28" x14ac:dyDescent="0.35">
      <c r="AB910" s="2"/>
    </row>
    <row r="911" spans="28:28" x14ac:dyDescent="0.35">
      <c r="AB911" s="2"/>
    </row>
    <row r="912" spans="28:28" x14ac:dyDescent="0.35">
      <c r="AB912" s="2"/>
    </row>
    <row r="913" spans="28:28" x14ac:dyDescent="0.35">
      <c r="AB913" s="2"/>
    </row>
    <row r="914" spans="28:28" x14ac:dyDescent="0.35">
      <c r="AB914" s="2"/>
    </row>
    <row r="915" spans="28:28" x14ac:dyDescent="0.35">
      <c r="AB915" s="2"/>
    </row>
    <row r="916" spans="28:28" x14ac:dyDescent="0.35">
      <c r="AB916" s="2"/>
    </row>
    <row r="917" spans="28:28" x14ac:dyDescent="0.35">
      <c r="AB917" s="2"/>
    </row>
    <row r="918" spans="28:28" x14ac:dyDescent="0.35">
      <c r="AB918" s="2"/>
    </row>
    <row r="919" spans="28:28" x14ac:dyDescent="0.35">
      <c r="AB919" s="2"/>
    </row>
    <row r="920" spans="28:28" x14ac:dyDescent="0.35">
      <c r="AB920" s="2"/>
    </row>
    <row r="921" spans="28:28" x14ac:dyDescent="0.35">
      <c r="AB921" s="2"/>
    </row>
    <row r="922" spans="28:28" x14ac:dyDescent="0.35">
      <c r="AB922" s="2"/>
    </row>
    <row r="923" spans="28:28" x14ac:dyDescent="0.35">
      <c r="AB923" s="2"/>
    </row>
    <row r="924" spans="28:28" x14ac:dyDescent="0.35">
      <c r="AB924" s="2"/>
    </row>
    <row r="925" spans="28:28" x14ac:dyDescent="0.35">
      <c r="AB925" s="2"/>
    </row>
    <row r="926" spans="28:28" x14ac:dyDescent="0.35">
      <c r="AB926" s="2"/>
    </row>
    <row r="927" spans="28:28" x14ac:dyDescent="0.35">
      <c r="AB927" s="2"/>
    </row>
    <row r="928" spans="28:28" x14ac:dyDescent="0.35">
      <c r="AB928" s="2"/>
    </row>
    <row r="929" spans="28:28" x14ac:dyDescent="0.35">
      <c r="AB929" s="2"/>
    </row>
    <row r="930" spans="28:28" x14ac:dyDescent="0.35">
      <c r="AB930" s="2"/>
    </row>
    <row r="931" spans="28:28" x14ac:dyDescent="0.35">
      <c r="AB931" s="2"/>
    </row>
    <row r="932" spans="28:28" x14ac:dyDescent="0.35">
      <c r="AB932" s="2"/>
    </row>
    <row r="933" spans="28:28" x14ac:dyDescent="0.35">
      <c r="AB933" s="2"/>
    </row>
    <row r="934" spans="28:28" x14ac:dyDescent="0.35">
      <c r="AB934" s="2"/>
    </row>
    <row r="935" spans="28:28" x14ac:dyDescent="0.35">
      <c r="AB935" s="2"/>
    </row>
    <row r="936" spans="28:28" x14ac:dyDescent="0.35">
      <c r="AB936" s="2"/>
    </row>
    <row r="937" spans="28:28" x14ac:dyDescent="0.35">
      <c r="AB937" s="2"/>
    </row>
    <row r="938" spans="28:28" x14ac:dyDescent="0.35">
      <c r="AB938" s="2"/>
    </row>
    <row r="939" spans="28:28" x14ac:dyDescent="0.35">
      <c r="AB939" s="2"/>
    </row>
    <row r="940" spans="28:28" x14ac:dyDescent="0.35">
      <c r="AB940" s="2"/>
    </row>
    <row r="941" spans="28:28" x14ac:dyDescent="0.35">
      <c r="AB941" s="2"/>
    </row>
    <row r="942" spans="28:28" x14ac:dyDescent="0.35">
      <c r="AB942" s="2"/>
    </row>
    <row r="943" spans="28:28" x14ac:dyDescent="0.35">
      <c r="AB943" s="2"/>
    </row>
    <row r="944" spans="28:28" x14ac:dyDescent="0.35">
      <c r="AB944" s="2"/>
    </row>
    <row r="945" spans="28:28" x14ac:dyDescent="0.35">
      <c r="AB945" s="2"/>
    </row>
    <row r="946" spans="28:28" x14ac:dyDescent="0.35">
      <c r="AB946" s="2"/>
    </row>
    <row r="947" spans="28:28" x14ac:dyDescent="0.35">
      <c r="AB947" s="2"/>
    </row>
    <row r="948" spans="28:28" x14ac:dyDescent="0.35">
      <c r="AB948" s="2"/>
    </row>
    <row r="949" spans="28:28" x14ac:dyDescent="0.35">
      <c r="AB949" s="2"/>
    </row>
    <row r="950" spans="28:28" x14ac:dyDescent="0.35">
      <c r="AB950" s="2"/>
    </row>
    <row r="951" spans="28:28" x14ac:dyDescent="0.35">
      <c r="AB951" s="2"/>
    </row>
    <row r="952" spans="28:28" x14ac:dyDescent="0.35">
      <c r="AB952" s="2"/>
    </row>
    <row r="953" spans="28:28" x14ac:dyDescent="0.35">
      <c r="AB953" s="2"/>
    </row>
    <row r="954" spans="28:28" x14ac:dyDescent="0.35">
      <c r="AB954" s="2"/>
    </row>
    <row r="955" spans="28:28" x14ac:dyDescent="0.35">
      <c r="AB955" s="2"/>
    </row>
    <row r="956" spans="28:28" x14ac:dyDescent="0.35">
      <c r="AB956" s="2"/>
    </row>
    <row r="957" spans="28:28" x14ac:dyDescent="0.35">
      <c r="AB957" s="2"/>
    </row>
    <row r="958" spans="28:28" x14ac:dyDescent="0.35">
      <c r="AB958" s="2"/>
    </row>
    <row r="959" spans="28:28" x14ac:dyDescent="0.35">
      <c r="AB959" s="2"/>
    </row>
    <row r="960" spans="28:28" x14ac:dyDescent="0.35">
      <c r="AB960" s="2"/>
    </row>
    <row r="961" spans="28:28" x14ac:dyDescent="0.35">
      <c r="AB961" s="2"/>
    </row>
    <row r="962" spans="28:28" x14ac:dyDescent="0.35">
      <c r="AB962" s="2"/>
    </row>
    <row r="963" spans="28:28" x14ac:dyDescent="0.35">
      <c r="AB963" s="2"/>
    </row>
    <row r="964" spans="28:28" x14ac:dyDescent="0.35">
      <c r="AB964" s="2"/>
    </row>
    <row r="965" spans="28:28" x14ac:dyDescent="0.35">
      <c r="AB965" s="2"/>
    </row>
    <row r="966" spans="28:28" x14ac:dyDescent="0.35">
      <c r="AB966" s="2"/>
    </row>
    <row r="967" spans="28:28" x14ac:dyDescent="0.35">
      <c r="AB967" s="2"/>
    </row>
    <row r="968" spans="28:28" x14ac:dyDescent="0.35">
      <c r="AB968" s="2"/>
    </row>
    <row r="969" spans="28:28" x14ac:dyDescent="0.35">
      <c r="AB969" s="2"/>
    </row>
    <row r="970" spans="28:28" x14ac:dyDescent="0.35">
      <c r="AB970" s="2"/>
    </row>
    <row r="971" spans="28:28" x14ac:dyDescent="0.35">
      <c r="AB971" s="2"/>
    </row>
    <row r="972" spans="28:28" x14ac:dyDescent="0.35">
      <c r="AB972" s="2"/>
    </row>
    <row r="973" spans="28:28" x14ac:dyDescent="0.35">
      <c r="AB973" s="2"/>
    </row>
    <row r="974" spans="28:28" x14ac:dyDescent="0.35">
      <c r="AB974" s="2"/>
    </row>
    <row r="975" spans="28:28" x14ac:dyDescent="0.35">
      <c r="AB975" s="2"/>
    </row>
    <row r="976" spans="28:28" x14ac:dyDescent="0.35">
      <c r="AB976" s="2"/>
    </row>
    <row r="977" spans="28:28" x14ac:dyDescent="0.35">
      <c r="AB977" s="2"/>
    </row>
    <row r="978" spans="28:28" x14ac:dyDescent="0.35">
      <c r="AB978" s="2"/>
    </row>
    <row r="979" spans="28:28" x14ac:dyDescent="0.35">
      <c r="AB979" s="2"/>
    </row>
    <row r="980" spans="28:28" x14ac:dyDescent="0.35">
      <c r="AB980" s="2"/>
    </row>
    <row r="981" spans="28:28" x14ac:dyDescent="0.35">
      <c r="AB981" s="2"/>
    </row>
    <row r="982" spans="28:28" x14ac:dyDescent="0.35">
      <c r="AB982" s="2"/>
    </row>
    <row r="983" spans="28:28" x14ac:dyDescent="0.35">
      <c r="AB983" s="2"/>
    </row>
    <row r="984" spans="28:28" x14ac:dyDescent="0.35">
      <c r="AB984" s="2"/>
    </row>
    <row r="985" spans="28:28" x14ac:dyDescent="0.35">
      <c r="AB985" s="2"/>
    </row>
    <row r="986" spans="28:28" x14ac:dyDescent="0.35">
      <c r="AB986" s="2"/>
    </row>
    <row r="987" spans="28:28" x14ac:dyDescent="0.35">
      <c r="AB987" s="2"/>
    </row>
    <row r="988" spans="28:28" x14ac:dyDescent="0.35">
      <c r="AB988" s="2"/>
    </row>
    <row r="989" spans="28:28" x14ac:dyDescent="0.35">
      <c r="AB989" s="2"/>
    </row>
    <row r="990" spans="28:28" x14ac:dyDescent="0.35">
      <c r="AB990" s="2"/>
    </row>
    <row r="991" spans="28:28" x14ac:dyDescent="0.35">
      <c r="AB991" s="2"/>
    </row>
    <row r="992" spans="28:28" x14ac:dyDescent="0.35">
      <c r="AB992" s="2"/>
    </row>
    <row r="993" spans="28:28" x14ac:dyDescent="0.35">
      <c r="AB993" s="2"/>
    </row>
    <row r="994" spans="28:28" x14ac:dyDescent="0.35">
      <c r="AB994" s="2"/>
    </row>
    <row r="995" spans="28:28" x14ac:dyDescent="0.35">
      <c r="AB995" s="2"/>
    </row>
    <row r="996" spans="28:28" x14ac:dyDescent="0.35">
      <c r="AB996" s="2"/>
    </row>
    <row r="997" spans="28:28" x14ac:dyDescent="0.35">
      <c r="AB997" s="2"/>
    </row>
    <row r="998" spans="28:28" x14ac:dyDescent="0.35">
      <c r="AB998" s="2"/>
    </row>
    <row r="999" spans="28:28" x14ac:dyDescent="0.35">
      <c r="AB999" s="2"/>
    </row>
    <row r="1000" spans="28:28" x14ac:dyDescent="0.35">
      <c r="AB1000" s="2"/>
    </row>
    <row r="1001" spans="28:28" x14ac:dyDescent="0.35">
      <c r="AB1001" s="2"/>
    </row>
    <row r="1002" spans="28:28" x14ac:dyDescent="0.35">
      <c r="AB1002" s="2"/>
    </row>
    <row r="1003" spans="28:28" x14ac:dyDescent="0.35">
      <c r="AB1003" s="2"/>
    </row>
    <row r="1004" spans="28:28" x14ac:dyDescent="0.35">
      <c r="AB1004" s="2"/>
    </row>
    <row r="1005" spans="28:28" x14ac:dyDescent="0.35">
      <c r="AB1005" s="2"/>
    </row>
    <row r="1006" spans="28:28" x14ac:dyDescent="0.35">
      <c r="AB1006" s="2"/>
    </row>
    <row r="1007" spans="28:28" x14ac:dyDescent="0.35">
      <c r="AB1007" s="2"/>
    </row>
    <row r="1008" spans="28:28" x14ac:dyDescent="0.35">
      <c r="AB1008" s="2"/>
    </row>
    <row r="1009" spans="28:28" x14ac:dyDescent="0.35">
      <c r="AB1009" s="2"/>
    </row>
    <row r="1010" spans="28:28" x14ac:dyDescent="0.35">
      <c r="AB1010" s="2"/>
    </row>
    <row r="1011" spans="28:28" x14ac:dyDescent="0.35">
      <c r="AB1011" s="2"/>
    </row>
    <row r="1012" spans="28:28" x14ac:dyDescent="0.35">
      <c r="AB1012" s="2"/>
    </row>
    <row r="1013" spans="28:28" x14ac:dyDescent="0.35">
      <c r="AB1013" s="2"/>
    </row>
    <row r="1014" spans="28:28" x14ac:dyDescent="0.35">
      <c r="AB1014" s="2"/>
    </row>
    <row r="1015" spans="28:28" x14ac:dyDescent="0.35">
      <c r="AB1015" s="2"/>
    </row>
    <row r="1016" spans="28:28" x14ac:dyDescent="0.35">
      <c r="AB1016" s="2"/>
    </row>
    <row r="1017" spans="28:28" x14ac:dyDescent="0.35">
      <c r="AB1017" s="2"/>
    </row>
    <row r="1018" spans="28:28" x14ac:dyDescent="0.35">
      <c r="AB1018" s="2"/>
    </row>
    <row r="1019" spans="28:28" x14ac:dyDescent="0.35">
      <c r="AB1019" s="2"/>
    </row>
    <row r="1020" spans="28:28" x14ac:dyDescent="0.35">
      <c r="AB1020" s="2"/>
    </row>
    <row r="1021" spans="28:28" x14ac:dyDescent="0.35">
      <c r="AB1021" s="2"/>
    </row>
    <row r="1022" spans="28:28" x14ac:dyDescent="0.35">
      <c r="AB1022" s="2"/>
    </row>
    <row r="1023" spans="28:28" x14ac:dyDescent="0.35">
      <c r="AB1023" s="2"/>
    </row>
    <row r="1024" spans="28:28" x14ac:dyDescent="0.35">
      <c r="AB1024" s="2"/>
    </row>
    <row r="1025" spans="28:28" x14ac:dyDescent="0.35">
      <c r="AB1025" s="2"/>
    </row>
    <row r="1026" spans="28:28" x14ac:dyDescent="0.35">
      <c r="AB1026" s="2"/>
    </row>
    <row r="1027" spans="28:28" x14ac:dyDescent="0.35">
      <c r="AB1027" s="2"/>
    </row>
    <row r="1028" spans="28:28" x14ac:dyDescent="0.35">
      <c r="AB1028" s="2"/>
    </row>
    <row r="1029" spans="28:28" x14ac:dyDescent="0.35">
      <c r="AB1029" s="2"/>
    </row>
    <row r="1030" spans="28:28" x14ac:dyDescent="0.35">
      <c r="AB1030" s="2"/>
    </row>
    <row r="1031" spans="28:28" x14ac:dyDescent="0.35">
      <c r="AB1031" s="2"/>
    </row>
    <row r="1032" spans="28:28" x14ac:dyDescent="0.35">
      <c r="AB1032" s="2"/>
    </row>
    <row r="1033" spans="28:28" x14ac:dyDescent="0.35">
      <c r="AB1033" s="2"/>
    </row>
    <row r="1034" spans="28:28" x14ac:dyDescent="0.35">
      <c r="AB1034" s="2"/>
    </row>
    <row r="1035" spans="28:28" x14ac:dyDescent="0.35">
      <c r="AB1035" s="2"/>
    </row>
    <row r="1036" spans="28:28" x14ac:dyDescent="0.35">
      <c r="AB1036" s="2"/>
    </row>
    <row r="1037" spans="28:28" x14ac:dyDescent="0.35">
      <c r="AB1037" s="2"/>
    </row>
    <row r="1038" spans="28:28" x14ac:dyDescent="0.35">
      <c r="AB1038" s="2"/>
    </row>
    <row r="1039" spans="28:28" x14ac:dyDescent="0.35">
      <c r="AB1039" s="2"/>
    </row>
    <row r="1040" spans="28:28" x14ac:dyDescent="0.35">
      <c r="AB1040" s="2"/>
    </row>
    <row r="1041" spans="28:28" x14ac:dyDescent="0.35">
      <c r="AB1041" s="2"/>
    </row>
    <row r="1042" spans="28:28" x14ac:dyDescent="0.35">
      <c r="AB1042" s="2"/>
    </row>
    <row r="1043" spans="28:28" x14ac:dyDescent="0.35">
      <c r="AB1043" s="2"/>
    </row>
    <row r="1044" spans="28:28" x14ac:dyDescent="0.35">
      <c r="AB1044" s="2"/>
    </row>
    <row r="1045" spans="28:28" x14ac:dyDescent="0.35">
      <c r="AB1045" s="2"/>
    </row>
    <row r="1046" spans="28:28" x14ac:dyDescent="0.35">
      <c r="AB1046" s="2"/>
    </row>
    <row r="1047" spans="28:28" x14ac:dyDescent="0.35">
      <c r="AB1047" s="2"/>
    </row>
    <row r="1048" spans="28:28" x14ac:dyDescent="0.35">
      <c r="AB1048" s="2"/>
    </row>
    <row r="1049" spans="28:28" x14ac:dyDescent="0.35">
      <c r="AB1049" s="2"/>
    </row>
    <row r="1050" spans="28:28" x14ac:dyDescent="0.35">
      <c r="AB1050" s="2"/>
    </row>
    <row r="1051" spans="28:28" x14ac:dyDescent="0.35">
      <c r="AB1051" s="2"/>
    </row>
    <row r="1052" spans="28:28" x14ac:dyDescent="0.35">
      <c r="AB1052" s="2"/>
    </row>
    <row r="1053" spans="28:28" x14ac:dyDescent="0.35">
      <c r="AB1053" s="2"/>
    </row>
    <row r="1054" spans="28:28" x14ac:dyDescent="0.35">
      <c r="AB1054" s="2"/>
    </row>
    <row r="1055" spans="28:28" x14ac:dyDescent="0.35">
      <c r="AB1055" s="2"/>
    </row>
    <row r="1056" spans="28:28" x14ac:dyDescent="0.35">
      <c r="AB1056" s="2"/>
    </row>
    <row r="1057" spans="28:28" x14ac:dyDescent="0.35">
      <c r="AB1057" s="2"/>
    </row>
    <row r="1058" spans="28:28" x14ac:dyDescent="0.35">
      <c r="AB1058" s="2"/>
    </row>
    <row r="1059" spans="28:28" x14ac:dyDescent="0.35">
      <c r="AB1059" s="2"/>
    </row>
    <row r="1060" spans="28:28" x14ac:dyDescent="0.35">
      <c r="AB1060" s="2"/>
    </row>
    <row r="1061" spans="28:28" x14ac:dyDescent="0.35">
      <c r="AB1061" s="2"/>
    </row>
    <row r="1062" spans="28:28" x14ac:dyDescent="0.35">
      <c r="AB1062" s="2"/>
    </row>
    <row r="1063" spans="28:28" x14ac:dyDescent="0.35">
      <c r="AB1063" s="2"/>
    </row>
    <row r="1064" spans="28:28" x14ac:dyDescent="0.35">
      <c r="AB1064" s="2"/>
    </row>
    <row r="1065" spans="28:28" x14ac:dyDescent="0.35">
      <c r="AB1065" s="2"/>
    </row>
    <row r="1066" spans="28:28" x14ac:dyDescent="0.35">
      <c r="AB1066" s="2"/>
    </row>
    <row r="1067" spans="28:28" x14ac:dyDescent="0.35">
      <c r="AB1067" s="2"/>
    </row>
    <row r="1068" spans="28:28" x14ac:dyDescent="0.35">
      <c r="AB1068" s="2"/>
    </row>
    <row r="1069" spans="28:28" x14ac:dyDescent="0.35">
      <c r="AB1069" s="2"/>
    </row>
    <row r="1070" spans="28:28" x14ac:dyDescent="0.35">
      <c r="AB1070" s="2"/>
    </row>
    <row r="1071" spans="28:28" x14ac:dyDescent="0.35">
      <c r="AB1071" s="2"/>
    </row>
    <row r="1072" spans="28:28" x14ac:dyDescent="0.35">
      <c r="AB1072" s="2"/>
    </row>
    <row r="1073" spans="28:28" x14ac:dyDescent="0.35">
      <c r="AB1073" s="2"/>
    </row>
    <row r="1074" spans="28:28" x14ac:dyDescent="0.35">
      <c r="AB1074" s="2"/>
    </row>
    <row r="1075" spans="28:28" x14ac:dyDescent="0.35">
      <c r="AB1075" s="2"/>
    </row>
    <row r="1076" spans="28:28" x14ac:dyDescent="0.35">
      <c r="AB1076" s="2"/>
    </row>
    <row r="1077" spans="28:28" x14ac:dyDescent="0.35">
      <c r="AB1077" s="2"/>
    </row>
    <row r="1078" spans="28:28" x14ac:dyDescent="0.35">
      <c r="AB1078" s="2"/>
    </row>
    <row r="1079" spans="28:28" x14ac:dyDescent="0.35">
      <c r="AB1079" s="2"/>
    </row>
    <row r="1080" spans="28:28" x14ac:dyDescent="0.35">
      <c r="AB1080" s="2"/>
    </row>
    <row r="1081" spans="28:28" x14ac:dyDescent="0.35">
      <c r="AB1081" s="2"/>
    </row>
    <row r="1082" spans="28:28" x14ac:dyDescent="0.35">
      <c r="AB1082" s="2"/>
    </row>
    <row r="1083" spans="28:28" x14ac:dyDescent="0.35">
      <c r="AB1083" s="2"/>
    </row>
    <row r="1084" spans="28:28" x14ac:dyDescent="0.35">
      <c r="AB1084" s="2"/>
    </row>
    <row r="1085" spans="28:28" x14ac:dyDescent="0.35">
      <c r="AB1085" s="2"/>
    </row>
    <row r="1086" spans="28:28" x14ac:dyDescent="0.35">
      <c r="AB1086" s="2"/>
    </row>
    <row r="1087" spans="28:28" x14ac:dyDescent="0.35">
      <c r="AB1087" s="2"/>
    </row>
    <row r="1088" spans="28:28" x14ac:dyDescent="0.35">
      <c r="AB1088" s="2"/>
    </row>
    <row r="1089" spans="28:28" x14ac:dyDescent="0.35">
      <c r="AB1089" s="2"/>
    </row>
    <row r="1090" spans="28:28" x14ac:dyDescent="0.35">
      <c r="AB1090" s="2"/>
    </row>
    <row r="1091" spans="28:28" x14ac:dyDescent="0.35">
      <c r="AB1091" s="2"/>
    </row>
    <row r="1092" spans="28:28" x14ac:dyDescent="0.35">
      <c r="AB1092" s="2"/>
    </row>
    <row r="1093" spans="28:28" x14ac:dyDescent="0.35">
      <c r="AB1093" s="2"/>
    </row>
    <row r="1094" spans="28:28" x14ac:dyDescent="0.35">
      <c r="AB1094" s="2"/>
    </row>
    <row r="1095" spans="28:28" x14ac:dyDescent="0.35">
      <c r="AB1095" s="2"/>
    </row>
    <row r="1096" spans="28:28" x14ac:dyDescent="0.35">
      <c r="AB1096" s="2"/>
    </row>
    <row r="1097" spans="28:28" x14ac:dyDescent="0.35">
      <c r="AB1097" s="2"/>
    </row>
    <row r="1098" spans="28:28" x14ac:dyDescent="0.35">
      <c r="AB1098" s="2"/>
    </row>
    <row r="1099" spans="28:28" x14ac:dyDescent="0.35">
      <c r="AB1099" s="2"/>
    </row>
    <row r="1100" spans="28:28" x14ac:dyDescent="0.35">
      <c r="AB1100" s="2"/>
    </row>
    <row r="1101" spans="28:28" x14ac:dyDescent="0.35">
      <c r="AB1101" s="2"/>
    </row>
    <row r="1102" spans="28:28" x14ac:dyDescent="0.35">
      <c r="AB1102" s="2"/>
    </row>
    <row r="1103" spans="28:28" x14ac:dyDescent="0.35">
      <c r="AB1103" s="2"/>
    </row>
    <row r="1104" spans="28:28" x14ac:dyDescent="0.35">
      <c r="AB1104" s="2"/>
    </row>
    <row r="1105" spans="28:28" x14ac:dyDescent="0.35">
      <c r="AB1105" s="2"/>
    </row>
    <row r="1106" spans="28:28" x14ac:dyDescent="0.35">
      <c r="AB1106" s="2"/>
    </row>
    <row r="1107" spans="28:28" x14ac:dyDescent="0.35">
      <c r="AB1107" s="2"/>
    </row>
    <row r="1108" spans="28:28" x14ac:dyDescent="0.35">
      <c r="AB1108" s="2"/>
    </row>
    <row r="1109" spans="28:28" x14ac:dyDescent="0.35">
      <c r="AB1109" s="2"/>
    </row>
    <row r="1110" spans="28:28" x14ac:dyDescent="0.35">
      <c r="AB1110" s="2"/>
    </row>
    <row r="1111" spans="28:28" x14ac:dyDescent="0.35">
      <c r="AB1111" s="2"/>
    </row>
    <row r="1112" spans="28:28" x14ac:dyDescent="0.35">
      <c r="AB1112" s="2"/>
    </row>
    <row r="1113" spans="28:28" x14ac:dyDescent="0.35">
      <c r="AB1113" s="2"/>
    </row>
    <row r="1114" spans="28:28" x14ac:dyDescent="0.35">
      <c r="AB1114" s="2"/>
    </row>
    <row r="1115" spans="28:28" x14ac:dyDescent="0.35">
      <c r="AB1115" s="2"/>
    </row>
    <row r="1116" spans="28:28" x14ac:dyDescent="0.35">
      <c r="AB1116" s="2"/>
    </row>
    <row r="1117" spans="28:28" x14ac:dyDescent="0.35">
      <c r="AB1117" s="2"/>
    </row>
    <row r="1118" spans="28:28" x14ac:dyDescent="0.35">
      <c r="AB1118" s="2"/>
    </row>
    <row r="1119" spans="28:28" x14ac:dyDescent="0.35">
      <c r="AB1119" s="2"/>
    </row>
    <row r="1120" spans="28:28" x14ac:dyDescent="0.35">
      <c r="AB1120" s="2"/>
    </row>
    <row r="1121" spans="28:28" x14ac:dyDescent="0.35">
      <c r="AB1121" s="2"/>
    </row>
    <row r="1122" spans="28:28" x14ac:dyDescent="0.35">
      <c r="AB1122" s="2"/>
    </row>
    <row r="1123" spans="28:28" x14ac:dyDescent="0.35">
      <c r="AB1123" s="2"/>
    </row>
    <row r="1124" spans="28:28" x14ac:dyDescent="0.35">
      <c r="AB1124" s="2"/>
    </row>
    <row r="1125" spans="28:28" x14ac:dyDescent="0.35">
      <c r="AB1125" s="2"/>
    </row>
    <row r="1126" spans="28:28" x14ac:dyDescent="0.35">
      <c r="AB1126" s="2"/>
    </row>
    <row r="1127" spans="28:28" x14ac:dyDescent="0.35">
      <c r="AB1127" s="2"/>
    </row>
    <row r="1128" spans="28:28" x14ac:dyDescent="0.35">
      <c r="AB1128" s="2"/>
    </row>
    <row r="1129" spans="28:28" x14ac:dyDescent="0.35">
      <c r="AB1129" s="2"/>
    </row>
    <row r="1130" spans="28:28" x14ac:dyDescent="0.35">
      <c r="AB1130" s="2"/>
    </row>
    <row r="1131" spans="28:28" x14ac:dyDescent="0.35">
      <c r="AB1131" s="2"/>
    </row>
    <row r="1132" spans="28:28" x14ac:dyDescent="0.35">
      <c r="AB1132" s="2"/>
    </row>
    <row r="1133" spans="28:28" x14ac:dyDescent="0.35">
      <c r="AB1133" s="2"/>
    </row>
    <row r="1134" spans="28:28" x14ac:dyDescent="0.35">
      <c r="AB1134" s="2"/>
    </row>
    <row r="1135" spans="28:28" x14ac:dyDescent="0.35">
      <c r="AB1135" s="2"/>
    </row>
    <row r="1136" spans="28:28" x14ac:dyDescent="0.35">
      <c r="AB1136" s="2"/>
    </row>
    <row r="1137" spans="28:28" x14ac:dyDescent="0.35">
      <c r="AB1137" s="2"/>
    </row>
    <row r="1138" spans="28:28" x14ac:dyDescent="0.35">
      <c r="AB1138" s="2"/>
    </row>
    <row r="1139" spans="28:28" x14ac:dyDescent="0.35">
      <c r="AB1139" s="2"/>
    </row>
    <row r="1140" spans="28:28" x14ac:dyDescent="0.35">
      <c r="AB1140" s="2"/>
    </row>
    <row r="1141" spans="28:28" x14ac:dyDescent="0.35">
      <c r="AB1141" s="2"/>
    </row>
    <row r="1142" spans="28:28" x14ac:dyDescent="0.35">
      <c r="AB1142" s="2"/>
    </row>
    <row r="1143" spans="28:28" x14ac:dyDescent="0.35">
      <c r="AB1143" s="2"/>
    </row>
    <row r="1144" spans="28:28" x14ac:dyDescent="0.35">
      <c r="AB1144" s="2"/>
    </row>
    <row r="1145" spans="28:28" x14ac:dyDescent="0.35">
      <c r="AB1145" s="2"/>
    </row>
    <row r="1146" spans="28:28" x14ac:dyDescent="0.35">
      <c r="AB1146" s="2"/>
    </row>
    <row r="1147" spans="28:28" x14ac:dyDescent="0.35">
      <c r="AB1147" s="2"/>
    </row>
    <row r="1148" spans="28:28" x14ac:dyDescent="0.35">
      <c r="AB1148" s="2"/>
    </row>
    <row r="1149" spans="28:28" x14ac:dyDescent="0.35">
      <c r="AB1149" s="2"/>
    </row>
    <row r="1150" spans="28:28" x14ac:dyDescent="0.35">
      <c r="AB1150" s="2"/>
    </row>
    <row r="1151" spans="28:28" x14ac:dyDescent="0.35">
      <c r="AB1151" s="2"/>
    </row>
    <row r="1152" spans="28:28" x14ac:dyDescent="0.35">
      <c r="AB1152" s="2"/>
    </row>
    <row r="1153" spans="28:28" x14ac:dyDescent="0.35">
      <c r="AB1153" s="2"/>
    </row>
    <row r="1154" spans="28:28" x14ac:dyDescent="0.35">
      <c r="AB1154" s="2"/>
    </row>
    <row r="1155" spans="28:28" x14ac:dyDescent="0.35">
      <c r="AB1155" s="2"/>
    </row>
    <row r="1156" spans="28:28" x14ac:dyDescent="0.35">
      <c r="AB1156" s="2"/>
    </row>
    <row r="1157" spans="28:28" x14ac:dyDescent="0.35">
      <c r="AB1157" s="2"/>
    </row>
    <row r="1158" spans="28:28" x14ac:dyDescent="0.35">
      <c r="AB1158" s="2"/>
    </row>
    <row r="1159" spans="28:28" x14ac:dyDescent="0.35">
      <c r="AB1159" s="2"/>
    </row>
    <row r="1160" spans="28:28" x14ac:dyDescent="0.35">
      <c r="AB1160" s="2"/>
    </row>
    <row r="1161" spans="28:28" x14ac:dyDescent="0.35">
      <c r="AB1161" s="2"/>
    </row>
    <row r="1162" spans="28:28" x14ac:dyDescent="0.35">
      <c r="AB1162" s="2"/>
    </row>
    <row r="1163" spans="28:28" x14ac:dyDescent="0.35">
      <c r="AB1163" s="2"/>
    </row>
    <row r="1164" spans="28:28" x14ac:dyDescent="0.35">
      <c r="AB1164" s="2"/>
    </row>
    <row r="1165" spans="28:28" x14ac:dyDescent="0.35">
      <c r="AB1165" s="2"/>
    </row>
    <row r="1166" spans="28:28" x14ac:dyDescent="0.35">
      <c r="AB1166" s="2"/>
    </row>
    <row r="1167" spans="28:28" x14ac:dyDescent="0.35">
      <c r="AB1167" s="2"/>
    </row>
    <row r="1168" spans="28:28" x14ac:dyDescent="0.35">
      <c r="AB1168" s="2"/>
    </row>
    <row r="1169" spans="28:28" x14ac:dyDescent="0.35">
      <c r="AB1169" s="2"/>
    </row>
    <row r="1170" spans="28:28" x14ac:dyDescent="0.35">
      <c r="AB1170" s="2"/>
    </row>
    <row r="1171" spans="28:28" x14ac:dyDescent="0.35">
      <c r="AB1171" s="2"/>
    </row>
    <row r="1172" spans="28:28" x14ac:dyDescent="0.35">
      <c r="AB1172" s="2"/>
    </row>
    <row r="1173" spans="28:28" x14ac:dyDescent="0.35">
      <c r="AB1173" s="2"/>
    </row>
    <row r="1174" spans="28:28" x14ac:dyDescent="0.35">
      <c r="AB1174" s="2"/>
    </row>
    <row r="1175" spans="28:28" x14ac:dyDescent="0.35">
      <c r="AB1175" s="2"/>
    </row>
    <row r="1176" spans="28:28" x14ac:dyDescent="0.35">
      <c r="AB1176" s="2"/>
    </row>
    <row r="1177" spans="28:28" x14ac:dyDescent="0.35">
      <c r="AB1177" s="2"/>
    </row>
    <row r="1178" spans="28:28" x14ac:dyDescent="0.35">
      <c r="AB1178" s="2"/>
    </row>
    <row r="1179" spans="28:28" x14ac:dyDescent="0.35">
      <c r="AB1179" s="2"/>
    </row>
    <row r="1180" spans="28:28" x14ac:dyDescent="0.35">
      <c r="AB1180" s="2"/>
    </row>
    <row r="1181" spans="28:28" x14ac:dyDescent="0.35">
      <c r="AB1181" s="2"/>
    </row>
    <row r="1182" spans="28:28" x14ac:dyDescent="0.35">
      <c r="AB1182" s="2"/>
    </row>
    <row r="1183" spans="28:28" x14ac:dyDescent="0.35">
      <c r="AB1183" s="2"/>
    </row>
    <row r="1184" spans="28:28" x14ac:dyDescent="0.35">
      <c r="AB1184" s="2"/>
    </row>
    <row r="1185" spans="28:28" x14ac:dyDescent="0.35">
      <c r="AB1185" s="2"/>
    </row>
    <row r="1186" spans="28:28" x14ac:dyDescent="0.35">
      <c r="AB1186" s="2"/>
    </row>
    <row r="1187" spans="28:28" x14ac:dyDescent="0.35">
      <c r="AB1187" s="2"/>
    </row>
    <row r="1188" spans="28:28" x14ac:dyDescent="0.35">
      <c r="AB1188" s="2"/>
    </row>
    <row r="1189" spans="28:28" x14ac:dyDescent="0.35">
      <c r="AB1189" s="2"/>
    </row>
    <row r="1190" spans="28:28" x14ac:dyDescent="0.35">
      <c r="AB1190" s="2"/>
    </row>
    <row r="1191" spans="28:28" x14ac:dyDescent="0.35">
      <c r="AB1191" s="2"/>
    </row>
    <row r="1192" spans="28:28" x14ac:dyDescent="0.35">
      <c r="AB1192" s="2"/>
    </row>
    <row r="1193" spans="28:28" x14ac:dyDescent="0.35">
      <c r="AB1193" s="2"/>
    </row>
    <row r="1194" spans="28:28" x14ac:dyDescent="0.35">
      <c r="AB1194" s="2"/>
    </row>
    <row r="1195" spans="28:28" x14ac:dyDescent="0.35">
      <c r="AB1195" s="2"/>
    </row>
    <row r="1196" spans="28:28" x14ac:dyDescent="0.35">
      <c r="AB1196" s="2"/>
    </row>
    <row r="1197" spans="28:28" x14ac:dyDescent="0.35">
      <c r="AB1197" s="2"/>
    </row>
    <row r="1198" spans="28:28" x14ac:dyDescent="0.35">
      <c r="AB1198" s="2"/>
    </row>
    <row r="1199" spans="28:28" x14ac:dyDescent="0.35">
      <c r="AB1199" s="2"/>
    </row>
    <row r="1200" spans="28:28" x14ac:dyDescent="0.35">
      <c r="AB1200" s="2"/>
    </row>
    <row r="1201" spans="28:28" x14ac:dyDescent="0.35">
      <c r="AB1201" s="2"/>
    </row>
    <row r="1202" spans="28:28" x14ac:dyDescent="0.35">
      <c r="AB1202" s="2"/>
    </row>
    <row r="1203" spans="28:28" x14ac:dyDescent="0.35">
      <c r="AB1203" s="2"/>
    </row>
    <row r="1204" spans="28:28" x14ac:dyDescent="0.35">
      <c r="AB1204" s="2"/>
    </row>
    <row r="1205" spans="28:28" x14ac:dyDescent="0.35">
      <c r="AB1205" s="2"/>
    </row>
    <row r="1206" spans="28:28" x14ac:dyDescent="0.35">
      <c r="AB1206" s="2"/>
    </row>
    <row r="1207" spans="28:28" x14ac:dyDescent="0.35">
      <c r="AB1207" s="2"/>
    </row>
    <row r="1208" spans="28:28" x14ac:dyDescent="0.35">
      <c r="AB1208" s="2"/>
    </row>
    <row r="1209" spans="28:28" x14ac:dyDescent="0.35">
      <c r="AB1209" s="2"/>
    </row>
    <row r="1210" spans="28:28" x14ac:dyDescent="0.35">
      <c r="AB1210" s="2"/>
    </row>
    <row r="1211" spans="28:28" x14ac:dyDescent="0.35">
      <c r="AB1211" s="2"/>
    </row>
    <row r="1212" spans="28:28" x14ac:dyDescent="0.35">
      <c r="AB1212" s="2"/>
    </row>
    <row r="1213" spans="28:28" x14ac:dyDescent="0.35">
      <c r="AB1213" s="2"/>
    </row>
    <row r="1214" spans="28:28" x14ac:dyDescent="0.35">
      <c r="AB1214" s="2"/>
    </row>
    <row r="1215" spans="28:28" x14ac:dyDescent="0.35">
      <c r="AB1215" s="2"/>
    </row>
    <row r="1216" spans="28:28" x14ac:dyDescent="0.35">
      <c r="AB1216" s="2"/>
    </row>
    <row r="1217" spans="28:28" x14ac:dyDescent="0.35">
      <c r="AB1217" s="2"/>
    </row>
    <row r="1218" spans="28:28" x14ac:dyDescent="0.35">
      <c r="AB1218" s="2"/>
    </row>
    <row r="1219" spans="28:28" x14ac:dyDescent="0.35">
      <c r="AB1219" s="2"/>
    </row>
    <row r="1220" spans="28:28" x14ac:dyDescent="0.35">
      <c r="AB1220" s="2"/>
    </row>
    <row r="1221" spans="28:28" x14ac:dyDescent="0.35">
      <c r="AB1221" s="2"/>
    </row>
    <row r="1222" spans="28:28" x14ac:dyDescent="0.35">
      <c r="AB1222" s="2"/>
    </row>
    <row r="1223" spans="28:28" x14ac:dyDescent="0.35">
      <c r="AB1223" s="2"/>
    </row>
    <row r="1224" spans="28:28" x14ac:dyDescent="0.35">
      <c r="AB1224" s="2"/>
    </row>
    <row r="1225" spans="28:28" x14ac:dyDescent="0.35">
      <c r="AB1225" s="2"/>
    </row>
    <row r="1226" spans="28:28" x14ac:dyDescent="0.35">
      <c r="AB1226" s="2"/>
    </row>
    <row r="1227" spans="28:28" x14ac:dyDescent="0.35">
      <c r="AB1227" s="2"/>
    </row>
    <row r="1228" spans="28:28" x14ac:dyDescent="0.35">
      <c r="AB1228" s="2"/>
    </row>
    <row r="1229" spans="28:28" x14ac:dyDescent="0.35">
      <c r="AB1229" s="2"/>
    </row>
    <row r="1230" spans="28:28" x14ac:dyDescent="0.35">
      <c r="AB1230" s="2"/>
    </row>
    <row r="1231" spans="28:28" x14ac:dyDescent="0.35">
      <c r="AB1231" s="2"/>
    </row>
    <row r="1232" spans="28:28" x14ac:dyDescent="0.35">
      <c r="AB1232" s="2"/>
    </row>
    <row r="1233" spans="28:28" x14ac:dyDescent="0.35">
      <c r="AB1233" s="2"/>
    </row>
    <row r="1234" spans="28:28" x14ac:dyDescent="0.35">
      <c r="AB1234" s="2"/>
    </row>
    <row r="1235" spans="28:28" x14ac:dyDescent="0.35">
      <c r="AB1235" s="2"/>
    </row>
    <row r="1236" spans="28:28" x14ac:dyDescent="0.35">
      <c r="AB1236" s="2"/>
    </row>
    <row r="1237" spans="28:28" x14ac:dyDescent="0.35">
      <c r="AB1237" s="2"/>
    </row>
    <row r="1238" spans="28:28" x14ac:dyDescent="0.35">
      <c r="AB1238" s="2"/>
    </row>
    <row r="1239" spans="28:28" x14ac:dyDescent="0.35">
      <c r="AB1239" s="2"/>
    </row>
    <row r="1240" spans="28:28" x14ac:dyDescent="0.35">
      <c r="AB1240" s="2"/>
    </row>
    <row r="1241" spans="28:28" x14ac:dyDescent="0.35">
      <c r="AB1241" s="2"/>
    </row>
    <row r="1242" spans="28:28" x14ac:dyDescent="0.35">
      <c r="AB1242" s="2"/>
    </row>
    <row r="1243" spans="28:28" x14ac:dyDescent="0.35">
      <c r="AB1243" s="2"/>
    </row>
    <row r="1244" spans="28:28" x14ac:dyDescent="0.35">
      <c r="AB1244" s="2"/>
    </row>
    <row r="1245" spans="28:28" x14ac:dyDescent="0.35">
      <c r="AB1245" s="2"/>
    </row>
    <row r="1246" spans="28:28" x14ac:dyDescent="0.35">
      <c r="AB1246" s="2"/>
    </row>
    <row r="1247" spans="28:28" x14ac:dyDescent="0.35">
      <c r="AB1247" s="2"/>
    </row>
    <row r="1248" spans="28:28" x14ac:dyDescent="0.35">
      <c r="AB1248" s="2"/>
    </row>
    <row r="1249" spans="28:28" x14ac:dyDescent="0.35">
      <c r="AB1249" s="2"/>
    </row>
    <row r="1250" spans="28:28" x14ac:dyDescent="0.35">
      <c r="AB1250" s="2"/>
    </row>
    <row r="1251" spans="28:28" x14ac:dyDescent="0.35">
      <c r="AB1251" s="2"/>
    </row>
    <row r="1252" spans="28:28" x14ac:dyDescent="0.35">
      <c r="AB1252" s="2"/>
    </row>
    <row r="1253" spans="28:28" x14ac:dyDescent="0.35">
      <c r="AB1253" s="2"/>
    </row>
    <row r="1254" spans="28:28" x14ac:dyDescent="0.35">
      <c r="AB1254" s="2"/>
    </row>
    <row r="1255" spans="28:28" x14ac:dyDescent="0.35">
      <c r="AB1255" s="2"/>
    </row>
    <row r="1256" spans="28:28" x14ac:dyDescent="0.35">
      <c r="AB1256" s="2"/>
    </row>
    <row r="1257" spans="28:28" x14ac:dyDescent="0.35">
      <c r="AB1257" s="2"/>
    </row>
    <row r="1258" spans="28:28" x14ac:dyDescent="0.35">
      <c r="AB1258" s="2"/>
    </row>
    <row r="1259" spans="28:28" x14ac:dyDescent="0.35">
      <c r="AB1259" s="2"/>
    </row>
  </sheetData>
  <autoFilter ref="A1:AF1259"/>
  <conditionalFormatting sqref="AW1:B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18084428485843A8FDBD05F42C08D2" ma:contentTypeVersion="11" ma:contentTypeDescription="Een nieuw document maken." ma:contentTypeScope="" ma:versionID="dd1afef4a9340c7c77507f42e3910105">
  <xsd:schema xmlns:xsd="http://www.w3.org/2001/XMLSchema" xmlns:xs="http://www.w3.org/2001/XMLSchema" xmlns:p="http://schemas.microsoft.com/office/2006/metadata/properties" xmlns:ns2="63524a6e-6983-4e39-ab22-baf4917c37c2" xmlns:ns3="97935ce2-b320-4587-8ec3-d17b25af3c68" targetNamespace="http://schemas.microsoft.com/office/2006/metadata/properties" ma:root="true" ma:fieldsID="5f9e0899b57bfa12396cc2061fea061a" ns2:_="" ns3:_="">
    <xsd:import namespace="63524a6e-6983-4e39-ab22-baf4917c37c2"/>
    <xsd:import namespace="97935ce2-b320-4587-8ec3-d17b25af3c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24a6e-6983-4e39-ab22-baf4917c3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35ce2-b320-4587-8ec3-d17b25af3c6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F416DF-98D9-4F8D-8E74-C5598328A5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524a6e-6983-4e39-ab22-baf4917c37c2"/>
    <ds:schemaRef ds:uri="97935ce2-b320-4587-8ec3-d17b25af3c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3DA82A-B01F-48D5-9C62-5240B55C13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081E19-6057-44E0-9F8A-3ACD2C5349CC}">
  <ds:schemaRefs>
    <ds:schemaRef ds:uri="63524a6e-6983-4e39-ab22-baf4917c37c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97935ce2-b320-4587-8ec3-d17b25af3c6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Guillaume B</cp:lastModifiedBy>
  <cp:revision/>
  <dcterms:created xsi:type="dcterms:W3CDTF">2021-05-17T10:04:28Z</dcterms:created>
  <dcterms:modified xsi:type="dcterms:W3CDTF">2021-10-12T17:34:51Z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0x010100C818084428485843A8FDBD05F42C08D2</vt:lpwstr>
  </property>
</Properties>
</file>