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znicholls/Documents/repos/cmip7-experiment-description-scratch/"/>
    </mc:Choice>
  </mc:AlternateContent>
  <xr:revisionPtr revIDLastSave="0" documentId="13_ncr:1_{86C65E66-9955-064F-B373-8904BFD1C037}" xr6:coauthVersionLast="47" xr6:coauthVersionMax="47" xr10:uidLastSave="{00000000-0000-0000-0000-000000000000}"/>
  <bookViews>
    <workbookView xWindow="360" yWindow="500" windowWidth="20960" windowHeight="9720" activeTab="3" xr2:uid="{00000000-000D-0000-FFFF-FFFF00000000}"/>
  </bookViews>
  <sheets>
    <sheet name="project" sheetId="1" r:id="rId1"/>
    <sheet name="experiment" sheetId="2" r:id="rId2"/>
    <sheet name="requirement" sheetId="3" r:id="rId3"/>
    <sheet name="ForcingConstraint" sheetId="4" r:id="rId4"/>
    <sheet name="TemporalConstraint" sheetId="5" r:id="rId5"/>
    <sheet name="EnsembleRequirement" sheetId="6" r:id="rId6"/>
    <sheet name="MultiEnsemble" sheetId="7" r:id="rId7"/>
    <sheet name="StartDateEnsemble" sheetId="8" r:id="rId8"/>
    <sheet name="references" sheetId="9" r:id="rId9"/>
    <sheet name="party" sheetId="10" r:id="rId10"/>
    <sheet name="url" sheetId="11" r:id="rId11"/>
    <sheet name="Release Notes" sheetId="12" r:id="rId12"/>
    <sheet name="Analysis" sheetId="13" r:id="rId13"/>
  </sheets>
  <externalReferences>
    <externalReference r:id="rId1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3" l="1"/>
  <c r="E6" i="13" s="1"/>
  <c r="D15" i="13" s="1"/>
  <c r="C5" i="13"/>
  <c r="E5" i="13" s="1"/>
  <c r="D14" i="13" s="1"/>
  <c r="C4" i="13"/>
  <c r="E4" i="13" s="1"/>
  <c r="D13" i="13" s="1"/>
  <c r="C3" i="13"/>
  <c r="E3" i="13" s="1"/>
  <c r="F92" i="10"/>
  <c r="F91" i="10"/>
  <c r="F90" i="10"/>
  <c r="F89" i="10"/>
  <c r="F88" i="10"/>
  <c r="F87" i="10"/>
  <c r="F86" i="10"/>
  <c r="F85" i="10"/>
  <c r="F84" i="10"/>
  <c r="F83" i="10"/>
  <c r="F82" i="10"/>
  <c r="F81" i="10"/>
  <c r="E81" i="10"/>
  <c r="F80" i="10"/>
  <c r="E80" i="10"/>
  <c r="F79" i="10"/>
  <c r="F78" i="10"/>
  <c r="F77" i="10"/>
  <c r="F76" i="10"/>
  <c r="E76" i="10"/>
  <c r="F75" i="10"/>
  <c r="E75" i="10"/>
  <c r="F74" i="10"/>
  <c r="E74" i="10"/>
  <c r="F73" i="10"/>
  <c r="E73" i="10"/>
  <c r="F72" i="10"/>
  <c r="E72" i="10"/>
  <c r="F71" i="10"/>
  <c r="E71" i="10"/>
  <c r="F70" i="10"/>
  <c r="E70" i="10"/>
  <c r="F69" i="10"/>
  <c r="E69" i="10"/>
  <c r="F68" i="10"/>
  <c r="E68" i="10"/>
  <c r="F67" i="10"/>
  <c r="E67" i="10"/>
  <c r="F66" i="10"/>
  <c r="E66" i="10"/>
  <c r="F65" i="10"/>
  <c r="F64" i="10"/>
  <c r="E64" i="10"/>
  <c r="F63" i="10"/>
  <c r="E63" i="10"/>
  <c r="F62" i="10"/>
  <c r="E62" i="10"/>
  <c r="F61" i="10"/>
  <c r="E61" i="10"/>
  <c r="F60" i="10"/>
  <c r="E60" i="10"/>
  <c r="F59" i="10"/>
  <c r="E59" i="10"/>
  <c r="F58" i="10"/>
  <c r="E58" i="10"/>
  <c r="F57" i="10"/>
  <c r="E57" i="10"/>
  <c r="F56" i="10"/>
  <c r="E56" i="10"/>
  <c r="F55" i="10"/>
  <c r="E55" i="10"/>
  <c r="F54" i="10"/>
  <c r="E54" i="10"/>
  <c r="F53" i="10"/>
  <c r="E53" i="10"/>
  <c r="F52" i="10"/>
  <c r="E52" i="10"/>
  <c r="F51" i="10"/>
  <c r="E51" i="10"/>
  <c r="F50" i="10"/>
  <c r="E50" i="10"/>
  <c r="F49" i="10"/>
  <c r="E49" i="10"/>
  <c r="F48" i="10"/>
  <c r="E48" i="10"/>
  <c r="F47" i="10"/>
  <c r="E47" i="10"/>
  <c r="F46" i="10"/>
  <c r="E46" i="10"/>
  <c r="F45" i="10"/>
  <c r="E45" i="10"/>
  <c r="F44" i="10"/>
  <c r="E44" i="10"/>
  <c r="F43" i="10"/>
  <c r="E43" i="10"/>
  <c r="F42" i="10"/>
  <c r="E42" i="10"/>
  <c r="F41" i="10"/>
  <c r="E41" i="10"/>
  <c r="F40" i="10"/>
  <c r="E40" i="10"/>
  <c r="F39" i="10"/>
  <c r="E39" i="10"/>
  <c r="F38" i="10"/>
  <c r="E38" i="10"/>
  <c r="F37" i="10"/>
  <c r="E37" i="10"/>
  <c r="F36" i="10"/>
  <c r="E36" i="10"/>
  <c r="F35" i="10"/>
  <c r="E35" i="10"/>
  <c r="F34" i="10"/>
  <c r="E34" i="10"/>
  <c r="F33" i="10"/>
  <c r="E33" i="10"/>
  <c r="F32" i="10"/>
  <c r="E32" i="10"/>
  <c r="F31" i="10"/>
  <c r="E31" i="10"/>
  <c r="F30" i="10"/>
  <c r="E30" i="10"/>
  <c r="F29" i="10"/>
  <c r="E29" i="10"/>
  <c r="F28" i="10"/>
  <c r="E28" i="10"/>
  <c r="F27" i="10"/>
  <c r="E27" i="10"/>
  <c r="F26" i="10"/>
  <c r="E26" i="10"/>
  <c r="F25" i="10"/>
  <c r="E25" i="10"/>
  <c r="F24" i="10"/>
  <c r="E24" i="10"/>
  <c r="F23" i="10"/>
  <c r="E23" i="10"/>
  <c r="F22" i="10"/>
  <c r="E22" i="10"/>
  <c r="F21" i="10"/>
  <c r="E21" i="10"/>
  <c r="F20" i="10"/>
  <c r="E20" i="10"/>
  <c r="F19" i="10"/>
  <c r="E19" i="10"/>
  <c r="F18" i="10"/>
  <c r="E18" i="10"/>
  <c r="F17" i="10"/>
  <c r="E17" i="10"/>
  <c r="F16" i="10"/>
  <c r="E16" i="10"/>
  <c r="F15" i="10"/>
  <c r="E15" i="10"/>
  <c r="F14" i="10"/>
  <c r="E14" i="10"/>
  <c r="F13" i="10"/>
  <c r="E13" i="10"/>
  <c r="F12" i="10"/>
  <c r="E12" i="10"/>
  <c r="F11" i="10"/>
  <c r="E11" i="10"/>
  <c r="F10" i="10"/>
  <c r="E10" i="10"/>
  <c r="F9" i="10"/>
  <c r="E9" i="10"/>
  <c r="F8" i="10"/>
  <c r="E8" i="10"/>
  <c r="F7" i="10"/>
  <c r="F6" i="10"/>
  <c r="E6" i="10"/>
  <c r="F5" i="10"/>
  <c r="E5" i="10"/>
  <c r="F4" i="10"/>
  <c r="E4" i="10"/>
  <c r="F3" i="10"/>
  <c r="F2" i="10"/>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B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4" i="9"/>
  <c r="E13" i="9"/>
  <c r="E12" i="9"/>
  <c r="E11" i="9"/>
  <c r="E10" i="9"/>
  <c r="E9" i="9"/>
  <c r="E8" i="9"/>
  <c r="E7" i="9"/>
  <c r="E6" i="9"/>
  <c r="E5" i="9"/>
  <c r="E4" i="9"/>
  <c r="E3" i="9"/>
  <c r="E2" i="9"/>
  <c r="K7" i="8"/>
  <c r="J7" i="8"/>
  <c r="H7" i="8"/>
  <c r="G7" i="8"/>
  <c r="K6" i="8"/>
  <c r="J6" i="8"/>
  <c r="H6" i="8"/>
  <c r="G6" i="8"/>
  <c r="K5" i="8"/>
  <c r="J5" i="8"/>
  <c r="H5" i="8"/>
  <c r="G5" i="8"/>
  <c r="K4" i="8"/>
  <c r="J4" i="8"/>
  <c r="H4" i="8"/>
  <c r="G4" i="8"/>
  <c r="K3" i="8"/>
  <c r="J3" i="8"/>
  <c r="H3" i="8"/>
  <c r="G3" i="8"/>
  <c r="N12" i="7"/>
  <c r="M12" i="7"/>
  <c r="K12" i="7"/>
  <c r="J12" i="7"/>
  <c r="H12" i="7"/>
  <c r="G12" i="7"/>
  <c r="N11" i="7"/>
  <c r="M11" i="7"/>
  <c r="K11" i="7"/>
  <c r="J11" i="7"/>
  <c r="H11" i="7"/>
  <c r="G11" i="7"/>
  <c r="N10" i="7"/>
  <c r="M10" i="7"/>
  <c r="K10" i="7"/>
  <c r="J10" i="7"/>
  <c r="H10" i="7"/>
  <c r="G10" i="7"/>
  <c r="N9" i="7"/>
  <c r="M9" i="7"/>
  <c r="K9" i="7"/>
  <c r="J9" i="7"/>
  <c r="H9" i="7"/>
  <c r="G9" i="7"/>
  <c r="N8" i="7"/>
  <c r="M8" i="7"/>
  <c r="K8" i="7"/>
  <c r="J8" i="7"/>
  <c r="H8" i="7"/>
  <c r="G8" i="7"/>
  <c r="N7" i="7"/>
  <c r="M7" i="7"/>
  <c r="K7" i="7"/>
  <c r="J7" i="7"/>
  <c r="H7" i="7"/>
  <c r="G7" i="7"/>
  <c r="N6" i="7"/>
  <c r="M6" i="7"/>
  <c r="K6" i="7"/>
  <c r="J6" i="7"/>
  <c r="H6" i="7"/>
  <c r="G6" i="7"/>
  <c r="N5" i="7"/>
  <c r="M5" i="7"/>
  <c r="K5" i="7"/>
  <c r="J5" i="7"/>
  <c r="H5" i="7"/>
  <c r="G5" i="7"/>
  <c r="N4" i="7"/>
  <c r="M4" i="7"/>
  <c r="K4" i="7"/>
  <c r="J4" i="7"/>
  <c r="H4" i="7"/>
  <c r="G4" i="7"/>
  <c r="N3" i="7"/>
  <c r="M3" i="7"/>
  <c r="K3" i="7"/>
  <c r="J3" i="7"/>
  <c r="I3" i="7"/>
  <c r="H3" i="7"/>
  <c r="G3" i="7"/>
  <c r="K98" i="6"/>
  <c r="H98" i="6"/>
  <c r="G98" i="6"/>
  <c r="K97" i="6"/>
  <c r="H97" i="6"/>
  <c r="G97" i="6"/>
  <c r="K96" i="6"/>
  <c r="H96" i="6"/>
  <c r="G96" i="6"/>
  <c r="K95" i="6"/>
  <c r="G95" i="6"/>
  <c r="K94" i="6"/>
  <c r="G94" i="6"/>
  <c r="K93" i="6"/>
  <c r="J93" i="6"/>
  <c r="G93" i="6"/>
  <c r="K92" i="6"/>
  <c r="J92" i="6"/>
  <c r="G92" i="6"/>
  <c r="K91" i="6"/>
  <c r="J91" i="6"/>
  <c r="G91" i="6"/>
  <c r="K90" i="6"/>
  <c r="J90" i="6"/>
  <c r="G90" i="6"/>
  <c r="K89" i="6"/>
  <c r="J89" i="6"/>
  <c r="I89" i="6"/>
  <c r="H89" i="6"/>
  <c r="G89" i="6"/>
  <c r="K88" i="6"/>
  <c r="J88" i="6"/>
  <c r="I88" i="6"/>
  <c r="H88" i="6"/>
  <c r="G88" i="6"/>
  <c r="K87" i="6"/>
  <c r="J87" i="6"/>
  <c r="I87" i="6"/>
  <c r="H87" i="6"/>
  <c r="G87" i="6"/>
  <c r="K86" i="6"/>
  <c r="J86" i="6"/>
  <c r="I86" i="6"/>
  <c r="H86" i="6"/>
  <c r="G86" i="6"/>
  <c r="K85" i="6"/>
  <c r="J85" i="6"/>
  <c r="I85" i="6"/>
  <c r="H85" i="6"/>
  <c r="G85" i="6"/>
  <c r="K84" i="6"/>
  <c r="J84" i="6"/>
  <c r="I84" i="6"/>
  <c r="H84" i="6"/>
  <c r="G84" i="6"/>
  <c r="K83" i="6"/>
  <c r="J83" i="6"/>
  <c r="I83" i="6"/>
  <c r="H83" i="6"/>
  <c r="G83" i="6"/>
  <c r="K82" i="6"/>
  <c r="J82" i="6"/>
  <c r="I82" i="6"/>
  <c r="H82" i="6"/>
  <c r="G82" i="6"/>
  <c r="K81" i="6"/>
  <c r="J81" i="6"/>
  <c r="I81" i="6"/>
  <c r="H81" i="6"/>
  <c r="G81" i="6"/>
  <c r="K80" i="6"/>
  <c r="J80" i="6"/>
  <c r="I80" i="6"/>
  <c r="H80" i="6"/>
  <c r="G80" i="6"/>
  <c r="K79" i="6"/>
  <c r="J79" i="6"/>
  <c r="I79" i="6"/>
  <c r="H79" i="6"/>
  <c r="G79" i="6"/>
  <c r="K78" i="6"/>
  <c r="J78" i="6"/>
  <c r="G78" i="6"/>
  <c r="K77" i="6"/>
  <c r="J77" i="6"/>
  <c r="G77" i="6"/>
  <c r="K76" i="6"/>
  <c r="J76" i="6"/>
  <c r="G76" i="6"/>
  <c r="K75" i="6"/>
  <c r="J75" i="6"/>
  <c r="G75" i="6"/>
  <c r="K74" i="6"/>
  <c r="J74" i="6"/>
  <c r="I74" i="6"/>
  <c r="H74" i="6"/>
  <c r="G74" i="6"/>
  <c r="K73" i="6"/>
  <c r="J73" i="6"/>
  <c r="I73" i="6"/>
  <c r="H73" i="6"/>
  <c r="G73" i="6"/>
  <c r="K72" i="6"/>
  <c r="J72" i="6"/>
  <c r="I72" i="6"/>
  <c r="H72" i="6"/>
  <c r="G72" i="6"/>
  <c r="K71" i="6"/>
  <c r="J71" i="6"/>
  <c r="I71" i="6"/>
  <c r="H71" i="6"/>
  <c r="G71" i="6"/>
  <c r="K70" i="6"/>
  <c r="J70" i="6"/>
  <c r="H70" i="6"/>
  <c r="G70" i="6"/>
  <c r="K69" i="6"/>
  <c r="J69" i="6"/>
  <c r="I69" i="6"/>
  <c r="H69" i="6"/>
  <c r="G69" i="6"/>
  <c r="K68" i="6"/>
  <c r="J68" i="6"/>
  <c r="I68" i="6"/>
  <c r="H68" i="6"/>
  <c r="G68" i="6"/>
  <c r="K67" i="6"/>
  <c r="J67" i="6"/>
  <c r="I67" i="6"/>
  <c r="H67" i="6"/>
  <c r="G67" i="6"/>
  <c r="K66" i="6"/>
  <c r="J66" i="6"/>
  <c r="I66" i="6"/>
  <c r="H66" i="6"/>
  <c r="G66" i="6"/>
  <c r="AF65" i="6"/>
  <c r="AE65" i="6"/>
  <c r="AD65" i="6"/>
  <c r="AC65" i="6"/>
  <c r="AB65" i="6"/>
  <c r="AA65" i="6"/>
  <c r="Z65" i="6"/>
  <c r="Y65" i="6"/>
  <c r="X65" i="6"/>
  <c r="W65" i="6"/>
  <c r="V65" i="6"/>
  <c r="U65" i="6"/>
  <c r="T65" i="6"/>
  <c r="S65" i="6"/>
  <c r="R65" i="6"/>
  <c r="Q65" i="6"/>
  <c r="P65" i="6"/>
  <c r="O65" i="6"/>
  <c r="K65" i="6"/>
  <c r="J65" i="6"/>
  <c r="I65" i="6"/>
  <c r="H65" i="6"/>
  <c r="G65" i="6"/>
  <c r="K64" i="6"/>
  <c r="J64" i="6"/>
  <c r="I64" i="6"/>
  <c r="H64" i="6"/>
  <c r="G64" i="6"/>
  <c r="K63" i="6"/>
  <c r="J63" i="6"/>
  <c r="H63" i="6"/>
  <c r="G63" i="6"/>
  <c r="Q62" i="6"/>
  <c r="P62" i="6"/>
  <c r="O62" i="6"/>
  <c r="K62" i="6"/>
  <c r="J62" i="6"/>
  <c r="H62" i="6"/>
  <c r="G62" i="6"/>
  <c r="K61" i="6"/>
  <c r="J61" i="6"/>
  <c r="H61" i="6"/>
  <c r="G61" i="6"/>
  <c r="K60" i="6"/>
  <c r="J60" i="6"/>
  <c r="H60" i="6"/>
  <c r="G60" i="6"/>
  <c r="K59" i="6"/>
  <c r="J59" i="6"/>
  <c r="I59" i="6"/>
  <c r="H59" i="6"/>
  <c r="G59" i="6"/>
  <c r="K58" i="6"/>
  <c r="J58" i="6"/>
  <c r="I58" i="6"/>
  <c r="H58" i="6"/>
  <c r="G58" i="6"/>
  <c r="K57" i="6"/>
  <c r="J57" i="6"/>
  <c r="I57" i="6"/>
  <c r="H57" i="6"/>
  <c r="G57" i="6"/>
  <c r="K56" i="6"/>
  <c r="J56" i="6"/>
  <c r="I56" i="6"/>
  <c r="H56" i="6"/>
  <c r="G56" i="6"/>
  <c r="K55" i="6"/>
  <c r="J55" i="6"/>
  <c r="I55" i="6"/>
  <c r="H55" i="6"/>
  <c r="G55" i="6"/>
  <c r="K54" i="6"/>
  <c r="J54" i="6"/>
  <c r="H54" i="6"/>
  <c r="G54" i="6"/>
  <c r="K53" i="6"/>
  <c r="J53" i="6"/>
  <c r="H53" i="6"/>
  <c r="G53" i="6"/>
  <c r="K52" i="6"/>
  <c r="J52" i="6"/>
  <c r="H52" i="6"/>
  <c r="G52" i="6"/>
  <c r="K51" i="6"/>
  <c r="J51" i="6"/>
  <c r="H51" i="6"/>
  <c r="G51" i="6"/>
  <c r="K50" i="6"/>
  <c r="J50" i="6"/>
  <c r="H50" i="6"/>
  <c r="G50" i="6"/>
  <c r="K49" i="6"/>
  <c r="J49" i="6"/>
  <c r="H49" i="6"/>
  <c r="G49" i="6"/>
  <c r="K48" i="6"/>
  <c r="J48" i="6"/>
  <c r="H48" i="6"/>
  <c r="G48" i="6"/>
  <c r="K47" i="6"/>
  <c r="J47" i="6"/>
  <c r="I47" i="6"/>
  <c r="H47" i="6"/>
  <c r="G47" i="6"/>
  <c r="K46" i="6"/>
  <c r="J46" i="6"/>
  <c r="I46" i="6"/>
  <c r="H46" i="6"/>
  <c r="G46" i="6"/>
  <c r="K45" i="6"/>
  <c r="J45" i="6"/>
  <c r="I45" i="6"/>
  <c r="H45" i="6"/>
  <c r="G45" i="6"/>
  <c r="K44" i="6"/>
  <c r="J44" i="6"/>
  <c r="I44" i="6"/>
  <c r="H44" i="6"/>
  <c r="G44" i="6"/>
  <c r="Q43" i="6"/>
  <c r="P43" i="6"/>
  <c r="O43" i="6"/>
  <c r="K43" i="6"/>
  <c r="J43" i="6"/>
  <c r="K42" i="6"/>
  <c r="J42" i="6"/>
  <c r="I42" i="6"/>
  <c r="H42" i="6"/>
  <c r="G42" i="6"/>
  <c r="K41" i="6"/>
  <c r="J41" i="6"/>
  <c r="H41" i="6"/>
  <c r="G41" i="6"/>
  <c r="P40" i="6"/>
  <c r="O40" i="6"/>
  <c r="K40" i="6"/>
  <c r="J40" i="6"/>
  <c r="I40" i="6"/>
  <c r="H40" i="6"/>
  <c r="G40" i="6"/>
  <c r="K39" i="6"/>
  <c r="J39" i="6"/>
  <c r="I39" i="6"/>
  <c r="H39" i="6"/>
  <c r="G39" i="6"/>
  <c r="K38" i="6"/>
  <c r="J38" i="6"/>
  <c r="I38" i="6"/>
  <c r="H38" i="6"/>
  <c r="G38" i="6"/>
  <c r="K37" i="6"/>
  <c r="J37" i="6"/>
  <c r="I37" i="6"/>
  <c r="H37" i="6"/>
  <c r="G37" i="6"/>
  <c r="K36" i="6"/>
  <c r="J36" i="6"/>
  <c r="I36" i="6"/>
  <c r="H36" i="6"/>
  <c r="G36" i="6"/>
  <c r="K35" i="6"/>
  <c r="J35" i="6"/>
  <c r="H35" i="6"/>
  <c r="G35" i="6"/>
  <c r="K34" i="6"/>
  <c r="J34" i="6"/>
  <c r="G34" i="6"/>
  <c r="K33" i="6"/>
  <c r="J33" i="6"/>
  <c r="G33" i="6"/>
  <c r="K32" i="6"/>
  <c r="J32" i="6"/>
  <c r="G32" i="6"/>
  <c r="K31" i="6"/>
  <c r="J31" i="6"/>
  <c r="G31" i="6"/>
  <c r="K30" i="6"/>
  <c r="J30" i="6"/>
  <c r="G30" i="6"/>
  <c r="K29" i="6"/>
  <c r="J29" i="6"/>
  <c r="G29" i="6"/>
  <c r="K28" i="6"/>
  <c r="H28" i="6"/>
  <c r="G28" i="6"/>
  <c r="K27" i="6"/>
  <c r="H27" i="6"/>
  <c r="G27" i="6"/>
  <c r="K26" i="6"/>
  <c r="H26" i="6"/>
  <c r="G26" i="6"/>
  <c r="K25" i="6"/>
  <c r="H25" i="6"/>
  <c r="G25" i="6"/>
  <c r="K24" i="6"/>
  <c r="J24" i="6"/>
  <c r="H24" i="6"/>
  <c r="G24" i="6"/>
  <c r="K23" i="6"/>
  <c r="J23" i="6"/>
  <c r="H23" i="6"/>
  <c r="G23" i="6"/>
  <c r="K22" i="6"/>
  <c r="J22" i="6"/>
  <c r="H22" i="6"/>
  <c r="G22" i="6"/>
  <c r="K21" i="6"/>
  <c r="J21" i="6"/>
  <c r="H21" i="6"/>
  <c r="G21" i="6"/>
  <c r="K20" i="6"/>
  <c r="J20" i="6"/>
  <c r="I20" i="6"/>
  <c r="H20" i="6"/>
  <c r="G20" i="6"/>
  <c r="K19" i="6"/>
  <c r="J19" i="6"/>
  <c r="K18" i="6"/>
  <c r="I18" i="6"/>
  <c r="H18" i="6"/>
  <c r="G18" i="6"/>
  <c r="K17" i="6"/>
  <c r="K16" i="6"/>
  <c r="K15" i="6"/>
  <c r="K14" i="6"/>
  <c r="I14" i="6"/>
  <c r="H14" i="6"/>
  <c r="G14" i="6"/>
  <c r="K13" i="6"/>
  <c r="I13" i="6"/>
  <c r="H13" i="6"/>
  <c r="G13" i="6"/>
  <c r="K12" i="6"/>
  <c r="J12" i="6"/>
  <c r="I12" i="6"/>
  <c r="H12" i="6"/>
  <c r="G12" i="6"/>
  <c r="K11" i="6"/>
  <c r="J11" i="6"/>
  <c r="I11" i="6"/>
  <c r="H11" i="6"/>
  <c r="G11" i="6"/>
  <c r="K10" i="6"/>
  <c r="J10" i="6"/>
  <c r="I10" i="6"/>
  <c r="H10" i="6"/>
  <c r="G10" i="6"/>
  <c r="K9" i="6"/>
  <c r="J9" i="6"/>
  <c r="I9" i="6"/>
  <c r="H9" i="6"/>
  <c r="G9" i="6"/>
  <c r="K8" i="6"/>
  <c r="I8" i="6"/>
  <c r="H8" i="6"/>
  <c r="G8" i="6"/>
  <c r="K7" i="6"/>
  <c r="I7" i="6"/>
  <c r="H7" i="6"/>
  <c r="G7" i="6"/>
  <c r="K6" i="6"/>
  <c r="G6" i="6"/>
  <c r="K5" i="6"/>
  <c r="I5" i="6"/>
  <c r="H5" i="6"/>
  <c r="G5" i="6"/>
  <c r="K4" i="6"/>
  <c r="K3" i="6"/>
  <c r="K116" i="5"/>
  <c r="J116" i="5"/>
  <c r="H116" i="5"/>
  <c r="G116" i="5"/>
  <c r="K115" i="5"/>
  <c r="J115" i="5"/>
  <c r="H115" i="5"/>
  <c r="G115" i="5"/>
  <c r="K114" i="5"/>
  <c r="J114" i="5"/>
  <c r="H114" i="5"/>
  <c r="G114" i="5"/>
  <c r="K113" i="5"/>
  <c r="G113" i="5"/>
  <c r="K112" i="5"/>
  <c r="G112" i="5"/>
  <c r="K111" i="5"/>
  <c r="G111" i="5"/>
  <c r="K110" i="5"/>
  <c r="J110" i="5"/>
  <c r="G110" i="5"/>
  <c r="K109" i="5"/>
  <c r="J109" i="5"/>
  <c r="G109" i="5"/>
  <c r="K108" i="5"/>
  <c r="J108" i="5"/>
  <c r="G108" i="5"/>
  <c r="K107" i="5"/>
  <c r="J107" i="5"/>
  <c r="G107" i="5"/>
  <c r="K106" i="5"/>
  <c r="J106" i="5"/>
  <c r="G106" i="5"/>
  <c r="K105" i="5"/>
  <c r="J105" i="5"/>
  <c r="G105" i="5"/>
  <c r="K104" i="5"/>
  <c r="J104" i="5"/>
  <c r="G104" i="5"/>
  <c r="K103" i="5"/>
  <c r="J103" i="5"/>
  <c r="G103" i="5"/>
  <c r="K102" i="5"/>
  <c r="J102" i="5"/>
  <c r="G102" i="5"/>
  <c r="K101" i="5"/>
  <c r="J101" i="5"/>
  <c r="G101" i="5"/>
  <c r="K100" i="5"/>
  <c r="J100" i="5"/>
  <c r="G100" i="5"/>
  <c r="K99" i="5"/>
  <c r="J99" i="5"/>
  <c r="G99" i="5"/>
  <c r="K98" i="5"/>
  <c r="J98" i="5"/>
  <c r="G98" i="5"/>
  <c r="K97" i="5"/>
  <c r="J97" i="5"/>
  <c r="G97" i="5"/>
  <c r="K96" i="5"/>
  <c r="J96" i="5"/>
  <c r="G96" i="5"/>
  <c r="K95" i="5"/>
  <c r="J95" i="5"/>
  <c r="G95" i="5"/>
  <c r="K94" i="5"/>
  <c r="J94" i="5"/>
  <c r="G94" i="5"/>
  <c r="K93" i="5"/>
  <c r="J93" i="5"/>
  <c r="G93" i="5"/>
  <c r="K92" i="5"/>
  <c r="J92" i="5"/>
  <c r="G92" i="5"/>
  <c r="K91" i="5"/>
  <c r="J91" i="5"/>
  <c r="I91" i="5"/>
  <c r="H91" i="5"/>
  <c r="G91" i="5"/>
  <c r="K90" i="5"/>
  <c r="J90" i="5"/>
  <c r="H90" i="5"/>
  <c r="G90" i="5"/>
  <c r="K89" i="5"/>
  <c r="J89" i="5"/>
  <c r="H89" i="5"/>
  <c r="G89" i="5"/>
  <c r="K88" i="5"/>
  <c r="H88" i="5"/>
  <c r="G88" i="5"/>
  <c r="K87" i="5"/>
  <c r="I87" i="5"/>
  <c r="H87" i="5"/>
  <c r="G87" i="5"/>
  <c r="K86" i="5"/>
  <c r="J86" i="5"/>
  <c r="I86" i="5"/>
  <c r="H86" i="5"/>
  <c r="G86" i="5"/>
  <c r="K85" i="5"/>
  <c r="J85" i="5"/>
  <c r="I85" i="5"/>
  <c r="H85" i="5"/>
  <c r="G85" i="5"/>
  <c r="K84" i="5"/>
  <c r="J84" i="5"/>
  <c r="I84" i="5"/>
  <c r="H84" i="5"/>
  <c r="G84" i="5"/>
  <c r="K83" i="5"/>
  <c r="I83" i="5"/>
  <c r="H83" i="5"/>
  <c r="G83" i="5"/>
  <c r="K82" i="5"/>
  <c r="I82" i="5"/>
  <c r="H82" i="5"/>
  <c r="G82" i="5"/>
  <c r="K81" i="5"/>
  <c r="H81" i="5"/>
  <c r="G81" i="5"/>
  <c r="K80" i="5"/>
  <c r="I80" i="5"/>
  <c r="H80" i="5"/>
  <c r="G80" i="5"/>
  <c r="K79" i="5"/>
  <c r="I79" i="5"/>
  <c r="H79" i="5"/>
  <c r="G79" i="5"/>
  <c r="K78" i="5"/>
  <c r="H78" i="5"/>
  <c r="G78" i="5"/>
  <c r="K77" i="5"/>
  <c r="G77" i="5"/>
  <c r="K76" i="5"/>
  <c r="G76" i="5"/>
  <c r="K75" i="5"/>
  <c r="G75" i="5"/>
  <c r="K74" i="5"/>
  <c r="G74" i="5"/>
  <c r="K73" i="5"/>
  <c r="G73" i="5"/>
  <c r="K72" i="5"/>
  <c r="G72" i="5"/>
  <c r="K71" i="5"/>
  <c r="K70" i="5"/>
  <c r="H70" i="5"/>
  <c r="G70" i="5"/>
  <c r="K69" i="5"/>
  <c r="J69" i="5"/>
  <c r="G69" i="5"/>
  <c r="K68" i="5"/>
  <c r="H68" i="5"/>
  <c r="G68" i="5"/>
  <c r="K67" i="5"/>
  <c r="G67" i="5"/>
  <c r="K66" i="5"/>
  <c r="I66" i="5"/>
  <c r="H66" i="5"/>
  <c r="G66" i="5"/>
  <c r="K65" i="5"/>
  <c r="I65" i="5"/>
  <c r="H65" i="5"/>
  <c r="G65" i="5"/>
  <c r="K64" i="5"/>
  <c r="I64" i="5"/>
  <c r="H64" i="5"/>
  <c r="G64" i="5"/>
  <c r="K63" i="5"/>
  <c r="I63" i="5"/>
  <c r="H63" i="5"/>
  <c r="G63" i="5"/>
  <c r="K62" i="5"/>
  <c r="I62" i="5"/>
  <c r="H62" i="5"/>
  <c r="G62" i="5"/>
  <c r="K61" i="5"/>
  <c r="H61" i="5"/>
  <c r="G61" i="5"/>
  <c r="K60" i="5"/>
  <c r="I60" i="5"/>
  <c r="H60" i="5"/>
  <c r="G60" i="5"/>
  <c r="K59" i="5"/>
  <c r="I59" i="5"/>
  <c r="H59" i="5"/>
  <c r="G59" i="5"/>
  <c r="K58" i="5"/>
  <c r="I58" i="5"/>
  <c r="H58" i="5"/>
  <c r="G58" i="5"/>
  <c r="K57" i="5"/>
  <c r="I57" i="5"/>
  <c r="H57" i="5"/>
  <c r="G57" i="5"/>
  <c r="K56" i="5"/>
  <c r="H56" i="5"/>
  <c r="G56" i="5"/>
  <c r="K55" i="5"/>
  <c r="H55" i="5"/>
  <c r="G55" i="5"/>
  <c r="K54" i="5"/>
  <c r="H54" i="5"/>
  <c r="G54" i="5"/>
  <c r="K53" i="5"/>
  <c r="H53" i="5"/>
  <c r="G53" i="5"/>
  <c r="K52" i="5"/>
  <c r="H52" i="5"/>
  <c r="G52" i="5"/>
  <c r="K51" i="5"/>
  <c r="H51" i="5"/>
  <c r="G51" i="5"/>
  <c r="K50" i="5"/>
  <c r="H50" i="5"/>
  <c r="G50" i="5"/>
  <c r="K49" i="5"/>
  <c r="H49" i="5"/>
  <c r="G49" i="5"/>
  <c r="K48" i="5"/>
  <c r="H48" i="5"/>
  <c r="G48" i="5"/>
  <c r="K47" i="5"/>
  <c r="H47" i="5"/>
  <c r="G47" i="5"/>
  <c r="K46" i="5"/>
  <c r="H46" i="5"/>
  <c r="G46" i="5"/>
  <c r="K45" i="5"/>
  <c r="H45" i="5"/>
  <c r="G45" i="5"/>
  <c r="K44" i="5"/>
  <c r="H44" i="5"/>
  <c r="G44" i="5"/>
  <c r="K43" i="5"/>
  <c r="I43" i="5"/>
  <c r="H43" i="5"/>
  <c r="G43" i="5"/>
  <c r="K42" i="5"/>
  <c r="I42" i="5"/>
  <c r="H42" i="5"/>
  <c r="G42" i="5"/>
  <c r="K41" i="5"/>
  <c r="H41" i="5"/>
  <c r="G41" i="5"/>
  <c r="K40" i="5"/>
  <c r="H40" i="5"/>
  <c r="G40" i="5"/>
  <c r="K39" i="5"/>
  <c r="H39" i="5"/>
  <c r="G39" i="5"/>
  <c r="K38" i="5"/>
  <c r="I38" i="5"/>
  <c r="H38" i="5"/>
  <c r="G38" i="5"/>
  <c r="K37" i="5"/>
  <c r="I37" i="5"/>
  <c r="H37" i="5"/>
  <c r="G37" i="5"/>
  <c r="K36" i="5"/>
  <c r="I36" i="5"/>
  <c r="H36" i="5"/>
  <c r="G36" i="5"/>
  <c r="K35" i="5"/>
  <c r="I35" i="5"/>
  <c r="H35" i="5"/>
  <c r="G35" i="5"/>
  <c r="K34" i="5"/>
  <c r="I34" i="5"/>
  <c r="H34" i="5"/>
  <c r="G34" i="5"/>
  <c r="K33" i="5"/>
  <c r="H33" i="5"/>
  <c r="G33" i="5"/>
  <c r="K32" i="5"/>
  <c r="H32" i="5"/>
  <c r="G32" i="5"/>
  <c r="K31" i="5"/>
  <c r="H31" i="5"/>
  <c r="G31" i="5"/>
  <c r="K30" i="5"/>
  <c r="H30" i="5"/>
  <c r="G30" i="5"/>
  <c r="K29" i="5"/>
  <c r="I29" i="5"/>
  <c r="H29" i="5"/>
  <c r="G29" i="5"/>
  <c r="K28" i="5"/>
  <c r="I28" i="5"/>
  <c r="H28" i="5"/>
  <c r="G28" i="5"/>
  <c r="K27" i="5"/>
  <c r="G27" i="5"/>
  <c r="K26" i="5"/>
  <c r="G26" i="5"/>
  <c r="K25" i="5"/>
  <c r="G25" i="5"/>
  <c r="K24" i="5"/>
  <c r="G24" i="5"/>
  <c r="K23" i="5"/>
  <c r="G23" i="5"/>
  <c r="K22" i="5"/>
  <c r="G22" i="5"/>
  <c r="K21" i="5"/>
  <c r="G21" i="5"/>
  <c r="K20" i="5"/>
  <c r="G20" i="5"/>
  <c r="K19" i="5"/>
  <c r="I19" i="5"/>
  <c r="H19" i="5"/>
  <c r="G19" i="5"/>
  <c r="K18" i="5"/>
  <c r="H18" i="5"/>
  <c r="G18" i="5"/>
  <c r="K17" i="5"/>
  <c r="H17" i="5"/>
  <c r="G17" i="5"/>
  <c r="K16" i="5"/>
  <c r="H16" i="5"/>
  <c r="G16" i="5"/>
  <c r="K15" i="5"/>
  <c r="H15" i="5"/>
  <c r="G15" i="5"/>
  <c r="K14" i="5"/>
  <c r="K13" i="5"/>
  <c r="K12" i="5"/>
  <c r="K11" i="5"/>
  <c r="K10" i="5"/>
  <c r="K9" i="5"/>
  <c r="K8" i="5"/>
  <c r="K7" i="5"/>
  <c r="I7" i="5"/>
  <c r="H7" i="5"/>
  <c r="G7" i="5"/>
  <c r="K6" i="5"/>
  <c r="K5" i="5"/>
  <c r="I5" i="5"/>
  <c r="H5" i="5"/>
  <c r="G5" i="5"/>
  <c r="K4" i="5"/>
  <c r="J4" i="5"/>
  <c r="G4" i="5"/>
  <c r="K3" i="5"/>
  <c r="S591" i="4"/>
  <c r="N591" i="4"/>
  <c r="M591" i="4"/>
  <c r="L591" i="4"/>
  <c r="K591" i="4"/>
  <c r="J591" i="4"/>
  <c r="S590" i="4"/>
  <c r="N590" i="4"/>
  <c r="M590" i="4"/>
  <c r="L590" i="4"/>
  <c r="K590" i="4"/>
  <c r="J590" i="4"/>
  <c r="S589" i="4"/>
  <c r="R589" i="4"/>
  <c r="M589" i="4"/>
  <c r="L589" i="4"/>
  <c r="K589" i="4"/>
  <c r="J589" i="4"/>
  <c r="S588" i="4"/>
  <c r="R588" i="4"/>
  <c r="M588" i="4"/>
  <c r="J588" i="4"/>
  <c r="S587" i="4"/>
  <c r="R587" i="4"/>
  <c r="M587" i="4"/>
  <c r="J587" i="4"/>
  <c r="S586" i="4"/>
  <c r="R586" i="4"/>
  <c r="M586" i="4"/>
  <c r="J586" i="4"/>
  <c r="S585" i="4"/>
  <c r="R585" i="4"/>
  <c r="M585" i="4"/>
  <c r="J585" i="4"/>
  <c r="S584" i="4"/>
  <c r="R584" i="4"/>
  <c r="M584" i="4"/>
  <c r="J584" i="4"/>
  <c r="S583" i="4"/>
  <c r="R583" i="4"/>
  <c r="N583" i="4"/>
  <c r="M583" i="4"/>
  <c r="L583" i="4"/>
  <c r="K583" i="4"/>
  <c r="J583" i="4"/>
  <c r="S582" i="4"/>
  <c r="R582" i="4"/>
  <c r="N582" i="4"/>
  <c r="M582" i="4"/>
  <c r="J582" i="4"/>
  <c r="S581" i="4"/>
  <c r="R581" i="4"/>
  <c r="N581" i="4"/>
  <c r="M581" i="4"/>
  <c r="J581" i="4"/>
  <c r="S580" i="4"/>
  <c r="R580" i="4"/>
  <c r="N580" i="4"/>
  <c r="M580" i="4"/>
  <c r="J580" i="4"/>
  <c r="S579" i="4"/>
  <c r="R579" i="4"/>
  <c r="N579" i="4"/>
  <c r="M579" i="4"/>
  <c r="J579" i="4"/>
  <c r="S578" i="4"/>
  <c r="R578" i="4"/>
  <c r="N578" i="4"/>
  <c r="M578" i="4"/>
  <c r="J578" i="4"/>
  <c r="S577" i="4"/>
  <c r="R577" i="4"/>
  <c r="N577" i="4"/>
  <c r="M577" i="4"/>
  <c r="L577" i="4"/>
  <c r="K577" i="4"/>
  <c r="J577" i="4"/>
  <c r="S576" i="4"/>
  <c r="R576" i="4"/>
  <c r="M576" i="4"/>
  <c r="J576" i="4"/>
  <c r="S575" i="4"/>
  <c r="R575" i="4"/>
  <c r="M575" i="4"/>
  <c r="J575" i="4"/>
  <c r="S574" i="4"/>
  <c r="R574" i="4"/>
  <c r="N574" i="4"/>
  <c r="M574" i="4"/>
  <c r="J574" i="4"/>
  <c r="S573" i="4"/>
  <c r="R573" i="4"/>
  <c r="N573" i="4"/>
  <c r="M573" i="4"/>
  <c r="J573" i="4"/>
  <c r="S572" i="4"/>
  <c r="R572" i="4"/>
  <c r="N572" i="4"/>
  <c r="M572" i="4"/>
  <c r="J572" i="4"/>
  <c r="S571" i="4"/>
  <c r="R571" i="4"/>
  <c r="M571" i="4"/>
  <c r="L571" i="4"/>
  <c r="K571" i="4"/>
  <c r="J571" i="4"/>
  <c r="S570" i="4"/>
  <c r="R570" i="4"/>
  <c r="M570" i="4"/>
  <c r="J570" i="4"/>
  <c r="S569" i="4"/>
  <c r="R569" i="4"/>
  <c r="M569" i="4"/>
  <c r="J569" i="4"/>
  <c r="S568" i="4"/>
  <c r="R568" i="4"/>
  <c r="M568" i="4"/>
  <c r="J568" i="4"/>
  <c r="S567" i="4"/>
  <c r="R567" i="4"/>
  <c r="M567" i="4"/>
  <c r="J567" i="4"/>
  <c r="S566" i="4"/>
  <c r="R566" i="4"/>
  <c r="M566" i="4"/>
  <c r="J566" i="4"/>
  <c r="S565" i="4"/>
  <c r="R565" i="4"/>
  <c r="M565" i="4"/>
  <c r="K565" i="4"/>
  <c r="J565" i="4"/>
  <c r="S564" i="4"/>
  <c r="R564" i="4"/>
  <c r="M564" i="4"/>
  <c r="K564" i="4"/>
  <c r="J564" i="4"/>
  <c r="S563" i="4"/>
  <c r="R563" i="4"/>
  <c r="M563" i="4"/>
  <c r="K563" i="4"/>
  <c r="J563" i="4"/>
  <c r="S562" i="4"/>
  <c r="R562" i="4"/>
  <c r="M562" i="4"/>
  <c r="K562" i="4"/>
  <c r="J562" i="4"/>
  <c r="S561" i="4"/>
  <c r="R561" i="4"/>
  <c r="M561" i="4"/>
  <c r="K561" i="4"/>
  <c r="J561" i="4"/>
  <c r="S560" i="4"/>
  <c r="R560" i="4"/>
  <c r="M560" i="4"/>
  <c r="K560" i="4"/>
  <c r="J560" i="4"/>
  <c r="S559" i="4"/>
  <c r="R559" i="4"/>
  <c r="M559" i="4"/>
  <c r="K559" i="4"/>
  <c r="J559" i="4"/>
  <c r="S558" i="4"/>
  <c r="R558" i="4"/>
  <c r="M558" i="4"/>
  <c r="K558" i="4"/>
  <c r="J558" i="4"/>
  <c r="S557" i="4"/>
  <c r="R557" i="4"/>
  <c r="M557" i="4"/>
  <c r="K557" i="4"/>
  <c r="J557" i="4"/>
  <c r="S556" i="4"/>
  <c r="R556" i="4"/>
  <c r="M556" i="4"/>
  <c r="K556" i="4"/>
  <c r="J556" i="4"/>
  <c r="S555" i="4"/>
  <c r="R555" i="4"/>
  <c r="M555" i="4"/>
  <c r="K555" i="4"/>
  <c r="J555" i="4"/>
  <c r="S554" i="4"/>
  <c r="R554" i="4"/>
  <c r="M554" i="4"/>
  <c r="K554" i="4"/>
  <c r="J554" i="4"/>
  <c r="S553" i="4"/>
  <c r="R553" i="4"/>
  <c r="M553" i="4"/>
  <c r="K553" i="4"/>
  <c r="J553" i="4"/>
  <c r="S552" i="4"/>
  <c r="R552" i="4"/>
  <c r="M552" i="4"/>
  <c r="K552" i="4"/>
  <c r="J552" i="4"/>
  <c r="S551" i="4"/>
  <c r="R551" i="4"/>
  <c r="M551" i="4"/>
  <c r="K551" i="4"/>
  <c r="J551" i="4"/>
  <c r="S550" i="4"/>
  <c r="R550" i="4"/>
  <c r="J550" i="4"/>
  <c r="S549" i="4"/>
  <c r="R549" i="4"/>
  <c r="J549" i="4"/>
  <c r="S548" i="4"/>
  <c r="R548" i="4"/>
  <c r="J548" i="4"/>
  <c r="S547" i="4"/>
  <c r="R547" i="4"/>
  <c r="J547" i="4"/>
  <c r="S546" i="4"/>
  <c r="R546" i="4"/>
  <c r="J546" i="4"/>
  <c r="S545" i="4"/>
  <c r="R545" i="4"/>
  <c r="J545" i="4"/>
  <c r="S544" i="4"/>
  <c r="R544" i="4"/>
  <c r="J544" i="4"/>
  <c r="S543" i="4"/>
  <c r="R543" i="4"/>
  <c r="J543" i="4"/>
  <c r="S542" i="4"/>
  <c r="R542" i="4"/>
  <c r="J542" i="4"/>
  <c r="S541" i="4"/>
  <c r="R541" i="4"/>
  <c r="J541" i="4"/>
  <c r="S540" i="4"/>
  <c r="R540" i="4"/>
  <c r="J540" i="4"/>
  <c r="S539" i="4"/>
  <c r="R539" i="4"/>
  <c r="J539" i="4"/>
  <c r="S538" i="4"/>
  <c r="J538" i="4"/>
  <c r="S537" i="4"/>
  <c r="R537" i="4"/>
  <c r="M537" i="4"/>
  <c r="J537" i="4"/>
  <c r="S536" i="4"/>
  <c r="J536" i="4"/>
  <c r="S535" i="4"/>
  <c r="R535" i="4"/>
  <c r="M535" i="4"/>
  <c r="J535" i="4"/>
  <c r="S534" i="4"/>
  <c r="J534" i="4"/>
  <c r="S533" i="4"/>
  <c r="R533" i="4"/>
  <c r="J533" i="4"/>
  <c r="S532" i="4"/>
  <c r="R532" i="4"/>
  <c r="J532" i="4"/>
  <c r="S531" i="4"/>
  <c r="J531" i="4"/>
  <c r="S530" i="4"/>
  <c r="M530" i="4"/>
  <c r="L530" i="4"/>
  <c r="K530" i="4"/>
  <c r="J530" i="4"/>
  <c r="S529" i="4"/>
  <c r="M529" i="4"/>
  <c r="L529" i="4"/>
  <c r="K529" i="4"/>
  <c r="J529" i="4"/>
  <c r="S528" i="4"/>
  <c r="L528" i="4"/>
  <c r="K528" i="4"/>
  <c r="J528" i="4"/>
  <c r="S527" i="4"/>
  <c r="L527" i="4"/>
  <c r="K527" i="4"/>
  <c r="J527" i="4"/>
  <c r="S526" i="4"/>
  <c r="R526" i="4"/>
  <c r="O526" i="4"/>
  <c r="N526" i="4"/>
  <c r="M526" i="4"/>
  <c r="L526" i="4"/>
  <c r="K526" i="4"/>
  <c r="J526" i="4"/>
  <c r="S525" i="4"/>
  <c r="R525" i="4"/>
  <c r="O525" i="4"/>
  <c r="N525" i="4"/>
  <c r="M525" i="4"/>
  <c r="L525" i="4"/>
  <c r="K525" i="4"/>
  <c r="J525" i="4"/>
  <c r="S524" i="4"/>
  <c r="N524" i="4"/>
  <c r="M524" i="4"/>
  <c r="L524" i="4"/>
  <c r="K524" i="4"/>
  <c r="J524" i="4"/>
  <c r="N523" i="4"/>
  <c r="M523" i="4"/>
  <c r="L523" i="4"/>
  <c r="K523" i="4"/>
  <c r="J523" i="4"/>
  <c r="S522" i="4"/>
  <c r="L522" i="4"/>
  <c r="K522" i="4"/>
  <c r="J522" i="4"/>
  <c r="S521" i="4"/>
  <c r="L521" i="4"/>
  <c r="K521" i="4"/>
  <c r="J521" i="4"/>
  <c r="S520" i="4"/>
  <c r="L520" i="4"/>
  <c r="K520" i="4"/>
  <c r="J520" i="4"/>
  <c r="S519" i="4"/>
  <c r="L519" i="4"/>
  <c r="K519" i="4"/>
  <c r="J519" i="4"/>
  <c r="S518" i="4"/>
  <c r="R518" i="4"/>
  <c r="N518" i="4"/>
  <c r="M518" i="4"/>
  <c r="J518" i="4"/>
  <c r="S517" i="4"/>
  <c r="R517" i="4"/>
  <c r="M517" i="4"/>
  <c r="J517" i="4"/>
  <c r="S516" i="4"/>
  <c r="R516" i="4"/>
  <c r="M516" i="4"/>
  <c r="J516" i="4"/>
  <c r="S515" i="4"/>
  <c r="R515" i="4"/>
  <c r="M515" i="4"/>
  <c r="J515" i="4"/>
  <c r="S514" i="4"/>
  <c r="P514" i="4"/>
  <c r="O514" i="4"/>
  <c r="N514" i="4"/>
  <c r="M514" i="4"/>
  <c r="J514" i="4"/>
  <c r="S513" i="4"/>
  <c r="P513" i="4"/>
  <c r="O513" i="4"/>
  <c r="N513" i="4"/>
  <c r="M513" i="4"/>
  <c r="J513" i="4"/>
  <c r="S512" i="4"/>
  <c r="P512" i="4"/>
  <c r="O512" i="4"/>
  <c r="N512" i="4"/>
  <c r="M512" i="4"/>
  <c r="J512" i="4"/>
  <c r="S511" i="4"/>
  <c r="P511" i="4"/>
  <c r="O511" i="4"/>
  <c r="N511" i="4"/>
  <c r="M511" i="4"/>
  <c r="J511" i="4"/>
  <c r="S510" i="4"/>
  <c r="P510" i="4"/>
  <c r="O510" i="4"/>
  <c r="N510" i="4"/>
  <c r="M510" i="4"/>
  <c r="J510" i="4"/>
  <c r="S509" i="4"/>
  <c r="M509" i="4"/>
  <c r="L509" i="4"/>
  <c r="K509" i="4"/>
  <c r="J509" i="4"/>
  <c r="S508" i="4"/>
  <c r="M508" i="4"/>
  <c r="L508" i="4"/>
  <c r="K508" i="4"/>
  <c r="J508" i="4"/>
  <c r="S507" i="4"/>
  <c r="M507" i="4"/>
  <c r="L507" i="4"/>
  <c r="K507" i="4"/>
  <c r="J507" i="4"/>
  <c r="S506" i="4"/>
  <c r="M506" i="4"/>
  <c r="L506" i="4"/>
  <c r="K506" i="4"/>
  <c r="J506" i="4"/>
  <c r="S505" i="4"/>
  <c r="R505" i="4"/>
  <c r="N505" i="4"/>
  <c r="M505" i="4"/>
  <c r="L505" i="4"/>
  <c r="K505" i="4"/>
  <c r="J505" i="4"/>
  <c r="S504" i="4"/>
  <c r="M504" i="4"/>
  <c r="L504" i="4"/>
  <c r="K504" i="4"/>
  <c r="J504" i="4"/>
  <c r="S503" i="4"/>
  <c r="R503" i="4"/>
  <c r="Q503" i="4"/>
  <c r="P503" i="4"/>
  <c r="O503" i="4"/>
  <c r="N503" i="4"/>
  <c r="M503" i="4"/>
  <c r="K503" i="4"/>
  <c r="J503" i="4"/>
  <c r="S502" i="4"/>
  <c r="R502" i="4"/>
  <c r="O502" i="4"/>
  <c r="N502" i="4"/>
  <c r="M502" i="4"/>
  <c r="K502" i="4"/>
  <c r="J502" i="4"/>
  <c r="S501" i="4"/>
  <c r="R501" i="4"/>
  <c r="P501" i="4"/>
  <c r="O501" i="4"/>
  <c r="N501" i="4"/>
  <c r="M501" i="4"/>
  <c r="L501" i="4"/>
  <c r="K501" i="4"/>
  <c r="J501" i="4"/>
  <c r="S500" i="4"/>
  <c r="R500" i="4"/>
  <c r="O500" i="4"/>
  <c r="N500" i="4"/>
  <c r="M500" i="4"/>
  <c r="K500" i="4"/>
  <c r="J500" i="4"/>
  <c r="S499" i="4"/>
  <c r="R499" i="4"/>
  <c r="O499" i="4"/>
  <c r="N499" i="4"/>
  <c r="M499" i="4"/>
  <c r="L499" i="4"/>
  <c r="K499" i="4"/>
  <c r="J499" i="4"/>
  <c r="S498" i="4"/>
  <c r="R498" i="4"/>
  <c r="N498" i="4"/>
  <c r="M498" i="4"/>
  <c r="L498" i="4"/>
  <c r="K498" i="4"/>
  <c r="J498" i="4"/>
  <c r="S497" i="4"/>
  <c r="R497" i="4"/>
  <c r="O497" i="4"/>
  <c r="N497" i="4"/>
  <c r="M497" i="4"/>
  <c r="L497" i="4"/>
  <c r="K497" i="4"/>
  <c r="J497" i="4"/>
  <c r="S496" i="4"/>
  <c r="R496" i="4"/>
  <c r="N496" i="4"/>
  <c r="M496" i="4"/>
  <c r="L496" i="4"/>
  <c r="K496" i="4"/>
  <c r="J496" i="4"/>
  <c r="R495" i="4"/>
  <c r="N495" i="4"/>
  <c r="M495" i="4"/>
  <c r="L495" i="4"/>
  <c r="K495" i="4"/>
  <c r="J495" i="4"/>
  <c r="S494" i="4"/>
  <c r="R494" i="4"/>
  <c r="N494" i="4"/>
  <c r="M494" i="4"/>
  <c r="L494" i="4"/>
  <c r="K494" i="4"/>
  <c r="J494" i="4"/>
  <c r="S493" i="4"/>
  <c r="S492" i="4"/>
  <c r="R492" i="4"/>
  <c r="S491" i="4"/>
  <c r="N491" i="4"/>
  <c r="M491" i="4"/>
  <c r="L491" i="4"/>
  <c r="K491" i="4"/>
  <c r="J491" i="4"/>
  <c r="S490" i="4"/>
  <c r="M490" i="4"/>
  <c r="L490" i="4"/>
  <c r="K490" i="4"/>
  <c r="J490" i="4"/>
  <c r="S489" i="4"/>
  <c r="M489" i="4"/>
  <c r="L489" i="4"/>
  <c r="K489" i="4"/>
  <c r="J489" i="4"/>
  <c r="S488" i="4"/>
  <c r="M488" i="4"/>
  <c r="L488" i="4"/>
  <c r="K488" i="4"/>
  <c r="J488" i="4"/>
  <c r="S487" i="4"/>
  <c r="N487" i="4"/>
  <c r="M487" i="4"/>
  <c r="L487" i="4"/>
  <c r="K487" i="4"/>
  <c r="J487" i="4"/>
  <c r="S486" i="4"/>
  <c r="M486" i="4"/>
  <c r="L486" i="4"/>
  <c r="K486" i="4"/>
  <c r="J486" i="4"/>
  <c r="S485" i="4"/>
  <c r="M485" i="4"/>
  <c r="L485" i="4"/>
  <c r="K485" i="4"/>
  <c r="J485" i="4"/>
  <c r="S484" i="4"/>
  <c r="M484" i="4"/>
  <c r="L484" i="4"/>
  <c r="K484" i="4"/>
  <c r="J484" i="4"/>
  <c r="S483" i="4"/>
  <c r="N483" i="4"/>
  <c r="M483" i="4"/>
  <c r="L483" i="4"/>
  <c r="K483" i="4"/>
  <c r="J483" i="4"/>
  <c r="S482" i="4"/>
  <c r="N482" i="4"/>
  <c r="M482" i="4"/>
  <c r="L482" i="4"/>
  <c r="K482" i="4"/>
  <c r="J482" i="4"/>
  <c r="S481" i="4"/>
  <c r="N481" i="4"/>
  <c r="M481" i="4"/>
  <c r="L481" i="4"/>
  <c r="K481" i="4"/>
  <c r="J481" i="4"/>
  <c r="S480" i="4"/>
  <c r="N480" i="4"/>
  <c r="M480" i="4"/>
  <c r="L480" i="4"/>
  <c r="K480" i="4"/>
  <c r="J480" i="4"/>
  <c r="S479" i="4"/>
  <c r="N479" i="4"/>
  <c r="M479" i="4"/>
  <c r="L479" i="4"/>
  <c r="K479" i="4"/>
  <c r="J479" i="4"/>
  <c r="S478" i="4"/>
  <c r="N478" i="4"/>
  <c r="M478" i="4"/>
  <c r="L478" i="4"/>
  <c r="K478" i="4"/>
  <c r="J478" i="4"/>
  <c r="S477" i="4"/>
  <c r="N477" i="4"/>
  <c r="M477" i="4"/>
  <c r="L477" i="4"/>
  <c r="K477" i="4"/>
  <c r="J477" i="4"/>
  <c r="S476" i="4"/>
  <c r="N476" i="4"/>
  <c r="M476" i="4"/>
  <c r="L476" i="4"/>
  <c r="K476" i="4"/>
  <c r="J476" i="4"/>
  <c r="S475" i="4"/>
  <c r="N475" i="4"/>
  <c r="M475" i="4"/>
  <c r="L475" i="4"/>
  <c r="K475" i="4"/>
  <c r="J475" i="4"/>
  <c r="S474" i="4"/>
  <c r="N474" i="4"/>
  <c r="M474" i="4"/>
  <c r="L474" i="4"/>
  <c r="K474" i="4"/>
  <c r="J474" i="4"/>
  <c r="S473" i="4"/>
  <c r="N473" i="4"/>
  <c r="M473" i="4"/>
  <c r="L473" i="4"/>
  <c r="K473" i="4"/>
  <c r="J473" i="4"/>
  <c r="S472" i="4"/>
  <c r="N472" i="4"/>
  <c r="M472" i="4"/>
  <c r="L472" i="4"/>
  <c r="K472" i="4"/>
  <c r="J472" i="4"/>
  <c r="S471" i="4"/>
  <c r="N471" i="4"/>
  <c r="M471" i="4"/>
  <c r="L471" i="4"/>
  <c r="K471" i="4"/>
  <c r="J471" i="4"/>
  <c r="S470" i="4"/>
  <c r="N470" i="4"/>
  <c r="M470" i="4"/>
  <c r="L470" i="4"/>
  <c r="K470" i="4"/>
  <c r="J470" i="4"/>
  <c r="S469" i="4"/>
  <c r="N469" i="4"/>
  <c r="M469" i="4"/>
  <c r="L469" i="4"/>
  <c r="K469" i="4"/>
  <c r="J469" i="4"/>
  <c r="S468" i="4"/>
  <c r="N468" i="4"/>
  <c r="M468" i="4"/>
  <c r="L468" i="4"/>
  <c r="K468" i="4"/>
  <c r="J468" i="4"/>
  <c r="S467" i="4"/>
  <c r="N467" i="4"/>
  <c r="M467" i="4"/>
  <c r="L467" i="4"/>
  <c r="K467" i="4"/>
  <c r="J467" i="4"/>
  <c r="S466" i="4"/>
  <c r="N466" i="4"/>
  <c r="M466" i="4"/>
  <c r="L466" i="4"/>
  <c r="K466" i="4"/>
  <c r="J466" i="4"/>
  <c r="S465" i="4"/>
  <c r="N465" i="4"/>
  <c r="M465" i="4"/>
  <c r="L465" i="4"/>
  <c r="K465" i="4"/>
  <c r="J465" i="4"/>
  <c r="S464" i="4"/>
  <c r="N464" i="4"/>
  <c r="M464" i="4"/>
  <c r="L464" i="4"/>
  <c r="K464" i="4"/>
  <c r="J464" i="4"/>
  <c r="S463" i="4"/>
  <c r="N463" i="4"/>
  <c r="M463" i="4"/>
  <c r="L463" i="4"/>
  <c r="K463" i="4"/>
  <c r="J463" i="4"/>
  <c r="S462" i="4"/>
  <c r="N462" i="4"/>
  <c r="M462" i="4"/>
  <c r="L462" i="4"/>
  <c r="K462" i="4"/>
  <c r="J462" i="4"/>
  <c r="S461" i="4"/>
  <c r="N461" i="4"/>
  <c r="M461" i="4"/>
  <c r="L461" i="4"/>
  <c r="K461" i="4"/>
  <c r="J461" i="4"/>
  <c r="S460" i="4"/>
  <c r="N460" i="4"/>
  <c r="M460" i="4"/>
  <c r="L460" i="4"/>
  <c r="K460" i="4"/>
  <c r="J460" i="4"/>
  <c r="S459" i="4"/>
  <c r="N459" i="4"/>
  <c r="M459" i="4"/>
  <c r="L459" i="4"/>
  <c r="K459" i="4"/>
  <c r="J459" i="4"/>
  <c r="S458" i="4"/>
  <c r="N458" i="4"/>
  <c r="M458" i="4"/>
  <c r="L458" i="4"/>
  <c r="K458" i="4"/>
  <c r="J458" i="4"/>
  <c r="S457" i="4"/>
  <c r="N457" i="4"/>
  <c r="M457" i="4"/>
  <c r="L457" i="4"/>
  <c r="K457" i="4"/>
  <c r="J457" i="4"/>
  <c r="S456" i="4"/>
  <c r="N456" i="4"/>
  <c r="M456" i="4"/>
  <c r="L456" i="4"/>
  <c r="K456" i="4"/>
  <c r="J456" i="4"/>
  <c r="S455" i="4"/>
  <c r="N455" i="4"/>
  <c r="M455" i="4"/>
  <c r="L455" i="4"/>
  <c r="K455" i="4"/>
  <c r="J455" i="4"/>
  <c r="S454" i="4"/>
  <c r="N454" i="4"/>
  <c r="M454" i="4"/>
  <c r="L454" i="4"/>
  <c r="K454" i="4"/>
  <c r="J454" i="4"/>
  <c r="S453" i="4"/>
  <c r="N453" i="4"/>
  <c r="M453" i="4"/>
  <c r="L453" i="4"/>
  <c r="K453" i="4"/>
  <c r="J453" i="4"/>
  <c r="S452" i="4"/>
  <c r="N452" i="4"/>
  <c r="M452" i="4"/>
  <c r="L452" i="4"/>
  <c r="K452" i="4"/>
  <c r="J452" i="4"/>
  <c r="S451" i="4"/>
  <c r="N451" i="4"/>
  <c r="M451" i="4"/>
  <c r="L451" i="4"/>
  <c r="K451" i="4"/>
  <c r="J451" i="4"/>
  <c r="S450" i="4"/>
  <c r="N450" i="4"/>
  <c r="M450" i="4"/>
  <c r="L450" i="4"/>
  <c r="K450" i="4"/>
  <c r="J450" i="4"/>
  <c r="S449" i="4"/>
  <c r="N449" i="4"/>
  <c r="M449" i="4"/>
  <c r="L449" i="4"/>
  <c r="K449" i="4"/>
  <c r="J449" i="4"/>
  <c r="S448" i="4"/>
  <c r="R448" i="4"/>
  <c r="N448" i="4"/>
  <c r="M448" i="4"/>
  <c r="K448" i="4"/>
  <c r="J448" i="4"/>
  <c r="S447" i="4"/>
  <c r="R447" i="4"/>
  <c r="N447" i="4"/>
  <c r="M447" i="4"/>
  <c r="K447" i="4"/>
  <c r="J447" i="4"/>
  <c r="S446" i="4"/>
  <c r="N446" i="4"/>
  <c r="M446" i="4"/>
  <c r="K446" i="4"/>
  <c r="J446" i="4"/>
  <c r="S445" i="4"/>
  <c r="O445" i="4"/>
  <c r="N445" i="4"/>
  <c r="M445" i="4"/>
  <c r="K445" i="4"/>
  <c r="J445" i="4"/>
  <c r="S444" i="4"/>
  <c r="M444" i="4"/>
  <c r="K444" i="4"/>
  <c r="J444" i="4"/>
  <c r="S443" i="4"/>
  <c r="R443" i="4"/>
  <c r="M443" i="4"/>
  <c r="L443" i="4"/>
  <c r="K443" i="4"/>
  <c r="J443" i="4"/>
  <c r="S442" i="4"/>
  <c r="R442" i="4"/>
  <c r="M442" i="4"/>
  <c r="L442" i="4"/>
  <c r="K442" i="4"/>
  <c r="J442" i="4"/>
  <c r="S441" i="4"/>
  <c r="R441" i="4"/>
  <c r="M441" i="4"/>
  <c r="L441" i="4"/>
  <c r="K441" i="4"/>
  <c r="J441" i="4"/>
  <c r="S440" i="4"/>
  <c r="R440" i="4"/>
  <c r="M440" i="4"/>
  <c r="L440" i="4"/>
  <c r="K440" i="4"/>
  <c r="J440" i="4"/>
  <c r="S439" i="4"/>
  <c r="R439" i="4"/>
  <c r="M439" i="4"/>
  <c r="L439" i="4"/>
  <c r="K439" i="4"/>
  <c r="J439" i="4"/>
  <c r="S438" i="4"/>
  <c r="R438" i="4"/>
  <c r="M438" i="4"/>
  <c r="L438" i="4"/>
  <c r="K438" i="4"/>
  <c r="J438" i="4"/>
  <c r="S437" i="4"/>
  <c r="R437" i="4"/>
  <c r="M437" i="4"/>
  <c r="L437" i="4"/>
  <c r="K437" i="4"/>
  <c r="J437" i="4"/>
  <c r="S436" i="4"/>
  <c r="M436" i="4"/>
  <c r="K436" i="4"/>
  <c r="J436" i="4"/>
  <c r="S435" i="4"/>
  <c r="R435" i="4"/>
  <c r="O435" i="4"/>
  <c r="N435" i="4"/>
  <c r="M435" i="4"/>
  <c r="L435" i="4"/>
  <c r="K435" i="4"/>
  <c r="J435" i="4"/>
  <c r="S434" i="4"/>
  <c r="R434" i="4"/>
  <c r="P434" i="4"/>
  <c r="O434" i="4"/>
  <c r="N434" i="4"/>
  <c r="M434" i="4"/>
  <c r="K434" i="4"/>
  <c r="J434" i="4"/>
  <c r="S433" i="4"/>
  <c r="R433" i="4"/>
  <c r="N433" i="4"/>
  <c r="M433" i="4"/>
  <c r="K433" i="4"/>
  <c r="J433" i="4"/>
  <c r="S432" i="4"/>
  <c r="R432" i="4"/>
  <c r="N432" i="4"/>
  <c r="M432" i="4"/>
  <c r="K432" i="4"/>
  <c r="J432" i="4"/>
  <c r="S431" i="4"/>
  <c r="R431" i="4"/>
  <c r="N431" i="4"/>
  <c r="M431" i="4"/>
  <c r="J431" i="4"/>
  <c r="S430" i="4"/>
  <c r="R430" i="4"/>
  <c r="N430" i="4"/>
  <c r="M430" i="4"/>
  <c r="K430" i="4"/>
  <c r="J430" i="4"/>
  <c r="S429" i="4"/>
  <c r="R429" i="4"/>
  <c r="O429" i="4"/>
  <c r="N429" i="4"/>
  <c r="M429" i="4"/>
  <c r="L429" i="4"/>
  <c r="K429" i="4"/>
  <c r="J429" i="4"/>
  <c r="S428" i="4"/>
  <c r="R428" i="4"/>
  <c r="P428" i="4"/>
  <c r="O428" i="4"/>
  <c r="N428" i="4"/>
  <c r="M428" i="4"/>
  <c r="K428" i="4"/>
  <c r="J428" i="4"/>
  <c r="S427" i="4"/>
  <c r="R427" i="4"/>
  <c r="N427" i="4"/>
  <c r="M427" i="4"/>
  <c r="K427" i="4"/>
  <c r="J427" i="4"/>
  <c r="S426" i="4"/>
  <c r="R426" i="4"/>
  <c r="N426" i="4"/>
  <c r="M426" i="4"/>
  <c r="J426" i="4"/>
  <c r="S425" i="4"/>
  <c r="R425" i="4"/>
  <c r="N425" i="4"/>
  <c r="M425" i="4"/>
  <c r="K425" i="4"/>
  <c r="J425" i="4"/>
  <c r="S424" i="4"/>
  <c r="R424" i="4"/>
  <c r="O424" i="4"/>
  <c r="N424" i="4"/>
  <c r="M424" i="4"/>
  <c r="L424" i="4"/>
  <c r="K424" i="4"/>
  <c r="J424" i="4"/>
  <c r="S423" i="4"/>
  <c r="R423" i="4"/>
  <c r="P423" i="4"/>
  <c r="O423" i="4"/>
  <c r="N423" i="4"/>
  <c r="M423" i="4"/>
  <c r="K423" i="4"/>
  <c r="J423" i="4"/>
  <c r="S422" i="4"/>
  <c r="R422" i="4"/>
  <c r="N422" i="4"/>
  <c r="M422" i="4"/>
  <c r="K422" i="4"/>
  <c r="J422" i="4"/>
  <c r="S421" i="4"/>
  <c r="M421" i="4"/>
  <c r="L421" i="4"/>
  <c r="K421" i="4"/>
  <c r="J421" i="4"/>
  <c r="S420" i="4"/>
  <c r="M420" i="4"/>
  <c r="K420" i="4"/>
  <c r="J420" i="4"/>
  <c r="S419" i="4"/>
  <c r="R419" i="4"/>
  <c r="O419" i="4"/>
  <c r="N419" i="4"/>
  <c r="M419" i="4"/>
  <c r="K419" i="4"/>
  <c r="J419" i="4"/>
  <c r="S418" i="4"/>
  <c r="R418" i="4"/>
  <c r="O418" i="4"/>
  <c r="N418" i="4"/>
  <c r="M418" i="4"/>
  <c r="L418" i="4"/>
  <c r="K418" i="4"/>
  <c r="J418" i="4"/>
  <c r="S417" i="4"/>
  <c r="R417" i="4"/>
  <c r="O417" i="4"/>
  <c r="N417" i="4"/>
  <c r="M417" i="4"/>
  <c r="L417" i="4"/>
  <c r="K417" i="4"/>
  <c r="J417" i="4"/>
  <c r="S416" i="4"/>
  <c r="R416" i="4"/>
  <c r="O416" i="4"/>
  <c r="N416" i="4"/>
  <c r="M416" i="4"/>
  <c r="L416" i="4"/>
  <c r="K416" i="4"/>
  <c r="J416" i="4"/>
  <c r="S415" i="4"/>
  <c r="R415" i="4"/>
  <c r="O415" i="4"/>
  <c r="N415" i="4"/>
  <c r="M415" i="4"/>
  <c r="K415" i="4"/>
  <c r="J415" i="4"/>
  <c r="S414" i="4"/>
  <c r="R414" i="4"/>
  <c r="O414" i="4"/>
  <c r="N414" i="4"/>
  <c r="M414" i="4"/>
  <c r="L414" i="4"/>
  <c r="K414" i="4"/>
  <c r="J414" i="4"/>
  <c r="S413" i="4"/>
  <c r="R413" i="4"/>
  <c r="O413" i="4"/>
  <c r="N413" i="4"/>
  <c r="M413" i="4"/>
  <c r="K413" i="4"/>
  <c r="J413" i="4"/>
  <c r="S412" i="4"/>
  <c r="R412" i="4"/>
  <c r="O412" i="4"/>
  <c r="N412" i="4"/>
  <c r="M412" i="4"/>
  <c r="K412" i="4"/>
  <c r="J412" i="4"/>
  <c r="S411" i="4"/>
  <c r="R411" i="4"/>
  <c r="P411" i="4"/>
  <c r="O411" i="4"/>
  <c r="N411" i="4"/>
  <c r="M411" i="4"/>
  <c r="L411" i="4"/>
  <c r="K411" i="4"/>
  <c r="J411" i="4"/>
  <c r="S410" i="4"/>
  <c r="R410" i="4"/>
  <c r="P410" i="4"/>
  <c r="O410" i="4"/>
  <c r="N410" i="4"/>
  <c r="M410" i="4"/>
  <c r="L410" i="4"/>
  <c r="K410" i="4"/>
  <c r="J410" i="4"/>
  <c r="S409" i="4"/>
  <c r="R409" i="4"/>
  <c r="P409" i="4"/>
  <c r="O409" i="4"/>
  <c r="N409" i="4"/>
  <c r="M409" i="4"/>
  <c r="L409" i="4"/>
  <c r="K409" i="4"/>
  <c r="J409" i="4"/>
  <c r="S408" i="4"/>
  <c r="R408" i="4"/>
  <c r="N408" i="4"/>
  <c r="M408" i="4"/>
  <c r="L408" i="4"/>
  <c r="K408" i="4"/>
  <c r="J408" i="4"/>
  <c r="S407" i="4"/>
  <c r="R407" i="4"/>
  <c r="N407" i="4"/>
  <c r="M407" i="4"/>
  <c r="L407" i="4"/>
  <c r="K407" i="4"/>
  <c r="J407" i="4"/>
  <c r="S406" i="4"/>
  <c r="M406" i="4"/>
  <c r="K406" i="4"/>
  <c r="J406" i="4"/>
  <c r="S405" i="4"/>
  <c r="M405" i="4"/>
  <c r="K405" i="4"/>
  <c r="J405" i="4"/>
  <c r="S404" i="4"/>
  <c r="M404" i="4"/>
  <c r="K404" i="4"/>
  <c r="J404" i="4"/>
  <c r="S403" i="4"/>
  <c r="M403" i="4"/>
  <c r="K403" i="4"/>
  <c r="J403" i="4"/>
  <c r="S402" i="4"/>
  <c r="M402" i="4"/>
  <c r="K402" i="4"/>
  <c r="J402" i="4"/>
  <c r="S401" i="4"/>
  <c r="M401" i="4"/>
  <c r="K401" i="4"/>
  <c r="J401" i="4"/>
  <c r="S400" i="4"/>
  <c r="M400" i="4"/>
  <c r="K400" i="4"/>
  <c r="J400" i="4"/>
  <c r="S399" i="4"/>
  <c r="M399" i="4"/>
  <c r="K399" i="4"/>
  <c r="J399" i="4"/>
  <c r="S398" i="4"/>
  <c r="M398" i="4"/>
  <c r="K398" i="4"/>
  <c r="J398" i="4"/>
  <c r="S397" i="4"/>
  <c r="M397" i="4"/>
  <c r="K397" i="4"/>
  <c r="J397" i="4"/>
  <c r="S396" i="4"/>
  <c r="M396" i="4"/>
  <c r="K396" i="4"/>
  <c r="J396" i="4"/>
  <c r="S395" i="4"/>
  <c r="O395" i="4"/>
  <c r="N395" i="4"/>
  <c r="M395" i="4"/>
  <c r="L395" i="4"/>
  <c r="K395" i="4"/>
  <c r="J395" i="4"/>
  <c r="S394" i="4"/>
  <c r="R394" i="4"/>
  <c r="N394" i="4"/>
  <c r="M394" i="4"/>
  <c r="K394" i="4"/>
  <c r="J394" i="4"/>
  <c r="S393" i="4"/>
  <c r="R393" i="4"/>
  <c r="N393" i="4"/>
  <c r="M393" i="4"/>
  <c r="K393" i="4"/>
  <c r="J393" i="4"/>
  <c r="S392" i="4"/>
  <c r="R392" i="4"/>
  <c r="N392" i="4"/>
  <c r="M392" i="4"/>
  <c r="K392" i="4"/>
  <c r="J392" i="4"/>
  <c r="S391" i="4"/>
  <c r="R391" i="4"/>
  <c r="N391" i="4"/>
  <c r="M391" i="4"/>
  <c r="K391" i="4"/>
  <c r="J391" i="4"/>
  <c r="S390" i="4"/>
  <c r="R390" i="4"/>
  <c r="N390" i="4"/>
  <c r="M390" i="4"/>
  <c r="K390" i="4"/>
  <c r="J390" i="4"/>
  <c r="S389" i="4"/>
  <c r="R389" i="4"/>
  <c r="N389" i="4"/>
  <c r="M389" i="4"/>
  <c r="K389" i="4"/>
  <c r="J389" i="4"/>
  <c r="S388" i="4"/>
  <c r="R388" i="4"/>
  <c r="N388" i="4"/>
  <c r="M388" i="4"/>
  <c r="K388" i="4"/>
  <c r="J388" i="4"/>
  <c r="S387" i="4"/>
  <c r="R387" i="4"/>
  <c r="N387" i="4"/>
  <c r="M387" i="4"/>
  <c r="K387" i="4"/>
  <c r="J387" i="4"/>
  <c r="S386" i="4"/>
  <c r="R386" i="4"/>
  <c r="N386" i="4"/>
  <c r="M386" i="4"/>
  <c r="L386" i="4"/>
  <c r="K386" i="4"/>
  <c r="J386" i="4"/>
  <c r="S385" i="4"/>
  <c r="R385" i="4"/>
  <c r="N385" i="4"/>
  <c r="M385" i="4"/>
  <c r="L385" i="4"/>
  <c r="K385" i="4"/>
  <c r="J385" i="4"/>
  <c r="S384" i="4"/>
  <c r="R384" i="4"/>
  <c r="N384" i="4"/>
  <c r="M384" i="4"/>
  <c r="L384" i="4"/>
  <c r="K384" i="4"/>
  <c r="J384" i="4"/>
  <c r="S383" i="4"/>
  <c r="R383" i="4"/>
  <c r="O383" i="4"/>
  <c r="N383" i="4"/>
  <c r="M383" i="4"/>
  <c r="L383" i="4"/>
  <c r="K383" i="4"/>
  <c r="J383" i="4"/>
  <c r="S382" i="4"/>
  <c r="R382" i="4"/>
  <c r="P382" i="4"/>
  <c r="O382" i="4"/>
  <c r="N382" i="4"/>
  <c r="M382" i="4"/>
  <c r="L382" i="4"/>
  <c r="K382" i="4"/>
  <c r="J382" i="4"/>
  <c r="S381" i="4"/>
  <c r="M381" i="4"/>
  <c r="L381" i="4"/>
  <c r="K381" i="4"/>
  <c r="J381" i="4"/>
  <c r="S380" i="4"/>
  <c r="R380" i="4"/>
  <c r="O380" i="4"/>
  <c r="N380" i="4"/>
  <c r="M380" i="4"/>
  <c r="L380" i="4"/>
  <c r="K380" i="4"/>
  <c r="J380" i="4"/>
  <c r="S379" i="4"/>
  <c r="R379" i="4"/>
  <c r="O379" i="4"/>
  <c r="N379" i="4"/>
  <c r="M379" i="4"/>
  <c r="L379" i="4"/>
  <c r="K379" i="4"/>
  <c r="J379" i="4"/>
  <c r="S378" i="4"/>
  <c r="R378" i="4"/>
  <c r="O378" i="4"/>
  <c r="N378" i="4"/>
  <c r="M378" i="4"/>
  <c r="L378" i="4"/>
  <c r="K378" i="4"/>
  <c r="J378" i="4"/>
  <c r="S377" i="4"/>
  <c r="M377" i="4"/>
  <c r="L377" i="4"/>
  <c r="K377" i="4"/>
  <c r="J377" i="4"/>
  <c r="S376" i="4"/>
  <c r="R376" i="4"/>
  <c r="O376" i="4"/>
  <c r="N376" i="4"/>
  <c r="M376" i="4"/>
  <c r="L376" i="4"/>
  <c r="K376" i="4"/>
  <c r="J376" i="4"/>
  <c r="S375" i="4"/>
  <c r="R375" i="4"/>
  <c r="O375" i="4"/>
  <c r="N375" i="4"/>
  <c r="M375" i="4"/>
  <c r="L375" i="4"/>
  <c r="K375" i="4"/>
  <c r="J375" i="4"/>
  <c r="S374" i="4"/>
  <c r="R374" i="4"/>
  <c r="O374" i="4"/>
  <c r="N374" i="4"/>
  <c r="M374" i="4"/>
  <c r="L374" i="4"/>
  <c r="K374" i="4"/>
  <c r="J374" i="4"/>
  <c r="S373" i="4"/>
  <c r="R373" i="4"/>
  <c r="O373" i="4"/>
  <c r="N373" i="4"/>
  <c r="M373" i="4"/>
  <c r="L373" i="4"/>
  <c r="K373" i="4"/>
  <c r="J373" i="4"/>
  <c r="S372" i="4"/>
  <c r="R372" i="4"/>
  <c r="N372" i="4"/>
  <c r="M372" i="4"/>
  <c r="L372" i="4"/>
  <c r="K372" i="4"/>
  <c r="J372" i="4"/>
  <c r="S371" i="4"/>
  <c r="M371" i="4"/>
  <c r="L371" i="4"/>
  <c r="K371" i="4"/>
  <c r="J371" i="4"/>
  <c r="S370" i="4"/>
  <c r="M370" i="4"/>
  <c r="L370" i="4"/>
  <c r="K370" i="4"/>
  <c r="J370" i="4"/>
  <c r="S369" i="4"/>
  <c r="M369" i="4"/>
  <c r="L369" i="4"/>
  <c r="K369" i="4"/>
  <c r="J369" i="4"/>
  <c r="S368" i="4"/>
  <c r="M368" i="4"/>
  <c r="L368" i="4"/>
  <c r="K368" i="4"/>
  <c r="J368" i="4"/>
  <c r="S367" i="4"/>
  <c r="M367" i="4"/>
  <c r="L367" i="4"/>
  <c r="K367" i="4"/>
  <c r="J367" i="4"/>
  <c r="S366" i="4"/>
  <c r="M366" i="4"/>
  <c r="L366" i="4"/>
  <c r="K366" i="4"/>
  <c r="J366" i="4"/>
  <c r="S365" i="4"/>
  <c r="R365" i="4"/>
  <c r="O365" i="4"/>
  <c r="N365" i="4"/>
  <c r="M365" i="4"/>
  <c r="K365" i="4"/>
  <c r="J365" i="4"/>
  <c r="S364" i="4"/>
  <c r="M364" i="4"/>
  <c r="J364" i="4"/>
  <c r="S363" i="4"/>
  <c r="M363" i="4"/>
  <c r="J363" i="4"/>
  <c r="S362" i="4"/>
  <c r="M362" i="4"/>
  <c r="J362" i="4"/>
  <c r="S361" i="4"/>
  <c r="M361" i="4"/>
  <c r="J361" i="4"/>
  <c r="S360" i="4"/>
  <c r="N360" i="4"/>
  <c r="M360" i="4"/>
  <c r="K360" i="4"/>
  <c r="J360" i="4"/>
  <c r="S359" i="4"/>
  <c r="N359" i="4"/>
  <c r="M359" i="4"/>
  <c r="K359" i="4"/>
  <c r="J359" i="4"/>
  <c r="S358" i="4"/>
  <c r="N358" i="4"/>
  <c r="M358" i="4"/>
  <c r="K358" i="4"/>
  <c r="J358" i="4"/>
  <c r="S357" i="4"/>
  <c r="N357" i="4"/>
  <c r="M357" i="4"/>
  <c r="K357" i="4"/>
  <c r="J357" i="4"/>
  <c r="S356" i="4"/>
  <c r="N356" i="4"/>
  <c r="M356" i="4"/>
  <c r="K356" i="4"/>
  <c r="J356" i="4"/>
  <c r="S355" i="4"/>
  <c r="N355" i="4"/>
  <c r="M355" i="4"/>
  <c r="K355" i="4"/>
  <c r="J355" i="4"/>
  <c r="S354" i="4"/>
  <c r="N354" i="4"/>
  <c r="M354" i="4"/>
  <c r="K354" i="4"/>
  <c r="J354" i="4"/>
  <c r="S353" i="4"/>
  <c r="N353" i="4"/>
  <c r="M353" i="4"/>
  <c r="L353" i="4"/>
  <c r="K353" i="4"/>
  <c r="J353" i="4"/>
  <c r="S352" i="4"/>
  <c r="N352" i="4"/>
  <c r="M352" i="4"/>
  <c r="L352" i="4"/>
  <c r="K352" i="4"/>
  <c r="J352" i="4"/>
  <c r="S351" i="4"/>
  <c r="N351" i="4"/>
  <c r="M351" i="4"/>
  <c r="L351" i="4"/>
  <c r="K351" i="4"/>
  <c r="J351" i="4"/>
  <c r="S350" i="4"/>
  <c r="R350" i="4"/>
  <c r="N350" i="4"/>
  <c r="M350" i="4"/>
  <c r="L350" i="4"/>
  <c r="K350" i="4"/>
  <c r="J350" i="4"/>
  <c r="S349" i="4"/>
  <c r="R349" i="4"/>
  <c r="N349" i="4"/>
  <c r="M349" i="4"/>
  <c r="L349" i="4"/>
  <c r="K349" i="4"/>
  <c r="J349" i="4"/>
  <c r="S348" i="4"/>
  <c r="R348" i="4"/>
  <c r="M348" i="4"/>
  <c r="L348" i="4"/>
  <c r="K348" i="4"/>
  <c r="J348" i="4"/>
  <c r="S347" i="4"/>
  <c r="R347" i="4"/>
  <c r="M347" i="4"/>
  <c r="L347" i="4"/>
  <c r="K347" i="4"/>
  <c r="J347" i="4"/>
  <c r="S346" i="4"/>
  <c r="R346" i="4"/>
  <c r="N346" i="4"/>
  <c r="M346" i="4"/>
  <c r="L346" i="4"/>
  <c r="K346" i="4"/>
  <c r="J346" i="4"/>
  <c r="S345" i="4"/>
  <c r="P345" i="4"/>
  <c r="O345" i="4"/>
  <c r="N345" i="4"/>
  <c r="M345" i="4"/>
  <c r="L345" i="4"/>
  <c r="K345" i="4"/>
  <c r="J345" i="4"/>
  <c r="S344" i="4"/>
  <c r="P344" i="4"/>
  <c r="O344" i="4"/>
  <c r="N344" i="4"/>
  <c r="M344" i="4"/>
  <c r="L344" i="4"/>
  <c r="K344" i="4"/>
  <c r="J344" i="4"/>
  <c r="S343" i="4"/>
  <c r="N343" i="4"/>
  <c r="M343" i="4"/>
  <c r="L343" i="4"/>
  <c r="K343" i="4"/>
  <c r="J343" i="4"/>
  <c r="S342" i="4"/>
  <c r="R342" i="4"/>
  <c r="O342" i="4"/>
  <c r="N342" i="4"/>
  <c r="M342" i="4"/>
  <c r="L342" i="4"/>
  <c r="K342" i="4"/>
  <c r="J342" i="4"/>
  <c r="S341" i="4"/>
  <c r="R341" i="4"/>
  <c r="O341" i="4"/>
  <c r="N341" i="4"/>
  <c r="M341" i="4"/>
  <c r="L341" i="4"/>
  <c r="K341" i="4"/>
  <c r="J341" i="4"/>
  <c r="S340" i="4"/>
  <c r="R340" i="4"/>
  <c r="O340" i="4"/>
  <c r="N340" i="4"/>
  <c r="M340" i="4"/>
  <c r="L340" i="4"/>
  <c r="K340" i="4"/>
  <c r="J340" i="4"/>
  <c r="S339" i="4"/>
  <c r="R339" i="4"/>
  <c r="O339" i="4"/>
  <c r="N339" i="4"/>
  <c r="M339" i="4"/>
  <c r="L339" i="4"/>
  <c r="K339" i="4"/>
  <c r="J339" i="4"/>
  <c r="S338" i="4"/>
  <c r="R338" i="4"/>
  <c r="O338" i="4"/>
  <c r="N338" i="4"/>
  <c r="M338" i="4"/>
  <c r="L338" i="4"/>
  <c r="K338" i="4"/>
  <c r="J338" i="4"/>
  <c r="S337" i="4"/>
  <c r="R337" i="4"/>
  <c r="O337" i="4"/>
  <c r="N337" i="4"/>
  <c r="M337" i="4"/>
  <c r="L337" i="4"/>
  <c r="K337" i="4"/>
  <c r="J337" i="4"/>
  <c r="S336" i="4"/>
  <c r="R336" i="4"/>
  <c r="O336" i="4"/>
  <c r="N336" i="4"/>
  <c r="M336" i="4"/>
  <c r="L336" i="4"/>
  <c r="K336" i="4"/>
  <c r="J336" i="4"/>
  <c r="S335" i="4"/>
  <c r="R335" i="4"/>
  <c r="O335" i="4"/>
  <c r="N335" i="4"/>
  <c r="M335" i="4"/>
  <c r="L335" i="4"/>
  <c r="K335" i="4"/>
  <c r="J335" i="4"/>
  <c r="S334" i="4"/>
  <c r="R334" i="4"/>
  <c r="O334" i="4"/>
  <c r="N334" i="4"/>
  <c r="M334" i="4"/>
  <c r="L334" i="4"/>
  <c r="K334" i="4"/>
  <c r="J334" i="4"/>
  <c r="S333" i="4"/>
  <c r="R333" i="4"/>
  <c r="O333" i="4"/>
  <c r="N333" i="4"/>
  <c r="M333" i="4"/>
  <c r="L333" i="4"/>
  <c r="K333" i="4"/>
  <c r="J333" i="4"/>
  <c r="S332" i="4"/>
  <c r="R332" i="4"/>
  <c r="O332" i="4"/>
  <c r="N332" i="4"/>
  <c r="M332" i="4"/>
  <c r="L332" i="4"/>
  <c r="K332" i="4"/>
  <c r="J332" i="4"/>
  <c r="S331" i="4"/>
  <c r="R331" i="4"/>
  <c r="O331" i="4"/>
  <c r="N331" i="4"/>
  <c r="M331" i="4"/>
  <c r="L331" i="4"/>
  <c r="K331" i="4"/>
  <c r="J331" i="4"/>
  <c r="S330" i="4"/>
  <c r="R330" i="4"/>
  <c r="O330" i="4"/>
  <c r="N330" i="4"/>
  <c r="M330" i="4"/>
  <c r="L330" i="4"/>
  <c r="K330" i="4"/>
  <c r="J330" i="4"/>
  <c r="S329" i="4"/>
  <c r="R329" i="4"/>
  <c r="O329" i="4"/>
  <c r="N329" i="4"/>
  <c r="M329" i="4"/>
  <c r="L329" i="4"/>
  <c r="K329" i="4"/>
  <c r="J329" i="4"/>
  <c r="S328" i="4"/>
  <c r="R328" i="4"/>
  <c r="O328" i="4"/>
  <c r="N328" i="4"/>
  <c r="M328" i="4"/>
  <c r="L328" i="4"/>
  <c r="K328" i="4"/>
  <c r="J328" i="4"/>
  <c r="S327" i="4"/>
  <c r="N327" i="4"/>
  <c r="M327" i="4"/>
  <c r="L327" i="4"/>
  <c r="K327" i="4"/>
  <c r="J327" i="4"/>
  <c r="S326" i="4"/>
  <c r="N326" i="4"/>
  <c r="M326" i="4"/>
  <c r="L326" i="4"/>
  <c r="K326" i="4"/>
  <c r="J326" i="4"/>
  <c r="S325" i="4"/>
  <c r="N325" i="4"/>
  <c r="M325" i="4"/>
  <c r="L325" i="4"/>
  <c r="K325" i="4"/>
  <c r="J325" i="4"/>
  <c r="S324" i="4"/>
  <c r="N324" i="4"/>
  <c r="M324" i="4"/>
  <c r="L324" i="4"/>
  <c r="K324" i="4"/>
  <c r="J324" i="4"/>
  <c r="S323" i="4"/>
  <c r="N323" i="4"/>
  <c r="M323" i="4"/>
  <c r="L323" i="4"/>
  <c r="K323" i="4"/>
  <c r="J323" i="4"/>
  <c r="S322" i="4"/>
  <c r="N322" i="4"/>
  <c r="M322" i="4"/>
  <c r="L322" i="4"/>
  <c r="K322" i="4"/>
  <c r="J322" i="4"/>
  <c r="S321" i="4"/>
  <c r="N321" i="4"/>
  <c r="M321" i="4"/>
  <c r="L321" i="4"/>
  <c r="K321" i="4"/>
  <c r="J321" i="4"/>
  <c r="S320" i="4"/>
  <c r="N320" i="4"/>
  <c r="M320" i="4"/>
  <c r="L320" i="4"/>
  <c r="K320" i="4"/>
  <c r="J320" i="4"/>
  <c r="S319" i="4"/>
  <c r="N319" i="4"/>
  <c r="M319" i="4"/>
  <c r="L319" i="4"/>
  <c r="K319" i="4"/>
  <c r="J319" i="4"/>
  <c r="S318" i="4"/>
  <c r="N318" i="4"/>
  <c r="M318" i="4"/>
  <c r="L318" i="4"/>
  <c r="K318" i="4"/>
  <c r="J318" i="4"/>
  <c r="S317" i="4"/>
  <c r="N317" i="4"/>
  <c r="M317" i="4"/>
  <c r="L317" i="4"/>
  <c r="K317" i="4"/>
  <c r="J317" i="4"/>
  <c r="S316" i="4"/>
  <c r="N316" i="4"/>
  <c r="M316" i="4"/>
  <c r="L316" i="4"/>
  <c r="K316" i="4"/>
  <c r="J316" i="4"/>
  <c r="S315" i="4"/>
  <c r="N315" i="4"/>
  <c r="M315" i="4"/>
  <c r="L315" i="4"/>
  <c r="K315" i="4"/>
  <c r="J315" i="4"/>
  <c r="S314" i="4"/>
  <c r="N314" i="4"/>
  <c r="M314" i="4"/>
  <c r="L314" i="4"/>
  <c r="K314" i="4"/>
  <c r="J314" i="4"/>
  <c r="S313" i="4"/>
  <c r="N313" i="4"/>
  <c r="M313" i="4"/>
  <c r="L313" i="4"/>
  <c r="K313" i="4"/>
  <c r="J313" i="4"/>
  <c r="S312" i="4"/>
  <c r="N312" i="4"/>
  <c r="M312" i="4"/>
  <c r="L312" i="4"/>
  <c r="K312" i="4"/>
  <c r="J312" i="4"/>
  <c r="S311" i="4"/>
  <c r="N311" i="4"/>
  <c r="M311" i="4"/>
  <c r="L311" i="4"/>
  <c r="K311" i="4"/>
  <c r="J311" i="4"/>
  <c r="S310" i="4"/>
  <c r="N310" i="4"/>
  <c r="M310" i="4"/>
  <c r="L310" i="4"/>
  <c r="K310" i="4"/>
  <c r="J310" i="4"/>
  <c r="S309" i="4"/>
  <c r="N309" i="4"/>
  <c r="M309" i="4"/>
  <c r="L309" i="4"/>
  <c r="K309" i="4"/>
  <c r="J309" i="4"/>
  <c r="S308" i="4"/>
  <c r="M308" i="4"/>
  <c r="L308" i="4"/>
  <c r="K308" i="4"/>
  <c r="J308" i="4"/>
  <c r="S307" i="4"/>
  <c r="N307" i="4"/>
  <c r="M307" i="4"/>
  <c r="L307" i="4"/>
  <c r="K307" i="4"/>
  <c r="J307" i="4"/>
  <c r="S306" i="4"/>
  <c r="N306" i="4"/>
  <c r="M306" i="4"/>
  <c r="K306" i="4"/>
  <c r="J306" i="4"/>
  <c r="S305" i="4"/>
  <c r="N305" i="4"/>
  <c r="M305" i="4"/>
  <c r="K305" i="4"/>
  <c r="J305" i="4"/>
  <c r="S304" i="4"/>
  <c r="N304" i="4"/>
  <c r="M304" i="4"/>
  <c r="K304" i="4"/>
  <c r="J304" i="4"/>
  <c r="S303" i="4"/>
  <c r="N303" i="4"/>
  <c r="M303" i="4"/>
  <c r="K303" i="4"/>
  <c r="J303" i="4"/>
  <c r="S302" i="4"/>
  <c r="N302" i="4"/>
  <c r="M302" i="4"/>
  <c r="K302" i="4"/>
  <c r="J302" i="4"/>
  <c r="S301" i="4"/>
  <c r="N301" i="4"/>
  <c r="M301" i="4"/>
  <c r="K301" i="4"/>
  <c r="J301" i="4"/>
  <c r="S300" i="4"/>
  <c r="N300" i="4"/>
  <c r="M300" i="4"/>
  <c r="K300" i="4"/>
  <c r="J300" i="4"/>
  <c r="S299" i="4"/>
  <c r="N299" i="4"/>
  <c r="M299" i="4"/>
  <c r="K299" i="4"/>
  <c r="J299" i="4"/>
  <c r="S298" i="4"/>
  <c r="N298" i="4"/>
  <c r="M298" i="4"/>
  <c r="K298" i="4"/>
  <c r="J298" i="4"/>
  <c r="S297" i="4"/>
  <c r="N297" i="4"/>
  <c r="M297" i="4"/>
  <c r="K297" i="4"/>
  <c r="J297" i="4"/>
  <c r="S296" i="4"/>
  <c r="M296" i="4"/>
  <c r="K296" i="4"/>
  <c r="J296" i="4"/>
  <c r="S295" i="4"/>
  <c r="O295" i="4"/>
  <c r="N295" i="4"/>
  <c r="M295" i="4"/>
  <c r="K295" i="4"/>
  <c r="J295" i="4"/>
  <c r="S294" i="4"/>
  <c r="N294" i="4"/>
  <c r="M294" i="4"/>
  <c r="K294" i="4"/>
  <c r="J294" i="4"/>
  <c r="S293" i="4"/>
  <c r="R293" i="4"/>
  <c r="N293" i="4"/>
  <c r="M293" i="4"/>
  <c r="K293" i="4"/>
  <c r="J293" i="4"/>
  <c r="S292" i="4"/>
  <c r="N292" i="4"/>
  <c r="M292" i="4"/>
  <c r="K292" i="4"/>
  <c r="J292" i="4"/>
  <c r="S291" i="4"/>
  <c r="R291" i="4"/>
  <c r="N291" i="4"/>
  <c r="M291" i="4"/>
  <c r="K291" i="4"/>
  <c r="J291" i="4"/>
  <c r="S290" i="4"/>
  <c r="R290" i="4"/>
  <c r="N290" i="4"/>
  <c r="M290" i="4"/>
  <c r="K290" i="4"/>
  <c r="J290" i="4"/>
  <c r="S289" i="4"/>
  <c r="R289" i="4"/>
  <c r="N289" i="4"/>
  <c r="M289" i="4"/>
  <c r="K289" i="4"/>
  <c r="J289" i="4"/>
  <c r="S288" i="4"/>
  <c r="R288" i="4"/>
  <c r="N288" i="4"/>
  <c r="M288" i="4"/>
  <c r="K288" i="4"/>
  <c r="J288" i="4"/>
  <c r="S287" i="4"/>
  <c r="R287" i="4"/>
  <c r="P287" i="4"/>
  <c r="O287" i="4"/>
  <c r="N287" i="4"/>
  <c r="M287" i="4"/>
  <c r="K287" i="4"/>
  <c r="J287" i="4"/>
  <c r="S286" i="4"/>
  <c r="R286" i="4"/>
  <c r="P286" i="4"/>
  <c r="O286" i="4"/>
  <c r="N286" i="4"/>
  <c r="M286" i="4"/>
  <c r="K286" i="4"/>
  <c r="J286" i="4"/>
  <c r="S285" i="4"/>
  <c r="R285" i="4"/>
  <c r="P285" i="4"/>
  <c r="O285" i="4"/>
  <c r="N285" i="4"/>
  <c r="M285" i="4"/>
  <c r="K285" i="4"/>
  <c r="J285" i="4"/>
  <c r="S284" i="4"/>
  <c r="R284" i="4"/>
  <c r="P284" i="4"/>
  <c r="O284" i="4"/>
  <c r="N284" i="4"/>
  <c r="M284" i="4"/>
  <c r="K284" i="4"/>
  <c r="J284" i="4"/>
  <c r="S283" i="4"/>
  <c r="P283" i="4"/>
  <c r="O283" i="4"/>
  <c r="N283" i="4"/>
  <c r="M283" i="4"/>
  <c r="K283" i="4"/>
  <c r="J283" i="4"/>
  <c r="S282" i="4"/>
  <c r="R282" i="4"/>
  <c r="P282" i="4"/>
  <c r="O282" i="4"/>
  <c r="N282" i="4"/>
  <c r="M282" i="4"/>
  <c r="K282" i="4"/>
  <c r="J282" i="4"/>
  <c r="S281" i="4"/>
  <c r="R281" i="4"/>
  <c r="P281" i="4"/>
  <c r="O281" i="4"/>
  <c r="N281" i="4"/>
  <c r="M281" i="4"/>
  <c r="K281" i="4"/>
  <c r="J281" i="4"/>
  <c r="S280" i="4"/>
  <c r="R280" i="4"/>
  <c r="P280" i="4"/>
  <c r="O280" i="4"/>
  <c r="N280" i="4"/>
  <c r="M280" i="4"/>
  <c r="K280" i="4"/>
  <c r="J280" i="4"/>
  <c r="S279" i="4"/>
  <c r="R279" i="4"/>
  <c r="P279" i="4"/>
  <c r="O279" i="4"/>
  <c r="N279" i="4"/>
  <c r="M279" i="4"/>
  <c r="K279" i="4"/>
  <c r="J279" i="4"/>
  <c r="S278" i="4"/>
  <c r="R278" i="4"/>
  <c r="Q278" i="4"/>
  <c r="P278" i="4"/>
  <c r="O278" i="4"/>
  <c r="N278" i="4"/>
  <c r="M278" i="4"/>
  <c r="K278" i="4"/>
  <c r="J278" i="4"/>
  <c r="S277" i="4"/>
  <c r="R277" i="4"/>
  <c r="Q277" i="4"/>
  <c r="P277" i="4"/>
  <c r="O277" i="4"/>
  <c r="N277" i="4"/>
  <c r="M277" i="4"/>
  <c r="K277" i="4"/>
  <c r="J277" i="4"/>
  <c r="S276" i="4"/>
  <c r="R276" i="4"/>
  <c r="Q276" i="4"/>
  <c r="P276" i="4"/>
  <c r="O276" i="4"/>
  <c r="N276" i="4"/>
  <c r="M276" i="4"/>
  <c r="K276" i="4"/>
  <c r="J276" i="4"/>
  <c r="S275" i="4"/>
  <c r="N275" i="4"/>
  <c r="M275" i="4"/>
  <c r="K275" i="4"/>
  <c r="J275" i="4"/>
  <c r="S274" i="4"/>
  <c r="N274" i="4"/>
  <c r="M274" i="4"/>
  <c r="K274" i="4"/>
  <c r="J274" i="4"/>
  <c r="S273" i="4"/>
  <c r="R273" i="4"/>
  <c r="P273" i="4"/>
  <c r="O273" i="4"/>
  <c r="N273" i="4"/>
  <c r="M273" i="4"/>
  <c r="K273" i="4"/>
  <c r="J273" i="4"/>
  <c r="S272" i="4"/>
  <c r="R272" i="4"/>
  <c r="P272" i="4"/>
  <c r="O272" i="4"/>
  <c r="N272" i="4"/>
  <c r="M272" i="4"/>
  <c r="K272" i="4"/>
  <c r="J272" i="4"/>
  <c r="S271" i="4"/>
  <c r="R271" i="4"/>
  <c r="Q271" i="4"/>
  <c r="P271" i="4"/>
  <c r="O271" i="4"/>
  <c r="N271" i="4"/>
  <c r="M271" i="4"/>
  <c r="K271" i="4"/>
  <c r="J271" i="4"/>
  <c r="S270" i="4"/>
  <c r="R270" i="4"/>
  <c r="Q270" i="4"/>
  <c r="P270" i="4"/>
  <c r="O270" i="4"/>
  <c r="N270" i="4"/>
  <c r="M270" i="4"/>
  <c r="K270" i="4"/>
  <c r="J270" i="4"/>
  <c r="S269" i="4"/>
  <c r="R269" i="4"/>
  <c r="P269" i="4"/>
  <c r="O269" i="4"/>
  <c r="N269" i="4"/>
  <c r="M269" i="4"/>
  <c r="K269" i="4"/>
  <c r="J269" i="4"/>
  <c r="S268" i="4"/>
  <c r="R268" i="4"/>
  <c r="P268" i="4"/>
  <c r="O268" i="4"/>
  <c r="N268" i="4"/>
  <c r="M268" i="4"/>
  <c r="K268" i="4"/>
  <c r="J268" i="4"/>
  <c r="S267" i="4"/>
  <c r="O267" i="4"/>
  <c r="N267" i="4"/>
  <c r="M267" i="4"/>
  <c r="K267" i="4"/>
  <c r="J267" i="4"/>
  <c r="S266" i="4"/>
  <c r="R266" i="4"/>
  <c r="Q266" i="4"/>
  <c r="P266" i="4"/>
  <c r="O266" i="4"/>
  <c r="N266" i="4"/>
  <c r="M266" i="4"/>
  <c r="K266" i="4"/>
  <c r="J266" i="4"/>
  <c r="S265" i="4"/>
  <c r="R265" i="4"/>
  <c r="Q265" i="4"/>
  <c r="P265" i="4"/>
  <c r="O265" i="4"/>
  <c r="N265" i="4"/>
  <c r="M265" i="4"/>
  <c r="K265" i="4"/>
  <c r="J265" i="4"/>
  <c r="S264" i="4"/>
  <c r="R264" i="4"/>
  <c r="Q264" i="4"/>
  <c r="P264" i="4"/>
  <c r="O264" i="4"/>
  <c r="N264" i="4"/>
  <c r="M264" i="4"/>
  <c r="K264" i="4"/>
  <c r="J264" i="4"/>
  <c r="S263" i="4"/>
  <c r="R263" i="4"/>
  <c r="Q263" i="4"/>
  <c r="P263" i="4"/>
  <c r="O263" i="4"/>
  <c r="N263" i="4"/>
  <c r="M263" i="4"/>
  <c r="K263" i="4"/>
  <c r="J263" i="4"/>
  <c r="S262" i="4"/>
  <c r="R262" i="4"/>
  <c r="Q262" i="4"/>
  <c r="P262" i="4"/>
  <c r="O262" i="4"/>
  <c r="N262" i="4"/>
  <c r="M262" i="4"/>
  <c r="K262" i="4"/>
  <c r="J262" i="4"/>
  <c r="S261" i="4"/>
  <c r="R261" i="4"/>
  <c r="Q261" i="4"/>
  <c r="P261" i="4"/>
  <c r="O261" i="4"/>
  <c r="N261" i="4"/>
  <c r="M261" i="4"/>
  <c r="K261" i="4"/>
  <c r="J261" i="4"/>
  <c r="S260" i="4"/>
  <c r="P260" i="4"/>
  <c r="O260" i="4"/>
  <c r="N260" i="4"/>
  <c r="M260" i="4"/>
  <c r="K260" i="4"/>
  <c r="J260" i="4"/>
  <c r="S259" i="4"/>
  <c r="R259" i="4"/>
  <c r="N259" i="4"/>
  <c r="M259" i="4"/>
  <c r="K259" i="4"/>
  <c r="J259" i="4"/>
  <c r="S258" i="4"/>
  <c r="R258" i="4"/>
  <c r="N258" i="4"/>
  <c r="M258" i="4"/>
  <c r="K258" i="4"/>
  <c r="J258" i="4"/>
  <c r="S257" i="4"/>
  <c r="M257" i="4"/>
  <c r="K257" i="4"/>
  <c r="J257" i="4"/>
  <c r="S256" i="4"/>
  <c r="R256" i="4"/>
  <c r="P256" i="4"/>
  <c r="O256" i="4"/>
  <c r="N256" i="4"/>
  <c r="M256" i="4"/>
  <c r="K256" i="4"/>
  <c r="J256" i="4"/>
  <c r="S255" i="4"/>
  <c r="R255" i="4"/>
  <c r="P255" i="4"/>
  <c r="O255" i="4"/>
  <c r="N255" i="4"/>
  <c r="M255" i="4"/>
  <c r="K255" i="4"/>
  <c r="J255" i="4"/>
  <c r="S254" i="4"/>
  <c r="N254" i="4"/>
  <c r="M254" i="4"/>
  <c r="L254" i="4"/>
  <c r="K254" i="4"/>
  <c r="J254" i="4"/>
  <c r="S253" i="4"/>
  <c r="N253" i="4"/>
  <c r="M253" i="4"/>
  <c r="L253" i="4"/>
  <c r="K253" i="4"/>
  <c r="J253" i="4"/>
  <c r="S252" i="4"/>
  <c r="R252" i="4"/>
  <c r="O252" i="4"/>
  <c r="N252" i="4"/>
  <c r="M252" i="4"/>
  <c r="L252" i="4"/>
  <c r="K252" i="4"/>
  <c r="J252" i="4"/>
  <c r="S251" i="4"/>
  <c r="R251" i="4"/>
  <c r="O251" i="4"/>
  <c r="N251" i="4"/>
  <c r="M251" i="4"/>
  <c r="L251" i="4"/>
  <c r="K251" i="4"/>
  <c r="J251" i="4"/>
  <c r="S250" i="4"/>
  <c r="R250" i="4"/>
  <c r="O250" i="4"/>
  <c r="N250" i="4"/>
  <c r="M250" i="4"/>
  <c r="L250" i="4"/>
  <c r="K250" i="4"/>
  <c r="J250" i="4"/>
  <c r="S249" i="4"/>
  <c r="M249" i="4"/>
  <c r="K249" i="4"/>
  <c r="J249" i="4"/>
  <c r="S248" i="4"/>
  <c r="M248" i="4"/>
  <c r="K248" i="4"/>
  <c r="J248" i="4"/>
  <c r="S247" i="4"/>
  <c r="M247" i="4"/>
  <c r="K247" i="4"/>
  <c r="J247" i="4"/>
  <c r="S246" i="4"/>
  <c r="R246" i="4"/>
  <c r="O246" i="4"/>
  <c r="N246" i="4"/>
  <c r="M246" i="4"/>
  <c r="K246" i="4"/>
  <c r="J246" i="4"/>
  <c r="S245" i="4"/>
  <c r="R245" i="4"/>
  <c r="N245" i="4"/>
  <c r="M245" i="4"/>
  <c r="K245" i="4"/>
  <c r="J245" i="4"/>
  <c r="S244" i="4"/>
  <c r="R244" i="4"/>
  <c r="N244" i="4"/>
  <c r="M244" i="4"/>
  <c r="L244" i="4"/>
  <c r="K244" i="4"/>
  <c r="J244" i="4"/>
  <c r="S243" i="4"/>
  <c r="R243" i="4"/>
  <c r="N243" i="4"/>
  <c r="M243" i="4"/>
  <c r="L243" i="4"/>
  <c r="K243" i="4"/>
  <c r="J243" i="4"/>
  <c r="S242" i="4"/>
  <c r="M242" i="4"/>
  <c r="L242" i="4"/>
  <c r="K242" i="4"/>
  <c r="J242" i="4"/>
  <c r="S241" i="4"/>
  <c r="M241" i="4"/>
  <c r="L241" i="4"/>
  <c r="K241" i="4"/>
  <c r="J241" i="4"/>
  <c r="S240" i="4"/>
  <c r="N240" i="4"/>
  <c r="M240" i="4"/>
  <c r="L240" i="4"/>
  <c r="K240" i="4"/>
  <c r="J240" i="4"/>
  <c r="S239" i="4"/>
  <c r="R239" i="4"/>
  <c r="P239" i="4"/>
  <c r="O239" i="4"/>
  <c r="N239" i="4"/>
  <c r="M239" i="4"/>
  <c r="L239" i="4"/>
  <c r="K239" i="4"/>
  <c r="J239" i="4"/>
  <c r="S238" i="4"/>
  <c r="M238" i="4"/>
  <c r="K238" i="4"/>
  <c r="J238" i="4"/>
  <c r="S237" i="4"/>
  <c r="R237" i="4"/>
  <c r="N237" i="4"/>
  <c r="M237" i="4"/>
  <c r="J237" i="4"/>
  <c r="S236" i="4"/>
  <c r="R236" i="4"/>
  <c r="O236" i="4"/>
  <c r="N236" i="4"/>
  <c r="M236" i="4"/>
  <c r="K236" i="4"/>
  <c r="J236" i="4"/>
  <c r="S235" i="4"/>
  <c r="R235" i="4"/>
  <c r="N235" i="4"/>
  <c r="M235" i="4"/>
  <c r="K235" i="4"/>
  <c r="J235" i="4"/>
  <c r="S234" i="4"/>
  <c r="R234" i="4"/>
  <c r="N234" i="4"/>
  <c r="M234" i="4"/>
  <c r="J234" i="4"/>
  <c r="S233" i="4"/>
  <c r="R233" i="4"/>
  <c r="N233" i="4"/>
  <c r="M233" i="4"/>
  <c r="J233" i="4"/>
  <c r="S232" i="4"/>
  <c r="R232" i="4"/>
  <c r="N232" i="4"/>
  <c r="M232" i="4"/>
  <c r="K232" i="4"/>
  <c r="J232" i="4"/>
  <c r="S231" i="4"/>
  <c r="R231" i="4"/>
  <c r="O231" i="4"/>
  <c r="N231" i="4"/>
  <c r="M231" i="4"/>
  <c r="K231" i="4"/>
  <c r="J231" i="4"/>
  <c r="S230" i="4"/>
  <c r="R230" i="4"/>
  <c r="N230" i="4"/>
  <c r="M230" i="4"/>
  <c r="K230" i="4"/>
  <c r="J230" i="4"/>
  <c r="S229" i="4"/>
  <c r="R229" i="4"/>
  <c r="N229" i="4"/>
  <c r="M229" i="4"/>
  <c r="J229" i="4"/>
  <c r="S228" i="4"/>
  <c r="R228" i="4"/>
  <c r="O228" i="4"/>
  <c r="N228" i="4"/>
  <c r="M228" i="4"/>
  <c r="K228" i="4"/>
  <c r="J228" i="4"/>
  <c r="S227" i="4"/>
  <c r="R227" i="4"/>
  <c r="N227" i="4"/>
  <c r="M227" i="4"/>
  <c r="K227" i="4"/>
  <c r="J227" i="4"/>
  <c r="S226" i="4"/>
  <c r="R226" i="4"/>
  <c r="N226" i="4"/>
  <c r="M226" i="4"/>
  <c r="J226" i="4"/>
  <c r="S225" i="4"/>
  <c r="R225" i="4"/>
  <c r="N225" i="4"/>
  <c r="M225" i="4"/>
  <c r="K225" i="4"/>
  <c r="J225" i="4"/>
  <c r="S224" i="4"/>
  <c r="R224" i="4"/>
  <c r="N224" i="4"/>
  <c r="M224" i="4"/>
  <c r="L224" i="4"/>
  <c r="K224" i="4"/>
  <c r="J224" i="4"/>
  <c r="S223" i="4"/>
  <c r="R223" i="4"/>
  <c r="M223" i="4"/>
  <c r="K223" i="4"/>
  <c r="J223" i="4"/>
  <c r="S222" i="4"/>
  <c r="N222" i="4"/>
  <c r="M222" i="4"/>
  <c r="L222" i="4"/>
  <c r="K222" i="4"/>
  <c r="J222" i="4"/>
  <c r="S221" i="4"/>
  <c r="O221" i="4"/>
  <c r="N221" i="4"/>
  <c r="M221" i="4"/>
  <c r="L221" i="4"/>
  <c r="K221" i="4"/>
  <c r="J221" i="4"/>
  <c r="S220" i="4"/>
  <c r="O220" i="4"/>
  <c r="N220" i="4"/>
  <c r="M220" i="4"/>
  <c r="L220" i="4"/>
  <c r="K220" i="4"/>
  <c r="J220" i="4"/>
  <c r="S219" i="4"/>
  <c r="R219" i="4"/>
  <c r="O219" i="4"/>
  <c r="N219" i="4"/>
  <c r="M219" i="4"/>
  <c r="L219" i="4"/>
  <c r="K219" i="4"/>
  <c r="J219" i="4"/>
  <c r="S218" i="4"/>
  <c r="R218" i="4"/>
  <c r="Q218" i="4"/>
  <c r="P218" i="4"/>
  <c r="O218" i="4"/>
  <c r="N218" i="4"/>
  <c r="M218" i="4"/>
  <c r="L218" i="4"/>
  <c r="K218" i="4"/>
  <c r="J218" i="4"/>
  <c r="S217" i="4"/>
  <c r="R217" i="4"/>
  <c r="M217" i="4"/>
  <c r="K217" i="4"/>
  <c r="J217" i="4"/>
  <c r="S216" i="4"/>
  <c r="N216" i="4"/>
  <c r="M216" i="4"/>
  <c r="J216" i="4"/>
  <c r="S215" i="4"/>
  <c r="P215" i="4"/>
  <c r="O215" i="4"/>
  <c r="N215" i="4"/>
  <c r="M215" i="4"/>
  <c r="J215" i="4"/>
  <c r="S214" i="4"/>
  <c r="P214" i="4"/>
  <c r="O214" i="4"/>
  <c r="N214" i="4"/>
  <c r="M214" i="4"/>
  <c r="J214" i="4"/>
  <c r="S213" i="4"/>
  <c r="O213" i="4"/>
  <c r="N213" i="4"/>
  <c r="M213" i="4"/>
  <c r="J213" i="4"/>
  <c r="S212" i="4"/>
  <c r="O212" i="4"/>
  <c r="N212" i="4"/>
  <c r="M212" i="4"/>
  <c r="J212" i="4"/>
  <c r="S211" i="4"/>
  <c r="O211" i="4"/>
  <c r="N211" i="4"/>
  <c r="M211" i="4"/>
  <c r="J211" i="4"/>
  <c r="S210" i="4"/>
  <c r="O210" i="4"/>
  <c r="N210" i="4"/>
  <c r="M210" i="4"/>
  <c r="J210" i="4"/>
  <c r="S209" i="4"/>
  <c r="O209" i="4"/>
  <c r="N209" i="4"/>
  <c r="M209" i="4"/>
  <c r="J209" i="4"/>
  <c r="S208" i="4"/>
  <c r="O208" i="4"/>
  <c r="N208" i="4"/>
  <c r="M208" i="4"/>
  <c r="J208" i="4"/>
  <c r="S207" i="4"/>
  <c r="N207" i="4"/>
  <c r="M207" i="4"/>
  <c r="J207" i="4"/>
  <c r="S206" i="4"/>
  <c r="O206" i="4"/>
  <c r="N206" i="4"/>
  <c r="M206" i="4"/>
  <c r="J206" i="4"/>
  <c r="S205" i="4"/>
  <c r="N205" i="4"/>
  <c r="M205" i="4"/>
  <c r="L205" i="4"/>
  <c r="K205" i="4"/>
  <c r="J205" i="4"/>
  <c r="S204" i="4"/>
  <c r="R204" i="4"/>
  <c r="O204" i="4"/>
  <c r="N204" i="4"/>
  <c r="M204" i="4"/>
  <c r="L204" i="4"/>
  <c r="K204" i="4"/>
  <c r="J204" i="4"/>
  <c r="S203" i="4"/>
  <c r="N203" i="4"/>
  <c r="M203" i="4"/>
  <c r="L203" i="4"/>
  <c r="K203" i="4"/>
  <c r="J203" i="4"/>
  <c r="S202" i="4"/>
  <c r="M202" i="4"/>
  <c r="K202" i="4"/>
  <c r="J202" i="4"/>
  <c r="S201" i="4"/>
  <c r="M201" i="4"/>
  <c r="L201" i="4"/>
  <c r="K201" i="4"/>
  <c r="J201" i="4"/>
  <c r="S200" i="4"/>
  <c r="M200" i="4"/>
  <c r="K200" i="4"/>
  <c r="J200" i="4"/>
  <c r="S199" i="4"/>
  <c r="R199" i="4"/>
  <c r="M199" i="4"/>
  <c r="L199" i="4"/>
  <c r="K199" i="4"/>
  <c r="J199" i="4"/>
  <c r="S198" i="4"/>
  <c r="R198" i="4"/>
  <c r="M198" i="4"/>
  <c r="L198" i="4"/>
  <c r="K198" i="4"/>
  <c r="J198" i="4"/>
  <c r="S197" i="4"/>
  <c r="M197" i="4"/>
  <c r="K197" i="4"/>
  <c r="J197" i="4"/>
  <c r="S196" i="4"/>
  <c r="M196" i="4"/>
  <c r="K196" i="4"/>
  <c r="J196" i="4"/>
  <c r="S195" i="4"/>
  <c r="O195" i="4"/>
  <c r="N195" i="4"/>
  <c r="M195" i="4"/>
  <c r="K195" i="4"/>
  <c r="J195" i="4"/>
  <c r="S194" i="4"/>
  <c r="R194" i="4"/>
  <c r="P194" i="4"/>
  <c r="O194" i="4"/>
  <c r="N194" i="4"/>
  <c r="M194" i="4"/>
  <c r="K194" i="4"/>
  <c r="J194" i="4"/>
  <c r="S193" i="4"/>
  <c r="M193" i="4"/>
  <c r="K193" i="4"/>
  <c r="J193" i="4"/>
  <c r="S192" i="4"/>
  <c r="M192" i="4"/>
  <c r="L192" i="4"/>
  <c r="K192" i="4"/>
  <c r="J192" i="4"/>
  <c r="S191" i="4"/>
  <c r="M191" i="4"/>
  <c r="K191" i="4"/>
  <c r="J191" i="4"/>
  <c r="S190" i="4"/>
  <c r="M190" i="4"/>
  <c r="K190" i="4"/>
  <c r="J190" i="4"/>
  <c r="S189" i="4"/>
  <c r="M189" i="4"/>
  <c r="K189" i="4"/>
  <c r="J189" i="4"/>
  <c r="S188" i="4"/>
  <c r="M188" i="4"/>
  <c r="K188" i="4"/>
  <c r="J188" i="4"/>
  <c r="S187" i="4"/>
  <c r="M187" i="4"/>
  <c r="L187" i="4"/>
  <c r="K187" i="4"/>
  <c r="J187" i="4"/>
  <c r="S186" i="4"/>
  <c r="M186" i="4"/>
  <c r="L186" i="4"/>
  <c r="K186" i="4"/>
  <c r="J186" i="4"/>
  <c r="S185" i="4"/>
  <c r="M185" i="4"/>
  <c r="L185" i="4"/>
  <c r="K185" i="4"/>
  <c r="J185" i="4"/>
  <c r="S184" i="4"/>
  <c r="M184" i="4"/>
  <c r="L184" i="4"/>
  <c r="K184" i="4"/>
  <c r="J184" i="4"/>
  <c r="S183" i="4"/>
  <c r="L183" i="4"/>
  <c r="K183" i="4"/>
  <c r="J183" i="4"/>
  <c r="S182" i="4"/>
  <c r="M182" i="4"/>
  <c r="L182" i="4"/>
  <c r="K182" i="4"/>
  <c r="J182" i="4"/>
  <c r="S181" i="4"/>
  <c r="M181" i="4"/>
  <c r="L181" i="4"/>
  <c r="K181" i="4"/>
  <c r="J181" i="4"/>
  <c r="S180" i="4"/>
  <c r="R180" i="4"/>
  <c r="M180" i="4"/>
  <c r="K180" i="4"/>
  <c r="J180" i="4"/>
  <c r="S179" i="4"/>
  <c r="N179" i="4"/>
  <c r="M179" i="4"/>
  <c r="J179" i="4"/>
  <c r="S178" i="4"/>
  <c r="N178" i="4"/>
  <c r="M178" i="4"/>
  <c r="J178" i="4"/>
  <c r="S177" i="4"/>
  <c r="R177" i="4"/>
  <c r="O177" i="4"/>
  <c r="N177" i="4"/>
  <c r="M177" i="4"/>
  <c r="L177" i="4"/>
  <c r="K177" i="4"/>
  <c r="J177" i="4"/>
  <c r="S176" i="4"/>
  <c r="R176" i="4"/>
  <c r="O176" i="4"/>
  <c r="N176" i="4"/>
  <c r="M176" i="4"/>
  <c r="L176" i="4"/>
  <c r="K176" i="4"/>
  <c r="J176" i="4"/>
  <c r="S175" i="4"/>
  <c r="M175" i="4"/>
  <c r="K175" i="4"/>
  <c r="J175" i="4"/>
  <c r="S174" i="4"/>
  <c r="R174" i="4"/>
  <c r="O174" i="4"/>
  <c r="N174" i="4"/>
  <c r="M174" i="4"/>
  <c r="K174" i="4"/>
  <c r="J174" i="4"/>
  <c r="S173" i="4"/>
  <c r="M173" i="4"/>
  <c r="K173" i="4"/>
  <c r="J173" i="4"/>
  <c r="S172" i="4"/>
  <c r="M172" i="4"/>
  <c r="K172" i="4"/>
  <c r="J172" i="4"/>
  <c r="S171" i="4"/>
  <c r="O171" i="4"/>
  <c r="N171" i="4"/>
  <c r="M171" i="4"/>
  <c r="K171" i="4"/>
  <c r="J171" i="4"/>
  <c r="S170" i="4"/>
  <c r="O170" i="4"/>
  <c r="N170" i="4"/>
  <c r="M170" i="4"/>
  <c r="K170" i="4"/>
  <c r="J170" i="4"/>
  <c r="S169" i="4"/>
  <c r="O169" i="4"/>
  <c r="N169" i="4"/>
  <c r="M169" i="4"/>
  <c r="K169" i="4"/>
  <c r="J169" i="4"/>
  <c r="S168" i="4"/>
  <c r="R168" i="4"/>
  <c r="N168" i="4"/>
  <c r="M168" i="4"/>
  <c r="K168" i="4"/>
  <c r="J168" i="4"/>
  <c r="S167" i="4"/>
  <c r="O167" i="4"/>
  <c r="N167" i="4"/>
  <c r="M167" i="4"/>
  <c r="K167" i="4"/>
  <c r="J167" i="4"/>
  <c r="S166" i="4"/>
  <c r="R166" i="4"/>
  <c r="N166" i="4"/>
  <c r="M166" i="4"/>
  <c r="L166" i="4"/>
  <c r="K166" i="4"/>
  <c r="J166" i="4"/>
  <c r="S165" i="4"/>
  <c r="R165" i="4"/>
  <c r="P165" i="4"/>
  <c r="O165" i="4"/>
  <c r="N165" i="4"/>
  <c r="M165" i="4"/>
  <c r="L165" i="4"/>
  <c r="K165" i="4"/>
  <c r="J165" i="4"/>
  <c r="S164" i="4"/>
  <c r="N164" i="4"/>
  <c r="M164" i="4"/>
  <c r="L164" i="4"/>
  <c r="K164" i="4"/>
  <c r="J164" i="4"/>
  <c r="S163" i="4"/>
  <c r="N163" i="4"/>
  <c r="M163" i="4"/>
  <c r="L163" i="4"/>
  <c r="K163" i="4"/>
  <c r="J163" i="4"/>
  <c r="S162" i="4"/>
  <c r="N162" i="4"/>
  <c r="M162" i="4"/>
  <c r="L162" i="4"/>
  <c r="K162" i="4"/>
  <c r="J162" i="4"/>
  <c r="S161" i="4"/>
  <c r="N161" i="4"/>
  <c r="M161" i="4"/>
  <c r="L161" i="4"/>
  <c r="K161" i="4"/>
  <c r="J161" i="4"/>
  <c r="S160" i="4"/>
  <c r="N160" i="4"/>
  <c r="M160" i="4"/>
  <c r="L160" i="4"/>
  <c r="K160" i="4"/>
  <c r="J160" i="4"/>
  <c r="S159" i="4"/>
  <c r="N159" i="4"/>
  <c r="M159" i="4"/>
  <c r="L159" i="4"/>
  <c r="K159" i="4"/>
  <c r="J159" i="4"/>
  <c r="S158" i="4"/>
  <c r="N158" i="4"/>
  <c r="M158" i="4"/>
  <c r="L158" i="4"/>
  <c r="K158" i="4"/>
  <c r="J158" i="4"/>
  <c r="S157" i="4"/>
  <c r="N157" i="4"/>
  <c r="M157" i="4"/>
  <c r="L157" i="4"/>
  <c r="K157" i="4"/>
  <c r="J157" i="4"/>
  <c r="S156" i="4"/>
  <c r="R156" i="4"/>
  <c r="P156" i="4"/>
  <c r="O156" i="4"/>
  <c r="N156" i="4"/>
  <c r="M156" i="4"/>
  <c r="L156" i="4"/>
  <c r="K156" i="4"/>
  <c r="J156" i="4"/>
  <c r="S155" i="4"/>
  <c r="R155" i="4"/>
  <c r="O155" i="4"/>
  <c r="N155" i="4"/>
  <c r="M155" i="4"/>
  <c r="L155" i="4"/>
  <c r="K155" i="4"/>
  <c r="J155" i="4"/>
  <c r="S154" i="4"/>
  <c r="R154" i="4"/>
  <c r="N154" i="4"/>
  <c r="M154" i="4"/>
  <c r="L154" i="4"/>
  <c r="K154" i="4"/>
  <c r="J154" i="4"/>
  <c r="S153" i="4"/>
  <c r="R153" i="4"/>
  <c r="O153" i="4"/>
  <c r="N153" i="4"/>
  <c r="M153" i="4"/>
  <c r="L153" i="4"/>
  <c r="K153" i="4"/>
  <c r="J153" i="4"/>
  <c r="S152" i="4"/>
  <c r="R152" i="4"/>
  <c r="N152" i="4"/>
  <c r="M152" i="4"/>
  <c r="L152" i="4"/>
  <c r="K152" i="4"/>
  <c r="J152" i="4"/>
  <c r="S151" i="4"/>
  <c r="R151" i="4"/>
  <c r="O151" i="4"/>
  <c r="N151" i="4"/>
  <c r="M151" i="4"/>
  <c r="L151" i="4"/>
  <c r="K151" i="4"/>
  <c r="J151" i="4"/>
  <c r="S150" i="4"/>
  <c r="R150" i="4"/>
  <c r="O150" i="4"/>
  <c r="N150" i="4"/>
  <c r="M150" i="4"/>
  <c r="L150" i="4"/>
  <c r="K150" i="4"/>
  <c r="J150" i="4"/>
  <c r="S149" i="4"/>
  <c r="R149" i="4"/>
  <c r="O149" i="4"/>
  <c r="N149" i="4"/>
  <c r="M149" i="4"/>
  <c r="L149" i="4"/>
  <c r="K149" i="4"/>
  <c r="J149" i="4"/>
  <c r="S148" i="4"/>
  <c r="R148" i="4"/>
  <c r="O148" i="4"/>
  <c r="N148" i="4"/>
  <c r="M148" i="4"/>
  <c r="L148" i="4"/>
  <c r="K148" i="4"/>
  <c r="J148" i="4"/>
  <c r="S147" i="4"/>
  <c r="R147" i="4"/>
  <c r="O147" i="4"/>
  <c r="N147" i="4"/>
  <c r="M147" i="4"/>
  <c r="L147" i="4"/>
  <c r="K147" i="4"/>
  <c r="J147" i="4"/>
  <c r="S146" i="4"/>
  <c r="R146" i="4"/>
  <c r="O146" i="4"/>
  <c r="N146" i="4"/>
  <c r="M146" i="4"/>
  <c r="L146" i="4"/>
  <c r="K146" i="4"/>
  <c r="J146" i="4"/>
  <c r="S145" i="4"/>
  <c r="R145" i="4"/>
  <c r="O145" i="4"/>
  <c r="N145" i="4"/>
  <c r="M145" i="4"/>
  <c r="L145" i="4"/>
  <c r="K145" i="4"/>
  <c r="J145" i="4"/>
  <c r="S144" i="4"/>
  <c r="R144" i="4"/>
  <c r="O144" i="4"/>
  <c r="N144" i="4"/>
  <c r="M144" i="4"/>
  <c r="L144" i="4"/>
  <c r="K144" i="4"/>
  <c r="J144" i="4"/>
  <c r="S143" i="4"/>
  <c r="R143" i="4"/>
  <c r="O143" i="4"/>
  <c r="N143" i="4"/>
  <c r="M143" i="4"/>
  <c r="L143" i="4"/>
  <c r="K143" i="4"/>
  <c r="J143" i="4"/>
  <c r="R142" i="4"/>
  <c r="O142" i="4"/>
  <c r="N142" i="4"/>
  <c r="M142" i="4"/>
  <c r="L142" i="4"/>
  <c r="K142" i="4"/>
  <c r="J142" i="4"/>
  <c r="R141" i="4"/>
  <c r="N141" i="4"/>
  <c r="M141" i="4"/>
  <c r="L141" i="4"/>
  <c r="K141" i="4"/>
  <c r="J141" i="4"/>
  <c r="R140" i="4"/>
  <c r="O140" i="4"/>
  <c r="N140" i="4"/>
  <c r="M140" i="4"/>
  <c r="L140" i="4"/>
  <c r="K140" i="4"/>
  <c r="J140" i="4"/>
  <c r="R139" i="4"/>
  <c r="N139" i="4"/>
  <c r="M139" i="4"/>
  <c r="L139" i="4"/>
  <c r="K139" i="4"/>
  <c r="J139" i="4"/>
  <c r="R138" i="4"/>
  <c r="O138" i="4"/>
  <c r="N138" i="4"/>
  <c r="M138" i="4"/>
  <c r="L138" i="4"/>
  <c r="K138" i="4"/>
  <c r="J138" i="4"/>
  <c r="R137" i="4"/>
  <c r="O137" i="4"/>
  <c r="N137" i="4"/>
  <c r="M137" i="4"/>
  <c r="L137" i="4"/>
  <c r="K137" i="4"/>
  <c r="J137" i="4"/>
  <c r="R136" i="4"/>
  <c r="O136" i="4"/>
  <c r="N136" i="4"/>
  <c r="M136" i="4"/>
  <c r="L136" i="4"/>
  <c r="K136" i="4"/>
  <c r="J136" i="4"/>
  <c r="R135" i="4"/>
  <c r="O135" i="4"/>
  <c r="N135" i="4"/>
  <c r="M135" i="4"/>
  <c r="L135" i="4"/>
  <c r="K135" i="4"/>
  <c r="J135" i="4"/>
  <c r="R134" i="4"/>
  <c r="O134" i="4"/>
  <c r="N134" i="4"/>
  <c r="M134" i="4"/>
  <c r="L134" i="4"/>
  <c r="K134" i="4"/>
  <c r="J134" i="4"/>
  <c r="R133" i="4"/>
  <c r="N133" i="4"/>
  <c r="M133" i="4"/>
  <c r="L133" i="4"/>
  <c r="K133" i="4"/>
  <c r="J133" i="4"/>
  <c r="R132" i="4"/>
  <c r="O132" i="4"/>
  <c r="N132" i="4"/>
  <c r="M132" i="4"/>
  <c r="L132" i="4"/>
  <c r="K132" i="4"/>
  <c r="J132" i="4"/>
  <c r="R131" i="4"/>
  <c r="N131" i="4"/>
  <c r="M131" i="4"/>
  <c r="L131" i="4"/>
  <c r="K131" i="4"/>
  <c r="J131" i="4"/>
  <c r="R130" i="4"/>
  <c r="O130" i="4"/>
  <c r="N130" i="4"/>
  <c r="M130" i="4"/>
  <c r="L130" i="4"/>
  <c r="K130" i="4"/>
  <c r="J130" i="4"/>
  <c r="S129" i="4"/>
  <c r="R129" i="4"/>
  <c r="N129" i="4"/>
  <c r="M129" i="4"/>
  <c r="L129" i="4"/>
  <c r="K129" i="4"/>
  <c r="J129" i="4"/>
  <c r="S128" i="4"/>
  <c r="R128" i="4"/>
  <c r="O128" i="4"/>
  <c r="N128" i="4"/>
  <c r="M128" i="4"/>
  <c r="L128" i="4"/>
  <c r="K128" i="4"/>
  <c r="J128" i="4"/>
  <c r="S127" i="4"/>
  <c r="R127" i="4"/>
  <c r="N127" i="4"/>
  <c r="M127" i="4"/>
  <c r="L127" i="4"/>
  <c r="K127" i="4"/>
  <c r="J127" i="4"/>
  <c r="S126" i="4"/>
  <c r="R126" i="4"/>
  <c r="N126" i="4"/>
  <c r="M126" i="4"/>
  <c r="L126" i="4"/>
  <c r="K126" i="4"/>
  <c r="J126" i="4"/>
  <c r="N125" i="4"/>
  <c r="M125" i="4"/>
  <c r="L125" i="4"/>
  <c r="K125" i="4"/>
  <c r="J125" i="4"/>
  <c r="R124" i="4"/>
  <c r="O124" i="4"/>
  <c r="N124" i="4"/>
  <c r="M124" i="4"/>
  <c r="L124" i="4"/>
  <c r="K124" i="4"/>
  <c r="J124" i="4"/>
  <c r="R123" i="4"/>
  <c r="O123" i="4"/>
  <c r="N123" i="4"/>
  <c r="M123" i="4"/>
  <c r="L123" i="4"/>
  <c r="K123" i="4"/>
  <c r="J123" i="4"/>
  <c r="S122" i="4"/>
  <c r="R122" i="4"/>
  <c r="O122" i="4"/>
  <c r="N122" i="4"/>
  <c r="M122" i="4"/>
  <c r="L122" i="4"/>
  <c r="K122" i="4"/>
  <c r="J122" i="4"/>
  <c r="S121" i="4"/>
  <c r="R121" i="4"/>
  <c r="O121" i="4"/>
  <c r="N121" i="4"/>
  <c r="M121" i="4"/>
  <c r="L121" i="4"/>
  <c r="K121" i="4"/>
  <c r="J121" i="4"/>
  <c r="S120" i="4"/>
  <c r="R120" i="4"/>
  <c r="N120" i="4"/>
  <c r="M120" i="4"/>
  <c r="L120" i="4"/>
  <c r="K120" i="4"/>
  <c r="J120" i="4"/>
  <c r="S119" i="4"/>
  <c r="R119" i="4"/>
  <c r="N119" i="4"/>
  <c r="M119" i="4"/>
  <c r="L119" i="4"/>
  <c r="K119" i="4"/>
  <c r="J119" i="4"/>
  <c r="S118" i="4"/>
  <c r="R118" i="4"/>
  <c r="O118" i="4"/>
  <c r="N118" i="4"/>
  <c r="M118" i="4"/>
  <c r="L118" i="4"/>
  <c r="K118" i="4"/>
  <c r="J118" i="4"/>
  <c r="S117" i="4"/>
  <c r="R117" i="4"/>
  <c r="O117" i="4"/>
  <c r="N117" i="4"/>
  <c r="M117" i="4"/>
  <c r="L117" i="4"/>
  <c r="K117" i="4"/>
  <c r="J117" i="4"/>
  <c r="S116" i="4"/>
  <c r="R116" i="4"/>
  <c r="P116" i="4"/>
  <c r="O116" i="4"/>
  <c r="N116" i="4"/>
  <c r="M116" i="4"/>
  <c r="L116" i="4"/>
  <c r="K116" i="4"/>
  <c r="J116" i="4"/>
  <c r="S115" i="4"/>
  <c r="N115" i="4"/>
  <c r="M115" i="4"/>
  <c r="L115" i="4"/>
  <c r="K115" i="4"/>
  <c r="J115" i="4"/>
  <c r="S114" i="4"/>
  <c r="N114" i="4"/>
  <c r="M114" i="4"/>
  <c r="L114" i="4"/>
  <c r="K114" i="4"/>
  <c r="J114" i="4"/>
  <c r="S113" i="4"/>
  <c r="N113" i="4"/>
  <c r="M113" i="4"/>
  <c r="L113" i="4"/>
  <c r="K113" i="4"/>
  <c r="J113" i="4"/>
  <c r="S112" i="4"/>
  <c r="N112" i="4"/>
  <c r="M112" i="4"/>
  <c r="L112" i="4"/>
  <c r="K112" i="4"/>
  <c r="J112" i="4"/>
  <c r="S111" i="4"/>
  <c r="N111" i="4"/>
  <c r="M111" i="4"/>
  <c r="L111" i="4"/>
  <c r="K111" i="4"/>
  <c r="J111" i="4"/>
  <c r="S110" i="4"/>
  <c r="N110" i="4"/>
  <c r="M110" i="4"/>
  <c r="L110" i="4"/>
  <c r="K110" i="4"/>
  <c r="J110" i="4"/>
  <c r="S109" i="4"/>
  <c r="N109" i="4"/>
  <c r="M109" i="4"/>
  <c r="L109" i="4"/>
  <c r="K109" i="4"/>
  <c r="J109" i="4"/>
  <c r="S108" i="4"/>
  <c r="N108" i="4"/>
  <c r="M108" i="4"/>
  <c r="L108" i="4"/>
  <c r="K108" i="4"/>
  <c r="J108" i="4"/>
  <c r="S107" i="4"/>
  <c r="N107" i="4"/>
  <c r="M107" i="4"/>
  <c r="L107" i="4"/>
  <c r="K107" i="4"/>
  <c r="J107" i="4"/>
  <c r="S106" i="4"/>
  <c r="N106" i="4"/>
  <c r="M106" i="4"/>
  <c r="L106" i="4"/>
  <c r="K106" i="4"/>
  <c r="J106" i="4"/>
  <c r="S105" i="4"/>
  <c r="N105" i="4"/>
  <c r="M105" i="4"/>
  <c r="L105" i="4"/>
  <c r="K105" i="4"/>
  <c r="J105" i="4"/>
  <c r="S104" i="4"/>
  <c r="N104" i="4"/>
  <c r="M104" i="4"/>
  <c r="L104" i="4"/>
  <c r="K104" i="4"/>
  <c r="J104" i="4"/>
  <c r="S103" i="4"/>
  <c r="N103" i="4"/>
  <c r="M103" i="4"/>
  <c r="L103" i="4"/>
  <c r="K103" i="4"/>
  <c r="J103" i="4"/>
  <c r="S102" i="4"/>
  <c r="N102" i="4"/>
  <c r="M102" i="4"/>
  <c r="L102" i="4"/>
  <c r="K102" i="4"/>
  <c r="J102" i="4"/>
  <c r="S101" i="4"/>
  <c r="R101" i="4"/>
  <c r="P101" i="4"/>
  <c r="O101" i="4"/>
  <c r="N101" i="4"/>
  <c r="M101" i="4"/>
  <c r="L101" i="4"/>
  <c r="K101" i="4"/>
  <c r="J101" i="4"/>
  <c r="S100" i="4"/>
  <c r="P100" i="4"/>
  <c r="O100" i="4"/>
  <c r="N100" i="4"/>
  <c r="M100" i="4"/>
  <c r="L100" i="4"/>
  <c r="K100" i="4"/>
  <c r="J100" i="4"/>
  <c r="S99" i="4"/>
  <c r="P99" i="4"/>
  <c r="O99" i="4"/>
  <c r="N99" i="4"/>
  <c r="M99" i="4"/>
  <c r="L99" i="4"/>
  <c r="K99" i="4"/>
  <c r="J99" i="4"/>
  <c r="S98" i="4"/>
  <c r="N98" i="4"/>
  <c r="M98" i="4"/>
  <c r="L98" i="4"/>
  <c r="K98" i="4"/>
  <c r="J98" i="4"/>
  <c r="S97" i="4"/>
  <c r="R97" i="4"/>
  <c r="P97" i="4"/>
  <c r="O97" i="4"/>
  <c r="N97" i="4"/>
  <c r="M97" i="4"/>
  <c r="L97" i="4"/>
  <c r="K97" i="4"/>
  <c r="J97" i="4"/>
  <c r="S96" i="4"/>
  <c r="R96" i="4"/>
  <c r="O96" i="4"/>
  <c r="N96" i="4"/>
  <c r="M96" i="4"/>
  <c r="L96" i="4"/>
  <c r="K96" i="4"/>
  <c r="J96" i="4"/>
  <c r="S95" i="4"/>
  <c r="M95" i="4"/>
  <c r="L95" i="4"/>
  <c r="K95" i="4"/>
  <c r="J95" i="4"/>
  <c r="S94" i="4"/>
  <c r="M94" i="4"/>
  <c r="L94" i="4"/>
  <c r="K94" i="4"/>
  <c r="J94" i="4"/>
  <c r="S93" i="4"/>
  <c r="M93" i="4"/>
  <c r="L93" i="4"/>
  <c r="K93" i="4"/>
  <c r="J93" i="4"/>
  <c r="S92" i="4"/>
  <c r="N92" i="4"/>
  <c r="M92" i="4"/>
  <c r="L92" i="4"/>
  <c r="K92" i="4"/>
  <c r="J92" i="4"/>
  <c r="S91" i="4"/>
  <c r="N91" i="4"/>
  <c r="M91" i="4"/>
  <c r="L91" i="4"/>
  <c r="K91" i="4"/>
  <c r="J91" i="4"/>
  <c r="S90" i="4"/>
  <c r="N90" i="4"/>
  <c r="M90" i="4"/>
  <c r="L90" i="4"/>
  <c r="K90" i="4"/>
  <c r="J90" i="4"/>
  <c r="S89" i="4"/>
  <c r="N89" i="4"/>
  <c r="M89" i="4"/>
  <c r="L89" i="4"/>
  <c r="K89" i="4"/>
  <c r="J89" i="4"/>
  <c r="S88" i="4"/>
  <c r="N88" i="4"/>
  <c r="M88" i="4"/>
  <c r="L88" i="4"/>
  <c r="K88" i="4"/>
  <c r="J88" i="4"/>
  <c r="S87" i="4"/>
  <c r="N87" i="4"/>
  <c r="M87" i="4"/>
  <c r="L87" i="4"/>
  <c r="K87" i="4"/>
  <c r="J87" i="4"/>
  <c r="S86" i="4"/>
  <c r="N86" i="4"/>
  <c r="M86" i="4"/>
  <c r="L86" i="4"/>
  <c r="K86" i="4"/>
  <c r="J86" i="4"/>
  <c r="S85" i="4"/>
  <c r="N85" i="4"/>
  <c r="M85" i="4"/>
  <c r="L85" i="4"/>
  <c r="K85" i="4"/>
  <c r="J85" i="4"/>
  <c r="S84" i="4"/>
  <c r="N84" i="4"/>
  <c r="M84" i="4"/>
  <c r="L84" i="4"/>
  <c r="K84" i="4"/>
  <c r="J84" i="4"/>
  <c r="S83" i="4"/>
  <c r="M83" i="4"/>
  <c r="L83" i="4"/>
  <c r="K83" i="4"/>
  <c r="J83" i="4"/>
  <c r="S82" i="4"/>
  <c r="M82" i="4"/>
  <c r="L82" i="4"/>
  <c r="K82" i="4"/>
  <c r="J82" i="4"/>
  <c r="S81" i="4"/>
  <c r="M81" i="4"/>
  <c r="L81" i="4"/>
  <c r="K81" i="4"/>
  <c r="J81" i="4"/>
  <c r="S80" i="4"/>
  <c r="N80" i="4"/>
  <c r="M80" i="4"/>
  <c r="L80" i="4"/>
  <c r="K80" i="4"/>
  <c r="J80" i="4"/>
  <c r="S79" i="4"/>
  <c r="N79" i="4"/>
  <c r="M79" i="4"/>
  <c r="L79" i="4"/>
  <c r="K79" i="4"/>
  <c r="J79" i="4"/>
  <c r="S78" i="4"/>
  <c r="N78" i="4"/>
  <c r="M78" i="4"/>
  <c r="L78" i="4"/>
  <c r="K78" i="4"/>
  <c r="J78" i="4"/>
  <c r="S77" i="4"/>
  <c r="N77" i="4"/>
  <c r="M77" i="4"/>
  <c r="L77" i="4"/>
  <c r="K77" i="4"/>
  <c r="J77" i="4"/>
  <c r="S76" i="4"/>
  <c r="N76" i="4"/>
  <c r="M76" i="4"/>
  <c r="L76" i="4"/>
  <c r="K76" i="4"/>
  <c r="J76" i="4"/>
  <c r="S75" i="4"/>
  <c r="N75" i="4"/>
  <c r="M75" i="4"/>
  <c r="L75" i="4"/>
  <c r="K75" i="4"/>
  <c r="J75" i="4"/>
  <c r="S74" i="4"/>
  <c r="N74" i="4"/>
  <c r="M74" i="4"/>
  <c r="L74" i="4"/>
  <c r="K74" i="4"/>
  <c r="J74" i="4"/>
  <c r="S73" i="4"/>
  <c r="N73" i="4"/>
  <c r="M73" i="4"/>
  <c r="L73" i="4"/>
  <c r="K73" i="4"/>
  <c r="J73" i="4"/>
  <c r="S72" i="4"/>
  <c r="N72" i="4"/>
  <c r="M72" i="4"/>
  <c r="L72" i="4"/>
  <c r="K72" i="4"/>
  <c r="J72" i="4"/>
  <c r="M71" i="4"/>
  <c r="L71" i="4"/>
  <c r="K71" i="4"/>
  <c r="J71" i="4"/>
  <c r="S70" i="4"/>
  <c r="M70" i="4"/>
  <c r="L70" i="4"/>
  <c r="K70" i="4"/>
  <c r="J70" i="4"/>
  <c r="S69" i="4"/>
  <c r="M69" i="4"/>
  <c r="L69" i="4"/>
  <c r="K69" i="4"/>
  <c r="J69" i="4"/>
  <c r="S68" i="4"/>
  <c r="N68" i="4"/>
  <c r="M68" i="4"/>
  <c r="L68" i="4"/>
  <c r="K68" i="4"/>
  <c r="J68" i="4"/>
  <c r="S67" i="4"/>
  <c r="N67" i="4"/>
  <c r="M67" i="4"/>
  <c r="L67" i="4"/>
  <c r="K67" i="4"/>
  <c r="J67" i="4"/>
  <c r="S66" i="4"/>
  <c r="N66" i="4"/>
  <c r="M66" i="4"/>
  <c r="L66" i="4"/>
  <c r="K66" i="4"/>
  <c r="J66" i="4"/>
  <c r="S65" i="4"/>
  <c r="N65" i="4"/>
  <c r="M65" i="4"/>
  <c r="L65" i="4"/>
  <c r="K65" i="4"/>
  <c r="J65" i="4"/>
  <c r="S64" i="4"/>
  <c r="N64" i="4"/>
  <c r="M64" i="4"/>
  <c r="L64" i="4"/>
  <c r="K64" i="4"/>
  <c r="J64" i="4"/>
  <c r="S63" i="4"/>
  <c r="N63" i="4"/>
  <c r="M63" i="4"/>
  <c r="L63" i="4"/>
  <c r="K63" i="4"/>
  <c r="J63" i="4"/>
  <c r="S62" i="4"/>
  <c r="N62" i="4"/>
  <c r="M62" i="4"/>
  <c r="L62" i="4"/>
  <c r="K62" i="4"/>
  <c r="J62" i="4"/>
  <c r="S61" i="4"/>
  <c r="N61" i="4"/>
  <c r="M61" i="4"/>
  <c r="L61" i="4"/>
  <c r="K61" i="4"/>
  <c r="J61" i="4"/>
  <c r="S60" i="4"/>
  <c r="N60" i="4"/>
  <c r="M60" i="4"/>
  <c r="L60" i="4"/>
  <c r="K60" i="4"/>
  <c r="J60" i="4"/>
  <c r="M59" i="4"/>
  <c r="L59" i="4"/>
  <c r="K59" i="4"/>
  <c r="J59" i="4"/>
  <c r="S58" i="4"/>
  <c r="M58" i="4"/>
  <c r="L58" i="4"/>
  <c r="K58" i="4"/>
  <c r="J58" i="4"/>
  <c r="S57" i="4"/>
  <c r="M57" i="4"/>
  <c r="L57" i="4"/>
  <c r="K57" i="4"/>
  <c r="J57" i="4"/>
  <c r="S56" i="4"/>
  <c r="N56" i="4"/>
  <c r="M56" i="4"/>
  <c r="L56" i="4"/>
  <c r="K56" i="4"/>
  <c r="J56" i="4"/>
  <c r="S55" i="4"/>
  <c r="N55" i="4"/>
  <c r="M55" i="4"/>
  <c r="L55" i="4"/>
  <c r="K55" i="4"/>
  <c r="J55" i="4"/>
  <c r="S54" i="4"/>
  <c r="N54" i="4"/>
  <c r="M54" i="4"/>
  <c r="L54" i="4"/>
  <c r="K54" i="4"/>
  <c r="J54" i="4"/>
  <c r="S53" i="4"/>
  <c r="N53" i="4"/>
  <c r="M53" i="4"/>
  <c r="L53" i="4"/>
  <c r="K53" i="4"/>
  <c r="J53" i="4"/>
  <c r="S52" i="4"/>
  <c r="N52" i="4"/>
  <c r="M52" i="4"/>
  <c r="L52" i="4"/>
  <c r="K52" i="4"/>
  <c r="J52" i="4"/>
  <c r="S51" i="4"/>
  <c r="N51" i="4"/>
  <c r="M51" i="4"/>
  <c r="L51" i="4"/>
  <c r="K51" i="4"/>
  <c r="J51" i="4"/>
  <c r="S50" i="4"/>
  <c r="N50" i="4"/>
  <c r="M50" i="4"/>
  <c r="L50" i="4"/>
  <c r="K50" i="4"/>
  <c r="J50" i="4"/>
  <c r="S49" i="4"/>
  <c r="N49" i="4"/>
  <c r="M49" i="4"/>
  <c r="L49" i="4"/>
  <c r="K49" i="4"/>
  <c r="J49" i="4"/>
  <c r="S48" i="4"/>
  <c r="N48" i="4"/>
  <c r="M48" i="4"/>
  <c r="L48" i="4"/>
  <c r="K48" i="4"/>
  <c r="J48" i="4"/>
  <c r="M47" i="4"/>
  <c r="L47" i="4"/>
  <c r="K47" i="4"/>
  <c r="J47" i="4"/>
  <c r="S46" i="4"/>
  <c r="M46" i="4"/>
  <c r="L46" i="4"/>
  <c r="K46" i="4"/>
  <c r="J46" i="4"/>
  <c r="S45" i="4"/>
  <c r="M45" i="4"/>
  <c r="L45" i="4"/>
  <c r="K45" i="4"/>
  <c r="J45" i="4"/>
  <c r="S44" i="4"/>
  <c r="N44" i="4"/>
  <c r="M44" i="4"/>
  <c r="L44" i="4"/>
  <c r="K44" i="4"/>
  <c r="J44" i="4"/>
  <c r="S43" i="4"/>
  <c r="N43" i="4"/>
  <c r="M43" i="4"/>
  <c r="L43" i="4"/>
  <c r="K43" i="4"/>
  <c r="J43" i="4"/>
  <c r="S42" i="4"/>
  <c r="N42" i="4"/>
  <c r="M42" i="4"/>
  <c r="L42" i="4"/>
  <c r="K42" i="4"/>
  <c r="J42" i="4"/>
  <c r="S41" i="4"/>
  <c r="N41" i="4"/>
  <c r="M41" i="4"/>
  <c r="L41" i="4"/>
  <c r="K41" i="4"/>
  <c r="J41" i="4"/>
  <c r="S40" i="4"/>
  <c r="N40" i="4"/>
  <c r="M40" i="4"/>
  <c r="L40" i="4"/>
  <c r="K40" i="4"/>
  <c r="J40" i="4"/>
  <c r="S39" i="4"/>
  <c r="N39" i="4"/>
  <c r="M39" i="4"/>
  <c r="L39" i="4"/>
  <c r="K39" i="4"/>
  <c r="J39" i="4"/>
  <c r="S38" i="4"/>
  <c r="N38" i="4"/>
  <c r="M38" i="4"/>
  <c r="L38" i="4"/>
  <c r="K38" i="4"/>
  <c r="J38" i="4"/>
  <c r="S37" i="4"/>
  <c r="N37" i="4"/>
  <c r="M37" i="4"/>
  <c r="L37" i="4"/>
  <c r="K37" i="4"/>
  <c r="J37" i="4"/>
  <c r="S36" i="4"/>
  <c r="N36" i="4"/>
  <c r="M36" i="4"/>
  <c r="L36" i="4"/>
  <c r="K36" i="4"/>
  <c r="J36" i="4"/>
  <c r="S35" i="4"/>
  <c r="R35" i="4"/>
  <c r="N35" i="4"/>
  <c r="M35" i="4"/>
  <c r="K35" i="4"/>
  <c r="J35" i="4"/>
  <c r="S34" i="4"/>
  <c r="R34" i="4"/>
  <c r="N34" i="4"/>
  <c r="M34" i="4"/>
  <c r="K34" i="4"/>
  <c r="J34" i="4"/>
  <c r="S33" i="4"/>
  <c r="R33" i="4"/>
  <c r="M33" i="4"/>
  <c r="J33" i="4"/>
  <c r="S32" i="4"/>
  <c r="R32" i="4"/>
  <c r="M32" i="4"/>
  <c r="J32" i="4"/>
  <c r="S31" i="4"/>
  <c r="R31" i="4"/>
  <c r="M31" i="4"/>
  <c r="J31" i="4"/>
  <c r="S30" i="4"/>
  <c r="R30" i="4"/>
  <c r="N30" i="4"/>
  <c r="M30" i="4"/>
  <c r="K30" i="4"/>
  <c r="J30" i="4"/>
  <c r="S29" i="4"/>
  <c r="R29" i="4"/>
  <c r="M29" i="4"/>
  <c r="L29" i="4"/>
  <c r="K29" i="4"/>
  <c r="J29" i="4"/>
  <c r="S28" i="4"/>
  <c r="R28" i="4"/>
  <c r="M28" i="4"/>
  <c r="L28" i="4"/>
  <c r="K28" i="4"/>
  <c r="J28" i="4"/>
  <c r="S27" i="4"/>
  <c r="R27" i="4"/>
  <c r="O27" i="4"/>
  <c r="N27" i="4"/>
  <c r="M27" i="4"/>
  <c r="K27" i="4"/>
  <c r="J27" i="4"/>
  <c r="S26" i="4"/>
  <c r="R26" i="4"/>
  <c r="N26" i="4"/>
  <c r="M26" i="4"/>
  <c r="K26" i="4"/>
  <c r="J26" i="4"/>
  <c r="S25" i="4"/>
  <c r="R25" i="4"/>
  <c r="N25" i="4"/>
  <c r="M25" i="4"/>
  <c r="K25" i="4"/>
  <c r="J25" i="4"/>
  <c r="S24" i="4"/>
  <c r="M24" i="4"/>
  <c r="S23" i="4"/>
  <c r="R23" i="4"/>
  <c r="M23" i="4"/>
  <c r="J23" i="4"/>
  <c r="S22" i="4"/>
  <c r="R22" i="4"/>
  <c r="M22" i="4"/>
  <c r="J22" i="4"/>
  <c r="S21" i="4"/>
  <c r="R21" i="4"/>
  <c r="M21" i="4"/>
  <c r="J21" i="4"/>
  <c r="S20" i="4"/>
  <c r="R20" i="4"/>
  <c r="N20" i="4"/>
  <c r="M20" i="4"/>
  <c r="K20" i="4"/>
  <c r="J20" i="4"/>
  <c r="S19" i="4"/>
  <c r="R19" i="4"/>
  <c r="O19" i="4"/>
  <c r="N19" i="4"/>
  <c r="M19" i="4"/>
  <c r="L19" i="4"/>
  <c r="K19" i="4"/>
  <c r="J19" i="4"/>
  <c r="S18" i="4"/>
  <c r="R18" i="4"/>
  <c r="M18" i="4"/>
  <c r="J18" i="4"/>
  <c r="S17" i="4"/>
  <c r="R17" i="4"/>
  <c r="N17" i="4"/>
  <c r="M17" i="4"/>
  <c r="J17" i="4"/>
  <c r="S16" i="4"/>
  <c r="R16" i="4"/>
  <c r="N16" i="4"/>
  <c r="M16" i="4"/>
  <c r="K16" i="4"/>
  <c r="J16" i="4"/>
  <c r="S15" i="4"/>
  <c r="R15" i="4"/>
  <c r="N15" i="4"/>
  <c r="M15" i="4"/>
  <c r="K15" i="4"/>
  <c r="J15" i="4"/>
  <c r="S14" i="4"/>
  <c r="R14" i="4"/>
  <c r="N14" i="4"/>
  <c r="M14" i="4"/>
  <c r="K14" i="4"/>
  <c r="J14" i="4"/>
  <c r="S13" i="4"/>
  <c r="R13" i="4"/>
  <c r="N13" i="4"/>
  <c r="M13" i="4"/>
  <c r="K13" i="4"/>
  <c r="J13" i="4"/>
  <c r="R12" i="4"/>
  <c r="O12" i="4"/>
  <c r="N12" i="4"/>
  <c r="M12" i="4"/>
  <c r="K12" i="4"/>
  <c r="J12" i="4"/>
  <c r="S11" i="4"/>
  <c r="R11" i="4"/>
  <c r="M11" i="4"/>
  <c r="K11" i="4"/>
  <c r="J11" i="4"/>
  <c r="S10" i="4"/>
  <c r="R10" i="4"/>
  <c r="M10" i="4"/>
  <c r="J10" i="4"/>
  <c r="S9" i="4"/>
  <c r="R9" i="4"/>
  <c r="P9" i="4"/>
  <c r="O9" i="4"/>
  <c r="N9" i="4"/>
  <c r="M9" i="4"/>
  <c r="K9" i="4"/>
  <c r="J9" i="4"/>
  <c r="S8" i="4"/>
  <c r="R8" i="4"/>
  <c r="N8" i="4"/>
  <c r="M8" i="4"/>
  <c r="K8" i="4"/>
  <c r="J8" i="4"/>
  <c r="S7" i="4"/>
  <c r="R7" i="4"/>
  <c r="M7" i="4"/>
  <c r="J7" i="4"/>
  <c r="S6" i="4"/>
  <c r="R6" i="4"/>
  <c r="M6" i="4"/>
  <c r="K6" i="4"/>
  <c r="J6" i="4"/>
  <c r="S5" i="4"/>
  <c r="R5" i="4"/>
  <c r="M5" i="4"/>
  <c r="L5" i="4"/>
  <c r="K5" i="4"/>
  <c r="J5" i="4"/>
  <c r="S4" i="4"/>
  <c r="M4" i="4"/>
  <c r="S3" i="4"/>
  <c r="X172" i="3"/>
  <c r="W172" i="3"/>
  <c r="V172" i="3"/>
  <c r="U172" i="3"/>
  <c r="T172" i="3"/>
  <c r="S172" i="3"/>
  <c r="R172" i="3"/>
  <c r="O172" i="3"/>
  <c r="I172" i="3"/>
  <c r="H172" i="3"/>
  <c r="X171" i="3"/>
  <c r="W171" i="3"/>
  <c r="V171" i="3"/>
  <c r="U171" i="3"/>
  <c r="T171" i="3"/>
  <c r="S171" i="3"/>
  <c r="R171" i="3"/>
  <c r="O171" i="3"/>
  <c r="I171" i="3"/>
  <c r="H171" i="3"/>
  <c r="X170" i="3"/>
  <c r="W170" i="3"/>
  <c r="V170" i="3"/>
  <c r="U170" i="3"/>
  <c r="T170" i="3"/>
  <c r="S170" i="3"/>
  <c r="R170" i="3"/>
  <c r="O170" i="3"/>
  <c r="I170" i="3"/>
  <c r="H170" i="3"/>
  <c r="X169" i="3"/>
  <c r="W169" i="3"/>
  <c r="V169" i="3"/>
  <c r="U169" i="3"/>
  <c r="T169" i="3"/>
  <c r="S169" i="3"/>
  <c r="R169" i="3"/>
  <c r="O169" i="3"/>
  <c r="I169" i="3"/>
  <c r="H169" i="3"/>
  <c r="X168" i="3"/>
  <c r="W168" i="3"/>
  <c r="V168" i="3"/>
  <c r="U168" i="3"/>
  <c r="T168" i="3"/>
  <c r="S168" i="3"/>
  <c r="R168" i="3"/>
  <c r="O168" i="3"/>
  <c r="J168" i="3"/>
  <c r="I168" i="3"/>
  <c r="H168" i="3"/>
  <c r="X167" i="3"/>
  <c r="W167" i="3"/>
  <c r="V167" i="3"/>
  <c r="U167" i="3"/>
  <c r="T167" i="3"/>
  <c r="S167" i="3"/>
  <c r="R167" i="3"/>
  <c r="O167" i="3"/>
  <c r="J167" i="3"/>
  <c r="I167" i="3"/>
  <c r="H167" i="3"/>
  <c r="S166" i="3"/>
  <c r="R166" i="3"/>
  <c r="O166" i="3"/>
  <c r="H166" i="3"/>
  <c r="S165" i="3"/>
  <c r="R165" i="3"/>
  <c r="O165" i="3"/>
  <c r="H165" i="3"/>
  <c r="S164" i="3"/>
  <c r="R164" i="3"/>
  <c r="O164" i="3"/>
  <c r="H164" i="3"/>
  <c r="S163" i="3"/>
  <c r="R163" i="3"/>
  <c r="O163" i="3"/>
  <c r="H163" i="3"/>
  <c r="S162" i="3"/>
  <c r="R162" i="3"/>
  <c r="O162" i="3"/>
  <c r="H162" i="3"/>
  <c r="L161" i="3"/>
  <c r="K161" i="3"/>
  <c r="I161" i="3"/>
  <c r="H161" i="3"/>
  <c r="S160" i="3"/>
  <c r="R160" i="3"/>
  <c r="O160" i="3"/>
  <c r="L160" i="3"/>
  <c r="K160" i="3"/>
  <c r="J160" i="3"/>
  <c r="I160" i="3"/>
  <c r="H160" i="3"/>
  <c r="U159" i="3"/>
  <c r="T159" i="3"/>
  <c r="S159" i="3"/>
  <c r="R159" i="3"/>
  <c r="O159" i="3"/>
  <c r="L159" i="3"/>
  <c r="K159" i="3"/>
  <c r="J159" i="3"/>
  <c r="I159" i="3"/>
  <c r="H159" i="3"/>
  <c r="S158" i="3"/>
  <c r="R158" i="3"/>
  <c r="O158" i="3"/>
  <c r="L158" i="3"/>
  <c r="K158" i="3"/>
  <c r="J158" i="3"/>
  <c r="I158" i="3"/>
  <c r="H158" i="3"/>
  <c r="U157" i="3"/>
  <c r="T157" i="3"/>
  <c r="S157" i="3"/>
  <c r="R157" i="3"/>
  <c r="O157" i="3"/>
  <c r="L157" i="3"/>
  <c r="K157" i="3"/>
  <c r="J157" i="3"/>
  <c r="I157" i="3"/>
  <c r="H157" i="3"/>
  <c r="U156" i="3"/>
  <c r="T156" i="3"/>
  <c r="S156" i="3"/>
  <c r="R156" i="3"/>
  <c r="O156" i="3"/>
  <c r="L156" i="3"/>
  <c r="K156" i="3"/>
  <c r="J156" i="3"/>
  <c r="I156" i="3"/>
  <c r="H156" i="3"/>
  <c r="U155" i="3"/>
  <c r="T155" i="3"/>
  <c r="S155" i="3"/>
  <c r="R155" i="3"/>
  <c r="O155" i="3"/>
  <c r="L155" i="3"/>
  <c r="K155" i="3"/>
  <c r="J155" i="3"/>
  <c r="I155" i="3"/>
  <c r="H155" i="3"/>
  <c r="O154" i="3"/>
  <c r="L154" i="3"/>
  <c r="K154" i="3"/>
  <c r="I154" i="3"/>
  <c r="H154" i="3"/>
  <c r="U153" i="3"/>
  <c r="T153" i="3"/>
  <c r="S153" i="3"/>
  <c r="R153" i="3"/>
  <c r="O153" i="3"/>
  <c r="K153" i="3"/>
  <c r="J153" i="3"/>
  <c r="I153" i="3"/>
  <c r="H153" i="3"/>
  <c r="U152" i="3"/>
  <c r="T152" i="3"/>
  <c r="S152" i="3"/>
  <c r="R152" i="3"/>
  <c r="O152" i="3"/>
  <c r="M152" i="3"/>
  <c r="L152" i="3"/>
  <c r="K152" i="3"/>
  <c r="J152" i="3"/>
  <c r="I152" i="3"/>
  <c r="H152" i="3"/>
  <c r="W151" i="3"/>
  <c r="V151" i="3"/>
  <c r="U151" i="3"/>
  <c r="T151" i="3"/>
  <c r="S151" i="3"/>
  <c r="R151" i="3"/>
  <c r="O151" i="3"/>
  <c r="M151" i="3"/>
  <c r="L151" i="3"/>
  <c r="K151" i="3"/>
  <c r="J151" i="3"/>
  <c r="I151" i="3"/>
  <c r="H151" i="3"/>
  <c r="V150" i="3"/>
  <c r="U150" i="3"/>
  <c r="T150" i="3"/>
  <c r="S150" i="3"/>
  <c r="R150" i="3"/>
  <c r="O150" i="3"/>
  <c r="M150" i="3"/>
  <c r="L150" i="3"/>
  <c r="K150" i="3"/>
  <c r="J150" i="3"/>
  <c r="I150" i="3"/>
  <c r="H150" i="3"/>
  <c r="T149" i="3"/>
  <c r="S149" i="3"/>
  <c r="R149" i="3"/>
  <c r="O149" i="3"/>
  <c r="M149" i="3"/>
  <c r="L149" i="3"/>
  <c r="K149" i="3"/>
  <c r="J149" i="3"/>
  <c r="I149" i="3"/>
  <c r="H149" i="3"/>
  <c r="T148" i="3"/>
  <c r="S148" i="3"/>
  <c r="R148" i="3"/>
  <c r="O148" i="3"/>
  <c r="M148" i="3"/>
  <c r="L148" i="3"/>
  <c r="K148" i="3"/>
  <c r="J148" i="3"/>
  <c r="I148" i="3"/>
  <c r="H148" i="3"/>
  <c r="T147" i="3"/>
  <c r="S147" i="3"/>
  <c r="R147" i="3"/>
  <c r="O147" i="3"/>
  <c r="M147" i="3"/>
  <c r="L147" i="3"/>
  <c r="K147" i="3"/>
  <c r="J147" i="3"/>
  <c r="I147" i="3"/>
  <c r="H147" i="3"/>
  <c r="T146" i="3"/>
  <c r="S146" i="3"/>
  <c r="R146" i="3"/>
  <c r="O146" i="3"/>
  <c r="M146" i="3"/>
  <c r="L146" i="3"/>
  <c r="K146" i="3"/>
  <c r="J146" i="3"/>
  <c r="I146" i="3"/>
  <c r="H146" i="3"/>
  <c r="T145" i="3"/>
  <c r="S145" i="3"/>
  <c r="R145" i="3"/>
  <c r="O145" i="3"/>
  <c r="M145" i="3"/>
  <c r="L145" i="3"/>
  <c r="K145" i="3"/>
  <c r="J145" i="3"/>
  <c r="I145" i="3"/>
  <c r="H145" i="3"/>
  <c r="T144" i="3"/>
  <c r="S144" i="3"/>
  <c r="R144" i="3"/>
  <c r="O144" i="3"/>
  <c r="M144" i="3"/>
  <c r="L144" i="3"/>
  <c r="K144" i="3"/>
  <c r="J144" i="3"/>
  <c r="I144" i="3"/>
  <c r="H144" i="3"/>
  <c r="T143" i="3"/>
  <c r="S143" i="3"/>
  <c r="R143" i="3"/>
  <c r="O143" i="3"/>
  <c r="M143" i="3"/>
  <c r="L143" i="3"/>
  <c r="K143" i="3"/>
  <c r="J143" i="3"/>
  <c r="I143" i="3"/>
  <c r="H143" i="3"/>
  <c r="T142" i="3"/>
  <c r="S142" i="3"/>
  <c r="R142" i="3"/>
  <c r="O142" i="3"/>
  <c r="M142" i="3"/>
  <c r="L142" i="3"/>
  <c r="K142" i="3"/>
  <c r="J142" i="3"/>
  <c r="I142" i="3"/>
  <c r="H142" i="3"/>
  <c r="T141" i="3"/>
  <c r="S141" i="3"/>
  <c r="R141" i="3"/>
  <c r="O141" i="3"/>
  <c r="M141" i="3"/>
  <c r="L141" i="3"/>
  <c r="K141" i="3"/>
  <c r="J141" i="3"/>
  <c r="I141" i="3"/>
  <c r="H141" i="3"/>
  <c r="T140" i="3"/>
  <c r="S140" i="3"/>
  <c r="R140" i="3"/>
  <c r="O140" i="3"/>
  <c r="M140" i="3"/>
  <c r="L140" i="3"/>
  <c r="K140" i="3"/>
  <c r="J140" i="3"/>
  <c r="I140" i="3"/>
  <c r="H140" i="3"/>
  <c r="T139" i="3"/>
  <c r="S139" i="3"/>
  <c r="R139" i="3"/>
  <c r="O139" i="3"/>
  <c r="M139" i="3"/>
  <c r="L139" i="3"/>
  <c r="K139" i="3"/>
  <c r="J139" i="3"/>
  <c r="I139" i="3"/>
  <c r="H139" i="3"/>
  <c r="T138" i="3"/>
  <c r="S138" i="3"/>
  <c r="R138" i="3"/>
  <c r="O138" i="3"/>
  <c r="M138" i="3"/>
  <c r="L138" i="3"/>
  <c r="K138" i="3"/>
  <c r="J138" i="3"/>
  <c r="I138" i="3"/>
  <c r="H138" i="3"/>
  <c r="U137" i="3"/>
  <c r="T137" i="3"/>
  <c r="S137" i="3"/>
  <c r="R137" i="3"/>
  <c r="O137" i="3"/>
  <c r="M137" i="3"/>
  <c r="L137" i="3"/>
  <c r="K137" i="3"/>
  <c r="J137" i="3"/>
  <c r="I137" i="3"/>
  <c r="H137" i="3"/>
  <c r="T136" i="3"/>
  <c r="S136" i="3"/>
  <c r="R136" i="3"/>
  <c r="O136" i="3"/>
  <c r="M136" i="3"/>
  <c r="L136" i="3"/>
  <c r="K136" i="3"/>
  <c r="J136" i="3"/>
  <c r="I136" i="3"/>
  <c r="H136" i="3"/>
  <c r="U135" i="3"/>
  <c r="T135" i="3"/>
  <c r="S135" i="3"/>
  <c r="R135" i="3"/>
  <c r="O135" i="3"/>
  <c r="M135" i="3"/>
  <c r="L135" i="3"/>
  <c r="K135" i="3"/>
  <c r="J135" i="3"/>
  <c r="I135" i="3"/>
  <c r="H135" i="3"/>
  <c r="T134" i="3"/>
  <c r="S134" i="3"/>
  <c r="R134" i="3"/>
  <c r="O134" i="3"/>
  <c r="M134" i="3"/>
  <c r="L134" i="3"/>
  <c r="K134" i="3"/>
  <c r="J134" i="3"/>
  <c r="I134" i="3"/>
  <c r="H134" i="3"/>
  <c r="T133" i="3"/>
  <c r="S133" i="3"/>
  <c r="R133" i="3"/>
  <c r="O133" i="3"/>
  <c r="M133" i="3"/>
  <c r="L133" i="3"/>
  <c r="K133" i="3"/>
  <c r="J133" i="3"/>
  <c r="I133" i="3"/>
  <c r="H133" i="3"/>
  <c r="T132" i="3"/>
  <c r="S132" i="3"/>
  <c r="R132" i="3"/>
  <c r="O132" i="3"/>
  <c r="L132" i="3"/>
  <c r="K132" i="3"/>
  <c r="I132" i="3"/>
  <c r="H132" i="3"/>
  <c r="T131" i="3"/>
  <c r="S131" i="3"/>
  <c r="R131" i="3"/>
  <c r="O131" i="3"/>
  <c r="L131" i="3"/>
  <c r="K131" i="3"/>
  <c r="I131" i="3"/>
  <c r="H131" i="3"/>
  <c r="T130" i="3"/>
  <c r="S130" i="3"/>
  <c r="R130" i="3"/>
  <c r="O130" i="3"/>
  <c r="L130" i="3"/>
  <c r="K130" i="3"/>
  <c r="I130" i="3"/>
  <c r="H130" i="3"/>
  <c r="T129" i="3"/>
  <c r="S129" i="3"/>
  <c r="R129" i="3"/>
  <c r="O129" i="3"/>
  <c r="N129" i="3"/>
  <c r="M129" i="3"/>
  <c r="L129" i="3"/>
  <c r="K129" i="3"/>
  <c r="J129" i="3"/>
  <c r="I129" i="3"/>
  <c r="H129" i="3"/>
  <c r="O128" i="3"/>
  <c r="M128" i="3"/>
  <c r="L128" i="3"/>
  <c r="K128" i="3"/>
  <c r="J128" i="3"/>
  <c r="I128" i="3"/>
  <c r="H128" i="3"/>
  <c r="O127" i="3"/>
  <c r="L127" i="3"/>
  <c r="K127" i="3"/>
  <c r="J127" i="3"/>
  <c r="I127" i="3"/>
  <c r="H127" i="3"/>
  <c r="O126" i="3"/>
  <c r="L126" i="3"/>
  <c r="K126" i="3"/>
  <c r="J126" i="3"/>
  <c r="I126" i="3"/>
  <c r="H126" i="3"/>
  <c r="O125" i="3"/>
  <c r="L125" i="3"/>
  <c r="K125" i="3"/>
  <c r="J125" i="3"/>
  <c r="I125" i="3"/>
  <c r="H125" i="3"/>
  <c r="O124" i="3"/>
  <c r="L124" i="3"/>
  <c r="K124" i="3"/>
  <c r="J124" i="3"/>
  <c r="I124" i="3"/>
  <c r="H124" i="3"/>
  <c r="O123" i="3"/>
  <c r="L123" i="3"/>
  <c r="K123" i="3"/>
  <c r="J123" i="3"/>
  <c r="I123" i="3"/>
  <c r="H123" i="3"/>
  <c r="O122" i="3"/>
  <c r="L122" i="3"/>
  <c r="K122" i="3"/>
  <c r="I122" i="3"/>
  <c r="H122" i="3"/>
  <c r="O121" i="3"/>
  <c r="L121" i="3"/>
  <c r="K121" i="3"/>
  <c r="I121" i="3"/>
  <c r="H121" i="3"/>
  <c r="O120" i="3"/>
  <c r="L120" i="3"/>
  <c r="K120" i="3"/>
  <c r="I120" i="3"/>
  <c r="H120" i="3"/>
  <c r="AA119" i="3"/>
  <c r="Z119" i="3"/>
  <c r="Y119" i="3"/>
  <c r="X119" i="3"/>
  <c r="W119" i="3"/>
  <c r="V119" i="3"/>
  <c r="U119" i="3"/>
  <c r="T119" i="3"/>
  <c r="S119" i="3"/>
  <c r="R119" i="3"/>
  <c r="O119" i="3"/>
  <c r="M119" i="3"/>
  <c r="L119" i="3"/>
  <c r="K119" i="3"/>
  <c r="J119" i="3"/>
  <c r="I119" i="3"/>
  <c r="H119" i="3"/>
  <c r="AA118" i="3"/>
  <c r="Z118" i="3"/>
  <c r="Y118" i="3"/>
  <c r="X118" i="3"/>
  <c r="W118" i="3"/>
  <c r="V118" i="3"/>
  <c r="U118" i="3"/>
  <c r="T118" i="3"/>
  <c r="S118" i="3"/>
  <c r="R118" i="3"/>
  <c r="O118" i="3"/>
  <c r="N118" i="3"/>
  <c r="M118" i="3"/>
  <c r="L118" i="3"/>
  <c r="K118" i="3"/>
  <c r="J118" i="3"/>
  <c r="I118" i="3"/>
  <c r="H118" i="3"/>
  <c r="AA117" i="3"/>
  <c r="Z117" i="3"/>
  <c r="Y117" i="3"/>
  <c r="X117" i="3"/>
  <c r="W117" i="3"/>
  <c r="V117" i="3"/>
  <c r="U117" i="3"/>
  <c r="T117" i="3"/>
  <c r="S117" i="3"/>
  <c r="R117" i="3"/>
  <c r="O117" i="3"/>
  <c r="M117" i="3"/>
  <c r="L117" i="3"/>
  <c r="K117" i="3"/>
  <c r="J117" i="3"/>
  <c r="I117" i="3"/>
  <c r="H117" i="3"/>
  <c r="AA116" i="3"/>
  <c r="Z116" i="3"/>
  <c r="Y116" i="3"/>
  <c r="X116" i="3"/>
  <c r="W116" i="3"/>
  <c r="V116" i="3"/>
  <c r="U116" i="3"/>
  <c r="T116" i="3"/>
  <c r="S116" i="3"/>
  <c r="R116" i="3"/>
  <c r="O116" i="3"/>
  <c r="N116" i="3"/>
  <c r="M116" i="3"/>
  <c r="L116" i="3"/>
  <c r="K116" i="3"/>
  <c r="J116" i="3"/>
  <c r="I116" i="3"/>
  <c r="H116" i="3"/>
  <c r="U115" i="3"/>
  <c r="T115" i="3"/>
  <c r="S115" i="3"/>
  <c r="R115" i="3"/>
  <c r="O115" i="3"/>
  <c r="N115" i="3"/>
  <c r="M115" i="3"/>
  <c r="L115" i="3"/>
  <c r="K115" i="3"/>
  <c r="I115" i="3"/>
  <c r="H115" i="3"/>
  <c r="U114" i="3"/>
  <c r="T114" i="3"/>
  <c r="S114" i="3"/>
  <c r="R114" i="3"/>
  <c r="O114" i="3"/>
  <c r="N114" i="3"/>
  <c r="M114" i="3"/>
  <c r="L114" i="3"/>
  <c r="K114" i="3"/>
  <c r="I114" i="3"/>
  <c r="H114" i="3"/>
  <c r="O113" i="3"/>
  <c r="L113" i="3"/>
  <c r="K113" i="3"/>
  <c r="I113" i="3"/>
  <c r="H113" i="3"/>
  <c r="O112" i="3"/>
  <c r="K112" i="3"/>
  <c r="I112" i="3"/>
  <c r="H112" i="3"/>
  <c r="O111" i="3"/>
  <c r="M111" i="3"/>
  <c r="L111" i="3"/>
  <c r="K111" i="3"/>
  <c r="I111" i="3"/>
  <c r="H111" i="3"/>
  <c r="O110" i="3"/>
  <c r="M110" i="3"/>
  <c r="L110" i="3"/>
  <c r="K110" i="3"/>
  <c r="I110" i="3"/>
  <c r="H110" i="3"/>
  <c r="O109" i="3"/>
  <c r="M109" i="3"/>
  <c r="L109" i="3"/>
  <c r="K109" i="3"/>
  <c r="I109" i="3"/>
  <c r="H109" i="3"/>
  <c r="O108" i="3"/>
  <c r="M108" i="3"/>
  <c r="L108" i="3"/>
  <c r="K108" i="3"/>
  <c r="I108" i="3"/>
  <c r="H108" i="3"/>
  <c r="O107" i="3"/>
  <c r="M107" i="3"/>
  <c r="L107" i="3"/>
  <c r="K107" i="3"/>
  <c r="I107" i="3"/>
  <c r="H107" i="3"/>
  <c r="O106" i="3"/>
  <c r="M106" i="3"/>
  <c r="L106" i="3"/>
  <c r="K106" i="3"/>
  <c r="I106" i="3"/>
  <c r="H106" i="3"/>
  <c r="O105" i="3"/>
  <c r="M105" i="3"/>
  <c r="L105" i="3"/>
  <c r="K105" i="3"/>
  <c r="I105" i="3"/>
  <c r="H105" i="3"/>
  <c r="O104" i="3"/>
  <c r="M104" i="3"/>
  <c r="L104" i="3"/>
  <c r="K104" i="3"/>
  <c r="I104" i="3"/>
  <c r="H104" i="3"/>
  <c r="R103" i="3"/>
  <c r="O103" i="3"/>
  <c r="L103" i="3"/>
  <c r="K103" i="3"/>
  <c r="J103" i="3"/>
  <c r="I103" i="3"/>
  <c r="H103" i="3"/>
  <c r="Z102" i="3"/>
  <c r="Y102" i="3"/>
  <c r="X102" i="3"/>
  <c r="W102" i="3"/>
  <c r="V102" i="3"/>
  <c r="U102" i="3"/>
  <c r="T102" i="3"/>
  <c r="S102" i="3"/>
  <c r="R102" i="3"/>
  <c r="O102" i="3"/>
  <c r="N102" i="3"/>
  <c r="M102" i="3"/>
  <c r="L102" i="3"/>
  <c r="K102" i="3"/>
  <c r="J102" i="3"/>
  <c r="I102" i="3"/>
  <c r="H102" i="3"/>
  <c r="AA101" i="3"/>
  <c r="Z101" i="3"/>
  <c r="Y101" i="3"/>
  <c r="X101" i="3"/>
  <c r="W101" i="3"/>
  <c r="V101" i="3"/>
  <c r="U101" i="3"/>
  <c r="T101" i="3"/>
  <c r="S101" i="3"/>
  <c r="R101" i="3"/>
  <c r="O101" i="3"/>
  <c r="N101" i="3"/>
  <c r="M101" i="3"/>
  <c r="L101" i="3"/>
  <c r="K101" i="3"/>
  <c r="J101" i="3"/>
  <c r="I101" i="3"/>
  <c r="H101" i="3"/>
  <c r="Z100" i="3"/>
  <c r="Y100" i="3"/>
  <c r="X100" i="3"/>
  <c r="W100" i="3"/>
  <c r="V100" i="3"/>
  <c r="U100" i="3"/>
  <c r="T100" i="3"/>
  <c r="S100" i="3"/>
  <c r="R100" i="3"/>
  <c r="O100" i="3"/>
  <c r="N100" i="3"/>
  <c r="M100" i="3"/>
  <c r="L100" i="3"/>
  <c r="K100" i="3"/>
  <c r="J100" i="3"/>
  <c r="I100" i="3"/>
  <c r="H100" i="3"/>
  <c r="AA99" i="3"/>
  <c r="Z99" i="3"/>
  <c r="Y99" i="3"/>
  <c r="X99" i="3"/>
  <c r="W99" i="3"/>
  <c r="V99" i="3"/>
  <c r="U99" i="3"/>
  <c r="T99" i="3"/>
  <c r="S99" i="3"/>
  <c r="R99" i="3"/>
  <c r="O99" i="3"/>
  <c r="N99" i="3"/>
  <c r="M99" i="3"/>
  <c r="L99" i="3"/>
  <c r="K99" i="3"/>
  <c r="J99" i="3"/>
  <c r="I99" i="3"/>
  <c r="H99" i="3"/>
  <c r="Z98" i="3"/>
  <c r="Y98" i="3"/>
  <c r="X98" i="3"/>
  <c r="W98" i="3"/>
  <c r="V98" i="3"/>
  <c r="U98" i="3"/>
  <c r="T98" i="3"/>
  <c r="S98" i="3"/>
  <c r="R98" i="3"/>
  <c r="O98" i="3"/>
  <c r="N98" i="3"/>
  <c r="M98" i="3"/>
  <c r="L98" i="3"/>
  <c r="K98" i="3"/>
  <c r="J98" i="3"/>
  <c r="I98" i="3"/>
  <c r="H98" i="3"/>
  <c r="AA97" i="3"/>
  <c r="Z97" i="3"/>
  <c r="Y97" i="3"/>
  <c r="X97" i="3"/>
  <c r="W97" i="3"/>
  <c r="V97" i="3"/>
  <c r="U97" i="3"/>
  <c r="T97" i="3"/>
  <c r="S97" i="3"/>
  <c r="R97" i="3"/>
  <c r="O97" i="3"/>
  <c r="N97" i="3"/>
  <c r="M97" i="3"/>
  <c r="L97" i="3"/>
  <c r="K97" i="3"/>
  <c r="J97" i="3"/>
  <c r="I97" i="3"/>
  <c r="H97" i="3"/>
  <c r="AA96" i="3"/>
  <c r="Z96" i="3"/>
  <c r="Y96" i="3"/>
  <c r="X96" i="3"/>
  <c r="W96" i="3"/>
  <c r="V96" i="3"/>
  <c r="U96" i="3"/>
  <c r="T96" i="3"/>
  <c r="S96" i="3"/>
  <c r="R96" i="3"/>
  <c r="O96" i="3"/>
  <c r="M96" i="3"/>
  <c r="L96" i="3"/>
  <c r="K96" i="3"/>
  <c r="J96" i="3"/>
  <c r="I96" i="3"/>
  <c r="H96" i="3"/>
  <c r="AA95" i="3"/>
  <c r="Z95" i="3"/>
  <c r="Y95" i="3"/>
  <c r="X95" i="3"/>
  <c r="W95" i="3"/>
  <c r="V95" i="3"/>
  <c r="U95" i="3"/>
  <c r="T95" i="3"/>
  <c r="S95" i="3"/>
  <c r="R95" i="3"/>
  <c r="O95" i="3"/>
  <c r="N95" i="3"/>
  <c r="M95" i="3"/>
  <c r="L95" i="3"/>
  <c r="K95" i="3"/>
  <c r="J95" i="3"/>
  <c r="I95" i="3"/>
  <c r="H95" i="3"/>
  <c r="Y94" i="3"/>
  <c r="X94" i="3"/>
  <c r="W94" i="3"/>
  <c r="V94" i="3"/>
  <c r="U94" i="3"/>
  <c r="T94" i="3"/>
  <c r="S94" i="3"/>
  <c r="R94" i="3"/>
  <c r="O94" i="3"/>
  <c r="K94" i="3"/>
  <c r="J94" i="3"/>
  <c r="I94" i="3"/>
  <c r="H94" i="3"/>
  <c r="O93" i="3"/>
  <c r="L93" i="3"/>
  <c r="K93" i="3"/>
  <c r="J93" i="3"/>
  <c r="I93" i="3"/>
  <c r="H93" i="3"/>
  <c r="T92" i="3"/>
  <c r="S92" i="3"/>
  <c r="R92" i="3"/>
  <c r="O92" i="3"/>
  <c r="K92" i="3"/>
  <c r="J92" i="3"/>
  <c r="I92" i="3"/>
  <c r="H92" i="3"/>
  <c r="O91" i="3"/>
  <c r="K91" i="3"/>
  <c r="J91" i="3"/>
  <c r="I91" i="3"/>
  <c r="H91" i="3"/>
  <c r="T90" i="3"/>
  <c r="S90" i="3"/>
  <c r="R90" i="3"/>
  <c r="O90" i="3"/>
  <c r="K90" i="3"/>
  <c r="J90" i="3"/>
  <c r="I90" i="3"/>
  <c r="H90" i="3"/>
  <c r="T89" i="3"/>
  <c r="S89" i="3"/>
  <c r="R89" i="3"/>
  <c r="O89" i="3"/>
  <c r="K89" i="3"/>
  <c r="J89" i="3"/>
  <c r="I89" i="3"/>
  <c r="H89" i="3"/>
  <c r="O88" i="3"/>
  <c r="K88" i="3"/>
  <c r="J88" i="3"/>
  <c r="I88" i="3"/>
  <c r="H88" i="3"/>
  <c r="O87" i="3"/>
  <c r="K87" i="3"/>
  <c r="J87" i="3"/>
  <c r="I87" i="3"/>
  <c r="H87" i="3"/>
  <c r="O86" i="3"/>
  <c r="K86" i="3"/>
  <c r="J86" i="3"/>
  <c r="I86" i="3"/>
  <c r="H86" i="3"/>
  <c r="S85" i="3"/>
  <c r="R85" i="3"/>
  <c r="O85" i="3"/>
  <c r="L85" i="3"/>
  <c r="K85" i="3"/>
  <c r="I85" i="3"/>
  <c r="H85" i="3"/>
  <c r="U84" i="3"/>
  <c r="T84" i="3"/>
  <c r="S84" i="3"/>
  <c r="R84" i="3"/>
  <c r="O84" i="3"/>
  <c r="L84" i="3"/>
  <c r="K84" i="3"/>
  <c r="I84" i="3"/>
  <c r="H84" i="3"/>
  <c r="O83" i="3"/>
  <c r="L83" i="3"/>
  <c r="K83" i="3"/>
  <c r="I83" i="3"/>
  <c r="H83" i="3"/>
  <c r="O82" i="3"/>
  <c r="O81" i="3"/>
  <c r="K81" i="3"/>
  <c r="J81" i="3"/>
  <c r="I81" i="3"/>
  <c r="H81" i="3"/>
  <c r="O80" i="3"/>
  <c r="K80" i="3"/>
  <c r="J80" i="3"/>
  <c r="I80" i="3"/>
  <c r="H80" i="3"/>
  <c r="O79" i="3"/>
  <c r="O78" i="3"/>
  <c r="O77" i="3"/>
  <c r="L77" i="3"/>
  <c r="K77" i="3"/>
  <c r="J77" i="3"/>
  <c r="I77" i="3"/>
  <c r="H77" i="3"/>
  <c r="Y76" i="3"/>
  <c r="X76" i="3"/>
  <c r="W76" i="3"/>
  <c r="V76" i="3"/>
  <c r="U76" i="3"/>
  <c r="T76" i="3"/>
  <c r="S76" i="3"/>
  <c r="R76" i="3"/>
  <c r="O76" i="3"/>
  <c r="K76" i="3"/>
  <c r="J76" i="3"/>
  <c r="I76" i="3"/>
  <c r="H76" i="3"/>
  <c r="Y75" i="3"/>
  <c r="X75" i="3"/>
  <c r="W75" i="3"/>
  <c r="V75" i="3"/>
  <c r="U75" i="3"/>
  <c r="T75" i="3"/>
  <c r="S75" i="3"/>
  <c r="R75" i="3"/>
  <c r="O75" i="3"/>
  <c r="K75" i="3"/>
  <c r="J75" i="3"/>
  <c r="I75" i="3"/>
  <c r="H75" i="3"/>
  <c r="X74" i="3"/>
  <c r="W74" i="3"/>
  <c r="V74" i="3"/>
  <c r="U74" i="3"/>
  <c r="T74" i="3"/>
  <c r="S74" i="3"/>
  <c r="R74" i="3"/>
  <c r="O74" i="3"/>
  <c r="K74" i="3"/>
  <c r="J74" i="3"/>
  <c r="I74" i="3"/>
  <c r="H74" i="3"/>
  <c r="X73" i="3"/>
  <c r="W73" i="3"/>
  <c r="V73" i="3"/>
  <c r="U73" i="3"/>
  <c r="T73" i="3"/>
  <c r="S73" i="3"/>
  <c r="R73" i="3"/>
  <c r="O73" i="3"/>
  <c r="K73" i="3"/>
  <c r="J73" i="3"/>
  <c r="I73" i="3"/>
  <c r="H73" i="3"/>
  <c r="Y72" i="3"/>
  <c r="X72" i="3"/>
  <c r="W72" i="3"/>
  <c r="V72" i="3"/>
  <c r="U72" i="3"/>
  <c r="T72" i="3"/>
  <c r="S72" i="3"/>
  <c r="R72" i="3"/>
  <c r="O72" i="3"/>
  <c r="L72" i="3"/>
  <c r="K72" i="3"/>
  <c r="J72" i="3"/>
  <c r="I72" i="3"/>
  <c r="H72" i="3"/>
  <c r="Z71" i="3"/>
  <c r="Y71" i="3"/>
  <c r="X71" i="3"/>
  <c r="W71" i="3"/>
  <c r="V71" i="3"/>
  <c r="U71" i="3"/>
  <c r="T71" i="3"/>
  <c r="S71" i="3"/>
  <c r="R71" i="3"/>
  <c r="O71" i="3"/>
  <c r="L71" i="3"/>
  <c r="K71" i="3"/>
  <c r="H71" i="3"/>
  <c r="Z70" i="3"/>
  <c r="Y70" i="3"/>
  <c r="X70" i="3"/>
  <c r="W70" i="3"/>
  <c r="V70" i="3"/>
  <c r="U70" i="3"/>
  <c r="T70" i="3"/>
  <c r="S70" i="3"/>
  <c r="R70" i="3"/>
  <c r="O70" i="3"/>
  <c r="L70" i="3"/>
  <c r="K70" i="3"/>
  <c r="H70" i="3"/>
  <c r="T69" i="3"/>
  <c r="S69" i="3"/>
  <c r="R69" i="3"/>
  <c r="O69" i="3"/>
  <c r="K69" i="3"/>
  <c r="J69" i="3"/>
  <c r="I69" i="3"/>
  <c r="H69" i="3"/>
  <c r="V68" i="3"/>
  <c r="U68" i="3"/>
  <c r="T68" i="3"/>
  <c r="S68" i="3"/>
  <c r="R68" i="3"/>
  <c r="O68" i="3"/>
  <c r="L68" i="3"/>
  <c r="K68" i="3"/>
  <c r="J68" i="3"/>
  <c r="I68" i="3"/>
  <c r="H68" i="3"/>
  <c r="W67" i="3"/>
  <c r="V67" i="3"/>
  <c r="U67" i="3"/>
  <c r="T67" i="3"/>
  <c r="S67" i="3"/>
  <c r="R67" i="3"/>
  <c r="O67" i="3"/>
  <c r="K67" i="3"/>
  <c r="J67" i="3"/>
  <c r="I67" i="3"/>
  <c r="H67" i="3"/>
  <c r="V66" i="3"/>
  <c r="U66" i="3"/>
  <c r="T66" i="3"/>
  <c r="S66" i="3"/>
  <c r="R66" i="3"/>
  <c r="O66" i="3"/>
  <c r="L66" i="3"/>
  <c r="K66" i="3"/>
  <c r="J66" i="3"/>
  <c r="I66" i="3"/>
  <c r="H66" i="3"/>
  <c r="W65" i="3"/>
  <c r="V65" i="3"/>
  <c r="U65" i="3"/>
  <c r="T65" i="3"/>
  <c r="S65" i="3"/>
  <c r="R65" i="3"/>
  <c r="O65" i="3"/>
  <c r="K65" i="3"/>
  <c r="J65" i="3"/>
  <c r="I65" i="3"/>
  <c r="H65" i="3"/>
  <c r="T64" i="3"/>
  <c r="S64" i="3"/>
  <c r="R64" i="3"/>
  <c r="O64" i="3"/>
  <c r="L64" i="3"/>
  <c r="K64" i="3"/>
  <c r="J64" i="3"/>
  <c r="I64" i="3"/>
  <c r="H64" i="3"/>
  <c r="W63" i="3"/>
  <c r="V63" i="3"/>
  <c r="U63" i="3"/>
  <c r="T63" i="3"/>
  <c r="S63" i="3"/>
  <c r="R63" i="3"/>
  <c r="O63" i="3"/>
  <c r="K63" i="3"/>
  <c r="J63" i="3"/>
  <c r="I63" i="3"/>
  <c r="H63" i="3"/>
  <c r="U62" i="3"/>
  <c r="T62" i="3"/>
  <c r="S62" i="3"/>
  <c r="R62" i="3"/>
  <c r="O62" i="3"/>
  <c r="L62" i="3"/>
  <c r="K62" i="3"/>
  <c r="J62" i="3"/>
  <c r="I62" i="3"/>
  <c r="H62" i="3"/>
  <c r="T61" i="3"/>
  <c r="S61" i="3"/>
  <c r="R61" i="3"/>
  <c r="O61" i="3"/>
  <c r="L61" i="3"/>
  <c r="K61" i="3"/>
  <c r="J61" i="3"/>
  <c r="I61" i="3"/>
  <c r="H61" i="3"/>
  <c r="V60" i="3"/>
  <c r="U60" i="3"/>
  <c r="T60" i="3"/>
  <c r="S60" i="3"/>
  <c r="R60" i="3"/>
  <c r="O60" i="3"/>
  <c r="L60" i="3"/>
  <c r="K60" i="3"/>
  <c r="J60" i="3"/>
  <c r="I60" i="3"/>
  <c r="H60" i="3"/>
  <c r="O59" i="3"/>
  <c r="L59" i="3"/>
  <c r="K59" i="3"/>
  <c r="J59" i="3"/>
  <c r="I59" i="3"/>
  <c r="H59" i="3"/>
  <c r="O58" i="3"/>
  <c r="K58" i="3"/>
  <c r="J58" i="3"/>
  <c r="I58" i="3"/>
  <c r="H58" i="3"/>
  <c r="S57" i="3"/>
  <c r="R57" i="3"/>
  <c r="O57" i="3"/>
  <c r="K57" i="3"/>
  <c r="J57" i="3"/>
  <c r="I57" i="3"/>
  <c r="H57" i="3"/>
  <c r="V56" i="3"/>
  <c r="U56" i="3"/>
  <c r="T56" i="3"/>
  <c r="S56" i="3"/>
  <c r="R56" i="3"/>
  <c r="O56" i="3"/>
  <c r="K56" i="3"/>
  <c r="I56" i="3"/>
  <c r="H56" i="3"/>
  <c r="Y55" i="3"/>
  <c r="X55" i="3"/>
  <c r="W55" i="3"/>
  <c r="V55" i="3"/>
  <c r="U55" i="3"/>
  <c r="T55" i="3"/>
  <c r="S55" i="3"/>
  <c r="R55" i="3"/>
  <c r="O55" i="3"/>
  <c r="K55" i="3"/>
  <c r="I55" i="3"/>
  <c r="H55" i="3"/>
  <c r="S54" i="3"/>
  <c r="R54" i="3"/>
  <c r="O54" i="3"/>
  <c r="L54" i="3"/>
  <c r="K54" i="3"/>
  <c r="J54" i="3"/>
  <c r="I54" i="3"/>
  <c r="H54" i="3"/>
  <c r="O53" i="3"/>
  <c r="L53" i="3"/>
  <c r="K53" i="3"/>
  <c r="J53" i="3"/>
  <c r="I53" i="3"/>
  <c r="H53" i="3"/>
  <c r="O52" i="3"/>
  <c r="L52" i="3"/>
  <c r="K52" i="3"/>
  <c r="J52" i="3"/>
  <c r="I52" i="3"/>
  <c r="H52" i="3"/>
  <c r="T51" i="3"/>
  <c r="S51" i="3"/>
  <c r="R51" i="3"/>
  <c r="O51" i="3"/>
  <c r="L51" i="3"/>
  <c r="K51" i="3"/>
  <c r="J51" i="3"/>
  <c r="I51" i="3"/>
  <c r="H51" i="3"/>
  <c r="T50" i="3"/>
  <c r="S50" i="3"/>
  <c r="R50" i="3"/>
  <c r="O50" i="3"/>
  <c r="M50" i="3"/>
  <c r="L50" i="3"/>
  <c r="K50" i="3"/>
  <c r="J50" i="3"/>
  <c r="I50" i="3"/>
  <c r="H50" i="3"/>
  <c r="U49" i="3"/>
  <c r="T49" i="3"/>
  <c r="S49" i="3"/>
  <c r="R49" i="3"/>
  <c r="O49" i="3"/>
  <c r="L49" i="3"/>
  <c r="K49" i="3"/>
  <c r="I49" i="3"/>
  <c r="H49" i="3"/>
  <c r="U48" i="3"/>
  <c r="T48" i="3"/>
  <c r="S48" i="3"/>
  <c r="R48" i="3"/>
  <c r="O48" i="3"/>
  <c r="L48" i="3"/>
  <c r="K48" i="3"/>
  <c r="I48" i="3"/>
  <c r="H48" i="3"/>
  <c r="U47" i="3"/>
  <c r="T47" i="3"/>
  <c r="S47" i="3"/>
  <c r="R47" i="3"/>
  <c r="O47" i="3"/>
  <c r="L47" i="3"/>
  <c r="K47" i="3"/>
  <c r="I47" i="3"/>
  <c r="H47" i="3"/>
  <c r="Y46" i="3"/>
  <c r="X46" i="3"/>
  <c r="W46" i="3"/>
  <c r="V46" i="3"/>
  <c r="U46" i="3"/>
  <c r="T46" i="3"/>
  <c r="S46" i="3"/>
  <c r="R46" i="3"/>
  <c r="O46" i="3"/>
  <c r="L46" i="3"/>
  <c r="K46" i="3"/>
  <c r="I46" i="3"/>
  <c r="H46" i="3"/>
  <c r="X45" i="3"/>
  <c r="W45" i="3"/>
  <c r="V45" i="3"/>
  <c r="U45" i="3"/>
  <c r="T45" i="3"/>
  <c r="S45" i="3"/>
  <c r="R45" i="3"/>
  <c r="O45" i="3"/>
  <c r="K45" i="3"/>
  <c r="H45" i="3"/>
  <c r="X44" i="3"/>
  <c r="W44" i="3"/>
  <c r="V44" i="3"/>
  <c r="U44" i="3"/>
  <c r="T44" i="3"/>
  <c r="S44" i="3"/>
  <c r="R44" i="3"/>
  <c r="O44" i="3"/>
  <c r="K44" i="3"/>
  <c r="J44" i="3"/>
  <c r="I44" i="3"/>
  <c r="H44" i="3"/>
  <c r="Y43" i="3"/>
  <c r="X43" i="3"/>
  <c r="W43" i="3"/>
  <c r="V43" i="3"/>
  <c r="U43" i="3"/>
  <c r="T43" i="3"/>
  <c r="S43" i="3"/>
  <c r="R43" i="3"/>
  <c r="O43" i="3"/>
  <c r="K43" i="3"/>
  <c r="H43" i="3"/>
  <c r="V42" i="3"/>
  <c r="U42" i="3"/>
  <c r="T42" i="3"/>
  <c r="S42" i="3"/>
  <c r="R42" i="3"/>
  <c r="O42" i="3"/>
  <c r="K42" i="3"/>
  <c r="J42" i="3"/>
  <c r="I42" i="3"/>
  <c r="H42" i="3"/>
  <c r="V41" i="3"/>
  <c r="U41" i="3"/>
  <c r="T41" i="3"/>
  <c r="S41" i="3"/>
  <c r="R41" i="3"/>
  <c r="O41" i="3"/>
  <c r="K41" i="3"/>
  <c r="J41" i="3"/>
  <c r="I41" i="3"/>
  <c r="H41" i="3"/>
  <c r="V40" i="3"/>
  <c r="U40" i="3"/>
  <c r="T40" i="3"/>
  <c r="S40" i="3"/>
  <c r="R40" i="3"/>
  <c r="O40" i="3"/>
  <c r="K40" i="3"/>
  <c r="J40" i="3"/>
  <c r="I40" i="3"/>
  <c r="H40" i="3"/>
  <c r="V39" i="3"/>
  <c r="U39" i="3"/>
  <c r="T39" i="3"/>
  <c r="S39" i="3"/>
  <c r="R39" i="3"/>
  <c r="O39" i="3"/>
  <c r="L39" i="3"/>
  <c r="K39" i="3"/>
  <c r="J39" i="3"/>
  <c r="I39" i="3"/>
  <c r="H39" i="3"/>
  <c r="V38" i="3"/>
  <c r="U38" i="3"/>
  <c r="T38" i="3"/>
  <c r="S38" i="3"/>
  <c r="R38" i="3"/>
  <c r="O38" i="3"/>
  <c r="L38" i="3"/>
  <c r="K38" i="3"/>
  <c r="J38" i="3"/>
  <c r="I38" i="3"/>
  <c r="H38" i="3"/>
  <c r="V37" i="3"/>
  <c r="U37" i="3"/>
  <c r="T37" i="3"/>
  <c r="S37" i="3"/>
  <c r="R37" i="3"/>
  <c r="O37" i="3"/>
  <c r="L37" i="3"/>
  <c r="K37" i="3"/>
  <c r="J37" i="3"/>
  <c r="I37" i="3"/>
  <c r="H37" i="3"/>
  <c r="V36" i="3"/>
  <c r="U36" i="3"/>
  <c r="T36" i="3"/>
  <c r="S36" i="3"/>
  <c r="R36" i="3"/>
  <c r="O36" i="3"/>
  <c r="K36" i="3"/>
  <c r="J36" i="3"/>
  <c r="I36" i="3"/>
  <c r="H36" i="3"/>
  <c r="V35" i="3"/>
  <c r="U35" i="3"/>
  <c r="T35" i="3"/>
  <c r="S35" i="3"/>
  <c r="R35" i="3"/>
  <c r="O35" i="3"/>
  <c r="L35" i="3"/>
  <c r="K35" i="3"/>
  <c r="J35" i="3"/>
  <c r="I35" i="3"/>
  <c r="H35" i="3"/>
  <c r="V34" i="3"/>
  <c r="U34" i="3"/>
  <c r="T34" i="3"/>
  <c r="S34" i="3"/>
  <c r="R34" i="3"/>
  <c r="O34" i="3"/>
  <c r="L34" i="3"/>
  <c r="K34" i="3"/>
  <c r="J34" i="3"/>
  <c r="I34" i="3"/>
  <c r="H34" i="3"/>
  <c r="V33" i="3"/>
  <c r="U33" i="3"/>
  <c r="T33" i="3"/>
  <c r="S33" i="3"/>
  <c r="R33" i="3"/>
  <c r="O33" i="3"/>
  <c r="L33" i="3"/>
  <c r="K33" i="3"/>
  <c r="J33" i="3"/>
  <c r="I33" i="3"/>
  <c r="H33" i="3"/>
  <c r="V32" i="3"/>
  <c r="U32" i="3"/>
  <c r="T32" i="3"/>
  <c r="S32" i="3"/>
  <c r="R32" i="3"/>
  <c r="O32" i="3"/>
  <c r="L32" i="3"/>
  <c r="K32" i="3"/>
  <c r="J32" i="3"/>
  <c r="I32" i="3"/>
  <c r="H32" i="3"/>
  <c r="V31" i="3"/>
  <c r="U31" i="3"/>
  <c r="T31" i="3"/>
  <c r="S31" i="3"/>
  <c r="R31" i="3"/>
  <c r="O31" i="3"/>
  <c r="L31" i="3"/>
  <c r="K31" i="3"/>
  <c r="J31" i="3"/>
  <c r="I31" i="3"/>
  <c r="H31" i="3"/>
  <c r="O30" i="3"/>
  <c r="K30" i="3"/>
  <c r="J30" i="3"/>
  <c r="I30" i="3"/>
  <c r="H30" i="3"/>
  <c r="O29" i="3"/>
  <c r="K29" i="3"/>
  <c r="J29" i="3"/>
  <c r="I29" i="3"/>
  <c r="H29" i="3"/>
  <c r="O28" i="3"/>
  <c r="K28" i="3"/>
  <c r="J28" i="3"/>
  <c r="I28" i="3"/>
  <c r="H28" i="3"/>
  <c r="U27" i="3"/>
  <c r="T27" i="3"/>
  <c r="S27" i="3"/>
  <c r="R27" i="3"/>
  <c r="O27" i="3"/>
  <c r="L27" i="3"/>
  <c r="K27" i="3"/>
  <c r="I27" i="3"/>
  <c r="H27" i="3"/>
  <c r="S26" i="3"/>
  <c r="R26" i="3"/>
  <c r="O26" i="3"/>
  <c r="L26" i="3"/>
  <c r="K26" i="3"/>
  <c r="H26" i="3"/>
  <c r="T25" i="3"/>
  <c r="S25" i="3"/>
  <c r="R25" i="3"/>
  <c r="O25" i="3"/>
  <c r="L25" i="3"/>
  <c r="K25" i="3"/>
  <c r="I25" i="3"/>
  <c r="H25" i="3"/>
  <c r="S24" i="3"/>
  <c r="R24" i="3"/>
  <c r="O24" i="3"/>
  <c r="L24" i="3"/>
  <c r="K24" i="3"/>
  <c r="J24" i="3"/>
  <c r="I24" i="3"/>
  <c r="H24" i="3"/>
  <c r="O23" i="3"/>
  <c r="K23" i="3"/>
  <c r="I23" i="3"/>
  <c r="H23" i="3"/>
  <c r="O22" i="3"/>
  <c r="K22" i="3"/>
  <c r="I22" i="3"/>
  <c r="H22" i="3"/>
  <c r="O21" i="3"/>
  <c r="K21" i="3"/>
  <c r="I21" i="3"/>
  <c r="H21" i="3"/>
  <c r="O20" i="3"/>
  <c r="K20" i="3"/>
  <c r="I20" i="3"/>
  <c r="H20" i="3"/>
  <c r="O19" i="3"/>
  <c r="H19" i="3"/>
  <c r="S18" i="3"/>
  <c r="R18" i="3"/>
  <c r="O18" i="3"/>
  <c r="K18" i="3"/>
  <c r="I18" i="3"/>
  <c r="H18" i="3"/>
  <c r="S17" i="3"/>
  <c r="R17" i="3"/>
  <c r="O17" i="3"/>
  <c r="K17" i="3"/>
  <c r="H17" i="3"/>
  <c r="O16" i="3"/>
  <c r="K16" i="3"/>
  <c r="I16" i="3"/>
  <c r="H16" i="3"/>
  <c r="O15" i="3"/>
  <c r="K15" i="3"/>
  <c r="J15" i="3"/>
  <c r="I15" i="3"/>
  <c r="H15" i="3"/>
  <c r="U14" i="3"/>
  <c r="T14" i="3"/>
  <c r="S14" i="3"/>
  <c r="R14" i="3"/>
  <c r="O14" i="3"/>
  <c r="K14" i="3"/>
  <c r="J14" i="3"/>
  <c r="I14" i="3"/>
  <c r="H14" i="3"/>
  <c r="O13" i="3"/>
  <c r="K13" i="3"/>
  <c r="J13" i="3"/>
  <c r="I13" i="3"/>
  <c r="H13" i="3"/>
  <c r="U12" i="3"/>
  <c r="T12" i="3"/>
  <c r="S12" i="3"/>
  <c r="R12" i="3"/>
  <c r="O12" i="3"/>
  <c r="K12" i="3"/>
  <c r="J12" i="3"/>
  <c r="I12" i="3"/>
  <c r="H12" i="3"/>
  <c r="U11" i="3"/>
  <c r="T11" i="3"/>
  <c r="S11" i="3"/>
  <c r="R11" i="3"/>
  <c r="O11" i="3"/>
  <c r="K11" i="3"/>
  <c r="J11" i="3"/>
  <c r="I11" i="3"/>
  <c r="H11" i="3"/>
  <c r="U10" i="3"/>
  <c r="T10" i="3"/>
  <c r="S10" i="3"/>
  <c r="R10" i="3"/>
  <c r="O10" i="3"/>
  <c r="K10" i="3"/>
  <c r="J10" i="3"/>
  <c r="I10" i="3"/>
  <c r="H10" i="3"/>
  <c r="U9" i="3"/>
  <c r="T9" i="3"/>
  <c r="S9" i="3"/>
  <c r="R9" i="3"/>
  <c r="O9" i="3"/>
  <c r="L9" i="3"/>
  <c r="K9" i="3"/>
  <c r="I9" i="3"/>
  <c r="H9" i="3"/>
  <c r="S8" i="3"/>
  <c r="R8" i="3"/>
  <c r="O8" i="3"/>
  <c r="K8" i="3"/>
  <c r="H8" i="3"/>
  <c r="T7" i="3"/>
  <c r="S7" i="3"/>
  <c r="R7" i="3"/>
  <c r="O7" i="3"/>
  <c r="K7" i="3"/>
  <c r="I7" i="3"/>
  <c r="H7" i="3"/>
  <c r="S6" i="3"/>
  <c r="R6" i="3"/>
  <c r="O6" i="3"/>
  <c r="K6" i="3"/>
  <c r="I6" i="3"/>
  <c r="H6" i="3"/>
  <c r="S5" i="3"/>
  <c r="R5" i="3"/>
  <c r="O5" i="3"/>
  <c r="K5" i="3"/>
  <c r="J5" i="3"/>
  <c r="I5" i="3"/>
  <c r="H5" i="3"/>
  <c r="O4" i="3"/>
  <c r="O3" i="3"/>
  <c r="BF370" i="2"/>
  <c r="BE370" i="2"/>
  <c r="BD370" i="2"/>
  <c r="BC370" i="2"/>
  <c r="BB370" i="2"/>
  <c r="BA370" i="2"/>
  <c r="AZ370" i="2"/>
  <c r="AY370" i="2"/>
  <c r="AX370" i="2"/>
  <c r="AW370" i="2"/>
  <c r="AR370" i="2"/>
  <c r="AJ370" i="2"/>
  <c r="AH370" i="2"/>
  <c r="Y370" i="2"/>
  <c r="X370" i="2"/>
  <c r="W370" i="2"/>
  <c r="S370" i="2"/>
  <c r="R370" i="2"/>
  <c r="Q370" i="2"/>
  <c r="P370" i="2"/>
  <c r="M370" i="2"/>
  <c r="L370" i="2"/>
  <c r="K370" i="2"/>
  <c r="BE369" i="2"/>
  <c r="BD369" i="2"/>
  <c r="BC369" i="2"/>
  <c r="BB369" i="2"/>
  <c r="BA369" i="2"/>
  <c r="AZ369" i="2"/>
  <c r="AY369" i="2"/>
  <c r="AX369" i="2"/>
  <c r="AW369" i="2"/>
  <c r="AR369" i="2"/>
  <c r="AJ369" i="2"/>
  <c r="AH369" i="2"/>
  <c r="Y369" i="2"/>
  <c r="X369" i="2"/>
  <c r="W369" i="2"/>
  <c r="S369" i="2"/>
  <c r="R369" i="2"/>
  <c r="Q369" i="2"/>
  <c r="P369" i="2"/>
  <c r="M369" i="2"/>
  <c r="L369" i="2"/>
  <c r="K369" i="2"/>
  <c r="BE368" i="2"/>
  <c r="BD368" i="2"/>
  <c r="BC368" i="2"/>
  <c r="BB368" i="2"/>
  <c r="BA368" i="2"/>
  <c r="AZ368" i="2"/>
  <c r="AY368" i="2"/>
  <c r="AX368" i="2"/>
  <c r="AW368" i="2"/>
  <c r="AR368" i="2"/>
  <c r="AJ368" i="2"/>
  <c r="AH368" i="2"/>
  <c r="Y368" i="2"/>
  <c r="X368" i="2"/>
  <c r="W368" i="2"/>
  <c r="S368" i="2"/>
  <c r="R368" i="2"/>
  <c r="Q368" i="2"/>
  <c r="P368" i="2"/>
  <c r="M368" i="2"/>
  <c r="L368" i="2"/>
  <c r="K368" i="2"/>
  <c r="AW367" i="2"/>
  <c r="AR367" i="2"/>
  <c r="AK367" i="2"/>
  <c r="AJ367" i="2"/>
  <c r="AI367" i="2"/>
  <c r="AH367" i="2"/>
  <c r="Y367" i="2"/>
  <c r="W367" i="2"/>
  <c r="S367" i="2"/>
  <c r="R367" i="2"/>
  <c r="Q367" i="2"/>
  <c r="P367" i="2"/>
  <c r="M367" i="2"/>
  <c r="L367" i="2"/>
  <c r="K367" i="2"/>
  <c r="AW366" i="2"/>
  <c r="AR366" i="2"/>
  <c r="AK366" i="2"/>
  <c r="AJ366" i="2"/>
  <c r="AI366" i="2"/>
  <c r="AH366" i="2"/>
  <c r="Y366" i="2"/>
  <c r="W366" i="2"/>
  <c r="T366" i="2"/>
  <c r="S366" i="2"/>
  <c r="R366" i="2"/>
  <c r="Q366" i="2"/>
  <c r="P366" i="2"/>
  <c r="M366" i="2"/>
  <c r="L366" i="2"/>
  <c r="K366" i="2"/>
  <c r="AW365" i="2"/>
  <c r="AR365" i="2"/>
  <c r="AK365" i="2"/>
  <c r="AJ365" i="2"/>
  <c r="AI365" i="2"/>
  <c r="AH365" i="2"/>
  <c r="Y365" i="2"/>
  <c r="W365" i="2"/>
  <c r="T365" i="2"/>
  <c r="S365" i="2"/>
  <c r="R365" i="2"/>
  <c r="Q365" i="2"/>
  <c r="P365" i="2"/>
  <c r="M365" i="2"/>
  <c r="L365" i="2"/>
  <c r="K365" i="2"/>
  <c r="AW364" i="2"/>
  <c r="AR364" i="2"/>
  <c r="AK364" i="2"/>
  <c r="AJ364" i="2"/>
  <c r="AI364" i="2"/>
  <c r="AH364" i="2"/>
  <c r="Y364" i="2"/>
  <c r="W364" i="2"/>
  <c r="R364" i="2"/>
  <c r="Q364" i="2"/>
  <c r="P364" i="2"/>
  <c r="M364" i="2"/>
  <c r="L364" i="2"/>
  <c r="K364" i="2"/>
  <c r="AW363" i="2"/>
  <c r="AR363" i="2"/>
  <c r="AK363" i="2"/>
  <c r="AJ363" i="2"/>
  <c r="AH363" i="2"/>
  <c r="Y363" i="2"/>
  <c r="W363" i="2"/>
  <c r="Q363" i="2"/>
  <c r="P363" i="2"/>
  <c r="N363" i="2"/>
  <c r="M363" i="2"/>
  <c r="L363" i="2"/>
  <c r="K363" i="2"/>
  <c r="AW362" i="2"/>
  <c r="AR362" i="2"/>
  <c r="AK362" i="2"/>
  <c r="AJ362" i="2"/>
  <c r="AH362" i="2"/>
  <c r="Y362" i="2"/>
  <c r="W362" i="2"/>
  <c r="Q362" i="2"/>
  <c r="P362" i="2"/>
  <c r="N362" i="2"/>
  <c r="M362" i="2"/>
  <c r="L362" i="2"/>
  <c r="K362" i="2"/>
  <c r="AW361" i="2"/>
  <c r="AR361" i="2"/>
  <c r="AK361" i="2"/>
  <c r="AJ361" i="2"/>
  <c r="AH361" i="2"/>
  <c r="W361" i="2"/>
  <c r="Q361" i="2"/>
  <c r="P361" i="2"/>
  <c r="N361" i="2"/>
  <c r="M361" i="2"/>
  <c r="L361" i="2"/>
  <c r="K361" i="2"/>
  <c r="BD360" i="2"/>
  <c r="BC360" i="2"/>
  <c r="BB360" i="2"/>
  <c r="BA360" i="2"/>
  <c r="AZ360" i="2"/>
  <c r="AY360" i="2"/>
  <c r="AX360" i="2"/>
  <c r="AW360" i="2"/>
  <c r="AR360" i="2"/>
  <c r="AK360" i="2"/>
  <c r="AJ360" i="2"/>
  <c r="AI360" i="2"/>
  <c r="AH360" i="2"/>
  <c r="AD360" i="2"/>
  <c r="AC360" i="2"/>
  <c r="Y360" i="2"/>
  <c r="X360" i="2"/>
  <c r="W360" i="2"/>
  <c r="Q360" i="2"/>
  <c r="P360" i="2"/>
  <c r="N360" i="2"/>
  <c r="M360" i="2"/>
  <c r="L360" i="2"/>
  <c r="K360" i="2"/>
  <c r="BD359" i="2"/>
  <c r="BC359" i="2"/>
  <c r="BB359" i="2"/>
  <c r="BA359" i="2"/>
  <c r="AZ359" i="2"/>
  <c r="AY359" i="2"/>
  <c r="AX359" i="2"/>
  <c r="AW359" i="2"/>
  <c r="AR359" i="2"/>
  <c r="AK359" i="2"/>
  <c r="AJ359" i="2"/>
  <c r="AI359" i="2"/>
  <c r="AH359" i="2"/>
  <c r="AD359" i="2"/>
  <c r="AC359" i="2"/>
  <c r="Y359" i="2"/>
  <c r="X359" i="2"/>
  <c r="W359" i="2"/>
  <c r="Q359" i="2"/>
  <c r="P359" i="2"/>
  <c r="N359" i="2"/>
  <c r="M359" i="2"/>
  <c r="L359" i="2"/>
  <c r="K359" i="2"/>
  <c r="BD358" i="2"/>
  <c r="BC358" i="2"/>
  <c r="BB358" i="2"/>
  <c r="BA358" i="2"/>
  <c r="AZ358" i="2"/>
  <c r="AY358" i="2"/>
  <c r="AX358" i="2"/>
  <c r="AW358" i="2"/>
  <c r="AR358" i="2"/>
  <c r="AK358" i="2"/>
  <c r="AJ358" i="2"/>
  <c r="AI358" i="2"/>
  <c r="AH358" i="2"/>
  <c r="AD358" i="2"/>
  <c r="AC358" i="2"/>
  <c r="Y358" i="2"/>
  <c r="X358" i="2"/>
  <c r="W358" i="2"/>
  <c r="Q358" i="2"/>
  <c r="P358" i="2"/>
  <c r="N358" i="2"/>
  <c r="M358" i="2"/>
  <c r="L358" i="2"/>
  <c r="K358" i="2"/>
  <c r="BL357" i="2"/>
  <c r="BK357" i="2"/>
  <c r="BJ357" i="2"/>
  <c r="BI357" i="2"/>
  <c r="BH357" i="2"/>
  <c r="BG357" i="2"/>
  <c r="BF357" i="2"/>
  <c r="BE357" i="2"/>
  <c r="BD357" i="2"/>
  <c r="BC357" i="2"/>
  <c r="BB357" i="2"/>
  <c r="BA357" i="2"/>
  <c r="AZ357" i="2"/>
  <c r="AY357" i="2"/>
  <c r="AX357" i="2"/>
  <c r="AW357" i="2"/>
  <c r="AR357" i="2"/>
  <c r="AK357" i="2"/>
  <c r="AJ357" i="2"/>
  <c r="AI357" i="2"/>
  <c r="AH357" i="2"/>
  <c r="AB357" i="2"/>
  <c r="AA357" i="2"/>
  <c r="Y357" i="2"/>
  <c r="W357" i="2"/>
  <c r="R357" i="2"/>
  <c r="Q357" i="2"/>
  <c r="P357" i="2"/>
  <c r="N357" i="2"/>
  <c r="M357" i="2"/>
  <c r="L357" i="2"/>
  <c r="K357" i="2"/>
  <c r="BD356" i="2"/>
  <c r="BC356" i="2"/>
  <c r="BB356" i="2"/>
  <c r="BA356" i="2"/>
  <c r="AZ356" i="2"/>
  <c r="AY356" i="2"/>
  <c r="AX356" i="2"/>
  <c r="AW356" i="2"/>
  <c r="AS356" i="2"/>
  <c r="AR356" i="2"/>
  <c r="AK356" i="2"/>
  <c r="AJ356" i="2"/>
  <c r="AI356" i="2"/>
  <c r="AH356" i="2"/>
  <c r="Y356" i="2"/>
  <c r="W356" i="2"/>
  <c r="S356" i="2"/>
  <c r="R356" i="2"/>
  <c r="Q356" i="2"/>
  <c r="P356" i="2"/>
  <c r="N356" i="2"/>
  <c r="M356" i="2"/>
  <c r="L356" i="2"/>
  <c r="K356" i="2"/>
  <c r="AZ355" i="2"/>
  <c r="AY355" i="2"/>
  <c r="AX355" i="2"/>
  <c r="AW355" i="2"/>
  <c r="AR355" i="2"/>
  <c r="AK355" i="2"/>
  <c r="AJ355" i="2"/>
  <c r="AI355" i="2"/>
  <c r="AH355" i="2"/>
  <c r="Y355" i="2"/>
  <c r="W355" i="2"/>
  <c r="Q355" i="2"/>
  <c r="P355" i="2"/>
  <c r="N355" i="2"/>
  <c r="M355" i="2"/>
  <c r="L355" i="2"/>
  <c r="K355" i="2"/>
  <c r="AZ354" i="2"/>
  <c r="AY354" i="2"/>
  <c r="AX354" i="2"/>
  <c r="AW354" i="2"/>
  <c r="AR354" i="2"/>
  <c r="AK354" i="2"/>
  <c r="AJ354" i="2"/>
  <c r="AI354" i="2"/>
  <c r="AH354" i="2"/>
  <c r="Y354" i="2"/>
  <c r="X354" i="2"/>
  <c r="W354" i="2"/>
  <c r="Q354" i="2"/>
  <c r="P354" i="2"/>
  <c r="N354" i="2"/>
  <c r="M354" i="2"/>
  <c r="L354" i="2"/>
  <c r="K354" i="2"/>
  <c r="BA353" i="2"/>
  <c r="AZ353" i="2"/>
  <c r="AY353" i="2"/>
  <c r="AX353" i="2"/>
  <c r="AW353" i="2"/>
  <c r="AR353" i="2"/>
  <c r="AK353" i="2"/>
  <c r="AJ353" i="2"/>
  <c r="AI353" i="2"/>
  <c r="AH353" i="2"/>
  <c r="Y353" i="2"/>
  <c r="X353" i="2"/>
  <c r="W353" i="2"/>
  <c r="Q353" i="2"/>
  <c r="P353" i="2"/>
  <c r="N353" i="2"/>
  <c r="M353" i="2"/>
  <c r="L353" i="2"/>
  <c r="K353" i="2"/>
  <c r="BA352" i="2"/>
  <c r="AZ352" i="2"/>
  <c r="AY352" i="2"/>
  <c r="AX352" i="2"/>
  <c r="AW352" i="2"/>
  <c r="AR352" i="2"/>
  <c r="AK352" i="2"/>
  <c r="AJ352" i="2"/>
  <c r="AI352" i="2"/>
  <c r="AH352" i="2"/>
  <c r="Y352" i="2"/>
  <c r="X352" i="2"/>
  <c r="W352" i="2"/>
  <c r="Q352" i="2"/>
  <c r="P352" i="2"/>
  <c r="N352" i="2"/>
  <c r="M352" i="2"/>
  <c r="L352" i="2"/>
  <c r="K352" i="2"/>
  <c r="AZ351" i="2"/>
  <c r="AY351" i="2"/>
  <c r="AX351" i="2"/>
  <c r="AW351" i="2"/>
  <c r="AR351" i="2"/>
  <c r="AK351" i="2"/>
  <c r="AJ351" i="2"/>
  <c r="AI351" i="2"/>
  <c r="AH351" i="2"/>
  <c r="Y351" i="2"/>
  <c r="W351" i="2"/>
  <c r="Q351" i="2"/>
  <c r="P351" i="2"/>
  <c r="N351" i="2"/>
  <c r="M351" i="2"/>
  <c r="L351" i="2"/>
  <c r="K351" i="2"/>
  <c r="AY350" i="2"/>
  <c r="AX350" i="2"/>
  <c r="AW350" i="2"/>
  <c r="AS350" i="2"/>
  <c r="AR350" i="2"/>
  <c r="AL350" i="2"/>
  <c r="AK350" i="2"/>
  <c r="AJ350" i="2"/>
  <c r="AI350" i="2"/>
  <c r="AH350" i="2"/>
  <c r="AC350" i="2"/>
  <c r="Y350" i="2"/>
  <c r="W350" i="2"/>
  <c r="S350" i="2"/>
  <c r="R350" i="2"/>
  <c r="Q350" i="2"/>
  <c r="P350" i="2"/>
  <c r="N350" i="2"/>
  <c r="M350" i="2"/>
  <c r="L350" i="2"/>
  <c r="K350" i="2"/>
  <c r="AY349" i="2"/>
  <c r="AX349" i="2"/>
  <c r="AW349" i="2"/>
  <c r="AS349" i="2"/>
  <c r="AR349" i="2"/>
  <c r="AL349" i="2"/>
  <c r="AK349" i="2"/>
  <c r="AJ349" i="2"/>
  <c r="AI349" i="2"/>
  <c r="AH349" i="2"/>
  <c r="AC349" i="2"/>
  <c r="Y349" i="2"/>
  <c r="W349" i="2"/>
  <c r="R349" i="2"/>
  <c r="Q349" i="2"/>
  <c r="P349" i="2"/>
  <c r="N349" i="2"/>
  <c r="M349" i="2"/>
  <c r="L349" i="2"/>
  <c r="K349" i="2"/>
  <c r="AY348" i="2"/>
  <c r="AX348" i="2"/>
  <c r="AW348" i="2"/>
  <c r="AS348" i="2"/>
  <c r="AR348" i="2"/>
  <c r="AL348" i="2"/>
  <c r="AK348" i="2"/>
  <c r="AJ348" i="2"/>
  <c r="AI348" i="2"/>
  <c r="AH348" i="2"/>
  <c r="Y348" i="2"/>
  <c r="W348" i="2"/>
  <c r="R348" i="2"/>
  <c r="Q348" i="2"/>
  <c r="P348" i="2"/>
  <c r="N348" i="2"/>
  <c r="M348" i="2"/>
  <c r="L348" i="2"/>
  <c r="K348" i="2"/>
  <c r="AY347" i="2"/>
  <c r="AX347" i="2"/>
  <c r="AW347" i="2"/>
  <c r="AR347" i="2"/>
  <c r="AJ347" i="2"/>
  <c r="AH347" i="2"/>
  <c r="Y347" i="2"/>
  <c r="W347" i="2"/>
  <c r="Q347" i="2"/>
  <c r="P347" i="2"/>
  <c r="M347" i="2"/>
  <c r="L347" i="2"/>
  <c r="K347" i="2"/>
  <c r="AY346" i="2"/>
  <c r="AX346" i="2"/>
  <c r="AW346" i="2"/>
  <c r="AR346" i="2"/>
  <c r="AJ346" i="2"/>
  <c r="AH346" i="2"/>
  <c r="Y346" i="2"/>
  <c r="W346" i="2"/>
  <c r="Q346" i="2"/>
  <c r="P346" i="2"/>
  <c r="M346" i="2"/>
  <c r="L346" i="2"/>
  <c r="K346" i="2"/>
  <c r="AY345" i="2"/>
  <c r="AX345" i="2"/>
  <c r="AW345" i="2"/>
  <c r="AR345" i="2"/>
  <c r="AJ345" i="2"/>
  <c r="AH345" i="2"/>
  <c r="Y345" i="2"/>
  <c r="W345" i="2"/>
  <c r="Q345" i="2"/>
  <c r="P345" i="2"/>
  <c r="M345" i="2"/>
  <c r="L345" i="2"/>
  <c r="K345" i="2"/>
  <c r="BF344" i="2"/>
  <c r="BE344" i="2"/>
  <c r="BD344" i="2"/>
  <c r="BC344" i="2"/>
  <c r="BB344" i="2"/>
  <c r="BA344" i="2"/>
  <c r="AZ344" i="2"/>
  <c r="AY344" i="2"/>
  <c r="AX344" i="2"/>
  <c r="AW344" i="2"/>
  <c r="AR344" i="2"/>
  <c r="AJ344" i="2"/>
  <c r="AH344" i="2"/>
  <c r="Y344" i="2"/>
  <c r="X344" i="2"/>
  <c r="W344" i="2"/>
  <c r="Q344" i="2"/>
  <c r="P344" i="2"/>
  <c r="M344" i="2"/>
  <c r="L344" i="2"/>
  <c r="K344" i="2"/>
  <c r="BF343" i="2"/>
  <c r="BE343" i="2"/>
  <c r="BD343" i="2"/>
  <c r="BC343" i="2"/>
  <c r="BB343" i="2"/>
  <c r="BA343" i="2"/>
  <c r="AZ343" i="2"/>
  <c r="AY343" i="2"/>
  <c r="AX343" i="2"/>
  <c r="AW343" i="2"/>
  <c r="AR343" i="2"/>
  <c r="AJ343" i="2"/>
  <c r="AH343" i="2"/>
  <c r="Y343" i="2"/>
  <c r="X343" i="2"/>
  <c r="W343" i="2"/>
  <c r="Q343" i="2"/>
  <c r="P343" i="2"/>
  <c r="M343" i="2"/>
  <c r="L343" i="2"/>
  <c r="K343" i="2"/>
  <c r="AZ342" i="2"/>
  <c r="AY342" i="2"/>
  <c r="AX342" i="2"/>
  <c r="AW342" i="2"/>
  <c r="AR342" i="2"/>
  <c r="AJ342" i="2"/>
  <c r="AH342" i="2"/>
  <c r="AA342" i="2"/>
  <c r="Y342" i="2"/>
  <c r="W342" i="2"/>
  <c r="Q342" i="2"/>
  <c r="P342" i="2"/>
  <c r="M342" i="2"/>
  <c r="L342" i="2"/>
  <c r="K342" i="2"/>
  <c r="AZ341" i="2"/>
  <c r="AY341" i="2"/>
  <c r="AX341" i="2"/>
  <c r="AW341" i="2"/>
  <c r="AR341" i="2"/>
  <c r="AJ341" i="2"/>
  <c r="AH341" i="2"/>
  <c r="AA341" i="2"/>
  <c r="Y341" i="2"/>
  <c r="W341" i="2"/>
  <c r="Q341" i="2"/>
  <c r="P341" i="2"/>
  <c r="M341" i="2"/>
  <c r="L341" i="2"/>
  <c r="K341" i="2"/>
  <c r="AZ340" i="2"/>
  <c r="AY340" i="2"/>
  <c r="AX340" i="2"/>
  <c r="AW340" i="2"/>
  <c r="AR340" i="2"/>
  <c r="AJ340" i="2"/>
  <c r="AH340" i="2"/>
  <c r="Y340" i="2"/>
  <c r="W340" i="2"/>
  <c r="Q340" i="2"/>
  <c r="P340" i="2"/>
  <c r="M340" i="2"/>
  <c r="L340" i="2"/>
  <c r="K340" i="2"/>
  <c r="AZ339" i="2"/>
  <c r="AY339" i="2"/>
  <c r="AX339" i="2"/>
  <c r="AW339" i="2"/>
  <c r="AR339" i="2"/>
  <c r="AJ339" i="2"/>
  <c r="AH339" i="2"/>
  <c r="Y339" i="2"/>
  <c r="W339" i="2"/>
  <c r="Q339" i="2"/>
  <c r="P339" i="2"/>
  <c r="M339" i="2"/>
  <c r="L339" i="2"/>
  <c r="K339" i="2"/>
  <c r="AZ338" i="2"/>
  <c r="AY338" i="2"/>
  <c r="AX338" i="2"/>
  <c r="AW338" i="2"/>
  <c r="AR338" i="2"/>
  <c r="AJ338" i="2"/>
  <c r="AH338" i="2"/>
  <c r="Y338" i="2"/>
  <c r="W338" i="2"/>
  <c r="Q338" i="2"/>
  <c r="P338" i="2"/>
  <c r="M338" i="2"/>
  <c r="L338" i="2"/>
  <c r="K338" i="2"/>
  <c r="AZ337" i="2"/>
  <c r="AY337" i="2"/>
  <c r="AX337" i="2"/>
  <c r="AW337" i="2"/>
  <c r="AR337" i="2"/>
  <c r="AJ337" i="2"/>
  <c r="AH337" i="2"/>
  <c r="Y337" i="2"/>
  <c r="W337" i="2"/>
  <c r="Q337" i="2"/>
  <c r="P337" i="2"/>
  <c r="M337" i="2"/>
  <c r="L337" i="2"/>
  <c r="K337" i="2"/>
  <c r="AZ336" i="2"/>
  <c r="AY336" i="2"/>
  <c r="AX336" i="2"/>
  <c r="AW336" i="2"/>
  <c r="AR336" i="2"/>
  <c r="AJ336" i="2"/>
  <c r="AH336" i="2"/>
  <c r="Y336" i="2"/>
  <c r="W336" i="2"/>
  <c r="Q336" i="2"/>
  <c r="P336" i="2"/>
  <c r="M336" i="2"/>
  <c r="L336" i="2"/>
  <c r="K336" i="2"/>
  <c r="AZ335" i="2"/>
  <c r="AY335" i="2"/>
  <c r="AX335" i="2"/>
  <c r="AW335" i="2"/>
  <c r="AR335" i="2"/>
  <c r="AJ335" i="2"/>
  <c r="AH335" i="2"/>
  <c r="Y335" i="2"/>
  <c r="W335" i="2"/>
  <c r="Q335" i="2"/>
  <c r="P335" i="2"/>
  <c r="M335" i="2"/>
  <c r="L335" i="2"/>
  <c r="K335" i="2"/>
  <c r="AZ334" i="2"/>
  <c r="AY334" i="2"/>
  <c r="AX334" i="2"/>
  <c r="AW334" i="2"/>
  <c r="AR334" i="2"/>
  <c r="AJ334" i="2"/>
  <c r="AH334" i="2"/>
  <c r="Y334" i="2"/>
  <c r="W334" i="2"/>
  <c r="Q334" i="2"/>
  <c r="P334" i="2"/>
  <c r="M334" i="2"/>
  <c r="L334" i="2"/>
  <c r="K334" i="2"/>
  <c r="AZ333" i="2"/>
  <c r="AY333" i="2"/>
  <c r="AX333" i="2"/>
  <c r="AW333" i="2"/>
  <c r="AR333" i="2"/>
  <c r="AJ333" i="2"/>
  <c r="AH333" i="2"/>
  <c r="Y333" i="2"/>
  <c r="W333" i="2"/>
  <c r="Q333" i="2"/>
  <c r="P333" i="2"/>
  <c r="M333" i="2"/>
  <c r="L333" i="2"/>
  <c r="K333" i="2"/>
  <c r="AZ332" i="2"/>
  <c r="AY332" i="2"/>
  <c r="AX332" i="2"/>
  <c r="AW332" i="2"/>
  <c r="AR332" i="2"/>
  <c r="AJ332" i="2"/>
  <c r="AH332" i="2"/>
  <c r="Y332" i="2"/>
  <c r="W332" i="2"/>
  <c r="Q332" i="2"/>
  <c r="P332" i="2"/>
  <c r="M332" i="2"/>
  <c r="L332" i="2"/>
  <c r="K332" i="2"/>
  <c r="AZ331" i="2"/>
  <c r="AY331" i="2"/>
  <c r="AX331" i="2"/>
  <c r="AW331" i="2"/>
  <c r="AR331" i="2"/>
  <c r="AJ331" i="2"/>
  <c r="AH331" i="2"/>
  <c r="Y331" i="2"/>
  <c r="X331" i="2"/>
  <c r="W331" i="2"/>
  <c r="Q331" i="2"/>
  <c r="P331" i="2"/>
  <c r="M331" i="2"/>
  <c r="L331" i="2"/>
  <c r="K331" i="2"/>
  <c r="AZ330" i="2"/>
  <c r="AY330" i="2"/>
  <c r="AX330" i="2"/>
  <c r="AW330" i="2"/>
  <c r="AR330" i="2"/>
  <c r="AJ330" i="2"/>
  <c r="AH330" i="2"/>
  <c r="Y330" i="2"/>
  <c r="X330" i="2"/>
  <c r="W330" i="2"/>
  <c r="Q330" i="2"/>
  <c r="P330" i="2"/>
  <c r="M330" i="2"/>
  <c r="L330" i="2"/>
  <c r="K330" i="2"/>
  <c r="AZ329" i="2"/>
  <c r="AY329" i="2"/>
  <c r="AX329" i="2"/>
  <c r="AW329" i="2"/>
  <c r="AR329" i="2"/>
  <c r="AJ329" i="2"/>
  <c r="AH329" i="2"/>
  <c r="Y329" i="2"/>
  <c r="X329" i="2"/>
  <c r="W329" i="2"/>
  <c r="Q329" i="2"/>
  <c r="P329" i="2"/>
  <c r="M329" i="2"/>
  <c r="L329" i="2"/>
  <c r="K329" i="2"/>
  <c r="AZ328" i="2"/>
  <c r="AY328" i="2"/>
  <c r="AX328" i="2"/>
  <c r="AW328" i="2"/>
  <c r="AR328" i="2"/>
  <c r="AJ328" i="2"/>
  <c r="AH328" i="2"/>
  <c r="Y328" i="2"/>
  <c r="X328" i="2"/>
  <c r="W328" i="2"/>
  <c r="Q328" i="2"/>
  <c r="P328" i="2"/>
  <c r="M328" i="2"/>
  <c r="L328" i="2"/>
  <c r="K328" i="2"/>
  <c r="AZ327" i="2"/>
  <c r="AY327" i="2"/>
  <c r="AX327" i="2"/>
  <c r="AW327" i="2"/>
  <c r="AR327" i="2"/>
  <c r="AJ327" i="2"/>
  <c r="AH327" i="2"/>
  <c r="Y327" i="2"/>
  <c r="X327" i="2"/>
  <c r="W327" i="2"/>
  <c r="Q327" i="2"/>
  <c r="P327" i="2"/>
  <c r="M327" i="2"/>
  <c r="L327" i="2"/>
  <c r="K327" i="2"/>
  <c r="AZ326" i="2"/>
  <c r="AY326" i="2"/>
  <c r="AX326" i="2"/>
  <c r="AW326" i="2"/>
  <c r="AR326" i="2"/>
  <c r="AJ326" i="2"/>
  <c r="AH326" i="2"/>
  <c r="Y326" i="2"/>
  <c r="X326" i="2"/>
  <c r="W326" i="2"/>
  <c r="Q326" i="2"/>
  <c r="P326" i="2"/>
  <c r="M326" i="2"/>
  <c r="L326" i="2"/>
  <c r="K326" i="2"/>
  <c r="AZ325" i="2"/>
  <c r="AY325" i="2"/>
  <c r="AX325" i="2"/>
  <c r="AW325" i="2"/>
  <c r="AR325" i="2"/>
  <c r="AJ325" i="2"/>
  <c r="AH325" i="2"/>
  <c r="Y325" i="2"/>
  <c r="W325" i="2"/>
  <c r="Q325" i="2"/>
  <c r="P325" i="2"/>
  <c r="M325" i="2"/>
  <c r="L325" i="2"/>
  <c r="K325" i="2"/>
  <c r="AZ324" i="2"/>
  <c r="AY324" i="2"/>
  <c r="AX324" i="2"/>
  <c r="AW324" i="2"/>
  <c r="AR324" i="2"/>
  <c r="AJ324" i="2"/>
  <c r="AH324" i="2"/>
  <c r="Y324" i="2"/>
  <c r="W324" i="2"/>
  <c r="Q324" i="2"/>
  <c r="P324" i="2"/>
  <c r="M324" i="2"/>
  <c r="L324" i="2"/>
  <c r="K324" i="2"/>
  <c r="AY323" i="2"/>
  <c r="AX323" i="2"/>
  <c r="AW323" i="2"/>
  <c r="AR323" i="2"/>
  <c r="AL323" i="2"/>
  <c r="AK323" i="2"/>
  <c r="AJ323" i="2"/>
  <c r="AH323" i="2"/>
  <c r="AC323" i="2"/>
  <c r="Y323" i="2"/>
  <c r="X323" i="2"/>
  <c r="W323" i="2"/>
  <c r="R323" i="2"/>
  <c r="Q323" i="2"/>
  <c r="P323" i="2"/>
  <c r="M323" i="2"/>
  <c r="L323" i="2"/>
  <c r="K323" i="2"/>
  <c r="AX322" i="2"/>
  <c r="AW322" i="2"/>
  <c r="AR322" i="2"/>
  <c r="AL322" i="2"/>
  <c r="AK322" i="2"/>
  <c r="AJ322" i="2"/>
  <c r="AH322" i="2"/>
  <c r="AC322" i="2"/>
  <c r="Y322" i="2"/>
  <c r="X322" i="2"/>
  <c r="W322" i="2"/>
  <c r="R322" i="2"/>
  <c r="Q322" i="2"/>
  <c r="P322" i="2"/>
  <c r="M322" i="2"/>
  <c r="L322" i="2"/>
  <c r="K322" i="2"/>
  <c r="AY321" i="2"/>
  <c r="AX321" i="2"/>
  <c r="AW321" i="2"/>
  <c r="AR321" i="2"/>
  <c r="AJ321" i="2"/>
  <c r="AH321" i="2"/>
  <c r="AC321" i="2"/>
  <c r="X321" i="2"/>
  <c r="W321" i="2"/>
  <c r="R321" i="2"/>
  <c r="Q321" i="2"/>
  <c r="P321" i="2"/>
  <c r="M321" i="2"/>
  <c r="L321" i="2"/>
  <c r="K321" i="2"/>
  <c r="AX320" i="2"/>
  <c r="AW320" i="2"/>
  <c r="AR320" i="2"/>
  <c r="AJ320" i="2"/>
  <c r="AH320" i="2"/>
  <c r="AC320" i="2"/>
  <c r="Y320" i="2"/>
  <c r="X320" i="2"/>
  <c r="W320" i="2"/>
  <c r="R320" i="2"/>
  <c r="Q320" i="2"/>
  <c r="P320" i="2"/>
  <c r="M320" i="2"/>
  <c r="L320" i="2"/>
  <c r="K320" i="2"/>
  <c r="AW319" i="2"/>
  <c r="AR319" i="2"/>
  <c r="AJ319" i="2"/>
  <c r="AH319" i="2"/>
  <c r="X319" i="2"/>
  <c r="W319" i="2"/>
  <c r="Q319" i="2"/>
  <c r="P319" i="2"/>
  <c r="M319" i="2"/>
  <c r="L319" i="2"/>
  <c r="K319" i="2"/>
  <c r="AX318" i="2"/>
  <c r="AW318" i="2"/>
  <c r="AR318" i="2"/>
  <c r="AJ318" i="2"/>
  <c r="AH318" i="2"/>
  <c r="AD318" i="2"/>
  <c r="AC318" i="2"/>
  <c r="Y318" i="2"/>
  <c r="W318" i="2"/>
  <c r="R318" i="2"/>
  <c r="Q318" i="2"/>
  <c r="P318" i="2"/>
  <c r="M318" i="2"/>
  <c r="L318" i="2"/>
  <c r="K318" i="2"/>
  <c r="AX317" i="2"/>
  <c r="AW317" i="2"/>
  <c r="AR317" i="2"/>
  <c r="AJ317" i="2"/>
  <c r="AH317" i="2"/>
  <c r="AD317" i="2"/>
  <c r="AC317" i="2"/>
  <c r="Y317" i="2"/>
  <c r="W317" i="2"/>
  <c r="R317" i="2"/>
  <c r="Q317" i="2"/>
  <c r="P317" i="2"/>
  <c r="M317" i="2"/>
  <c r="L317" i="2"/>
  <c r="K317" i="2"/>
  <c r="AX316" i="2"/>
  <c r="AW316" i="2"/>
  <c r="AR316" i="2"/>
  <c r="AJ316" i="2"/>
  <c r="AH316" i="2"/>
  <c r="AD316" i="2"/>
  <c r="AC316" i="2"/>
  <c r="Y316" i="2"/>
  <c r="W316" i="2"/>
  <c r="R316" i="2"/>
  <c r="Q316" i="2"/>
  <c r="P316" i="2"/>
  <c r="M316" i="2"/>
  <c r="L316" i="2"/>
  <c r="K316" i="2"/>
  <c r="AX315" i="2"/>
  <c r="AW315" i="2"/>
  <c r="AR315" i="2"/>
  <c r="AJ315" i="2"/>
  <c r="AH315" i="2"/>
  <c r="AD315" i="2"/>
  <c r="AC315" i="2"/>
  <c r="Y315" i="2"/>
  <c r="W315" i="2"/>
  <c r="S315" i="2"/>
  <c r="R315" i="2"/>
  <c r="Q315" i="2"/>
  <c r="P315" i="2"/>
  <c r="M315" i="2"/>
  <c r="L315" i="2"/>
  <c r="K315" i="2"/>
  <c r="AX314" i="2"/>
  <c r="AW314" i="2"/>
  <c r="AR314" i="2"/>
  <c r="AJ314" i="2"/>
  <c r="AH314" i="2"/>
  <c r="Y314" i="2"/>
  <c r="W314" i="2"/>
  <c r="Q314" i="2"/>
  <c r="P314" i="2"/>
  <c r="M314" i="2"/>
  <c r="L314" i="2"/>
  <c r="K314" i="2"/>
  <c r="AX313" i="2"/>
  <c r="AW313" i="2"/>
  <c r="AR313" i="2"/>
  <c r="AJ313" i="2"/>
  <c r="AH313" i="2"/>
  <c r="AD313" i="2"/>
  <c r="AC313" i="2"/>
  <c r="Y313" i="2"/>
  <c r="W313" i="2"/>
  <c r="P313" i="2"/>
  <c r="M313" i="2"/>
  <c r="L313" i="2"/>
  <c r="K313" i="2"/>
  <c r="AX312" i="2"/>
  <c r="AW312" i="2"/>
  <c r="AR312" i="2"/>
  <c r="AJ312" i="2"/>
  <c r="AH312" i="2"/>
  <c r="AD312" i="2"/>
  <c r="AC312" i="2"/>
  <c r="Y312" i="2"/>
  <c r="W312" i="2"/>
  <c r="P312" i="2"/>
  <c r="M312" i="2"/>
  <c r="L312" i="2"/>
  <c r="K312" i="2"/>
  <c r="AX311" i="2"/>
  <c r="AW311" i="2"/>
  <c r="AR311" i="2"/>
  <c r="AJ311" i="2"/>
  <c r="AH311" i="2"/>
  <c r="Y311" i="2"/>
  <c r="W311" i="2"/>
  <c r="R311" i="2"/>
  <c r="Q311" i="2"/>
  <c r="P311" i="2"/>
  <c r="M311" i="2"/>
  <c r="L311" i="2"/>
  <c r="K311" i="2"/>
  <c r="BN310" i="2"/>
  <c r="BM310" i="2"/>
  <c r="BL310" i="2"/>
  <c r="BK310" i="2"/>
  <c r="BJ310" i="2"/>
  <c r="BI310" i="2"/>
  <c r="BH310" i="2"/>
  <c r="BG310" i="2"/>
  <c r="BF310" i="2"/>
  <c r="BE310" i="2"/>
  <c r="BD310" i="2"/>
  <c r="BC310" i="2"/>
  <c r="BB310" i="2"/>
  <c r="BA310" i="2"/>
  <c r="AZ310" i="2"/>
  <c r="AY310" i="2"/>
  <c r="AX310" i="2"/>
  <c r="AW310" i="2"/>
  <c r="AR310" i="2"/>
  <c r="AJ310" i="2"/>
  <c r="AF310" i="2"/>
  <c r="AE310" i="2"/>
  <c r="AD310" i="2"/>
  <c r="AC310" i="2"/>
  <c r="W310" i="2"/>
  <c r="R310" i="2"/>
  <c r="Q310" i="2"/>
  <c r="P310" i="2"/>
  <c r="M310" i="2"/>
  <c r="L310" i="2"/>
  <c r="K310" i="2"/>
  <c r="BA309" i="2"/>
  <c r="AZ309" i="2"/>
  <c r="AY309" i="2"/>
  <c r="AX309" i="2"/>
  <c r="AW309" i="2"/>
  <c r="AR309" i="2"/>
  <c r="AJ309" i="2"/>
  <c r="AH309" i="2"/>
  <c r="AE309" i="2"/>
  <c r="AD309" i="2"/>
  <c r="AC309" i="2"/>
  <c r="AA309" i="2"/>
  <c r="X309" i="2"/>
  <c r="W309" i="2"/>
  <c r="S309" i="2"/>
  <c r="R309" i="2"/>
  <c r="Q309" i="2"/>
  <c r="P309" i="2"/>
  <c r="M309" i="2"/>
  <c r="L309" i="2"/>
  <c r="K309" i="2"/>
  <c r="BE308" i="2"/>
  <c r="BD308" i="2"/>
  <c r="BC308" i="2"/>
  <c r="BB308" i="2"/>
  <c r="BA308" i="2"/>
  <c r="AZ308" i="2"/>
  <c r="AY308" i="2"/>
  <c r="AX308" i="2"/>
  <c r="AW308" i="2"/>
  <c r="AR308" i="2"/>
  <c r="AJ308" i="2"/>
  <c r="AH308" i="2"/>
  <c r="AD308" i="2"/>
  <c r="AC308" i="2"/>
  <c r="AA308" i="2"/>
  <c r="X308" i="2"/>
  <c r="W308" i="2"/>
  <c r="S308" i="2"/>
  <c r="R308" i="2"/>
  <c r="Q308" i="2"/>
  <c r="P308" i="2"/>
  <c r="M308" i="2"/>
  <c r="L308" i="2"/>
  <c r="K308" i="2"/>
  <c r="BA307" i="2"/>
  <c r="AZ307" i="2"/>
  <c r="AY307" i="2"/>
  <c r="AX307" i="2"/>
  <c r="AW307" i="2"/>
  <c r="AR307" i="2"/>
  <c r="AJ307" i="2"/>
  <c r="AH307" i="2"/>
  <c r="AC307" i="2"/>
  <c r="AA307" i="2"/>
  <c r="X307" i="2"/>
  <c r="W307" i="2"/>
  <c r="R307" i="2"/>
  <c r="Q307" i="2"/>
  <c r="P307" i="2"/>
  <c r="M307" i="2"/>
  <c r="L307" i="2"/>
  <c r="K307" i="2"/>
  <c r="BA306" i="2"/>
  <c r="AZ306" i="2"/>
  <c r="AY306" i="2"/>
  <c r="AX306" i="2"/>
  <c r="AW306" i="2"/>
  <c r="AR306" i="2"/>
  <c r="AJ306" i="2"/>
  <c r="AH306" i="2"/>
  <c r="AC306" i="2"/>
  <c r="AA306" i="2"/>
  <c r="X306" i="2"/>
  <c r="W306" i="2"/>
  <c r="R306" i="2"/>
  <c r="Q306" i="2"/>
  <c r="P306" i="2"/>
  <c r="M306" i="2"/>
  <c r="L306" i="2"/>
  <c r="K306" i="2"/>
  <c r="AY305" i="2"/>
  <c r="AX305" i="2"/>
  <c r="AW305" i="2"/>
  <c r="AR305" i="2"/>
  <c r="AJ305" i="2"/>
  <c r="AH305" i="2"/>
  <c r="AD305" i="2"/>
  <c r="AC305" i="2"/>
  <c r="Y305" i="2"/>
  <c r="X305" i="2"/>
  <c r="W305" i="2"/>
  <c r="S305" i="2"/>
  <c r="R305" i="2"/>
  <c r="Q305" i="2"/>
  <c r="P305" i="2"/>
  <c r="M305" i="2"/>
  <c r="L305" i="2"/>
  <c r="K305" i="2"/>
  <c r="BC304" i="2"/>
  <c r="BB304" i="2"/>
  <c r="BA304" i="2"/>
  <c r="AZ304" i="2"/>
  <c r="AY304" i="2"/>
  <c r="AX304" i="2"/>
  <c r="AW304" i="2"/>
  <c r="AR304" i="2"/>
  <c r="AK304" i="2"/>
  <c r="AJ304" i="2"/>
  <c r="AH304" i="2"/>
  <c r="AC304" i="2"/>
  <c r="Y304" i="2"/>
  <c r="X304" i="2"/>
  <c r="W304" i="2"/>
  <c r="S304" i="2"/>
  <c r="R304" i="2"/>
  <c r="Q304" i="2"/>
  <c r="P304" i="2"/>
  <c r="M304" i="2"/>
  <c r="L304" i="2"/>
  <c r="K304" i="2"/>
  <c r="BC303" i="2"/>
  <c r="BB303" i="2"/>
  <c r="BA303" i="2"/>
  <c r="AZ303" i="2"/>
  <c r="AY303" i="2"/>
  <c r="AX303" i="2"/>
  <c r="AW303" i="2"/>
  <c r="AR303" i="2"/>
  <c r="AJ303" i="2"/>
  <c r="AH303" i="2"/>
  <c r="AG303" i="2"/>
  <c r="AF303" i="2"/>
  <c r="AE303" i="2"/>
  <c r="AD303" i="2"/>
  <c r="AC303" i="2"/>
  <c r="AA303" i="2"/>
  <c r="X303" i="2"/>
  <c r="W303" i="2"/>
  <c r="Q303" i="2"/>
  <c r="P303" i="2"/>
  <c r="M303" i="2"/>
  <c r="L303" i="2"/>
  <c r="K303" i="2"/>
  <c r="BC302" i="2"/>
  <c r="BB302" i="2"/>
  <c r="BA302" i="2"/>
  <c r="AZ302" i="2"/>
  <c r="AY302" i="2"/>
  <c r="AX302" i="2"/>
  <c r="AW302" i="2"/>
  <c r="AR302" i="2"/>
  <c r="AJ302" i="2"/>
  <c r="AH302" i="2"/>
  <c r="AG302" i="2"/>
  <c r="AF302" i="2"/>
  <c r="AE302" i="2"/>
  <c r="AD302" i="2"/>
  <c r="AC302" i="2"/>
  <c r="AA302" i="2"/>
  <c r="X302" i="2"/>
  <c r="W302" i="2"/>
  <c r="Q302" i="2"/>
  <c r="P302" i="2"/>
  <c r="M302" i="2"/>
  <c r="L302" i="2"/>
  <c r="K302" i="2"/>
  <c r="BE301" i="2"/>
  <c r="BD301" i="2"/>
  <c r="BC301" i="2"/>
  <c r="BB301" i="2"/>
  <c r="BA301" i="2"/>
  <c r="AZ301" i="2"/>
  <c r="AY301" i="2"/>
  <c r="AX301" i="2"/>
  <c r="AW301" i="2"/>
  <c r="AR301" i="2"/>
  <c r="AJ301" i="2"/>
  <c r="AH301" i="2"/>
  <c r="AG301" i="2"/>
  <c r="AF301" i="2"/>
  <c r="AE301" i="2"/>
  <c r="AD301" i="2"/>
  <c r="AC301" i="2"/>
  <c r="AA301" i="2"/>
  <c r="X301" i="2"/>
  <c r="W301" i="2"/>
  <c r="Q301" i="2"/>
  <c r="P301" i="2"/>
  <c r="M301" i="2"/>
  <c r="L301" i="2"/>
  <c r="K301" i="2"/>
  <c r="BI300" i="2"/>
  <c r="BH300" i="2"/>
  <c r="BG300" i="2"/>
  <c r="BF300" i="2"/>
  <c r="BE300" i="2"/>
  <c r="BD300" i="2"/>
  <c r="BC300" i="2"/>
  <c r="BB300" i="2"/>
  <c r="BA300" i="2"/>
  <c r="AZ300" i="2"/>
  <c r="AY300" i="2"/>
  <c r="AX300" i="2"/>
  <c r="AW300" i="2"/>
  <c r="AR300" i="2"/>
  <c r="AJ300" i="2"/>
  <c r="AH300" i="2"/>
  <c r="AG300" i="2"/>
  <c r="AF300" i="2"/>
  <c r="AE300" i="2"/>
  <c r="AD300" i="2"/>
  <c r="AC300" i="2"/>
  <c r="AA300" i="2"/>
  <c r="X300" i="2"/>
  <c r="W300" i="2"/>
  <c r="Q300" i="2"/>
  <c r="P300" i="2"/>
  <c r="M300" i="2"/>
  <c r="L300" i="2"/>
  <c r="K300" i="2"/>
  <c r="BC299" i="2"/>
  <c r="BB299" i="2"/>
  <c r="BA299" i="2"/>
  <c r="AZ299" i="2"/>
  <c r="AY299" i="2"/>
  <c r="AX299" i="2"/>
  <c r="AW299" i="2"/>
  <c r="AR299" i="2"/>
  <c r="AJ299" i="2"/>
  <c r="AH299" i="2"/>
  <c r="AC299" i="2"/>
  <c r="AA299" i="2"/>
  <c r="X299" i="2"/>
  <c r="W299" i="2"/>
  <c r="R299" i="2"/>
  <c r="Q299" i="2"/>
  <c r="P299" i="2"/>
  <c r="M299" i="2"/>
  <c r="L299" i="2"/>
  <c r="K299" i="2"/>
  <c r="BC298" i="2"/>
  <c r="BB298" i="2"/>
  <c r="BA298" i="2"/>
  <c r="AZ298" i="2"/>
  <c r="AY298" i="2"/>
  <c r="AX298" i="2"/>
  <c r="AW298" i="2"/>
  <c r="AR298" i="2"/>
  <c r="AJ298" i="2"/>
  <c r="AH298" i="2"/>
  <c r="AC298" i="2"/>
  <c r="AA298" i="2"/>
  <c r="X298" i="2"/>
  <c r="W298" i="2"/>
  <c r="R298" i="2"/>
  <c r="Q298" i="2"/>
  <c r="P298" i="2"/>
  <c r="M298" i="2"/>
  <c r="L298" i="2"/>
  <c r="K298" i="2"/>
  <c r="BA297" i="2"/>
  <c r="AZ297" i="2"/>
  <c r="AY297" i="2"/>
  <c r="AX297" i="2"/>
  <c r="AW297" i="2"/>
  <c r="AR297" i="2"/>
  <c r="AJ297" i="2"/>
  <c r="AH297" i="2"/>
  <c r="AA297" i="2"/>
  <c r="X297" i="2"/>
  <c r="W297" i="2"/>
  <c r="Q297" i="2"/>
  <c r="P297" i="2"/>
  <c r="M297" i="2"/>
  <c r="L297" i="2"/>
  <c r="K297" i="2"/>
  <c r="BB296" i="2"/>
  <c r="BA296" i="2"/>
  <c r="AZ296" i="2"/>
  <c r="AY296" i="2"/>
  <c r="AX296" i="2"/>
  <c r="AW296" i="2"/>
  <c r="AR296" i="2"/>
  <c r="AJ296" i="2"/>
  <c r="AH296" i="2"/>
  <c r="AA296" i="2"/>
  <c r="X296" i="2"/>
  <c r="W296" i="2"/>
  <c r="Q296" i="2"/>
  <c r="P296" i="2"/>
  <c r="M296" i="2"/>
  <c r="L296" i="2"/>
  <c r="K296" i="2"/>
  <c r="BB295" i="2"/>
  <c r="BA295" i="2"/>
  <c r="AZ295" i="2"/>
  <c r="AY295" i="2"/>
  <c r="AX295" i="2"/>
  <c r="AW295" i="2"/>
  <c r="AR295" i="2"/>
  <c r="AJ295" i="2"/>
  <c r="AH295" i="2"/>
  <c r="AA295" i="2"/>
  <c r="X295" i="2"/>
  <c r="W295" i="2"/>
  <c r="Q295" i="2"/>
  <c r="P295" i="2"/>
  <c r="M295" i="2"/>
  <c r="L295" i="2"/>
  <c r="K295" i="2"/>
  <c r="BA294" i="2"/>
  <c r="AZ294" i="2"/>
  <c r="AY294" i="2"/>
  <c r="AX294" i="2"/>
  <c r="AW294" i="2"/>
  <c r="AR294" i="2"/>
  <c r="AJ294" i="2"/>
  <c r="AH294" i="2"/>
  <c r="AA294" i="2"/>
  <c r="X294" i="2"/>
  <c r="W294" i="2"/>
  <c r="Q294" i="2"/>
  <c r="P294" i="2"/>
  <c r="M294" i="2"/>
  <c r="L294" i="2"/>
  <c r="K294" i="2"/>
  <c r="BA293" i="2"/>
  <c r="AZ293" i="2"/>
  <c r="AY293" i="2"/>
  <c r="AX293" i="2"/>
  <c r="AW293" i="2"/>
  <c r="AR293" i="2"/>
  <c r="AJ293" i="2"/>
  <c r="AH293" i="2"/>
  <c r="AC293" i="2"/>
  <c r="AA293" i="2"/>
  <c r="X293" i="2"/>
  <c r="W293" i="2"/>
  <c r="Q293" i="2"/>
  <c r="P293" i="2"/>
  <c r="M293" i="2"/>
  <c r="L293" i="2"/>
  <c r="K293" i="2"/>
  <c r="BA292" i="2"/>
  <c r="AZ292" i="2"/>
  <c r="AY292" i="2"/>
  <c r="AX292" i="2"/>
  <c r="AW292" i="2"/>
  <c r="AR292" i="2"/>
  <c r="AJ292" i="2"/>
  <c r="AH292" i="2"/>
  <c r="AG292" i="2"/>
  <c r="AF292" i="2"/>
  <c r="AE292" i="2"/>
  <c r="AD292" i="2"/>
  <c r="AC292" i="2"/>
  <c r="AA292" i="2"/>
  <c r="W292" i="2"/>
  <c r="Q292" i="2"/>
  <c r="P292" i="2"/>
  <c r="M292" i="2"/>
  <c r="L292" i="2"/>
  <c r="K292" i="2"/>
  <c r="BD291" i="2"/>
  <c r="BC291" i="2"/>
  <c r="BB291" i="2"/>
  <c r="BA291" i="2"/>
  <c r="AZ291" i="2"/>
  <c r="AY291" i="2"/>
  <c r="AX291" i="2"/>
  <c r="AW291" i="2"/>
  <c r="AR291" i="2"/>
  <c r="AJ291" i="2"/>
  <c r="AH291" i="2"/>
  <c r="X291" i="2"/>
  <c r="W291" i="2"/>
  <c r="P291" i="2"/>
  <c r="L291" i="2"/>
  <c r="K291" i="2"/>
  <c r="BC290" i="2"/>
  <c r="BB290" i="2"/>
  <c r="BA290" i="2"/>
  <c r="AZ290" i="2"/>
  <c r="AY290" i="2"/>
  <c r="AX290" i="2"/>
  <c r="AW290" i="2"/>
  <c r="AR290" i="2"/>
  <c r="AJ290" i="2"/>
  <c r="AH290" i="2"/>
  <c r="W290" i="2"/>
  <c r="P290" i="2"/>
  <c r="L290" i="2"/>
  <c r="K290" i="2"/>
  <c r="BD289" i="2"/>
  <c r="BC289" i="2"/>
  <c r="BB289" i="2"/>
  <c r="BA289" i="2"/>
  <c r="AZ289" i="2"/>
  <c r="AY289" i="2"/>
  <c r="AX289" i="2"/>
  <c r="AW289" i="2"/>
  <c r="AR289" i="2"/>
  <c r="AJ289" i="2"/>
  <c r="AH289" i="2"/>
  <c r="X289" i="2"/>
  <c r="W289" i="2"/>
  <c r="P289" i="2"/>
  <c r="L289" i="2"/>
  <c r="K289" i="2"/>
  <c r="BD288" i="2"/>
  <c r="BC288" i="2"/>
  <c r="BB288" i="2"/>
  <c r="BA288" i="2"/>
  <c r="AZ288" i="2"/>
  <c r="AY288" i="2"/>
  <c r="AX288" i="2"/>
  <c r="AW288" i="2"/>
  <c r="AR288" i="2"/>
  <c r="AJ288" i="2"/>
  <c r="AH288" i="2"/>
  <c r="X288" i="2"/>
  <c r="W288" i="2"/>
  <c r="P288" i="2"/>
  <c r="L288" i="2"/>
  <c r="K288" i="2"/>
  <c r="BA287" i="2"/>
  <c r="AZ287" i="2"/>
  <c r="AY287" i="2"/>
  <c r="AX287" i="2"/>
  <c r="AW287" i="2"/>
  <c r="AR287" i="2"/>
  <c r="AJ287" i="2"/>
  <c r="AH287" i="2"/>
  <c r="AC287" i="2"/>
  <c r="W287" i="2"/>
  <c r="R287" i="2"/>
  <c r="Q287" i="2"/>
  <c r="P287" i="2"/>
  <c r="L287" i="2"/>
  <c r="K287" i="2"/>
  <c r="AZ286" i="2"/>
  <c r="AY286" i="2"/>
  <c r="AX286" i="2"/>
  <c r="AW286" i="2"/>
  <c r="AR286" i="2"/>
  <c r="AJ286" i="2"/>
  <c r="AH286" i="2"/>
  <c r="AC286" i="2"/>
  <c r="W286" i="2"/>
  <c r="R286" i="2"/>
  <c r="Q286" i="2"/>
  <c r="P286" i="2"/>
  <c r="L286" i="2"/>
  <c r="K286" i="2"/>
  <c r="AZ285" i="2"/>
  <c r="AY285" i="2"/>
  <c r="AX285" i="2"/>
  <c r="AW285" i="2"/>
  <c r="AR285" i="2"/>
  <c r="AJ285" i="2"/>
  <c r="AH285" i="2"/>
  <c r="AC285" i="2"/>
  <c r="W285" i="2"/>
  <c r="Q285" i="2"/>
  <c r="P285" i="2"/>
  <c r="L285" i="2"/>
  <c r="K285" i="2"/>
  <c r="AZ284" i="2"/>
  <c r="AY284" i="2"/>
  <c r="AX284" i="2"/>
  <c r="AW284" i="2"/>
  <c r="AR284" i="2"/>
  <c r="AJ284" i="2"/>
  <c r="AH284" i="2"/>
  <c r="AC284" i="2"/>
  <c r="W284" i="2"/>
  <c r="R284" i="2"/>
  <c r="Q284" i="2"/>
  <c r="P284" i="2"/>
  <c r="L284" i="2"/>
  <c r="K284" i="2"/>
  <c r="BC283" i="2"/>
  <c r="BB283" i="2"/>
  <c r="BA283" i="2"/>
  <c r="AZ283" i="2"/>
  <c r="AY283" i="2"/>
  <c r="AX283" i="2"/>
  <c r="AW283" i="2"/>
  <c r="AR283" i="2"/>
  <c r="AJ283" i="2"/>
  <c r="AH283" i="2"/>
  <c r="AC283" i="2"/>
  <c r="W283" i="2"/>
  <c r="R283" i="2"/>
  <c r="Q283" i="2"/>
  <c r="P283" i="2"/>
  <c r="L283" i="2"/>
  <c r="K283" i="2"/>
  <c r="AZ282" i="2"/>
  <c r="AY282" i="2"/>
  <c r="AX282" i="2"/>
  <c r="AW282" i="2"/>
  <c r="AR282" i="2"/>
  <c r="AK282" i="2"/>
  <c r="AJ282" i="2"/>
  <c r="AI282" i="2"/>
  <c r="AH282" i="2"/>
  <c r="AC282" i="2"/>
  <c r="Y282" i="2"/>
  <c r="X282" i="2"/>
  <c r="W282" i="2"/>
  <c r="R282" i="2"/>
  <c r="Q282" i="2"/>
  <c r="P282" i="2"/>
  <c r="L282" i="2"/>
  <c r="K282" i="2"/>
  <c r="AZ281" i="2"/>
  <c r="AY281" i="2"/>
  <c r="AX281" i="2"/>
  <c r="AW281" i="2"/>
  <c r="AR281" i="2"/>
  <c r="AK281" i="2"/>
  <c r="AJ281" i="2"/>
  <c r="AI281" i="2"/>
  <c r="AH281" i="2"/>
  <c r="AC281" i="2"/>
  <c r="Y281" i="2"/>
  <c r="X281" i="2"/>
  <c r="W281" i="2"/>
  <c r="R281" i="2"/>
  <c r="Q281" i="2"/>
  <c r="P281" i="2"/>
  <c r="L281" i="2"/>
  <c r="K281" i="2"/>
  <c r="AZ280" i="2"/>
  <c r="AY280" i="2"/>
  <c r="AX280" i="2"/>
  <c r="AW280" i="2"/>
  <c r="AR280" i="2"/>
  <c r="AK280" i="2"/>
  <c r="AJ280" i="2"/>
  <c r="AI280" i="2"/>
  <c r="AH280" i="2"/>
  <c r="AC280" i="2"/>
  <c r="Y280" i="2"/>
  <c r="X280" i="2"/>
  <c r="W280" i="2"/>
  <c r="S280" i="2"/>
  <c r="R280" i="2"/>
  <c r="Q280" i="2"/>
  <c r="P280" i="2"/>
  <c r="O280" i="2"/>
  <c r="N280" i="2"/>
  <c r="M280" i="2"/>
  <c r="L280" i="2"/>
  <c r="K280" i="2"/>
  <c r="BB279" i="2"/>
  <c r="BA279" i="2"/>
  <c r="AZ279" i="2"/>
  <c r="AY279" i="2"/>
  <c r="AX279" i="2"/>
  <c r="AW279" i="2"/>
  <c r="AR279" i="2"/>
  <c r="AK279" i="2"/>
  <c r="AJ279" i="2"/>
  <c r="AI279" i="2"/>
  <c r="AH279" i="2"/>
  <c r="AD279" i="2"/>
  <c r="AC279" i="2"/>
  <c r="Y279" i="2"/>
  <c r="X279" i="2"/>
  <c r="W279" i="2"/>
  <c r="R279" i="2"/>
  <c r="Q279" i="2"/>
  <c r="P279" i="2"/>
  <c r="L279" i="2"/>
  <c r="K279" i="2"/>
  <c r="BB278" i="2"/>
  <c r="BA278" i="2"/>
  <c r="AZ278" i="2"/>
  <c r="AY278" i="2"/>
  <c r="AX278" i="2"/>
  <c r="AW278" i="2"/>
  <c r="AR278" i="2"/>
  <c r="AK278" i="2"/>
  <c r="AJ278" i="2"/>
  <c r="AI278" i="2"/>
  <c r="AH278" i="2"/>
  <c r="AD278" i="2"/>
  <c r="AC278" i="2"/>
  <c r="Y278" i="2"/>
  <c r="X278" i="2"/>
  <c r="W278" i="2"/>
  <c r="R278" i="2"/>
  <c r="Q278" i="2"/>
  <c r="P278" i="2"/>
  <c r="L278" i="2"/>
  <c r="K278" i="2"/>
  <c r="BB277" i="2"/>
  <c r="BA277" i="2"/>
  <c r="AZ277" i="2"/>
  <c r="AY277" i="2"/>
  <c r="AX277" i="2"/>
  <c r="AW277" i="2"/>
  <c r="AR277" i="2"/>
  <c r="AK277" i="2"/>
  <c r="AJ277" i="2"/>
  <c r="AI277" i="2"/>
  <c r="AH277" i="2"/>
  <c r="AD277" i="2"/>
  <c r="AC277" i="2"/>
  <c r="Y277" i="2"/>
  <c r="X277" i="2"/>
  <c r="W277" i="2"/>
  <c r="R277" i="2"/>
  <c r="Q277" i="2"/>
  <c r="P277" i="2"/>
  <c r="L277" i="2"/>
  <c r="K277" i="2"/>
  <c r="BB276" i="2"/>
  <c r="BA276" i="2"/>
  <c r="AZ276" i="2"/>
  <c r="AY276" i="2"/>
  <c r="AX276" i="2"/>
  <c r="AW276" i="2"/>
  <c r="AR276" i="2"/>
  <c r="AO276" i="2"/>
  <c r="AN276" i="2"/>
  <c r="AJ276" i="2"/>
  <c r="AI276" i="2"/>
  <c r="AH276" i="2"/>
  <c r="AC276" i="2"/>
  <c r="X276" i="2"/>
  <c r="W276" i="2"/>
  <c r="R276" i="2"/>
  <c r="Q276" i="2"/>
  <c r="P276" i="2"/>
  <c r="L276" i="2"/>
  <c r="K276" i="2"/>
  <c r="BB275" i="2"/>
  <c r="BA275" i="2"/>
  <c r="AZ275" i="2"/>
  <c r="AY275" i="2"/>
  <c r="AX275" i="2"/>
  <c r="AW275" i="2"/>
  <c r="AR275" i="2"/>
  <c r="AJ275" i="2"/>
  <c r="AH275" i="2"/>
  <c r="AC275" i="2"/>
  <c r="Y275" i="2"/>
  <c r="X275" i="2"/>
  <c r="W275" i="2"/>
  <c r="S275" i="2"/>
  <c r="R275" i="2"/>
  <c r="Q275" i="2"/>
  <c r="P275" i="2"/>
  <c r="L275" i="2"/>
  <c r="K275" i="2"/>
  <c r="BB274" i="2"/>
  <c r="BA274" i="2"/>
  <c r="AZ274" i="2"/>
  <c r="AY274" i="2"/>
  <c r="AX274" i="2"/>
  <c r="AW274" i="2"/>
  <c r="AR274" i="2"/>
  <c r="AJ274" i="2"/>
  <c r="AH274" i="2"/>
  <c r="AC274" i="2"/>
  <c r="Y274" i="2"/>
  <c r="X274" i="2"/>
  <c r="W274" i="2"/>
  <c r="S274" i="2"/>
  <c r="R274" i="2"/>
  <c r="Q274" i="2"/>
  <c r="P274" i="2"/>
  <c r="L274" i="2"/>
  <c r="K274" i="2"/>
  <c r="BB273" i="2"/>
  <c r="BA273" i="2"/>
  <c r="AZ273" i="2"/>
  <c r="AY273" i="2"/>
  <c r="AX273" i="2"/>
  <c r="AW273" i="2"/>
  <c r="AR273" i="2"/>
  <c r="AJ273" i="2"/>
  <c r="AH273" i="2"/>
  <c r="AC273" i="2"/>
  <c r="Y273" i="2"/>
  <c r="X273" i="2"/>
  <c r="W273" i="2"/>
  <c r="S273" i="2"/>
  <c r="R273" i="2"/>
  <c r="Q273" i="2"/>
  <c r="P273" i="2"/>
  <c r="L273" i="2"/>
  <c r="K273" i="2"/>
  <c r="BA272" i="2"/>
  <c r="AZ272" i="2"/>
  <c r="AY272" i="2"/>
  <c r="AX272" i="2"/>
  <c r="AW272" i="2"/>
  <c r="AR272" i="2"/>
  <c r="AJ272" i="2"/>
  <c r="AH272" i="2"/>
  <c r="AC272" i="2"/>
  <c r="Y272" i="2"/>
  <c r="X272" i="2"/>
  <c r="W272" i="2"/>
  <c r="S272" i="2"/>
  <c r="R272" i="2"/>
  <c r="Q272" i="2"/>
  <c r="P272" i="2"/>
  <c r="L272" i="2"/>
  <c r="K272" i="2"/>
  <c r="BA271" i="2"/>
  <c r="AZ271" i="2"/>
  <c r="AY271" i="2"/>
  <c r="AX271" i="2"/>
  <c r="AW271" i="2"/>
  <c r="AR271" i="2"/>
  <c r="AJ271" i="2"/>
  <c r="AH271" i="2"/>
  <c r="AC271" i="2"/>
  <c r="Y271" i="2"/>
  <c r="X271" i="2"/>
  <c r="W271" i="2"/>
  <c r="S271" i="2"/>
  <c r="R271" i="2"/>
  <c r="Q271" i="2"/>
  <c r="P271" i="2"/>
  <c r="L271" i="2"/>
  <c r="K271" i="2"/>
  <c r="BA270" i="2"/>
  <c r="AZ270" i="2"/>
  <c r="AY270" i="2"/>
  <c r="AX270" i="2"/>
  <c r="AW270" i="2"/>
  <c r="AR270" i="2"/>
  <c r="AJ270" i="2"/>
  <c r="AH270" i="2"/>
  <c r="AC270" i="2"/>
  <c r="Y270" i="2"/>
  <c r="X270" i="2"/>
  <c r="W270" i="2"/>
  <c r="S270" i="2"/>
  <c r="R270" i="2"/>
  <c r="Q270" i="2"/>
  <c r="P270" i="2"/>
  <c r="L270" i="2"/>
  <c r="K270" i="2"/>
  <c r="BA269" i="2"/>
  <c r="AZ269" i="2"/>
  <c r="AY269" i="2"/>
  <c r="AX269" i="2"/>
  <c r="AW269" i="2"/>
  <c r="AR269" i="2"/>
  <c r="AJ269" i="2"/>
  <c r="AH269" i="2"/>
  <c r="AC269" i="2"/>
  <c r="Y269" i="2"/>
  <c r="X269" i="2"/>
  <c r="W269" i="2"/>
  <c r="S269" i="2"/>
  <c r="R269" i="2"/>
  <c r="Q269" i="2"/>
  <c r="P269" i="2"/>
  <c r="L269" i="2"/>
  <c r="K269" i="2"/>
  <c r="BA268" i="2"/>
  <c r="AZ268" i="2"/>
  <c r="AY268" i="2"/>
  <c r="AX268" i="2"/>
  <c r="AW268" i="2"/>
  <c r="AR268" i="2"/>
  <c r="AJ268" i="2"/>
  <c r="AH268" i="2"/>
  <c r="AC268" i="2"/>
  <c r="Y268" i="2"/>
  <c r="X268" i="2"/>
  <c r="W268" i="2"/>
  <c r="S268" i="2"/>
  <c r="R268" i="2"/>
  <c r="Q268" i="2"/>
  <c r="P268" i="2"/>
  <c r="L268" i="2"/>
  <c r="K268" i="2"/>
  <c r="BA267" i="2"/>
  <c r="AZ267" i="2"/>
  <c r="AY267" i="2"/>
  <c r="AX267" i="2"/>
  <c r="AW267" i="2"/>
  <c r="AR267" i="2"/>
  <c r="AJ267" i="2"/>
  <c r="AH267" i="2"/>
  <c r="AA267" i="2"/>
  <c r="Y267" i="2"/>
  <c r="W267" i="2"/>
  <c r="S267" i="2"/>
  <c r="R267" i="2"/>
  <c r="Q267" i="2"/>
  <c r="P267" i="2"/>
  <c r="L267" i="2"/>
  <c r="K267" i="2"/>
  <c r="BB266" i="2"/>
  <c r="BA266" i="2"/>
  <c r="AZ266" i="2"/>
  <c r="AY266" i="2"/>
  <c r="AX266" i="2"/>
  <c r="AW266" i="2"/>
  <c r="AR266" i="2"/>
  <c r="AJ266" i="2"/>
  <c r="AH266" i="2"/>
  <c r="AC266" i="2"/>
  <c r="Y266" i="2"/>
  <c r="X266" i="2"/>
  <c r="W266" i="2"/>
  <c r="T266" i="2"/>
  <c r="S266" i="2"/>
  <c r="R266" i="2"/>
  <c r="Q266" i="2"/>
  <c r="P266" i="2"/>
  <c r="L266" i="2"/>
  <c r="K266" i="2"/>
  <c r="BB265" i="2"/>
  <c r="BA265" i="2"/>
  <c r="AZ265" i="2"/>
  <c r="AY265" i="2"/>
  <c r="AX265" i="2"/>
  <c r="AW265" i="2"/>
  <c r="AR265" i="2"/>
  <c r="AJ265" i="2"/>
  <c r="AH265" i="2"/>
  <c r="AC265" i="2"/>
  <c r="Y265" i="2"/>
  <c r="X265" i="2"/>
  <c r="W265" i="2"/>
  <c r="T265" i="2"/>
  <c r="S265" i="2"/>
  <c r="R265" i="2"/>
  <c r="Q265" i="2"/>
  <c r="P265" i="2"/>
  <c r="L265" i="2"/>
  <c r="K265" i="2"/>
  <c r="BB264" i="2"/>
  <c r="BA264" i="2"/>
  <c r="AZ264" i="2"/>
  <c r="AY264" i="2"/>
  <c r="AX264" i="2"/>
  <c r="AW264" i="2"/>
  <c r="AR264" i="2"/>
  <c r="AJ264" i="2"/>
  <c r="AH264" i="2"/>
  <c r="AA264" i="2"/>
  <c r="Y264" i="2"/>
  <c r="W264" i="2"/>
  <c r="T264" i="2"/>
  <c r="S264" i="2"/>
  <c r="R264" i="2"/>
  <c r="Q264" i="2"/>
  <c r="P264" i="2"/>
  <c r="L264" i="2"/>
  <c r="K264" i="2"/>
  <c r="BE263" i="2"/>
  <c r="BD263" i="2"/>
  <c r="BC263" i="2"/>
  <c r="BB263" i="2"/>
  <c r="BA263" i="2"/>
  <c r="AZ263" i="2"/>
  <c r="AY263" i="2"/>
  <c r="AX263" i="2"/>
  <c r="AW263" i="2"/>
  <c r="AR263" i="2"/>
  <c r="AJ263" i="2"/>
  <c r="AH263" i="2"/>
  <c r="AC263" i="2"/>
  <c r="W263" i="2"/>
  <c r="Q263" i="2"/>
  <c r="P263" i="2"/>
  <c r="L263" i="2"/>
  <c r="K263" i="2"/>
  <c r="BE262" i="2"/>
  <c r="BD262" i="2"/>
  <c r="BC262" i="2"/>
  <c r="BB262" i="2"/>
  <c r="BA262" i="2"/>
  <c r="AZ262" i="2"/>
  <c r="AY262" i="2"/>
  <c r="AX262" i="2"/>
  <c r="AW262" i="2"/>
  <c r="AR262" i="2"/>
  <c r="AJ262" i="2"/>
  <c r="AH262" i="2"/>
  <c r="AC262" i="2"/>
  <c r="W262" i="2"/>
  <c r="Q262" i="2"/>
  <c r="P262" i="2"/>
  <c r="L262" i="2"/>
  <c r="K262" i="2"/>
  <c r="BE261" i="2"/>
  <c r="BD261" i="2"/>
  <c r="BC261" i="2"/>
  <c r="BB261" i="2"/>
  <c r="BA261" i="2"/>
  <c r="AZ261" i="2"/>
  <c r="AY261" i="2"/>
  <c r="AX261" i="2"/>
  <c r="AW261" i="2"/>
  <c r="AR261" i="2"/>
  <c r="AJ261" i="2"/>
  <c r="AH261" i="2"/>
  <c r="AC261" i="2"/>
  <c r="Y261" i="2"/>
  <c r="W261" i="2"/>
  <c r="R261" i="2"/>
  <c r="Q261" i="2"/>
  <c r="P261" i="2"/>
  <c r="L261" i="2"/>
  <c r="K261" i="2"/>
  <c r="BD260" i="2"/>
  <c r="BC260" i="2"/>
  <c r="BB260" i="2"/>
  <c r="BA260" i="2"/>
  <c r="AZ260" i="2"/>
  <c r="AY260" i="2"/>
  <c r="AX260" i="2"/>
  <c r="AW260" i="2"/>
  <c r="AR260" i="2"/>
  <c r="AJ260" i="2"/>
  <c r="AH260" i="2"/>
  <c r="AC260" i="2"/>
  <c r="Y260" i="2"/>
  <c r="W260" i="2"/>
  <c r="R260" i="2"/>
  <c r="Q260" i="2"/>
  <c r="P260" i="2"/>
  <c r="L260" i="2"/>
  <c r="K260" i="2"/>
  <c r="AY259" i="2"/>
  <c r="AX259" i="2"/>
  <c r="AW259" i="2"/>
  <c r="AR259" i="2"/>
  <c r="AN259" i="2"/>
  <c r="AJ259" i="2"/>
  <c r="AH259" i="2"/>
  <c r="AD259" i="2"/>
  <c r="AC259" i="2"/>
  <c r="W259" i="2"/>
  <c r="P259" i="2"/>
  <c r="L259" i="2"/>
  <c r="K259" i="2"/>
  <c r="AY258" i="2"/>
  <c r="AX258" i="2"/>
  <c r="AW258" i="2"/>
  <c r="AR258" i="2"/>
  <c r="AN258" i="2"/>
  <c r="AJ258" i="2"/>
  <c r="AH258" i="2"/>
  <c r="AD258" i="2"/>
  <c r="AC258" i="2"/>
  <c r="W258" i="2"/>
  <c r="P258" i="2"/>
  <c r="L258" i="2"/>
  <c r="K258" i="2"/>
  <c r="AY257" i="2"/>
  <c r="AX257" i="2"/>
  <c r="AW257" i="2"/>
  <c r="AR257" i="2"/>
  <c r="AO257" i="2"/>
  <c r="AN257" i="2"/>
  <c r="AJ257" i="2"/>
  <c r="AI257" i="2"/>
  <c r="AH257" i="2"/>
  <c r="AC257" i="2"/>
  <c r="Y257" i="2"/>
  <c r="W257" i="2"/>
  <c r="Q257" i="2"/>
  <c r="P257" i="2"/>
  <c r="L257" i="2"/>
  <c r="K257" i="2"/>
  <c r="BB256" i="2"/>
  <c r="BA256" i="2"/>
  <c r="AZ256" i="2"/>
  <c r="AY256" i="2"/>
  <c r="AX256" i="2"/>
  <c r="AW256" i="2"/>
  <c r="AR256" i="2"/>
  <c r="AK256" i="2"/>
  <c r="AJ256" i="2"/>
  <c r="AH256" i="2"/>
  <c r="AD256" i="2"/>
  <c r="AC256" i="2"/>
  <c r="W256" i="2"/>
  <c r="P256" i="2"/>
  <c r="L256" i="2"/>
  <c r="K256" i="2"/>
  <c r="AX255" i="2"/>
  <c r="AW255" i="2"/>
  <c r="AR255" i="2"/>
  <c r="AO255" i="2"/>
  <c r="AN255" i="2"/>
  <c r="AJ255" i="2"/>
  <c r="AI255" i="2"/>
  <c r="AH255" i="2"/>
  <c r="AE255" i="2"/>
  <c r="AD255" i="2"/>
  <c r="AC255" i="2"/>
  <c r="Y255" i="2"/>
  <c r="W255" i="2"/>
  <c r="Q255" i="2"/>
  <c r="P255" i="2"/>
  <c r="L255" i="2"/>
  <c r="K255" i="2"/>
  <c r="AX254" i="2"/>
  <c r="AW254" i="2"/>
  <c r="AR254" i="2"/>
  <c r="AO254" i="2"/>
  <c r="AN254" i="2"/>
  <c r="AJ254" i="2"/>
  <c r="AI254" i="2"/>
  <c r="AH254" i="2"/>
  <c r="AE254" i="2"/>
  <c r="AD254" i="2"/>
  <c r="AC254" i="2"/>
  <c r="Y254" i="2"/>
  <c r="W254" i="2"/>
  <c r="Q254" i="2"/>
  <c r="P254" i="2"/>
  <c r="L254" i="2"/>
  <c r="K254" i="2"/>
  <c r="BD253" i="2"/>
  <c r="BC253" i="2"/>
  <c r="BB253" i="2"/>
  <c r="BA253" i="2"/>
  <c r="AZ253" i="2"/>
  <c r="AY253" i="2"/>
  <c r="AX253" i="2"/>
  <c r="AW253" i="2"/>
  <c r="AR253" i="2"/>
  <c r="AJ253" i="2"/>
  <c r="AI253" i="2"/>
  <c r="AH253" i="2"/>
  <c r="AE253" i="2"/>
  <c r="AD253" i="2"/>
  <c r="AC253" i="2"/>
  <c r="W253" i="2"/>
  <c r="P253" i="2"/>
  <c r="L253" i="2"/>
  <c r="K253" i="2"/>
  <c r="BD252" i="2"/>
  <c r="BC252" i="2"/>
  <c r="BB252" i="2"/>
  <c r="BA252" i="2"/>
  <c r="AZ252" i="2"/>
  <c r="AY252" i="2"/>
  <c r="AX252" i="2"/>
  <c r="AW252" i="2"/>
  <c r="AR252" i="2"/>
  <c r="AL252" i="2"/>
  <c r="AK252" i="2"/>
  <c r="AJ252" i="2"/>
  <c r="AH252" i="2"/>
  <c r="AD252" i="2"/>
  <c r="AC252" i="2"/>
  <c r="Y252" i="2"/>
  <c r="W252" i="2"/>
  <c r="P252" i="2"/>
  <c r="L252" i="2"/>
  <c r="K252" i="2"/>
  <c r="BE251" i="2"/>
  <c r="BD251" i="2"/>
  <c r="BC251" i="2"/>
  <c r="BB251" i="2"/>
  <c r="BA251" i="2"/>
  <c r="AZ251" i="2"/>
  <c r="AY251" i="2"/>
  <c r="AX251" i="2"/>
  <c r="AW251" i="2"/>
  <c r="AR251" i="2"/>
  <c r="AQ251" i="2"/>
  <c r="AP251" i="2"/>
  <c r="AO251" i="2"/>
  <c r="AN251" i="2"/>
  <c r="AJ251" i="2"/>
  <c r="AI251" i="2"/>
  <c r="AH251" i="2"/>
  <c r="AD251" i="2"/>
  <c r="AC251" i="2"/>
  <c r="Y251" i="2"/>
  <c r="W251" i="2"/>
  <c r="Q251" i="2"/>
  <c r="P251" i="2"/>
  <c r="L251" i="2"/>
  <c r="K251" i="2"/>
  <c r="BC250" i="2"/>
  <c r="BB250" i="2"/>
  <c r="BA250" i="2"/>
  <c r="AZ250" i="2"/>
  <c r="AY250" i="2"/>
  <c r="AX250" i="2"/>
  <c r="AW250" i="2"/>
  <c r="AR250" i="2"/>
  <c r="AK250" i="2"/>
  <c r="AJ250" i="2"/>
  <c r="AH250" i="2"/>
  <c r="AD250" i="2"/>
  <c r="AC250" i="2"/>
  <c r="X250" i="2"/>
  <c r="W250" i="2"/>
  <c r="S250" i="2"/>
  <c r="R250" i="2"/>
  <c r="Q250" i="2"/>
  <c r="P250" i="2"/>
  <c r="N250" i="2"/>
  <c r="M250" i="2"/>
  <c r="L250" i="2"/>
  <c r="BB249" i="2"/>
  <c r="BA249" i="2"/>
  <c r="AZ249" i="2"/>
  <c r="AY249" i="2"/>
  <c r="AX249" i="2"/>
  <c r="AW249" i="2"/>
  <c r="AS249" i="2"/>
  <c r="AR249" i="2"/>
  <c r="AM249" i="2"/>
  <c r="AL249" i="2"/>
  <c r="AK249" i="2"/>
  <c r="AJ249" i="2"/>
  <c r="AH249" i="2"/>
  <c r="AE249" i="2"/>
  <c r="AD249" i="2"/>
  <c r="AC249" i="2"/>
  <c r="W249" i="2"/>
  <c r="S249" i="2"/>
  <c r="R249" i="2"/>
  <c r="Q249" i="2"/>
  <c r="P249" i="2"/>
  <c r="N249" i="2"/>
  <c r="M249" i="2"/>
  <c r="L249" i="2"/>
  <c r="BC248" i="2"/>
  <c r="BB248" i="2"/>
  <c r="BA248" i="2"/>
  <c r="AZ248" i="2"/>
  <c r="AY248" i="2"/>
  <c r="AX248" i="2"/>
  <c r="AW248" i="2"/>
  <c r="AR248" i="2"/>
  <c r="AK248" i="2"/>
  <c r="AJ248" i="2"/>
  <c r="AI248" i="2"/>
  <c r="AH248" i="2"/>
  <c r="AD248" i="2"/>
  <c r="AC248" i="2"/>
  <c r="X248" i="2"/>
  <c r="W248" i="2"/>
  <c r="V248" i="2"/>
  <c r="U248" i="2"/>
  <c r="T248" i="2"/>
  <c r="S248" i="2"/>
  <c r="R248" i="2"/>
  <c r="Q248" i="2"/>
  <c r="P248" i="2"/>
  <c r="N248" i="2"/>
  <c r="M248" i="2"/>
  <c r="L248" i="2"/>
  <c r="BB247" i="2"/>
  <c r="BA247" i="2"/>
  <c r="AZ247" i="2"/>
  <c r="AY247" i="2"/>
  <c r="AX247" i="2"/>
  <c r="AW247" i="2"/>
  <c r="AS247" i="2"/>
  <c r="AR247" i="2"/>
  <c r="AM247" i="2"/>
  <c r="AL247" i="2"/>
  <c r="AK247" i="2"/>
  <c r="AJ247" i="2"/>
  <c r="AI247" i="2"/>
  <c r="AH247" i="2"/>
  <c r="AE247" i="2"/>
  <c r="AD247" i="2"/>
  <c r="AC247" i="2"/>
  <c r="W247" i="2"/>
  <c r="V247" i="2"/>
  <c r="U247" i="2"/>
  <c r="T247" i="2"/>
  <c r="S247" i="2"/>
  <c r="R247" i="2"/>
  <c r="Q247" i="2"/>
  <c r="P247" i="2"/>
  <c r="N247" i="2"/>
  <c r="M247" i="2"/>
  <c r="L247" i="2"/>
  <c r="K247" i="2"/>
  <c r="AZ246" i="2"/>
  <c r="AY246" i="2"/>
  <c r="AX246" i="2"/>
  <c r="AW246" i="2"/>
  <c r="AS246" i="2"/>
  <c r="AR246" i="2"/>
  <c r="AJ246" i="2"/>
  <c r="AH246" i="2"/>
  <c r="AD246" i="2"/>
  <c r="AC246" i="2"/>
  <c r="Y246" i="2"/>
  <c r="X246" i="2"/>
  <c r="W246" i="2"/>
  <c r="S246" i="2"/>
  <c r="R246" i="2"/>
  <c r="Q246" i="2"/>
  <c r="P246" i="2"/>
  <c r="L246" i="2"/>
  <c r="K246" i="2"/>
  <c r="AZ245" i="2"/>
  <c r="AY245" i="2"/>
  <c r="AX245" i="2"/>
  <c r="AW245" i="2"/>
  <c r="AS245" i="2"/>
  <c r="AR245" i="2"/>
  <c r="AJ245" i="2"/>
  <c r="AH245" i="2"/>
  <c r="AD245" i="2"/>
  <c r="AC245" i="2"/>
  <c r="Y245" i="2"/>
  <c r="X245" i="2"/>
  <c r="W245" i="2"/>
  <c r="S245" i="2"/>
  <c r="R245" i="2"/>
  <c r="Q245" i="2"/>
  <c r="P245" i="2"/>
  <c r="L245" i="2"/>
  <c r="K245" i="2"/>
  <c r="AZ244" i="2"/>
  <c r="AY244" i="2"/>
  <c r="AX244" i="2"/>
  <c r="AW244" i="2"/>
  <c r="AS244" i="2"/>
  <c r="AR244" i="2"/>
  <c r="AK244" i="2"/>
  <c r="AJ244" i="2"/>
  <c r="AH244" i="2"/>
  <c r="AD244" i="2"/>
  <c r="AC244" i="2"/>
  <c r="Y244" i="2"/>
  <c r="X244" i="2"/>
  <c r="W244" i="2"/>
  <c r="S244" i="2"/>
  <c r="R244" i="2"/>
  <c r="Q244" i="2"/>
  <c r="P244" i="2"/>
  <c r="L244" i="2"/>
  <c r="K244" i="2"/>
  <c r="BE243" i="2"/>
  <c r="BD243" i="2"/>
  <c r="BC243" i="2"/>
  <c r="BB243" i="2"/>
  <c r="BA243" i="2"/>
  <c r="AZ243" i="2"/>
  <c r="AY243" i="2"/>
  <c r="AX243" i="2"/>
  <c r="AW243" i="2"/>
  <c r="AS243" i="2"/>
  <c r="AR243" i="2"/>
  <c r="AK243" i="2"/>
  <c r="AJ243" i="2"/>
  <c r="AH243" i="2"/>
  <c r="Y243" i="2"/>
  <c r="X243" i="2"/>
  <c r="W243" i="2"/>
  <c r="S243" i="2"/>
  <c r="R243" i="2"/>
  <c r="Q243" i="2"/>
  <c r="P243" i="2"/>
  <c r="L243" i="2"/>
  <c r="K243" i="2"/>
  <c r="AZ242" i="2"/>
  <c r="AY242" i="2"/>
  <c r="AX242" i="2"/>
  <c r="AW242" i="2"/>
  <c r="AS242" i="2"/>
  <c r="AR242" i="2"/>
  <c r="AJ242" i="2"/>
  <c r="AI242" i="2"/>
  <c r="AH242" i="2"/>
  <c r="AC242" i="2"/>
  <c r="X242" i="2"/>
  <c r="W242" i="2"/>
  <c r="T242" i="2"/>
  <c r="S242" i="2"/>
  <c r="R242" i="2"/>
  <c r="Q242" i="2"/>
  <c r="P242" i="2"/>
  <c r="L242" i="2"/>
  <c r="K242" i="2"/>
  <c r="AY241" i="2"/>
  <c r="AX241" i="2"/>
  <c r="AW241" i="2"/>
  <c r="AS241" i="2"/>
  <c r="AR241" i="2"/>
  <c r="AJ241" i="2"/>
  <c r="AH241" i="2"/>
  <c r="AE241" i="2"/>
  <c r="AD241" i="2"/>
  <c r="AC241" i="2"/>
  <c r="X241" i="2"/>
  <c r="W241" i="2"/>
  <c r="S241" i="2"/>
  <c r="R241" i="2"/>
  <c r="Q241" i="2"/>
  <c r="P241" i="2"/>
  <c r="L241" i="2"/>
  <c r="K241" i="2"/>
  <c r="AY240" i="2"/>
  <c r="AX240" i="2"/>
  <c r="AW240" i="2"/>
  <c r="AS240" i="2"/>
  <c r="AR240" i="2"/>
  <c r="AJ240" i="2"/>
  <c r="AI240" i="2"/>
  <c r="AH240" i="2"/>
  <c r="AC240" i="2"/>
  <c r="X240" i="2"/>
  <c r="W240" i="2"/>
  <c r="T240" i="2"/>
  <c r="S240" i="2"/>
  <c r="R240" i="2"/>
  <c r="Q240" i="2"/>
  <c r="P240" i="2"/>
  <c r="L240" i="2"/>
  <c r="K240" i="2"/>
  <c r="AY239" i="2"/>
  <c r="AX239" i="2"/>
  <c r="AW239" i="2"/>
  <c r="AS239" i="2"/>
  <c r="AR239" i="2"/>
  <c r="AJ239" i="2"/>
  <c r="AI239" i="2"/>
  <c r="AH239" i="2"/>
  <c r="AC239" i="2"/>
  <c r="X239" i="2"/>
  <c r="W239" i="2"/>
  <c r="T239" i="2"/>
  <c r="S239" i="2"/>
  <c r="R239" i="2"/>
  <c r="Q239" i="2"/>
  <c r="P239" i="2"/>
  <c r="L239" i="2"/>
  <c r="K239" i="2"/>
  <c r="BA238" i="2"/>
  <c r="AZ238" i="2"/>
  <c r="AY238" i="2"/>
  <c r="AX238" i="2"/>
  <c r="AW238" i="2"/>
  <c r="AS238" i="2"/>
  <c r="AR238" i="2"/>
  <c r="AJ238" i="2"/>
  <c r="AI238" i="2"/>
  <c r="AH238" i="2"/>
  <c r="AC238" i="2"/>
  <c r="X238" i="2"/>
  <c r="W238" i="2"/>
  <c r="Q238" i="2"/>
  <c r="P238" i="2"/>
  <c r="L238" i="2"/>
  <c r="K238" i="2"/>
  <c r="BA237" i="2"/>
  <c r="AZ237" i="2"/>
  <c r="AY237" i="2"/>
  <c r="AX237" i="2"/>
  <c r="AW237" i="2"/>
  <c r="AS237" i="2"/>
  <c r="AR237" i="2"/>
  <c r="AJ237" i="2"/>
  <c r="AI237" i="2"/>
  <c r="AH237" i="2"/>
  <c r="AC237" i="2"/>
  <c r="X237" i="2"/>
  <c r="W237" i="2"/>
  <c r="T237" i="2"/>
  <c r="S237" i="2"/>
  <c r="R237" i="2"/>
  <c r="Q237" i="2"/>
  <c r="P237" i="2"/>
  <c r="L237" i="2"/>
  <c r="K237" i="2"/>
  <c r="BA236" i="2"/>
  <c r="AZ236" i="2"/>
  <c r="AY236" i="2"/>
  <c r="AX236" i="2"/>
  <c r="AW236" i="2"/>
  <c r="AS236" i="2"/>
  <c r="AR236" i="2"/>
  <c r="AJ236" i="2"/>
  <c r="AI236" i="2"/>
  <c r="AH236" i="2"/>
  <c r="AC236" i="2"/>
  <c r="X236" i="2"/>
  <c r="W236" i="2"/>
  <c r="T236" i="2"/>
  <c r="S236" i="2"/>
  <c r="R236" i="2"/>
  <c r="Q236" i="2"/>
  <c r="P236" i="2"/>
  <c r="L236" i="2"/>
  <c r="K236" i="2"/>
  <c r="BA235" i="2"/>
  <c r="AZ235" i="2"/>
  <c r="AY235" i="2"/>
  <c r="AX235" i="2"/>
  <c r="AW235" i="2"/>
  <c r="AS235" i="2"/>
  <c r="AR235" i="2"/>
  <c r="AJ235" i="2"/>
  <c r="AI235" i="2"/>
  <c r="AH235" i="2"/>
  <c r="AC235" i="2"/>
  <c r="X235" i="2"/>
  <c r="W235" i="2"/>
  <c r="T235" i="2"/>
  <c r="S235" i="2"/>
  <c r="R235" i="2"/>
  <c r="Q235" i="2"/>
  <c r="P235" i="2"/>
  <c r="L235" i="2"/>
  <c r="K235" i="2"/>
  <c r="AY234" i="2"/>
  <c r="AX234" i="2"/>
  <c r="AW234" i="2"/>
  <c r="AS234" i="2"/>
  <c r="AR234" i="2"/>
  <c r="AJ234" i="2"/>
  <c r="AI234" i="2"/>
  <c r="AH234" i="2"/>
  <c r="AC234" i="2"/>
  <c r="X234" i="2"/>
  <c r="W234" i="2"/>
  <c r="T234" i="2"/>
  <c r="S234" i="2"/>
  <c r="R234" i="2"/>
  <c r="Q234" i="2"/>
  <c r="P234" i="2"/>
  <c r="L234" i="2"/>
  <c r="K234" i="2"/>
  <c r="AY233" i="2"/>
  <c r="AX233" i="2"/>
  <c r="AW233" i="2"/>
  <c r="AS233" i="2"/>
  <c r="AR233" i="2"/>
  <c r="AJ233" i="2"/>
  <c r="AI233" i="2"/>
  <c r="AH233" i="2"/>
  <c r="AC233" i="2"/>
  <c r="X233" i="2"/>
  <c r="W233" i="2"/>
  <c r="T233" i="2"/>
  <c r="S233" i="2"/>
  <c r="R233" i="2"/>
  <c r="Q233" i="2"/>
  <c r="P233" i="2"/>
  <c r="L233" i="2"/>
  <c r="K233" i="2"/>
  <c r="AZ232" i="2"/>
  <c r="AY232" i="2"/>
  <c r="AX232" i="2"/>
  <c r="AW232" i="2"/>
  <c r="AS232" i="2"/>
  <c r="AR232" i="2"/>
  <c r="AJ232" i="2"/>
  <c r="AI232" i="2"/>
  <c r="AH232" i="2"/>
  <c r="AC232" i="2"/>
  <c r="X232" i="2"/>
  <c r="W232" i="2"/>
  <c r="S232" i="2"/>
  <c r="R232" i="2"/>
  <c r="Q232" i="2"/>
  <c r="P232" i="2"/>
  <c r="L232" i="2"/>
  <c r="K232" i="2"/>
  <c r="BA231" i="2"/>
  <c r="AZ231" i="2"/>
  <c r="AY231" i="2"/>
  <c r="AX231" i="2"/>
  <c r="AW231" i="2"/>
  <c r="AS231" i="2"/>
  <c r="AR231" i="2"/>
  <c r="AJ231" i="2"/>
  <c r="AI231" i="2"/>
  <c r="AH231" i="2"/>
  <c r="AC231" i="2"/>
  <c r="X231" i="2"/>
  <c r="W231" i="2"/>
  <c r="T231" i="2"/>
  <c r="S231" i="2"/>
  <c r="R231" i="2"/>
  <c r="Q231" i="2"/>
  <c r="P231" i="2"/>
  <c r="L231" i="2"/>
  <c r="K231" i="2"/>
  <c r="BA230" i="2"/>
  <c r="AZ230" i="2"/>
  <c r="AY230" i="2"/>
  <c r="AX230" i="2"/>
  <c r="AW230" i="2"/>
  <c r="AS230" i="2"/>
  <c r="AR230" i="2"/>
  <c r="AJ230" i="2"/>
  <c r="AI230" i="2"/>
  <c r="AH230" i="2"/>
  <c r="AC230" i="2"/>
  <c r="X230" i="2"/>
  <c r="W230" i="2"/>
  <c r="T230" i="2"/>
  <c r="S230" i="2"/>
  <c r="R230" i="2"/>
  <c r="Q230" i="2"/>
  <c r="P230" i="2"/>
  <c r="L230" i="2"/>
  <c r="K230" i="2"/>
  <c r="AY229" i="2"/>
  <c r="AX229" i="2"/>
  <c r="AW229" i="2"/>
  <c r="AS229" i="2"/>
  <c r="AR229" i="2"/>
  <c r="AJ229" i="2"/>
  <c r="AI229" i="2"/>
  <c r="AH229" i="2"/>
  <c r="AC229" i="2"/>
  <c r="X229" i="2"/>
  <c r="W229" i="2"/>
  <c r="Q229" i="2"/>
  <c r="P229" i="2"/>
  <c r="L229" i="2"/>
  <c r="K229" i="2"/>
  <c r="BA228" i="2"/>
  <c r="AZ228" i="2"/>
  <c r="AY228" i="2"/>
  <c r="AX228" i="2"/>
  <c r="AW228" i="2"/>
  <c r="AS228" i="2"/>
  <c r="AR228" i="2"/>
  <c r="AJ228" i="2"/>
  <c r="AI228" i="2"/>
  <c r="AH228" i="2"/>
  <c r="AE228" i="2"/>
  <c r="AD228" i="2"/>
  <c r="AC228" i="2"/>
  <c r="W228" i="2"/>
  <c r="V228" i="2"/>
  <c r="U228" i="2"/>
  <c r="T228" i="2"/>
  <c r="S228" i="2"/>
  <c r="R228" i="2"/>
  <c r="Q228" i="2"/>
  <c r="P228" i="2"/>
  <c r="L228" i="2"/>
  <c r="K228" i="2"/>
  <c r="BA227" i="2"/>
  <c r="AZ227" i="2"/>
  <c r="AY227" i="2"/>
  <c r="AX227" i="2"/>
  <c r="AW227" i="2"/>
  <c r="AS227" i="2"/>
  <c r="AR227" i="2"/>
  <c r="AJ227" i="2"/>
  <c r="AI227" i="2"/>
  <c r="AH227" i="2"/>
  <c r="AD227" i="2"/>
  <c r="AC227" i="2"/>
  <c r="X227" i="2"/>
  <c r="W227" i="2"/>
  <c r="V227" i="2"/>
  <c r="U227" i="2"/>
  <c r="T227" i="2"/>
  <c r="S227" i="2"/>
  <c r="R227" i="2"/>
  <c r="Q227" i="2"/>
  <c r="P227" i="2"/>
  <c r="L227" i="2"/>
  <c r="K227" i="2"/>
  <c r="BE226" i="2"/>
  <c r="BD226" i="2"/>
  <c r="BC226" i="2"/>
  <c r="BB226" i="2"/>
  <c r="BA226" i="2"/>
  <c r="AZ226" i="2"/>
  <c r="AY226" i="2"/>
  <c r="AX226" i="2"/>
  <c r="AW226" i="2"/>
  <c r="AR226" i="2"/>
  <c r="AJ226" i="2"/>
  <c r="AH226" i="2"/>
  <c r="Y226" i="2"/>
  <c r="W226" i="2"/>
  <c r="Q226" i="2"/>
  <c r="P226" i="2"/>
  <c r="L226" i="2"/>
  <c r="K226" i="2"/>
  <c r="BG225" i="2"/>
  <c r="BF225" i="2"/>
  <c r="BE225" i="2"/>
  <c r="BD225" i="2"/>
  <c r="BC225" i="2"/>
  <c r="BB225" i="2"/>
  <c r="BA225" i="2"/>
  <c r="AZ225" i="2"/>
  <c r="AY225" i="2"/>
  <c r="AX225" i="2"/>
  <c r="AW225" i="2"/>
  <c r="AR225" i="2"/>
  <c r="AJ225" i="2"/>
  <c r="AH225" i="2"/>
  <c r="Y225" i="2"/>
  <c r="W225" i="2"/>
  <c r="Q225" i="2"/>
  <c r="P225" i="2"/>
  <c r="L225" i="2"/>
  <c r="K225" i="2"/>
  <c r="AY224" i="2"/>
  <c r="AX224" i="2"/>
  <c r="AW224" i="2"/>
  <c r="AR224" i="2"/>
  <c r="AJ224" i="2"/>
  <c r="AH224" i="2"/>
  <c r="Y224" i="2"/>
  <c r="W224" i="2"/>
  <c r="Q224" i="2"/>
  <c r="P224" i="2"/>
  <c r="L224" i="2"/>
  <c r="K224" i="2"/>
  <c r="AZ223" i="2"/>
  <c r="AY223" i="2"/>
  <c r="AX223" i="2"/>
  <c r="AW223" i="2"/>
  <c r="AS223" i="2"/>
  <c r="AR223" i="2"/>
  <c r="AJ223" i="2"/>
  <c r="AH223" i="2"/>
  <c r="Y223" i="2"/>
  <c r="W223" i="2"/>
  <c r="R223" i="2"/>
  <c r="Q223" i="2"/>
  <c r="P223" i="2"/>
  <c r="L223" i="2"/>
  <c r="K223" i="2"/>
  <c r="AW222" i="2"/>
  <c r="AR222" i="2"/>
  <c r="AJ222" i="2"/>
  <c r="AH222" i="2"/>
  <c r="AD222" i="2"/>
  <c r="AC222" i="2"/>
  <c r="Y222" i="2"/>
  <c r="W222" i="2"/>
  <c r="Q222" i="2"/>
  <c r="P222" i="2"/>
  <c r="M222" i="2"/>
  <c r="L222" i="2"/>
  <c r="K222" i="2"/>
  <c r="AW221" i="2"/>
  <c r="AR221" i="2"/>
  <c r="AJ221" i="2"/>
  <c r="AH221" i="2"/>
  <c r="AD221" i="2"/>
  <c r="AC221" i="2"/>
  <c r="AA221" i="2"/>
  <c r="Y221" i="2"/>
  <c r="X221" i="2"/>
  <c r="W221" i="2"/>
  <c r="Q221" i="2"/>
  <c r="P221" i="2"/>
  <c r="M221" i="2"/>
  <c r="L221" i="2"/>
  <c r="K221" i="2"/>
  <c r="AW220" i="2"/>
  <c r="AR220" i="2"/>
  <c r="AJ220" i="2"/>
  <c r="AH220" i="2"/>
  <c r="AD220" i="2"/>
  <c r="AC220" i="2"/>
  <c r="AA220" i="2"/>
  <c r="Y220" i="2"/>
  <c r="X220" i="2"/>
  <c r="W220" i="2"/>
  <c r="Q220" i="2"/>
  <c r="P220" i="2"/>
  <c r="M220" i="2"/>
  <c r="L220" i="2"/>
  <c r="K220" i="2"/>
  <c r="AW219" i="2"/>
  <c r="AR219" i="2"/>
  <c r="AJ219" i="2"/>
  <c r="AH219" i="2"/>
  <c r="AD219" i="2"/>
  <c r="AC219" i="2"/>
  <c r="AA219" i="2"/>
  <c r="Y219" i="2"/>
  <c r="X219" i="2"/>
  <c r="W219" i="2"/>
  <c r="Q219" i="2"/>
  <c r="P219" i="2"/>
  <c r="M219" i="2"/>
  <c r="L219" i="2"/>
  <c r="K219" i="2"/>
  <c r="BA218" i="2"/>
  <c r="AZ218" i="2"/>
  <c r="AY218" i="2"/>
  <c r="AX218" i="2"/>
  <c r="AW218" i="2"/>
  <c r="AR218" i="2"/>
  <c r="AJ218" i="2"/>
  <c r="AH218" i="2"/>
  <c r="AE218" i="2"/>
  <c r="AD218" i="2"/>
  <c r="AC218" i="2"/>
  <c r="W218" i="2"/>
  <c r="Q218" i="2"/>
  <c r="P218" i="2"/>
  <c r="M218" i="2"/>
  <c r="L218" i="2"/>
  <c r="K218" i="2"/>
  <c r="AW217" i="2"/>
  <c r="AR217" i="2"/>
  <c r="AK217" i="2"/>
  <c r="AJ217" i="2"/>
  <c r="AH217" i="2"/>
  <c r="AD217" i="2"/>
  <c r="AC217" i="2"/>
  <c r="Y217" i="2"/>
  <c r="W217" i="2"/>
  <c r="Q217" i="2"/>
  <c r="P217" i="2"/>
  <c r="M217" i="2"/>
  <c r="L217" i="2"/>
  <c r="K217" i="2"/>
  <c r="AY216" i="2"/>
  <c r="AX216" i="2"/>
  <c r="AW216" i="2"/>
  <c r="AR216" i="2"/>
  <c r="AJ216" i="2"/>
  <c r="AH216" i="2"/>
  <c r="AC216" i="2"/>
  <c r="AB216" i="2"/>
  <c r="AA216" i="2"/>
  <c r="W216" i="2"/>
  <c r="P216" i="2"/>
  <c r="M216" i="2"/>
  <c r="L216" i="2"/>
  <c r="K216" i="2"/>
  <c r="AW215" i="2"/>
  <c r="AR215" i="2"/>
  <c r="AJ215" i="2"/>
  <c r="AH215" i="2"/>
  <c r="AD215" i="2"/>
  <c r="AC215" i="2"/>
  <c r="AA215" i="2"/>
  <c r="Y215" i="2"/>
  <c r="X215" i="2"/>
  <c r="W215" i="2"/>
  <c r="Q215" i="2"/>
  <c r="P215" i="2"/>
  <c r="M215" i="2"/>
  <c r="L215" i="2"/>
  <c r="K215" i="2"/>
  <c r="AW214" i="2"/>
  <c r="AR214" i="2"/>
  <c r="AJ214" i="2"/>
  <c r="AH214" i="2"/>
  <c r="AD214" i="2"/>
  <c r="AC214" i="2"/>
  <c r="AA214" i="2"/>
  <c r="Y214" i="2"/>
  <c r="X214" i="2"/>
  <c r="W214" i="2"/>
  <c r="Q214" i="2"/>
  <c r="P214" i="2"/>
  <c r="M214" i="2"/>
  <c r="L214" i="2"/>
  <c r="K214" i="2"/>
  <c r="AW213" i="2"/>
  <c r="AR213" i="2"/>
  <c r="AJ213" i="2"/>
  <c r="AH213" i="2"/>
  <c r="AD213" i="2"/>
  <c r="AC213" i="2"/>
  <c r="AA213" i="2"/>
  <c r="Y213" i="2"/>
  <c r="X213" i="2"/>
  <c r="W213" i="2"/>
  <c r="Q213" i="2"/>
  <c r="P213" i="2"/>
  <c r="M213" i="2"/>
  <c r="L213" i="2"/>
  <c r="K213" i="2"/>
  <c r="BA212" i="2"/>
  <c r="AZ212" i="2"/>
  <c r="AY212" i="2"/>
  <c r="AX212" i="2"/>
  <c r="AW212" i="2"/>
  <c r="AR212" i="2"/>
  <c r="AJ212" i="2"/>
  <c r="AH212" i="2"/>
  <c r="AC212" i="2"/>
  <c r="AA212" i="2"/>
  <c r="W212" i="2"/>
  <c r="R212" i="2"/>
  <c r="Q212" i="2"/>
  <c r="P212" i="2"/>
  <c r="M212" i="2"/>
  <c r="L212" i="2"/>
  <c r="K212" i="2"/>
  <c r="AW211" i="2"/>
  <c r="AR211" i="2"/>
  <c r="AK211" i="2"/>
  <c r="AJ211" i="2"/>
  <c r="AH211" i="2"/>
  <c r="AC211" i="2"/>
  <c r="Y211" i="2"/>
  <c r="W211" i="2"/>
  <c r="Q211" i="2"/>
  <c r="P211" i="2"/>
  <c r="M211" i="2"/>
  <c r="L211" i="2"/>
  <c r="K211" i="2"/>
  <c r="AX210" i="2"/>
  <c r="AW210" i="2"/>
  <c r="AR210" i="2"/>
  <c r="AN210" i="2"/>
  <c r="AH210" i="2"/>
  <c r="AC210" i="2"/>
  <c r="W210" i="2"/>
  <c r="S210" i="2"/>
  <c r="R210" i="2"/>
  <c r="Q210" i="2"/>
  <c r="P210" i="2"/>
  <c r="M210" i="2"/>
  <c r="L210" i="2"/>
  <c r="K210" i="2"/>
  <c r="AX209" i="2"/>
  <c r="AW209" i="2"/>
  <c r="AR209" i="2"/>
  <c r="AN209" i="2"/>
  <c r="AH209" i="2"/>
  <c r="AC209" i="2"/>
  <c r="W209" i="2"/>
  <c r="T209" i="2"/>
  <c r="S209" i="2"/>
  <c r="R209" i="2"/>
  <c r="Q209" i="2"/>
  <c r="P209" i="2"/>
  <c r="M209" i="2"/>
  <c r="L209" i="2"/>
  <c r="K209" i="2"/>
  <c r="AX208" i="2"/>
  <c r="AW208" i="2"/>
  <c r="AR208" i="2"/>
  <c r="AN208" i="2"/>
  <c r="AH208" i="2"/>
  <c r="AC208" i="2"/>
  <c r="W208" i="2"/>
  <c r="T208" i="2"/>
  <c r="S208" i="2"/>
  <c r="R208" i="2"/>
  <c r="Q208" i="2"/>
  <c r="P208" i="2"/>
  <c r="M208" i="2"/>
  <c r="L208" i="2"/>
  <c r="K208" i="2"/>
  <c r="AX207" i="2"/>
  <c r="AW207" i="2"/>
  <c r="AR207" i="2"/>
  <c r="AN207" i="2"/>
  <c r="AH207" i="2"/>
  <c r="AD207" i="2"/>
  <c r="AC207" i="2"/>
  <c r="W207" i="2"/>
  <c r="T207" i="2"/>
  <c r="S207" i="2"/>
  <c r="R207" i="2"/>
  <c r="Q207" i="2"/>
  <c r="P207" i="2"/>
  <c r="M207" i="2"/>
  <c r="L207" i="2"/>
  <c r="K207" i="2"/>
  <c r="BD206" i="2"/>
  <c r="BC206" i="2"/>
  <c r="BB206" i="2"/>
  <c r="BA206" i="2"/>
  <c r="AZ206" i="2"/>
  <c r="AY206" i="2"/>
  <c r="AX206" i="2"/>
  <c r="AW206" i="2"/>
  <c r="AR206" i="2"/>
  <c r="AJ206" i="2"/>
  <c r="AH206" i="2"/>
  <c r="AC206" i="2"/>
  <c r="X206" i="2"/>
  <c r="W206" i="2"/>
  <c r="S206" i="2"/>
  <c r="R206" i="2"/>
  <c r="Q206" i="2"/>
  <c r="P206" i="2"/>
  <c r="M206" i="2"/>
  <c r="L206" i="2"/>
  <c r="K206" i="2"/>
  <c r="BD205" i="2"/>
  <c r="BC205" i="2"/>
  <c r="BB205" i="2"/>
  <c r="BA205" i="2"/>
  <c r="AZ205" i="2"/>
  <c r="AY205" i="2"/>
  <c r="AX205" i="2"/>
  <c r="AW205" i="2"/>
  <c r="AR205" i="2"/>
  <c r="AJ205" i="2"/>
  <c r="AH205" i="2"/>
  <c r="AC205" i="2"/>
  <c r="X205" i="2"/>
  <c r="W205" i="2"/>
  <c r="S205" i="2"/>
  <c r="R205" i="2"/>
  <c r="Q205" i="2"/>
  <c r="P205" i="2"/>
  <c r="M205" i="2"/>
  <c r="L205" i="2"/>
  <c r="K205" i="2"/>
  <c r="BD204" i="2"/>
  <c r="BC204" i="2"/>
  <c r="BB204" i="2"/>
  <c r="BA204" i="2"/>
  <c r="AZ204" i="2"/>
  <c r="AY204" i="2"/>
  <c r="AX204" i="2"/>
  <c r="AW204" i="2"/>
  <c r="AR204" i="2"/>
  <c r="AJ204" i="2"/>
  <c r="AH204" i="2"/>
  <c r="AC204" i="2"/>
  <c r="X204" i="2"/>
  <c r="W204" i="2"/>
  <c r="S204" i="2"/>
  <c r="R204" i="2"/>
  <c r="Q204" i="2"/>
  <c r="P204" i="2"/>
  <c r="M204" i="2"/>
  <c r="L204" i="2"/>
  <c r="K204" i="2"/>
  <c r="BC203" i="2"/>
  <c r="BB203" i="2"/>
  <c r="BA203" i="2"/>
  <c r="AZ203" i="2"/>
  <c r="AY203" i="2"/>
  <c r="AX203" i="2"/>
  <c r="AW203" i="2"/>
  <c r="AR203" i="2"/>
  <c r="AJ203" i="2"/>
  <c r="AH203" i="2"/>
  <c r="AC203" i="2"/>
  <c r="W203" i="2"/>
  <c r="T203" i="2"/>
  <c r="S203" i="2"/>
  <c r="R203" i="2"/>
  <c r="Q203" i="2"/>
  <c r="P203" i="2"/>
  <c r="M203" i="2"/>
  <c r="L203" i="2"/>
  <c r="K203" i="2"/>
  <c r="AX202" i="2"/>
  <c r="AW202" i="2"/>
  <c r="AR202" i="2"/>
  <c r="AJ202" i="2"/>
  <c r="AH202" i="2"/>
  <c r="AC202" i="2"/>
  <c r="Y202" i="2"/>
  <c r="X202" i="2"/>
  <c r="W202" i="2"/>
  <c r="Q202" i="2"/>
  <c r="P202" i="2"/>
  <c r="O202" i="2"/>
  <c r="N202" i="2"/>
  <c r="M202" i="2"/>
  <c r="L202" i="2"/>
  <c r="K202" i="2"/>
  <c r="AX201" i="2"/>
  <c r="AW201" i="2"/>
  <c r="AR201" i="2"/>
  <c r="AJ201" i="2"/>
  <c r="AH201" i="2"/>
  <c r="Y201" i="2"/>
  <c r="X201" i="2"/>
  <c r="W201" i="2"/>
  <c r="Q201" i="2"/>
  <c r="P201" i="2"/>
  <c r="O201" i="2"/>
  <c r="N201" i="2"/>
  <c r="M201" i="2"/>
  <c r="L201" i="2"/>
  <c r="K201" i="2"/>
  <c r="AW200" i="2"/>
  <c r="AR200" i="2"/>
  <c r="AH200" i="2"/>
  <c r="W200" i="2"/>
  <c r="Q200" i="2"/>
  <c r="P200" i="2"/>
  <c r="O200" i="2"/>
  <c r="N200" i="2"/>
  <c r="M200" i="2"/>
  <c r="L200" i="2"/>
  <c r="K200" i="2"/>
  <c r="AY199" i="2"/>
  <c r="AX199" i="2"/>
  <c r="AW199" i="2"/>
  <c r="AR199" i="2"/>
  <c r="AJ199" i="2"/>
  <c r="AH199" i="2"/>
  <c r="AC199" i="2"/>
  <c r="Y199" i="2"/>
  <c r="W199" i="2"/>
  <c r="P199" i="2"/>
  <c r="O199" i="2"/>
  <c r="N199" i="2"/>
  <c r="M199" i="2"/>
  <c r="L199" i="2"/>
  <c r="K199" i="2"/>
  <c r="AW198" i="2"/>
  <c r="AR198" i="2"/>
  <c r="AJ198" i="2"/>
  <c r="AH198" i="2"/>
  <c r="AC198" i="2"/>
  <c r="W198" i="2"/>
  <c r="R198" i="2"/>
  <c r="Q198" i="2"/>
  <c r="P198" i="2"/>
  <c r="O198" i="2"/>
  <c r="N198" i="2"/>
  <c r="M198" i="2"/>
  <c r="L198" i="2"/>
  <c r="K198" i="2"/>
  <c r="AW197" i="2"/>
  <c r="AR197" i="2"/>
  <c r="AJ197" i="2"/>
  <c r="AH197" i="2"/>
  <c r="AD197" i="2"/>
  <c r="AC197" i="2"/>
  <c r="W197" i="2"/>
  <c r="P197" i="2"/>
  <c r="O197" i="2"/>
  <c r="N197" i="2"/>
  <c r="M197" i="2"/>
  <c r="L197" i="2"/>
  <c r="K197" i="2"/>
  <c r="AW196" i="2"/>
  <c r="AR196" i="2"/>
  <c r="AK196" i="2"/>
  <c r="AJ196" i="2"/>
  <c r="AH196" i="2"/>
  <c r="AF196" i="2"/>
  <c r="AE196" i="2"/>
  <c r="AD196" i="2"/>
  <c r="AC196" i="2"/>
  <c r="Y196" i="2"/>
  <c r="W196" i="2"/>
  <c r="P196" i="2"/>
  <c r="O196" i="2"/>
  <c r="N196" i="2"/>
  <c r="M196" i="2"/>
  <c r="L196" i="2"/>
  <c r="K196" i="2"/>
  <c r="AW195" i="2"/>
  <c r="AR195" i="2"/>
  <c r="AK195" i="2"/>
  <c r="AJ195" i="2"/>
  <c r="AH195" i="2"/>
  <c r="AE195" i="2"/>
  <c r="AD195" i="2"/>
  <c r="AC195" i="2"/>
  <c r="Y195" i="2"/>
  <c r="W195" i="2"/>
  <c r="P195" i="2"/>
  <c r="O195" i="2"/>
  <c r="N195" i="2"/>
  <c r="M195" i="2"/>
  <c r="L195" i="2"/>
  <c r="K195" i="2"/>
  <c r="AW194" i="2"/>
  <c r="AR194" i="2"/>
  <c r="AK194" i="2"/>
  <c r="AJ194" i="2"/>
  <c r="AH194" i="2"/>
  <c r="AF194" i="2"/>
  <c r="AE194" i="2"/>
  <c r="AD194" i="2"/>
  <c r="AC194" i="2"/>
  <c r="Y194" i="2"/>
  <c r="W194" i="2"/>
  <c r="P194" i="2"/>
  <c r="O194" i="2"/>
  <c r="N194" i="2"/>
  <c r="M194" i="2"/>
  <c r="L194" i="2"/>
  <c r="K194" i="2"/>
  <c r="AW193" i="2"/>
  <c r="AR193" i="2"/>
  <c r="AJ193" i="2"/>
  <c r="AH193" i="2"/>
  <c r="W193" i="2"/>
  <c r="P193" i="2"/>
  <c r="O193" i="2"/>
  <c r="N193" i="2"/>
  <c r="M193" i="2"/>
  <c r="L193" i="2"/>
  <c r="K193" i="2"/>
  <c r="AX192" i="2"/>
  <c r="AW192" i="2"/>
  <c r="AR192" i="2"/>
  <c r="AK192" i="2"/>
  <c r="AJ192" i="2"/>
  <c r="AH192" i="2"/>
  <c r="AD192" i="2"/>
  <c r="AC192" i="2"/>
  <c r="Y192" i="2"/>
  <c r="X192" i="2"/>
  <c r="W192" i="2"/>
  <c r="R192" i="2"/>
  <c r="Q192" i="2"/>
  <c r="P192" i="2"/>
  <c r="O192" i="2"/>
  <c r="N192" i="2"/>
  <c r="M192" i="2"/>
  <c r="L192" i="2"/>
  <c r="K192" i="2"/>
  <c r="BB191" i="2"/>
  <c r="BA191" i="2"/>
  <c r="AZ191" i="2"/>
  <c r="AY191" i="2"/>
  <c r="AX191" i="2"/>
  <c r="AW191" i="2"/>
  <c r="AR191" i="2"/>
  <c r="AK191" i="2"/>
  <c r="AJ191" i="2"/>
  <c r="AH191" i="2"/>
  <c r="AD191" i="2"/>
  <c r="AC191" i="2"/>
  <c r="Y191" i="2"/>
  <c r="X191" i="2"/>
  <c r="W191" i="2"/>
  <c r="P191" i="2"/>
  <c r="O191" i="2"/>
  <c r="N191" i="2"/>
  <c r="M191" i="2"/>
  <c r="L191" i="2"/>
  <c r="K191" i="2"/>
  <c r="AX190" i="2"/>
  <c r="AW190" i="2"/>
  <c r="AR190" i="2"/>
  <c r="AK190" i="2"/>
  <c r="AJ190" i="2"/>
  <c r="AH190" i="2"/>
  <c r="AC190" i="2"/>
  <c r="Y190" i="2"/>
  <c r="X190" i="2"/>
  <c r="W190" i="2"/>
  <c r="R190" i="2"/>
  <c r="Q190" i="2"/>
  <c r="P190" i="2"/>
  <c r="O190" i="2"/>
  <c r="N190" i="2"/>
  <c r="M190" i="2"/>
  <c r="L190" i="2"/>
  <c r="K190" i="2"/>
  <c r="AX189" i="2"/>
  <c r="AW189" i="2"/>
  <c r="AR189" i="2"/>
  <c r="AK189" i="2"/>
  <c r="AJ189" i="2"/>
  <c r="AH189" i="2"/>
  <c r="X189" i="2"/>
  <c r="W189" i="2"/>
  <c r="R189" i="2"/>
  <c r="Q189" i="2"/>
  <c r="P189" i="2"/>
  <c r="O189" i="2"/>
  <c r="N189" i="2"/>
  <c r="M189" i="2"/>
  <c r="L189" i="2"/>
  <c r="K189" i="2"/>
  <c r="AY188" i="2"/>
  <c r="AX188" i="2"/>
  <c r="AW188" i="2"/>
  <c r="AR188" i="2"/>
  <c r="AK188" i="2"/>
  <c r="AJ188" i="2"/>
  <c r="AH188" i="2"/>
  <c r="AD188" i="2"/>
  <c r="AC188" i="2"/>
  <c r="Y188" i="2"/>
  <c r="X188" i="2"/>
  <c r="W188" i="2"/>
  <c r="R188" i="2"/>
  <c r="Q188" i="2"/>
  <c r="P188" i="2"/>
  <c r="O188" i="2"/>
  <c r="N188" i="2"/>
  <c r="M188" i="2"/>
  <c r="L188" i="2"/>
  <c r="K188" i="2"/>
  <c r="BC187" i="2"/>
  <c r="BB187" i="2"/>
  <c r="BA187" i="2"/>
  <c r="AZ187" i="2"/>
  <c r="AY187" i="2"/>
  <c r="AX187" i="2"/>
  <c r="AW187" i="2"/>
  <c r="AR187" i="2"/>
  <c r="AK187" i="2"/>
  <c r="AJ187" i="2"/>
  <c r="AH187" i="2"/>
  <c r="AC187" i="2"/>
  <c r="Y187" i="2"/>
  <c r="X187" i="2"/>
  <c r="W187" i="2"/>
  <c r="P187" i="2"/>
  <c r="O187" i="2"/>
  <c r="N187" i="2"/>
  <c r="M187" i="2"/>
  <c r="L187" i="2"/>
  <c r="K187" i="2"/>
  <c r="AZ186" i="2"/>
  <c r="AY186" i="2"/>
  <c r="AX186" i="2"/>
  <c r="AW186" i="2"/>
  <c r="AR186" i="2"/>
  <c r="AK186" i="2"/>
  <c r="AJ186" i="2"/>
  <c r="AH186" i="2"/>
  <c r="AD186" i="2"/>
  <c r="AC186" i="2"/>
  <c r="Y186" i="2"/>
  <c r="X186" i="2"/>
  <c r="W186" i="2"/>
  <c r="R186" i="2"/>
  <c r="Q186" i="2"/>
  <c r="P186" i="2"/>
  <c r="O186" i="2"/>
  <c r="N186" i="2"/>
  <c r="M186" i="2"/>
  <c r="L186" i="2"/>
  <c r="K186" i="2"/>
  <c r="AY185" i="2"/>
  <c r="AX185" i="2"/>
  <c r="AW185" i="2"/>
  <c r="AR185" i="2"/>
  <c r="AK185" i="2"/>
  <c r="AJ185" i="2"/>
  <c r="AH185" i="2"/>
  <c r="X185" i="2"/>
  <c r="W185" i="2"/>
  <c r="R185" i="2"/>
  <c r="Q185" i="2"/>
  <c r="P185" i="2"/>
  <c r="O185" i="2"/>
  <c r="N185" i="2"/>
  <c r="M185" i="2"/>
  <c r="L185" i="2"/>
  <c r="K185" i="2"/>
  <c r="BC184" i="2"/>
  <c r="BB184" i="2"/>
  <c r="BA184" i="2"/>
  <c r="AZ184" i="2"/>
  <c r="AY184" i="2"/>
  <c r="AX184" i="2"/>
  <c r="AW184" i="2"/>
  <c r="AS184" i="2"/>
  <c r="AR184" i="2"/>
  <c r="AJ184" i="2"/>
  <c r="AH184" i="2"/>
  <c r="Y184" i="2"/>
  <c r="X184" i="2"/>
  <c r="W184" i="2"/>
  <c r="S184" i="2"/>
  <c r="R184" i="2"/>
  <c r="Q184" i="2"/>
  <c r="P184" i="2"/>
  <c r="L184" i="2"/>
  <c r="K184" i="2"/>
  <c r="BC183" i="2"/>
  <c r="BB183" i="2"/>
  <c r="BA183" i="2"/>
  <c r="AZ183" i="2"/>
  <c r="AY183" i="2"/>
  <c r="AX183" i="2"/>
  <c r="AW183" i="2"/>
  <c r="AS183" i="2"/>
  <c r="AR183" i="2"/>
  <c r="AJ183" i="2"/>
  <c r="AH183" i="2"/>
  <c r="AD183" i="2"/>
  <c r="AC183" i="2"/>
  <c r="Y183" i="2"/>
  <c r="X183" i="2"/>
  <c r="W183" i="2"/>
  <c r="Q183" i="2"/>
  <c r="P183" i="2"/>
  <c r="L183" i="2"/>
  <c r="K183" i="2"/>
  <c r="BC182" i="2"/>
  <c r="BB182" i="2"/>
  <c r="BA182" i="2"/>
  <c r="AZ182" i="2"/>
  <c r="AY182" i="2"/>
  <c r="AX182" i="2"/>
  <c r="AW182" i="2"/>
  <c r="AS182" i="2"/>
  <c r="AR182" i="2"/>
  <c r="AJ182" i="2"/>
  <c r="AH182" i="2"/>
  <c r="Y182" i="2"/>
  <c r="X182" i="2"/>
  <c r="W182" i="2"/>
  <c r="R182" i="2"/>
  <c r="Q182" i="2"/>
  <c r="P182" i="2"/>
  <c r="L182" i="2"/>
  <c r="K182" i="2"/>
  <c r="BD181" i="2"/>
  <c r="BC181" i="2"/>
  <c r="BB181" i="2"/>
  <c r="BA181" i="2"/>
  <c r="AZ181" i="2"/>
  <c r="AY181" i="2"/>
  <c r="AX181" i="2"/>
  <c r="AW181" i="2"/>
  <c r="AS181" i="2"/>
  <c r="AR181" i="2"/>
  <c r="AJ181" i="2"/>
  <c r="AH181" i="2"/>
  <c r="AD181" i="2"/>
  <c r="AC181" i="2"/>
  <c r="Y181" i="2"/>
  <c r="X181" i="2"/>
  <c r="W181" i="2"/>
  <c r="Q181" i="2"/>
  <c r="P181" i="2"/>
  <c r="L181" i="2"/>
  <c r="K181" i="2"/>
  <c r="AY180" i="2"/>
  <c r="AX180" i="2"/>
  <c r="AW180" i="2"/>
  <c r="AT180" i="2"/>
  <c r="AS180" i="2"/>
  <c r="AR180" i="2"/>
  <c r="AJ180" i="2"/>
  <c r="AI180" i="2"/>
  <c r="AH180" i="2"/>
  <c r="AC180" i="2"/>
  <c r="W180" i="2"/>
  <c r="S180" i="2"/>
  <c r="R180" i="2"/>
  <c r="Q180" i="2"/>
  <c r="P180" i="2"/>
  <c r="L180" i="2"/>
  <c r="K180" i="2"/>
  <c r="BB179" i="2"/>
  <c r="BA179" i="2"/>
  <c r="AZ179" i="2"/>
  <c r="AY179" i="2"/>
  <c r="AX179" i="2"/>
  <c r="AW179" i="2"/>
  <c r="AV179" i="2"/>
  <c r="AU179" i="2"/>
  <c r="AT179" i="2"/>
  <c r="AS179" i="2"/>
  <c r="AR179" i="2"/>
  <c r="AK179" i="2"/>
  <c r="AJ179" i="2"/>
  <c r="AH179" i="2"/>
  <c r="W179" i="2"/>
  <c r="U179" i="2"/>
  <c r="T179" i="2"/>
  <c r="S179" i="2"/>
  <c r="R179" i="2"/>
  <c r="Q179" i="2"/>
  <c r="P179" i="2"/>
  <c r="L179" i="2"/>
  <c r="K179" i="2"/>
  <c r="BA178" i="2"/>
  <c r="AZ178" i="2"/>
  <c r="AY178" i="2"/>
  <c r="AX178" i="2"/>
  <c r="AW178" i="2"/>
  <c r="AT178" i="2"/>
  <c r="AS178" i="2"/>
  <c r="AR178" i="2"/>
  <c r="AJ178" i="2"/>
  <c r="AI178" i="2"/>
  <c r="AH178" i="2"/>
  <c r="AD178" i="2"/>
  <c r="AC178" i="2"/>
  <c r="Y178" i="2"/>
  <c r="W178" i="2"/>
  <c r="U178" i="2"/>
  <c r="T178" i="2"/>
  <c r="S178" i="2"/>
  <c r="R178" i="2"/>
  <c r="Q178" i="2"/>
  <c r="P178" i="2"/>
  <c r="L178" i="2"/>
  <c r="K178" i="2"/>
  <c r="AY177" i="2"/>
  <c r="AX177" i="2"/>
  <c r="AW177" i="2"/>
  <c r="AT177" i="2"/>
  <c r="AS177" i="2"/>
  <c r="AR177" i="2"/>
  <c r="AJ177" i="2"/>
  <c r="AI177" i="2"/>
  <c r="AH177" i="2"/>
  <c r="AC177" i="2"/>
  <c r="W177" i="2"/>
  <c r="S177" i="2"/>
  <c r="R177" i="2"/>
  <c r="Q177" i="2"/>
  <c r="P177" i="2"/>
  <c r="L177" i="2"/>
  <c r="K177" i="2"/>
  <c r="BB176" i="2"/>
  <c r="BA176" i="2"/>
  <c r="AZ176" i="2"/>
  <c r="AY176" i="2"/>
  <c r="AX176" i="2"/>
  <c r="AW176" i="2"/>
  <c r="AV176" i="2"/>
  <c r="AU176" i="2"/>
  <c r="AT176" i="2"/>
  <c r="AS176" i="2"/>
  <c r="AR176" i="2"/>
  <c r="AK176" i="2"/>
  <c r="AJ176" i="2"/>
  <c r="AH176" i="2"/>
  <c r="AC176" i="2"/>
  <c r="Y176" i="2"/>
  <c r="W176" i="2"/>
  <c r="U176" i="2"/>
  <c r="T176" i="2"/>
  <c r="S176" i="2"/>
  <c r="R176" i="2"/>
  <c r="Q176" i="2"/>
  <c r="P176" i="2"/>
  <c r="L176" i="2"/>
  <c r="K176" i="2"/>
  <c r="AX175" i="2"/>
  <c r="AW175" i="2"/>
  <c r="AV175" i="2"/>
  <c r="AU175" i="2"/>
  <c r="AT175" i="2"/>
  <c r="AS175" i="2"/>
  <c r="AR175" i="2"/>
  <c r="AJ175" i="2"/>
  <c r="AH175" i="2"/>
  <c r="AC175" i="2"/>
  <c r="X175" i="2"/>
  <c r="W175" i="2"/>
  <c r="S175" i="2"/>
  <c r="R175" i="2"/>
  <c r="Q175" i="2"/>
  <c r="P175" i="2"/>
  <c r="L175" i="2"/>
  <c r="K175" i="2"/>
  <c r="AZ174" i="2"/>
  <c r="AY174" i="2"/>
  <c r="AX174" i="2"/>
  <c r="AW174" i="2"/>
  <c r="AV174" i="2"/>
  <c r="AU174" i="2"/>
  <c r="AT174" i="2"/>
  <c r="AS174" i="2"/>
  <c r="AR174" i="2"/>
  <c r="AK174" i="2"/>
  <c r="AJ174" i="2"/>
  <c r="AH174" i="2"/>
  <c r="AC174" i="2"/>
  <c r="Y174" i="2"/>
  <c r="X174" i="2"/>
  <c r="W174" i="2"/>
  <c r="T174" i="2"/>
  <c r="S174" i="2"/>
  <c r="R174" i="2"/>
  <c r="Q174" i="2"/>
  <c r="P174" i="2"/>
  <c r="L174" i="2"/>
  <c r="K174" i="2"/>
  <c r="AX173" i="2"/>
  <c r="AW173" i="2"/>
  <c r="AV173" i="2"/>
  <c r="AU173" i="2"/>
  <c r="AT173" i="2"/>
  <c r="AS173" i="2"/>
  <c r="AR173" i="2"/>
  <c r="AN173" i="2"/>
  <c r="AH173" i="2"/>
  <c r="AC173" i="2"/>
  <c r="X173" i="2"/>
  <c r="W173" i="2"/>
  <c r="S173" i="2"/>
  <c r="R173" i="2"/>
  <c r="Q173" i="2"/>
  <c r="P173" i="2"/>
  <c r="L173" i="2"/>
  <c r="K173" i="2"/>
  <c r="BB172" i="2"/>
  <c r="BA172" i="2"/>
  <c r="AZ172" i="2"/>
  <c r="AY172" i="2"/>
  <c r="AX172" i="2"/>
  <c r="AW172" i="2"/>
  <c r="AV172" i="2"/>
  <c r="AU172" i="2"/>
  <c r="AT172" i="2"/>
  <c r="AS172" i="2"/>
  <c r="AR172" i="2"/>
  <c r="AK172" i="2"/>
  <c r="AJ172" i="2"/>
  <c r="AH172" i="2"/>
  <c r="AD172" i="2"/>
  <c r="AC172" i="2"/>
  <c r="Y172" i="2"/>
  <c r="W172" i="2"/>
  <c r="T172" i="2"/>
  <c r="S172" i="2"/>
  <c r="R172" i="2"/>
  <c r="Q172" i="2"/>
  <c r="P172" i="2"/>
  <c r="L172" i="2"/>
  <c r="K172" i="2"/>
  <c r="BC171" i="2"/>
  <c r="BB171" i="2"/>
  <c r="BA171" i="2"/>
  <c r="AZ171" i="2"/>
  <c r="AY171" i="2"/>
  <c r="AX171" i="2"/>
  <c r="AW171" i="2"/>
  <c r="AT171" i="2"/>
  <c r="AS171" i="2"/>
  <c r="AR171" i="2"/>
  <c r="AK171" i="2"/>
  <c r="AJ171" i="2"/>
  <c r="AH171" i="2"/>
  <c r="AD171" i="2"/>
  <c r="AC171" i="2"/>
  <c r="W171" i="2"/>
  <c r="T171" i="2"/>
  <c r="S171" i="2"/>
  <c r="R171" i="2"/>
  <c r="Q171" i="2"/>
  <c r="P171" i="2"/>
  <c r="L171" i="2"/>
  <c r="K171" i="2"/>
  <c r="BG170" i="2"/>
  <c r="BF170" i="2"/>
  <c r="BE170" i="2"/>
  <c r="BD170" i="2"/>
  <c r="BC170" i="2"/>
  <c r="BB170" i="2"/>
  <c r="BA170" i="2"/>
  <c r="AZ170" i="2"/>
  <c r="AY170" i="2"/>
  <c r="AX170" i="2"/>
  <c r="AW170" i="2"/>
  <c r="AR170" i="2"/>
  <c r="AJ170" i="2"/>
  <c r="AH170" i="2"/>
  <c r="AC170" i="2"/>
  <c r="X170" i="2"/>
  <c r="W170" i="2"/>
  <c r="R170" i="2"/>
  <c r="Q170" i="2"/>
  <c r="P170" i="2"/>
  <c r="M170" i="2"/>
  <c r="L170" i="2"/>
  <c r="K170" i="2"/>
  <c r="BG169" i="2"/>
  <c r="BF169" i="2"/>
  <c r="BE169" i="2"/>
  <c r="BD169" i="2"/>
  <c r="BC169" i="2"/>
  <c r="BB169" i="2"/>
  <c r="BA169" i="2"/>
  <c r="AZ169" i="2"/>
  <c r="AY169" i="2"/>
  <c r="AX169" i="2"/>
  <c r="AW169" i="2"/>
  <c r="AR169" i="2"/>
  <c r="AJ169" i="2"/>
  <c r="AH169" i="2"/>
  <c r="AC169" i="2"/>
  <c r="X169" i="2"/>
  <c r="W169" i="2"/>
  <c r="R169" i="2"/>
  <c r="Q169" i="2"/>
  <c r="P169" i="2"/>
  <c r="M169" i="2"/>
  <c r="L169" i="2"/>
  <c r="K169" i="2"/>
  <c r="BG168" i="2"/>
  <c r="BF168" i="2"/>
  <c r="BE168" i="2"/>
  <c r="BD168" i="2"/>
  <c r="BC168" i="2"/>
  <c r="BB168" i="2"/>
  <c r="BA168" i="2"/>
  <c r="AZ168" i="2"/>
  <c r="AY168" i="2"/>
  <c r="AX168" i="2"/>
  <c r="AW168" i="2"/>
  <c r="AR168" i="2"/>
  <c r="AJ168" i="2"/>
  <c r="AH168" i="2"/>
  <c r="AC168" i="2"/>
  <c r="X168" i="2"/>
  <c r="W168" i="2"/>
  <c r="R168" i="2"/>
  <c r="Q168" i="2"/>
  <c r="P168" i="2"/>
  <c r="M168" i="2"/>
  <c r="L168" i="2"/>
  <c r="K168" i="2"/>
  <c r="BE167" i="2"/>
  <c r="BD167" i="2"/>
  <c r="BC167" i="2"/>
  <c r="BB167" i="2"/>
  <c r="BA167" i="2"/>
  <c r="AZ167" i="2"/>
  <c r="AY167" i="2"/>
  <c r="AX167" i="2"/>
  <c r="AW167" i="2"/>
  <c r="AR167" i="2"/>
  <c r="AJ167" i="2"/>
  <c r="AH167" i="2"/>
  <c r="AC167" i="2"/>
  <c r="Y167" i="2"/>
  <c r="X167" i="2"/>
  <c r="W167" i="2"/>
  <c r="T167" i="2"/>
  <c r="S167" i="2"/>
  <c r="R167" i="2"/>
  <c r="Q167" i="2"/>
  <c r="P167" i="2"/>
  <c r="M167" i="2"/>
  <c r="L167" i="2"/>
  <c r="K167" i="2"/>
  <c r="BE166" i="2"/>
  <c r="BD166" i="2"/>
  <c r="BC166" i="2"/>
  <c r="BB166" i="2"/>
  <c r="BA166" i="2"/>
  <c r="AZ166" i="2"/>
  <c r="AY166" i="2"/>
  <c r="AX166" i="2"/>
  <c r="AW166" i="2"/>
  <c r="AR166" i="2"/>
  <c r="AJ166" i="2"/>
  <c r="AH166" i="2"/>
  <c r="AC166" i="2"/>
  <c r="Y166" i="2"/>
  <c r="X166" i="2"/>
  <c r="W166" i="2"/>
  <c r="T166" i="2"/>
  <c r="S166" i="2"/>
  <c r="R166" i="2"/>
  <c r="Q166" i="2"/>
  <c r="P166" i="2"/>
  <c r="M166" i="2"/>
  <c r="L166" i="2"/>
  <c r="K166" i="2"/>
  <c r="BE165" i="2"/>
  <c r="BD165" i="2"/>
  <c r="BC165" i="2"/>
  <c r="BB165" i="2"/>
  <c r="BA165" i="2"/>
  <c r="AZ165" i="2"/>
  <c r="AY165" i="2"/>
  <c r="AX165" i="2"/>
  <c r="AW165" i="2"/>
  <c r="AR165" i="2"/>
  <c r="AJ165" i="2"/>
  <c r="AH165" i="2"/>
  <c r="AE165" i="2"/>
  <c r="AD165" i="2"/>
  <c r="AC165" i="2"/>
  <c r="X165" i="2"/>
  <c r="W165" i="2"/>
  <c r="R165" i="2"/>
  <c r="Q165" i="2"/>
  <c r="P165" i="2"/>
  <c r="M165" i="2"/>
  <c r="L165" i="2"/>
  <c r="K165" i="2"/>
  <c r="AX164" i="2"/>
  <c r="AW164" i="2"/>
  <c r="AR164" i="2"/>
  <c r="AK164" i="2"/>
  <c r="AJ164" i="2"/>
  <c r="AH164" i="2"/>
  <c r="AD164" i="2"/>
  <c r="AC164" i="2"/>
  <c r="X164" i="2"/>
  <c r="W164" i="2"/>
  <c r="R164" i="2"/>
  <c r="Q164" i="2"/>
  <c r="P164" i="2"/>
  <c r="K164" i="2"/>
  <c r="AY163" i="2"/>
  <c r="AX163" i="2"/>
  <c r="AW163" i="2"/>
  <c r="AR163" i="2"/>
  <c r="AK163" i="2"/>
  <c r="AJ163" i="2"/>
  <c r="AH163" i="2"/>
  <c r="AD163" i="2"/>
  <c r="AC163" i="2"/>
  <c r="Y163" i="2"/>
  <c r="X163" i="2"/>
  <c r="W163" i="2"/>
  <c r="R163" i="2"/>
  <c r="Q163" i="2"/>
  <c r="P163" i="2"/>
  <c r="K163" i="2"/>
  <c r="AX162" i="2"/>
  <c r="AW162" i="2"/>
  <c r="AR162" i="2"/>
  <c r="AK162" i="2"/>
  <c r="AJ162" i="2"/>
  <c r="AH162" i="2"/>
  <c r="Y162" i="2"/>
  <c r="X162" i="2"/>
  <c r="W162" i="2"/>
  <c r="Q162" i="2"/>
  <c r="P162" i="2"/>
  <c r="K162" i="2"/>
  <c r="AZ161" i="2"/>
  <c r="AY161" i="2"/>
  <c r="AX161" i="2"/>
  <c r="AW161" i="2"/>
  <c r="AR161" i="2"/>
  <c r="AK161" i="2"/>
  <c r="AJ161" i="2"/>
  <c r="AH161" i="2"/>
  <c r="AD161" i="2"/>
  <c r="AC161" i="2"/>
  <c r="Y161" i="2"/>
  <c r="W161" i="2"/>
  <c r="R161" i="2"/>
  <c r="Q161" i="2"/>
  <c r="P161" i="2"/>
  <c r="K161" i="2"/>
  <c r="AZ160" i="2"/>
  <c r="AY160" i="2"/>
  <c r="AX160" i="2"/>
  <c r="AW160" i="2"/>
  <c r="AR160" i="2"/>
  <c r="AK160" i="2"/>
  <c r="AJ160" i="2"/>
  <c r="AH160" i="2"/>
  <c r="AD160" i="2"/>
  <c r="AC160" i="2"/>
  <c r="Y160" i="2"/>
  <c r="W160" i="2"/>
  <c r="R160" i="2"/>
  <c r="Q160" i="2"/>
  <c r="P160" i="2"/>
  <c r="K160" i="2"/>
  <c r="AZ159" i="2"/>
  <c r="AY159" i="2"/>
  <c r="AX159" i="2"/>
  <c r="AW159" i="2"/>
  <c r="AR159" i="2"/>
  <c r="AK159" i="2"/>
  <c r="AJ159" i="2"/>
  <c r="AH159" i="2"/>
  <c r="AD159" i="2"/>
  <c r="AC159" i="2"/>
  <c r="Y159" i="2"/>
  <c r="W159" i="2"/>
  <c r="R159" i="2"/>
  <c r="Q159" i="2"/>
  <c r="P159" i="2"/>
  <c r="K159" i="2"/>
  <c r="BA158" i="2"/>
  <c r="AZ158" i="2"/>
  <c r="AY158" i="2"/>
  <c r="AX158" i="2"/>
  <c r="AW158" i="2"/>
  <c r="AR158" i="2"/>
  <c r="AK158" i="2"/>
  <c r="AJ158" i="2"/>
  <c r="AH158" i="2"/>
  <c r="AD158" i="2"/>
  <c r="AC158" i="2"/>
  <c r="Y158" i="2"/>
  <c r="W158" i="2"/>
  <c r="R158" i="2"/>
  <c r="Q158" i="2"/>
  <c r="P158" i="2"/>
  <c r="K158" i="2"/>
  <c r="AY157" i="2"/>
  <c r="AX157" i="2"/>
  <c r="AW157" i="2"/>
  <c r="AR157" i="2"/>
  <c r="AK157" i="2"/>
  <c r="AJ157" i="2"/>
  <c r="AH157" i="2"/>
  <c r="AD157" i="2"/>
  <c r="AC157" i="2"/>
  <c r="Y157" i="2"/>
  <c r="W157" i="2"/>
  <c r="R157" i="2"/>
  <c r="Q157" i="2"/>
  <c r="P157" i="2"/>
  <c r="K157" i="2"/>
  <c r="BA156" i="2"/>
  <c r="AZ156" i="2"/>
  <c r="AY156" i="2"/>
  <c r="AX156" i="2"/>
  <c r="AW156" i="2"/>
  <c r="AR156" i="2"/>
  <c r="AK156" i="2"/>
  <c r="AJ156" i="2"/>
  <c r="AH156" i="2"/>
  <c r="AD156" i="2"/>
  <c r="AC156" i="2"/>
  <c r="AA156" i="2"/>
  <c r="Y156" i="2"/>
  <c r="W156" i="2"/>
  <c r="R156" i="2"/>
  <c r="Q156" i="2"/>
  <c r="P156" i="2"/>
  <c r="K156" i="2"/>
  <c r="BA155" i="2"/>
  <c r="AZ155" i="2"/>
  <c r="AY155" i="2"/>
  <c r="AX155" i="2"/>
  <c r="AW155" i="2"/>
  <c r="AR155" i="2"/>
  <c r="AK155" i="2"/>
  <c r="AJ155" i="2"/>
  <c r="AH155" i="2"/>
  <c r="AD155" i="2"/>
  <c r="AC155" i="2"/>
  <c r="Y155" i="2"/>
  <c r="X155" i="2"/>
  <c r="W155" i="2"/>
  <c r="R155" i="2"/>
  <c r="Q155" i="2"/>
  <c r="P155" i="2"/>
  <c r="K155" i="2"/>
  <c r="AX154" i="2"/>
  <c r="AW154" i="2"/>
  <c r="AR154" i="2"/>
  <c r="AK154" i="2"/>
  <c r="AJ154" i="2"/>
  <c r="AH154" i="2"/>
  <c r="Y154" i="2"/>
  <c r="W154" i="2"/>
  <c r="R154" i="2"/>
  <c r="Q154" i="2"/>
  <c r="P154" i="2"/>
  <c r="K154" i="2"/>
  <c r="AX153" i="2"/>
  <c r="AW153" i="2"/>
  <c r="AR153" i="2"/>
  <c r="AK153" i="2"/>
  <c r="AJ153" i="2"/>
  <c r="AH153" i="2"/>
  <c r="AD153" i="2"/>
  <c r="AC153" i="2"/>
  <c r="Y153" i="2"/>
  <c r="W153" i="2"/>
  <c r="R153" i="2"/>
  <c r="Q153" i="2"/>
  <c r="P153" i="2"/>
  <c r="K153" i="2"/>
  <c r="AY152" i="2"/>
  <c r="AX152" i="2"/>
  <c r="AW152" i="2"/>
  <c r="AR152" i="2"/>
  <c r="AK152" i="2"/>
  <c r="AJ152" i="2"/>
  <c r="AH152" i="2"/>
  <c r="AD152" i="2"/>
  <c r="AC152" i="2"/>
  <c r="Y152" i="2"/>
  <c r="W152" i="2"/>
  <c r="R152" i="2"/>
  <c r="Q152" i="2"/>
  <c r="P152" i="2"/>
  <c r="K152" i="2"/>
  <c r="AY151" i="2"/>
  <c r="AX151" i="2"/>
  <c r="AW151" i="2"/>
  <c r="AR151" i="2"/>
  <c r="AK151" i="2"/>
  <c r="AJ151" i="2"/>
  <c r="AI151" i="2"/>
  <c r="AH151" i="2"/>
  <c r="AE151" i="2"/>
  <c r="AD151" i="2"/>
  <c r="AC151" i="2"/>
  <c r="Y151" i="2"/>
  <c r="W151" i="2"/>
  <c r="R151" i="2"/>
  <c r="Q151" i="2"/>
  <c r="P151" i="2"/>
  <c r="K151" i="2"/>
  <c r="BA150" i="2"/>
  <c r="AZ150" i="2"/>
  <c r="AY150" i="2"/>
  <c r="AX150" i="2"/>
  <c r="AW150" i="2"/>
  <c r="AR150" i="2"/>
  <c r="AK150" i="2"/>
  <c r="AJ150" i="2"/>
  <c r="AH150" i="2"/>
  <c r="AC150" i="2"/>
  <c r="AA150" i="2"/>
  <c r="Y150" i="2"/>
  <c r="W150" i="2"/>
  <c r="P150" i="2"/>
  <c r="O150" i="2"/>
  <c r="N150" i="2"/>
  <c r="M150" i="2"/>
  <c r="L150" i="2"/>
  <c r="K150" i="2"/>
  <c r="BA149" i="2"/>
  <c r="AZ149" i="2"/>
  <c r="AY149" i="2"/>
  <c r="AX149" i="2"/>
  <c r="AW149" i="2"/>
  <c r="AR149" i="2"/>
  <c r="AK149" i="2"/>
  <c r="AJ149" i="2"/>
  <c r="AH149" i="2"/>
  <c r="AC149" i="2"/>
  <c r="AA149" i="2"/>
  <c r="Y149" i="2"/>
  <c r="W149" i="2"/>
  <c r="P149" i="2"/>
  <c r="O149" i="2"/>
  <c r="N149" i="2"/>
  <c r="M149" i="2"/>
  <c r="L149" i="2"/>
  <c r="K149" i="2"/>
  <c r="BA148" i="2"/>
  <c r="AZ148" i="2"/>
  <c r="AY148" i="2"/>
  <c r="AX148" i="2"/>
  <c r="AW148" i="2"/>
  <c r="AR148" i="2"/>
  <c r="AK148" i="2"/>
  <c r="AJ148" i="2"/>
  <c r="AH148" i="2"/>
  <c r="AC148" i="2"/>
  <c r="AA148" i="2"/>
  <c r="Y148" i="2"/>
  <c r="X148" i="2"/>
  <c r="W148" i="2"/>
  <c r="Q148" i="2"/>
  <c r="P148" i="2"/>
  <c r="O148" i="2"/>
  <c r="N148" i="2"/>
  <c r="M148" i="2"/>
  <c r="L148" i="2"/>
  <c r="K148" i="2"/>
  <c r="BC147" i="2"/>
  <c r="BB147" i="2"/>
  <c r="BA147" i="2"/>
  <c r="AZ147" i="2"/>
  <c r="AY147" i="2"/>
  <c r="AX147" i="2"/>
  <c r="AW147" i="2"/>
  <c r="AR147" i="2"/>
  <c r="AK147" i="2"/>
  <c r="AJ147" i="2"/>
  <c r="AH147" i="2"/>
  <c r="AF147" i="2"/>
  <c r="AE147" i="2"/>
  <c r="AD147" i="2"/>
  <c r="AC147" i="2"/>
  <c r="AA147" i="2"/>
  <c r="Y147" i="2"/>
  <c r="W147" i="2"/>
  <c r="R147" i="2"/>
  <c r="Q147" i="2"/>
  <c r="P147" i="2"/>
  <c r="O147" i="2"/>
  <c r="N147" i="2"/>
  <c r="M147" i="2"/>
  <c r="L147" i="2"/>
  <c r="K147" i="2"/>
  <c r="AZ146" i="2"/>
  <c r="AY146" i="2"/>
  <c r="AX146" i="2"/>
  <c r="AW146" i="2"/>
  <c r="AR146" i="2"/>
  <c r="AK146" i="2"/>
  <c r="AJ146" i="2"/>
  <c r="AH146" i="2"/>
  <c r="AC146" i="2"/>
  <c r="AA146" i="2"/>
  <c r="Y146" i="2"/>
  <c r="W146" i="2"/>
  <c r="S146" i="2"/>
  <c r="R146" i="2"/>
  <c r="Q146" i="2"/>
  <c r="P146" i="2"/>
  <c r="O146" i="2"/>
  <c r="N146" i="2"/>
  <c r="M146" i="2"/>
  <c r="L146" i="2"/>
  <c r="K146" i="2"/>
  <c r="AZ145" i="2"/>
  <c r="AY145" i="2"/>
  <c r="AX145" i="2"/>
  <c r="AW145" i="2"/>
  <c r="AR145" i="2"/>
  <c r="AK145" i="2"/>
  <c r="AJ145" i="2"/>
  <c r="AH145" i="2"/>
  <c r="AA145" i="2"/>
  <c r="Y145" i="2"/>
  <c r="W145" i="2"/>
  <c r="R145" i="2"/>
  <c r="Q145" i="2"/>
  <c r="P145" i="2"/>
  <c r="O145" i="2"/>
  <c r="N145" i="2"/>
  <c r="M145" i="2"/>
  <c r="L145" i="2"/>
  <c r="K145" i="2"/>
  <c r="BA144" i="2"/>
  <c r="AZ144" i="2"/>
  <c r="AY144" i="2"/>
  <c r="AX144" i="2"/>
  <c r="AW144" i="2"/>
  <c r="AR144" i="2"/>
  <c r="AK144" i="2"/>
  <c r="AJ144" i="2"/>
  <c r="AH144" i="2"/>
  <c r="AC144" i="2"/>
  <c r="AA144" i="2"/>
  <c r="Y144" i="2"/>
  <c r="W144" i="2"/>
  <c r="S144" i="2"/>
  <c r="R144" i="2"/>
  <c r="Q144" i="2"/>
  <c r="P144" i="2"/>
  <c r="O144" i="2"/>
  <c r="N144" i="2"/>
  <c r="M144" i="2"/>
  <c r="L144" i="2"/>
  <c r="K144" i="2"/>
  <c r="AZ143" i="2"/>
  <c r="AY143" i="2"/>
  <c r="AX143" i="2"/>
  <c r="AW143" i="2"/>
  <c r="AR143" i="2"/>
  <c r="AK143" i="2"/>
  <c r="AJ143" i="2"/>
  <c r="AH143" i="2"/>
  <c r="AA143" i="2"/>
  <c r="Y143" i="2"/>
  <c r="W143" i="2"/>
  <c r="R143" i="2"/>
  <c r="Q143" i="2"/>
  <c r="P143" i="2"/>
  <c r="O143" i="2"/>
  <c r="N143" i="2"/>
  <c r="M143" i="2"/>
  <c r="L143" i="2"/>
  <c r="K143" i="2"/>
  <c r="BA142" i="2"/>
  <c r="AZ142" i="2"/>
  <c r="AY142" i="2"/>
  <c r="AX142" i="2"/>
  <c r="AW142" i="2"/>
  <c r="AR142" i="2"/>
  <c r="AK142" i="2"/>
  <c r="AJ142" i="2"/>
  <c r="AI142" i="2"/>
  <c r="AH142" i="2"/>
  <c r="Y142" i="2"/>
  <c r="X142" i="2"/>
  <c r="W142" i="2"/>
  <c r="P142" i="2"/>
  <c r="L142" i="2"/>
  <c r="K142" i="2"/>
  <c r="BA141" i="2"/>
  <c r="AZ141" i="2"/>
  <c r="AY141" i="2"/>
  <c r="AX141" i="2"/>
  <c r="AW141" i="2"/>
  <c r="AR141" i="2"/>
  <c r="AK141" i="2"/>
  <c r="AJ141" i="2"/>
  <c r="AI141" i="2"/>
  <c r="AH141" i="2"/>
  <c r="Y141" i="2"/>
  <c r="X141" i="2"/>
  <c r="W141" i="2"/>
  <c r="P141" i="2"/>
  <c r="L141" i="2"/>
  <c r="K141" i="2"/>
  <c r="BA140" i="2"/>
  <c r="AZ140" i="2"/>
  <c r="AY140" i="2"/>
  <c r="AX140" i="2"/>
  <c r="AW140" i="2"/>
  <c r="AR140" i="2"/>
  <c r="AJ140" i="2"/>
  <c r="AH140" i="2"/>
  <c r="AD140" i="2"/>
  <c r="AC140" i="2"/>
  <c r="Y140" i="2"/>
  <c r="X140" i="2"/>
  <c r="W140" i="2"/>
  <c r="P140" i="2"/>
  <c r="L140" i="2"/>
  <c r="K140" i="2"/>
  <c r="BA139" i="2"/>
  <c r="AZ139" i="2"/>
  <c r="AY139" i="2"/>
  <c r="AX139" i="2"/>
  <c r="AW139" i="2"/>
  <c r="AR139" i="2"/>
  <c r="AJ139" i="2"/>
  <c r="AH139" i="2"/>
  <c r="AD139" i="2"/>
  <c r="AC139" i="2"/>
  <c r="Y139" i="2"/>
  <c r="X139" i="2"/>
  <c r="W139" i="2"/>
  <c r="P139" i="2"/>
  <c r="L139" i="2"/>
  <c r="K139" i="2"/>
  <c r="BA138" i="2"/>
  <c r="AZ138" i="2"/>
  <c r="AY138" i="2"/>
  <c r="AX138" i="2"/>
  <c r="AW138" i="2"/>
  <c r="AR138" i="2"/>
  <c r="AJ138" i="2"/>
  <c r="AH138" i="2"/>
  <c r="AD138" i="2"/>
  <c r="AC138" i="2"/>
  <c r="Y138" i="2"/>
  <c r="X138" i="2"/>
  <c r="W138" i="2"/>
  <c r="P138" i="2"/>
  <c r="L138" i="2"/>
  <c r="K138" i="2"/>
  <c r="BA137" i="2"/>
  <c r="AZ137" i="2"/>
  <c r="AY137" i="2"/>
  <c r="AX137" i="2"/>
  <c r="AW137" i="2"/>
  <c r="AR137" i="2"/>
  <c r="AK137" i="2"/>
  <c r="AJ137" i="2"/>
  <c r="AI137" i="2"/>
  <c r="AH137" i="2"/>
  <c r="Y137" i="2"/>
  <c r="X137" i="2"/>
  <c r="W137" i="2"/>
  <c r="P137" i="2"/>
  <c r="L137" i="2"/>
  <c r="K137" i="2"/>
  <c r="AY136" i="2"/>
  <c r="AX136" i="2"/>
  <c r="AW136" i="2"/>
  <c r="AR136" i="2"/>
  <c r="AJ136" i="2"/>
  <c r="AH136" i="2"/>
  <c r="AA136" i="2"/>
  <c r="Y136" i="2"/>
  <c r="X136" i="2"/>
  <c r="K136" i="2"/>
  <c r="BE135" i="2"/>
  <c r="BD135" i="2"/>
  <c r="BC135" i="2"/>
  <c r="BB135" i="2"/>
  <c r="BA135" i="2"/>
  <c r="AZ135" i="2"/>
  <c r="AY135" i="2"/>
  <c r="AX135" i="2"/>
  <c r="AW135" i="2"/>
  <c r="AR135" i="2"/>
  <c r="AJ135" i="2"/>
  <c r="AH135" i="2"/>
  <c r="AD135" i="2"/>
  <c r="AC135" i="2"/>
  <c r="Y135" i="2"/>
  <c r="X135" i="2"/>
  <c r="Q135" i="2"/>
  <c r="P135" i="2"/>
  <c r="L135" i="2"/>
  <c r="K135" i="2"/>
  <c r="BE134" i="2"/>
  <c r="BD134" i="2"/>
  <c r="BC134" i="2"/>
  <c r="BB134" i="2"/>
  <c r="BA134" i="2"/>
  <c r="AZ134" i="2"/>
  <c r="AY134" i="2"/>
  <c r="AX134" i="2"/>
  <c r="AW134" i="2"/>
  <c r="AR134" i="2"/>
  <c r="AJ134" i="2"/>
  <c r="AH134" i="2"/>
  <c r="AD134" i="2"/>
  <c r="AC134" i="2"/>
  <c r="Y134" i="2"/>
  <c r="X134" i="2"/>
  <c r="Q134" i="2"/>
  <c r="P134" i="2"/>
  <c r="L134" i="2"/>
  <c r="K134" i="2"/>
  <c r="AZ133" i="2"/>
  <c r="AY133" i="2"/>
  <c r="AX133" i="2"/>
  <c r="AW133" i="2"/>
  <c r="AR133" i="2"/>
  <c r="AJ133" i="2"/>
  <c r="AH133" i="2"/>
  <c r="AE133" i="2"/>
  <c r="AD133" i="2"/>
  <c r="AC133" i="2"/>
  <c r="Y133" i="2"/>
  <c r="X133" i="2"/>
  <c r="W133" i="2"/>
  <c r="P133" i="2"/>
  <c r="M133" i="2"/>
  <c r="L133" i="2"/>
  <c r="K133" i="2"/>
  <c r="AZ132" i="2"/>
  <c r="AY132" i="2"/>
  <c r="AX132" i="2"/>
  <c r="AW132" i="2"/>
  <c r="AR132" i="2"/>
  <c r="AK132" i="2"/>
  <c r="AJ132" i="2"/>
  <c r="AH132" i="2"/>
  <c r="AC132" i="2"/>
  <c r="Y132" i="2"/>
  <c r="W132" i="2"/>
  <c r="Q132" i="2"/>
  <c r="P132" i="2"/>
  <c r="M132" i="2"/>
  <c r="L132" i="2"/>
  <c r="K132" i="2"/>
  <c r="BA131" i="2"/>
  <c r="AZ131" i="2"/>
  <c r="AY131" i="2"/>
  <c r="AX131" i="2"/>
  <c r="AW131" i="2"/>
  <c r="AR131" i="2"/>
  <c r="AK131" i="2"/>
  <c r="AJ131" i="2"/>
  <c r="AH131" i="2"/>
  <c r="AE131" i="2"/>
  <c r="AD131" i="2"/>
  <c r="AC131" i="2"/>
  <c r="Y131" i="2"/>
  <c r="W131" i="2"/>
  <c r="Q131" i="2"/>
  <c r="P131" i="2"/>
  <c r="M131" i="2"/>
  <c r="L131" i="2"/>
  <c r="K131" i="2"/>
  <c r="AZ130" i="2"/>
  <c r="AY130" i="2"/>
  <c r="AX130" i="2"/>
  <c r="AW130" i="2"/>
  <c r="AR130" i="2"/>
  <c r="AK130" i="2"/>
  <c r="AJ130" i="2"/>
  <c r="AH130" i="2"/>
  <c r="AC130" i="2"/>
  <c r="Y130" i="2"/>
  <c r="W130" i="2"/>
  <c r="Q130" i="2"/>
  <c r="P130" i="2"/>
  <c r="M130" i="2"/>
  <c r="L130" i="2"/>
  <c r="K130" i="2"/>
  <c r="BA129" i="2"/>
  <c r="AZ129" i="2"/>
  <c r="AY129" i="2"/>
  <c r="AX129" i="2"/>
  <c r="AW129" i="2"/>
  <c r="AR129" i="2"/>
  <c r="AJ129" i="2"/>
  <c r="AH129" i="2"/>
  <c r="AE129" i="2"/>
  <c r="AD129" i="2"/>
  <c r="AC129" i="2"/>
  <c r="Y129" i="2"/>
  <c r="X129" i="2"/>
  <c r="W129" i="2"/>
  <c r="Q129" i="2"/>
  <c r="P129" i="2"/>
  <c r="M129" i="2"/>
  <c r="L129" i="2"/>
  <c r="K129" i="2"/>
  <c r="AZ128" i="2"/>
  <c r="AY128" i="2"/>
  <c r="AX128" i="2"/>
  <c r="AW128" i="2"/>
  <c r="AR128" i="2"/>
  <c r="AJ128" i="2"/>
  <c r="AH128" i="2"/>
  <c r="AE128" i="2"/>
  <c r="AD128" i="2"/>
  <c r="AC128" i="2"/>
  <c r="Y128" i="2"/>
  <c r="X128" i="2"/>
  <c r="W128" i="2"/>
  <c r="Q128" i="2"/>
  <c r="P128" i="2"/>
  <c r="M128" i="2"/>
  <c r="L128" i="2"/>
  <c r="K128" i="2"/>
  <c r="AY127" i="2"/>
  <c r="AX127" i="2"/>
  <c r="AW127" i="2"/>
  <c r="AR127" i="2"/>
  <c r="AK127" i="2"/>
  <c r="AJ127" i="2"/>
  <c r="AH127" i="2"/>
  <c r="AB127" i="2"/>
  <c r="AA127" i="2"/>
  <c r="Y127" i="2"/>
  <c r="W127" i="2"/>
  <c r="Q127" i="2"/>
  <c r="P127" i="2"/>
  <c r="M127" i="2"/>
  <c r="L127" i="2"/>
  <c r="K127" i="2"/>
  <c r="AY126" i="2"/>
  <c r="AX126" i="2"/>
  <c r="AW126" i="2"/>
  <c r="AR126" i="2"/>
  <c r="AK126" i="2"/>
  <c r="AJ126" i="2"/>
  <c r="AH126" i="2"/>
  <c r="AD126" i="2"/>
  <c r="AC126" i="2"/>
  <c r="Y126" i="2"/>
  <c r="W126" i="2"/>
  <c r="Q126" i="2"/>
  <c r="P126" i="2"/>
  <c r="M126" i="2"/>
  <c r="L126" i="2"/>
  <c r="K126" i="2"/>
  <c r="BA125" i="2"/>
  <c r="AZ125" i="2"/>
  <c r="AY125" i="2"/>
  <c r="AX125" i="2"/>
  <c r="AW125" i="2"/>
  <c r="AR125" i="2"/>
  <c r="AJ125" i="2"/>
  <c r="AH125" i="2"/>
  <c r="AD125" i="2"/>
  <c r="AC125" i="2"/>
  <c r="Y125" i="2"/>
  <c r="X125" i="2"/>
  <c r="W125" i="2"/>
  <c r="Q125" i="2"/>
  <c r="P125" i="2"/>
  <c r="M125" i="2"/>
  <c r="L125" i="2"/>
  <c r="K125" i="2"/>
  <c r="AY124" i="2"/>
  <c r="AX124" i="2"/>
  <c r="AW124" i="2"/>
  <c r="AR124" i="2"/>
  <c r="AK124" i="2"/>
  <c r="AJ124" i="2"/>
  <c r="AH124" i="2"/>
  <c r="AD124" i="2"/>
  <c r="AC124" i="2"/>
  <c r="Y124" i="2"/>
  <c r="W124" i="2"/>
  <c r="Q124" i="2"/>
  <c r="P124" i="2"/>
  <c r="L124" i="2"/>
  <c r="K124" i="2"/>
  <c r="BB123" i="2"/>
  <c r="BA123" i="2"/>
  <c r="AZ123" i="2"/>
  <c r="AY123" i="2"/>
  <c r="AX123" i="2"/>
  <c r="AW123" i="2"/>
  <c r="AR123" i="2"/>
  <c r="AJ123" i="2"/>
  <c r="AH123" i="2"/>
  <c r="AG123" i="2"/>
  <c r="AF123" i="2"/>
  <c r="AE123" i="2"/>
  <c r="AD123" i="2"/>
  <c r="AC123" i="2"/>
  <c r="Y123" i="2"/>
  <c r="X123" i="2"/>
  <c r="W123" i="2"/>
  <c r="Q123" i="2"/>
  <c r="P123" i="2"/>
  <c r="L123" i="2"/>
  <c r="K123" i="2"/>
  <c r="BA122" i="2"/>
  <c r="AZ122" i="2"/>
  <c r="AY122" i="2"/>
  <c r="AX122" i="2"/>
  <c r="AW122" i="2"/>
  <c r="AR122" i="2"/>
  <c r="AJ122" i="2"/>
  <c r="AH122" i="2"/>
  <c r="AF122" i="2"/>
  <c r="AE122" i="2"/>
  <c r="AD122" i="2"/>
  <c r="AC122" i="2"/>
  <c r="Y122" i="2"/>
  <c r="X122" i="2"/>
  <c r="W122" i="2"/>
  <c r="Q122" i="2"/>
  <c r="P122" i="2"/>
  <c r="L122" i="2"/>
  <c r="K122" i="2"/>
  <c r="AZ121" i="2"/>
  <c r="AY121" i="2"/>
  <c r="AX121" i="2"/>
  <c r="AW121" i="2"/>
  <c r="AR121" i="2"/>
  <c r="AJ121" i="2"/>
  <c r="AH121" i="2"/>
  <c r="AE121" i="2"/>
  <c r="AD121" i="2"/>
  <c r="AC121" i="2"/>
  <c r="Y121" i="2"/>
  <c r="X121" i="2"/>
  <c r="W121" i="2"/>
  <c r="Q121" i="2"/>
  <c r="P121" i="2"/>
  <c r="L121" i="2"/>
  <c r="K121" i="2"/>
  <c r="BC120" i="2"/>
  <c r="BB120" i="2"/>
  <c r="BA120" i="2"/>
  <c r="AZ120" i="2"/>
  <c r="AY120" i="2"/>
  <c r="AX120" i="2"/>
  <c r="AW120" i="2"/>
  <c r="AR120" i="2"/>
  <c r="AJ120" i="2"/>
  <c r="AH120" i="2"/>
  <c r="AG120" i="2"/>
  <c r="AF120" i="2"/>
  <c r="AE120" i="2"/>
  <c r="AD120" i="2"/>
  <c r="AC120" i="2"/>
  <c r="Y120" i="2"/>
  <c r="X120" i="2"/>
  <c r="W120" i="2"/>
  <c r="Q120" i="2"/>
  <c r="P120" i="2"/>
  <c r="L120" i="2"/>
  <c r="K120" i="2"/>
  <c r="BH119" i="2"/>
  <c r="BG119" i="2"/>
  <c r="BF119" i="2"/>
  <c r="BE119" i="2"/>
  <c r="BD119" i="2"/>
  <c r="BC119" i="2"/>
  <c r="BB119" i="2"/>
  <c r="BA119" i="2"/>
  <c r="AZ119" i="2"/>
  <c r="AY119" i="2"/>
  <c r="AX119" i="2"/>
  <c r="AW119" i="2"/>
  <c r="AR119" i="2"/>
  <c r="AJ119" i="2"/>
  <c r="AH119" i="2"/>
  <c r="AF119" i="2"/>
  <c r="AE119" i="2"/>
  <c r="AD119" i="2"/>
  <c r="AC119" i="2"/>
  <c r="W119" i="2"/>
  <c r="Q119" i="2"/>
  <c r="P119" i="2"/>
  <c r="L119" i="2"/>
  <c r="K119" i="2"/>
  <c r="BB118" i="2"/>
  <c r="BA118" i="2"/>
  <c r="AZ118" i="2"/>
  <c r="AY118" i="2"/>
  <c r="AX118" i="2"/>
  <c r="AW118" i="2"/>
  <c r="AS118" i="2"/>
  <c r="AR118" i="2"/>
  <c r="AJ118" i="2"/>
  <c r="AH118" i="2"/>
  <c r="AC118" i="2"/>
  <c r="X118" i="2"/>
  <c r="W118" i="2"/>
  <c r="S118" i="2"/>
  <c r="R118" i="2"/>
  <c r="Q118" i="2"/>
  <c r="P118" i="2"/>
  <c r="M118" i="2"/>
  <c r="L118" i="2"/>
  <c r="K118" i="2"/>
  <c r="BB117" i="2"/>
  <c r="BA117" i="2"/>
  <c r="AZ117" i="2"/>
  <c r="AY117" i="2"/>
  <c r="AX117" i="2"/>
  <c r="AW117" i="2"/>
  <c r="AS117" i="2"/>
  <c r="AR117" i="2"/>
  <c r="AJ117" i="2"/>
  <c r="AH117" i="2"/>
  <c r="AC117" i="2"/>
  <c r="X117" i="2"/>
  <c r="W117" i="2"/>
  <c r="S117" i="2"/>
  <c r="R117" i="2"/>
  <c r="Q117" i="2"/>
  <c r="P117" i="2"/>
  <c r="M117" i="2"/>
  <c r="L117" i="2"/>
  <c r="K117" i="2"/>
  <c r="BG116" i="2"/>
  <c r="BF116" i="2"/>
  <c r="BE116" i="2"/>
  <c r="BD116" i="2"/>
  <c r="BC116" i="2"/>
  <c r="BB116" i="2"/>
  <c r="BA116" i="2"/>
  <c r="AZ116" i="2"/>
  <c r="AY116" i="2"/>
  <c r="AX116" i="2"/>
  <c r="AW116" i="2"/>
  <c r="AR116" i="2"/>
  <c r="AJ116" i="2"/>
  <c r="AH116" i="2"/>
  <c r="AD116" i="2"/>
  <c r="AC116" i="2"/>
  <c r="X116" i="2"/>
  <c r="W116" i="2"/>
  <c r="S116" i="2"/>
  <c r="R116" i="2"/>
  <c r="Q116" i="2"/>
  <c r="P116" i="2"/>
  <c r="M116" i="2"/>
  <c r="L116" i="2"/>
  <c r="K116" i="2"/>
  <c r="BH115" i="2"/>
  <c r="BG115" i="2"/>
  <c r="BF115" i="2"/>
  <c r="BE115" i="2"/>
  <c r="BD115" i="2"/>
  <c r="BC115" i="2"/>
  <c r="BB115" i="2"/>
  <c r="BA115" i="2"/>
  <c r="AZ115" i="2"/>
  <c r="AY115" i="2"/>
  <c r="AX115" i="2"/>
  <c r="AW115" i="2"/>
  <c r="AR115" i="2"/>
  <c r="AJ115" i="2"/>
  <c r="AH115" i="2"/>
  <c r="AE115" i="2"/>
  <c r="AD115" i="2"/>
  <c r="AC115" i="2"/>
  <c r="X115" i="2"/>
  <c r="W115" i="2"/>
  <c r="S115" i="2"/>
  <c r="R115" i="2"/>
  <c r="Q115" i="2"/>
  <c r="P115" i="2"/>
  <c r="M115" i="2"/>
  <c r="L115" i="2"/>
  <c r="K115" i="2"/>
  <c r="BC114" i="2"/>
  <c r="BB114" i="2"/>
  <c r="BA114" i="2"/>
  <c r="AZ114" i="2"/>
  <c r="AY114" i="2"/>
  <c r="AX114" i="2"/>
  <c r="AW114" i="2"/>
  <c r="AR114" i="2"/>
  <c r="AJ114" i="2"/>
  <c r="AH114" i="2"/>
  <c r="AC114" i="2"/>
  <c r="AA114" i="2"/>
  <c r="X114" i="2"/>
  <c r="W114" i="2"/>
  <c r="P114" i="2"/>
  <c r="M114" i="2"/>
  <c r="L114" i="2"/>
  <c r="K114" i="2"/>
  <c r="BB113" i="2"/>
  <c r="BA113" i="2"/>
  <c r="AZ113" i="2"/>
  <c r="AY113" i="2"/>
  <c r="AX113" i="2"/>
  <c r="AW113" i="2"/>
  <c r="AR113" i="2"/>
  <c r="AJ113" i="2"/>
  <c r="AH113" i="2"/>
  <c r="AD113" i="2"/>
  <c r="AC113" i="2"/>
  <c r="AA113" i="2"/>
  <c r="X113" i="2"/>
  <c r="W113" i="2"/>
  <c r="P113" i="2"/>
  <c r="M113" i="2"/>
  <c r="L113" i="2"/>
  <c r="K113" i="2"/>
  <c r="BG112" i="2"/>
  <c r="BF112" i="2"/>
  <c r="BE112" i="2"/>
  <c r="BD112" i="2"/>
  <c r="BC112" i="2"/>
  <c r="BB112" i="2"/>
  <c r="BA112" i="2"/>
  <c r="AZ112" i="2"/>
  <c r="AY112" i="2"/>
  <c r="AX112" i="2"/>
  <c r="AW112" i="2"/>
  <c r="AR112" i="2"/>
  <c r="AJ112" i="2"/>
  <c r="AH112" i="2"/>
  <c r="AD112" i="2"/>
  <c r="AC112" i="2"/>
  <c r="AA112" i="2"/>
  <c r="X112" i="2"/>
  <c r="W112" i="2"/>
  <c r="Q112" i="2"/>
  <c r="P112" i="2"/>
  <c r="M112" i="2"/>
  <c r="L112" i="2"/>
  <c r="K112" i="2"/>
  <c r="BB111" i="2"/>
  <c r="BA111" i="2"/>
  <c r="AZ111" i="2"/>
  <c r="AY111" i="2"/>
  <c r="AX111" i="2"/>
  <c r="AW111" i="2"/>
  <c r="AR111" i="2"/>
  <c r="AJ111" i="2"/>
  <c r="AH111" i="2"/>
  <c r="AC111" i="2"/>
  <c r="AA111" i="2"/>
  <c r="X111" i="2"/>
  <c r="W111" i="2"/>
  <c r="Q111" i="2"/>
  <c r="P111" i="2"/>
  <c r="M111" i="2"/>
  <c r="L111" i="2"/>
  <c r="K111" i="2"/>
  <c r="AZ110" i="2"/>
  <c r="AY110" i="2"/>
  <c r="AX110" i="2"/>
  <c r="AW110" i="2"/>
  <c r="AR110" i="2"/>
  <c r="AJ110" i="2"/>
  <c r="AH110" i="2"/>
  <c r="AC110" i="2"/>
  <c r="AA110" i="2"/>
  <c r="X110" i="2"/>
  <c r="W110" i="2"/>
  <c r="P110" i="2"/>
  <c r="M110" i="2"/>
  <c r="L110" i="2"/>
  <c r="K110" i="2"/>
  <c r="AZ109" i="2"/>
  <c r="AY109" i="2"/>
  <c r="AX109" i="2"/>
  <c r="AW109" i="2"/>
  <c r="AR109" i="2"/>
  <c r="AJ109" i="2"/>
  <c r="AH109" i="2"/>
  <c r="AC109" i="2"/>
  <c r="AA109" i="2"/>
  <c r="X109" i="2"/>
  <c r="W109" i="2"/>
  <c r="P109" i="2"/>
  <c r="M109" i="2"/>
  <c r="L109" i="2"/>
  <c r="K109" i="2"/>
  <c r="BA108" i="2"/>
  <c r="AZ108" i="2"/>
  <c r="AY108" i="2"/>
  <c r="AX108" i="2"/>
  <c r="AW108" i="2"/>
  <c r="AR108" i="2"/>
  <c r="AJ108" i="2"/>
  <c r="AH108" i="2"/>
  <c r="AC108" i="2"/>
  <c r="AA108" i="2"/>
  <c r="X108" i="2"/>
  <c r="W108" i="2"/>
  <c r="Q108" i="2"/>
  <c r="P108" i="2"/>
  <c r="M108" i="2"/>
  <c r="L108" i="2"/>
  <c r="K108" i="2"/>
  <c r="BD107" i="2"/>
  <c r="BC107" i="2"/>
  <c r="BB107" i="2"/>
  <c r="BA107" i="2"/>
  <c r="AZ107" i="2"/>
  <c r="AY107" i="2"/>
  <c r="AX107" i="2"/>
  <c r="AW107" i="2"/>
  <c r="AR107" i="2"/>
  <c r="AJ107" i="2"/>
  <c r="AH107" i="2"/>
  <c r="AC107" i="2"/>
  <c r="AA107" i="2"/>
  <c r="X107" i="2"/>
  <c r="W107" i="2"/>
  <c r="Q107" i="2"/>
  <c r="P107" i="2"/>
  <c r="M107" i="2"/>
  <c r="L107" i="2"/>
  <c r="K107" i="2"/>
  <c r="BC106" i="2"/>
  <c r="BB106" i="2"/>
  <c r="BA106" i="2"/>
  <c r="AZ106" i="2"/>
  <c r="AY106" i="2"/>
  <c r="AX106" i="2"/>
  <c r="AW106" i="2"/>
  <c r="AR106" i="2"/>
  <c r="AJ106" i="2"/>
  <c r="AH106" i="2"/>
  <c r="AC106" i="2"/>
  <c r="AA106" i="2"/>
  <c r="X106" i="2"/>
  <c r="W106" i="2"/>
  <c r="Q106" i="2"/>
  <c r="P106" i="2"/>
  <c r="M106" i="2"/>
  <c r="L106" i="2"/>
  <c r="K106" i="2"/>
  <c r="BB105" i="2"/>
  <c r="BA105" i="2"/>
  <c r="AZ105" i="2"/>
  <c r="AY105" i="2"/>
  <c r="AX105" i="2"/>
  <c r="AW105" i="2"/>
  <c r="AR105" i="2"/>
  <c r="AJ105" i="2"/>
  <c r="AH105" i="2"/>
  <c r="AA105" i="2"/>
  <c r="X105" i="2"/>
  <c r="W105" i="2"/>
  <c r="P105" i="2"/>
  <c r="M105" i="2"/>
  <c r="L105" i="2"/>
  <c r="K105" i="2"/>
  <c r="BA104" i="2"/>
  <c r="AZ104" i="2"/>
  <c r="AY104" i="2"/>
  <c r="AX104" i="2"/>
  <c r="AW104" i="2"/>
  <c r="AR104" i="2"/>
  <c r="AJ104" i="2"/>
  <c r="AH104" i="2"/>
  <c r="AA104" i="2"/>
  <c r="X104" i="2"/>
  <c r="W104" i="2"/>
  <c r="Q104" i="2"/>
  <c r="P104" i="2"/>
  <c r="M104" i="2"/>
  <c r="L104" i="2"/>
  <c r="K104" i="2"/>
  <c r="BA103" i="2"/>
  <c r="AZ103" i="2"/>
  <c r="AY103" i="2"/>
  <c r="AX103" i="2"/>
  <c r="AW103" i="2"/>
  <c r="AR103" i="2"/>
  <c r="AJ103" i="2"/>
  <c r="AH103" i="2"/>
  <c r="AA103" i="2"/>
  <c r="W103" i="2"/>
  <c r="Q103" i="2"/>
  <c r="P103" i="2"/>
  <c r="M103" i="2"/>
  <c r="L103" i="2"/>
  <c r="K103" i="2"/>
  <c r="AZ102" i="2"/>
  <c r="AY102" i="2"/>
  <c r="AX102" i="2"/>
  <c r="AW102" i="2"/>
  <c r="AR102" i="2"/>
  <c r="AK102" i="2"/>
  <c r="AJ102" i="2"/>
  <c r="AH102" i="2"/>
  <c r="AC102" i="2"/>
  <c r="X102" i="2"/>
  <c r="W102" i="2"/>
  <c r="Q102" i="2"/>
  <c r="P102" i="2"/>
  <c r="L102" i="2"/>
  <c r="K102" i="2"/>
  <c r="BF101" i="2"/>
  <c r="BE101" i="2"/>
  <c r="BD101" i="2"/>
  <c r="BC101" i="2"/>
  <c r="BB101" i="2"/>
  <c r="BA101" i="2"/>
  <c r="AZ101" i="2"/>
  <c r="AY101" i="2"/>
  <c r="AX101" i="2"/>
  <c r="AW101" i="2"/>
  <c r="AR101" i="2"/>
  <c r="AJ101" i="2"/>
  <c r="AH101" i="2"/>
  <c r="AD101" i="2"/>
  <c r="AC101" i="2"/>
  <c r="X101" i="2"/>
  <c r="W101" i="2"/>
  <c r="R101" i="2"/>
  <c r="Q101" i="2"/>
  <c r="P101" i="2"/>
  <c r="K101" i="2"/>
  <c r="AX100" i="2"/>
  <c r="AW100" i="2"/>
  <c r="AR100" i="2"/>
  <c r="AJ100" i="2"/>
  <c r="AH100" i="2"/>
  <c r="AD100" i="2"/>
  <c r="AC100" i="2"/>
  <c r="Y100" i="2"/>
  <c r="X100" i="2"/>
  <c r="W100" i="2"/>
  <c r="S100" i="2"/>
  <c r="R100" i="2"/>
  <c r="Q100" i="2"/>
  <c r="P100" i="2"/>
  <c r="L100" i="2"/>
  <c r="K100" i="2"/>
  <c r="AX99" i="2"/>
  <c r="AW99" i="2"/>
  <c r="AR99" i="2"/>
  <c r="AJ99" i="2"/>
  <c r="AH99" i="2"/>
  <c r="AD99" i="2"/>
  <c r="AC99" i="2"/>
  <c r="Y99" i="2"/>
  <c r="X99" i="2"/>
  <c r="W99" i="2"/>
  <c r="S99" i="2"/>
  <c r="R99" i="2"/>
  <c r="Q99" i="2"/>
  <c r="P99" i="2"/>
  <c r="L99" i="2"/>
  <c r="K99" i="2"/>
  <c r="AY98" i="2"/>
  <c r="AX98" i="2"/>
  <c r="AW98" i="2"/>
  <c r="AR98" i="2"/>
  <c r="AJ98" i="2"/>
  <c r="AH98" i="2"/>
  <c r="AC98" i="2"/>
  <c r="Y98" i="2"/>
  <c r="W98" i="2"/>
  <c r="S98" i="2"/>
  <c r="R98" i="2"/>
  <c r="Q98" i="2"/>
  <c r="P98" i="2"/>
  <c r="M98" i="2"/>
  <c r="L98" i="2"/>
  <c r="K98" i="2"/>
  <c r="AY97" i="2"/>
  <c r="AX97" i="2"/>
  <c r="AW97" i="2"/>
  <c r="AR97" i="2"/>
  <c r="AJ97" i="2"/>
  <c r="AH97" i="2"/>
  <c r="AD97" i="2"/>
  <c r="AC97" i="2"/>
  <c r="Y97" i="2"/>
  <c r="W97" i="2"/>
  <c r="S97" i="2"/>
  <c r="R97" i="2"/>
  <c r="Q97" i="2"/>
  <c r="P97" i="2"/>
  <c r="M97" i="2"/>
  <c r="L97" i="2"/>
  <c r="K97" i="2"/>
  <c r="BF96" i="2"/>
  <c r="BE96" i="2"/>
  <c r="BD96" i="2"/>
  <c r="BC96" i="2"/>
  <c r="BB96" i="2"/>
  <c r="BA96" i="2"/>
  <c r="AZ96" i="2"/>
  <c r="AY96" i="2"/>
  <c r="AX96" i="2"/>
  <c r="AW96" i="2"/>
  <c r="AR96" i="2"/>
  <c r="AJ96" i="2"/>
  <c r="AH96" i="2"/>
  <c r="AF96" i="2"/>
  <c r="AE96" i="2"/>
  <c r="AD96" i="2"/>
  <c r="AC96" i="2"/>
  <c r="X96" i="2"/>
  <c r="W96" i="2"/>
  <c r="R96" i="2"/>
  <c r="Q96" i="2"/>
  <c r="P96" i="2"/>
  <c r="L96" i="2"/>
  <c r="K96" i="2"/>
  <c r="BA95" i="2"/>
  <c r="AZ95" i="2"/>
  <c r="AY95" i="2"/>
  <c r="AX95" i="2"/>
  <c r="AW95" i="2"/>
  <c r="AR95" i="2"/>
  <c r="AJ95" i="2"/>
  <c r="AH95" i="2"/>
  <c r="X95" i="2"/>
  <c r="W95" i="2"/>
  <c r="T95" i="2"/>
  <c r="S95" i="2"/>
  <c r="R95" i="2"/>
  <c r="Q95" i="2"/>
  <c r="P95" i="2"/>
  <c r="L95" i="2"/>
  <c r="K95" i="2"/>
  <c r="BA94" i="2"/>
  <c r="AZ94" i="2"/>
  <c r="AY94" i="2"/>
  <c r="AX94" i="2"/>
  <c r="AW94" i="2"/>
  <c r="AR94" i="2"/>
  <c r="AJ94" i="2"/>
  <c r="AH94" i="2"/>
  <c r="X94" i="2"/>
  <c r="W94" i="2"/>
  <c r="T94" i="2"/>
  <c r="S94" i="2"/>
  <c r="R94" i="2"/>
  <c r="Q94" i="2"/>
  <c r="P94" i="2"/>
  <c r="L94" i="2"/>
  <c r="K94" i="2"/>
  <c r="BA93" i="2"/>
  <c r="AZ93" i="2"/>
  <c r="AY93" i="2"/>
  <c r="AX93" i="2"/>
  <c r="AW93" i="2"/>
  <c r="AR93" i="2"/>
  <c r="AJ93" i="2"/>
  <c r="AH93" i="2"/>
  <c r="AD93" i="2"/>
  <c r="AC93" i="2"/>
  <c r="W93" i="2"/>
  <c r="T93" i="2"/>
  <c r="S93" i="2"/>
  <c r="R93" i="2"/>
  <c r="Q93" i="2"/>
  <c r="P93" i="2"/>
  <c r="L93" i="2"/>
  <c r="K93" i="2"/>
  <c r="BF92" i="2"/>
  <c r="BE92" i="2"/>
  <c r="BD92" i="2"/>
  <c r="BC92" i="2"/>
  <c r="BB92" i="2"/>
  <c r="BA92" i="2"/>
  <c r="AZ92" i="2"/>
  <c r="AY92" i="2"/>
  <c r="AX92" i="2"/>
  <c r="AW92" i="2"/>
  <c r="AR92" i="2"/>
  <c r="AJ92" i="2"/>
  <c r="AH92" i="2"/>
  <c r="AC92" i="2"/>
  <c r="X92" i="2"/>
  <c r="W92" i="2"/>
  <c r="S92" i="2"/>
  <c r="R92" i="2"/>
  <c r="Q92" i="2"/>
  <c r="P92" i="2"/>
  <c r="L92" i="2"/>
  <c r="K92" i="2"/>
  <c r="BG91" i="2"/>
  <c r="BF91" i="2"/>
  <c r="BE91" i="2"/>
  <c r="BD91" i="2"/>
  <c r="BC91" i="2"/>
  <c r="BB91" i="2"/>
  <c r="BA91" i="2"/>
  <c r="AZ91" i="2"/>
  <c r="AY91" i="2"/>
  <c r="AX91" i="2"/>
  <c r="AW91" i="2"/>
  <c r="AR91" i="2"/>
  <c r="AJ91" i="2"/>
  <c r="AH91" i="2"/>
  <c r="AC91" i="2"/>
  <c r="X91" i="2"/>
  <c r="W91" i="2"/>
  <c r="S91" i="2"/>
  <c r="R91" i="2"/>
  <c r="Q91" i="2"/>
  <c r="P91" i="2"/>
  <c r="L91" i="2"/>
  <c r="K91" i="2"/>
  <c r="BF90" i="2"/>
  <c r="BE90" i="2"/>
  <c r="BD90" i="2"/>
  <c r="BC90" i="2"/>
  <c r="BB90" i="2"/>
  <c r="BA90" i="2"/>
  <c r="AZ90" i="2"/>
  <c r="AY90" i="2"/>
  <c r="AX90" i="2"/>
  <c r="AW90" i="2"/>
  <c r="AR90" i="2"/>
  <c r="AJ90" i="2"/>
  <c r="AH90" i="2"/>
  <c r="AC90" i="2"/>
  <c r="X90" i="2"/>
  <c r="W90" i="2"/>
  <c r="S90" i="2"/>
  <c r="R90" i="2"/>
  <c r="Q90" i="2"/>
  <c r="P90" i="2"/>
  <c r="L90" i="2"/>
  <c r="K90" i="2"/>
  <c r="AY89" i="2"/>
  <c r="AX89" i="2"/>
  <c r="AW89" i="2"/>
  <c r="AS89" i="2"/>
  <c r="AR89" i="2"/>
  <c r="AK89" i="2"/>
  <c r="AJ89" i="2"/>
  <c r="AH89" i="2"/>
  <c r="AC89" i="2"/>
  <c r="Y89" i="2"/>
  <c r="W89" i="2"/>
  <c r="T89" i="2"/>
  <c r="S89" i="2"/>
  <c r="R89" i="2"/>
  <c r="Q89" i="2"/>
  <c r="P89" i="2"/>
  <c r="K89" i="2"/>
  <c r="AY88" i="2"/>
  <c r="AX88" i="2"/>
  <c r="AW88" i="2"/>
  <c r="AS88" i="2"/>
  <c r="AR88" i="2"/>
  <c r="AK88" i="2"/>
  <c r="AJ88" i="2"/>
  <c r="AH88" i="2"/>
  <c r="AC88" i="2"/>
  <c r="Y88" i="2"/>
  <c r="W88" i="2"/>
  <c r="T88" i="2"/>
  <c r="S88" i="2"/>
  <c r="R88" i="2"/>
  <c r="Q88" i="2"/>
  <c r="P88" i="2"/>
  <c r="K88" i="2"/>
  <c r="AY87" i="2"/>
  <c r="AX87" i="2"/>
  <c r="AW87" i="2"/>
  <c r="AS87" i="2"/>
  <c r="AR87" i="2"/>
  <c r="AK87" i="2"/>
  <c r="AJ87" i="2"/>
  <c r="AH87" i="2"/>
  <c r="AC87" i="2"/>
  <c r="Y87" i="2"/>
  <c r="W87" i="2"/>
  <c r="T87" i="2"/>
  <c r="S87" i="2"/>
  <c r="R87" i="2"/>
  <c r="Q87" i="2"/>
  <c r="P87" i="2"/>
  <c r="K87" i="2"/>
  <c r="AY86" i="2"/>
  <c r="AX86" i="2"/>
  <c r="AW86" i="2"/>
  <c r="AR86" i="2"/>
  <c r="AK86" i="2"/>
  <c r="AJ86" i="2"/>
  <c r="AH86" i="2"/>
  <c r="Y86" i="2"/>
  <c r="W86" i="2"/>
  <c r="T86" i="2"/>
  <c r="S86" i="2"/>
  <c r="R86" i="2"/>
  <c r="Q86" i="2"/>
  <c r="P86" i="2"/>
  <c r="K86" i="2"/>
  <c r="AY85" i="2"/>
  <c r="AX85" i="2"/>
  <c r="AW85" i="2"/>
  <c r="AS85" i="2"/>
  <c r="AR85" i="2"/>
  <c r="AK85" i="2"/>
  <c r="AJ85" i="2"/>
  <c r="AH85" i="2"/>
  <c r="AC85" i="2"/>
  <c r="Z85" i="2"/>
  <c r="Y85" i="2"/>
  <c r="W85" i="2"/>
  <c r="T85" i="2"/>
  <c r="S85" i="2"/>
  <c r="R85" i="2"/>
  <c r="Q85" i="2"/>
  <c r="P85" i="2"/>
  <c r="K85" i="2"/>
  <c r="AY84" i="2"/>
  <c r="AX84" i="2"/>
  <c r="AW84" i="2"/>
  <c r="AS84" i="2"/>
  <c r="AR84" i="2"/>
  <c r="AK84" i="2"/>
  <c r="AJ84" i="2"/>
  <c r="AH84" i="2"/>
  <c r="AC84" i="2"/>
  <c r="Z84" i="2"/>
  <c r="Y84" i="2"/>
  <c r="W84" i="2"/>
  <c r="T84" i="2"/>
  <c r="S84" i="2"/>
  <c r="R84" i="2"/>
  <c r="Q84" i="2"/>
  <c r="P84" i="2"/>
  <c r="K84" i="2"/>
  <c r="AY83" i="2"/>
  <c r="AX83" i="2"/>
  <c r="AW83" i="2"/>
  <c r="AS83" i="2"/>
  <c r="AR83" i="2"/>
  <c r="AK83" i="2"/>
  <c r="AJ83" i="2"/>
  <c r="AH83" i="2"/>
  <c r="AC83" i="2"/>
  <c r="Z83" i="2"/>
  <c r="Y83" i="2"/>
  <c r="W83" i="2"/>
  <c r="T83" i="2"/>
  <c r="S83" i="2"/>
  <c r="R83" i="2"/>
  <c r="Q83" i="2"/>
  <c r="P83" i="2"/>
  <c r="K83" i="2"/>
  <c r="AY82" i="2"/>
  <c r="AX82" i="2"/>
  <c r="AW82" i="2"/>
  <c r="AR82" i="2"/>
  <c r="AK82" i="2"/>
  <c r="AJ82" i="2"/>
  <c r="AH82" i="2"/>
  <c r="Y82" i="2"/>
  <c r="W82" i="2"/>
  <c r="P82" i="2"/>
  <c r="M82" i="2"/>
  <c r="L82" i="2"/>
  <c r="K82" i="2"/>
  <c r="AZ81" i="2"/>
  <c r="AY81" i="2"/>
  <c r="AX81" i="2"/>
  <c r="AW81" i="2"/>
  <c r="AR81" i="2"/>
  <c r="AK81" i="2"/>
  <c r="AJ81" i="2"/>
  <c r="AH81" i="2"/>
  <c r="Y81" i="2"/>
  <c r="W81" i="2"/>
  <c r="Q81" i="2"/>
  <c r="P81" i="2"/>
  <c r="M81" i="2"/>
  <c r="L81" i="2"/>
  <c r="K81" i="2"/>
  <c r="AY80" i="2"/>
  <c r="AX80" i="2"/>
  <c r="AW80" i="2"/>
  <c r="AR80" i="2"/>
  <c r="AK80" i="2"/>
  <c r="AJ80" i="2"/>
  <c r="AH80" i="2"/>
  <c r="Y80" i="2"/>
  <c r="X80" i="2"/>
  <c r="W80" i="2"/>
  <c r="R80" i="2"/>
  <c r="Q80" i="2"/>
  <c r="P80" i="2"/>
  <c r="M80" i="2"/>
  <c r="L80" i="2"/>
  <c r="K80" i="2"/>
  <c r="AZ79" i="2"/>
  <c r="AY79" i="2"/>
  <c r="AX79" i="2"/>
  <c r="AW79" i="2"/>
  <c r="AR79" i="2"/>
  <c r="AK79" i="2"/>
  <c r="AJ79" i="2"/>
  <c r="AH79" i="2"/>
  <c r="AC79" i="2"/>
  <c r="Y79" i="2"/>
  <c r="X79" i="2"/>
  <c r="W79" i="2"/>
  <c r="Q79" i="2"/>
  <c r="P79" i="2"/>
  <c r="M79" i="2"/>
  <c r="L79" i="2"/>
  <c r="K79" i="2"/>
  <c r="BD78" i="2"/>
  <c r="BC78" i="2"/>
  <c r="BB78" i="2"/>
  <c r="BA78" i="2"/>
  <c r="AZ78" i="2"/>
  <c r="AY78" i="2"/>
  <c r="AX78" i="2"/>
  <c r="AW78" i="2"/>
  <c r="AR78" i="2"/>
  <c r="AJ78" i="2"/>
  <c r="AH78" i="2"/>
  <c r="Y78" i="2"/>
  <c r="X78" i="2"/>
  <c r="W78" i="2"/>
  <c r="R78" i="2"/>
  <c r="Q78" i="2"/>
  <c r="P78" i="2"/>
  <c r="M78" i="2"/>
  <c r="L78" i="2"/>
  <c r="K78" i="2"/>
  <c r="AY77" i="2"/>
  <c r="AX77" i="2"/>
  <c r="AW77" i="2"/>
  <c r="AR77" i="2"/>
  <c r="AJ77" i="2"/>
  <c r="AH77" i="2"/>
  <c r="AC77" i="2"/>
  <c r="Y77" i="2"/>
  <c r="X77" i="2"/>
  <c r="W77" i="2"/>
  <c r="Q77" i="2"/>
  <c r="P77" i="2"/>
  <c r="M77" i="2"/>
  <c r="L77" i="2"/>
  <c r="K77" i="2"/>
  <c r="AX76" i="2"/>
  <c r="AW76" i="2"/>
  <c r="AR76" i="2"/>
  <c r="AJ76" i="2"/>
  <c r="AH76" i="2"/>
  <c r="Y76" i="2"/>
  <c r="X76" i="2"/>
  <c r="W76" i="2"/>
  <c r="Q76" i="2"/>
  <c r="P76" i="2"/>
  <c r="M76" i="2"/>
  <c r="L76" i="2"/>
  <c r="K76" i="2"/>
  <c r="AY75" i="2"/>
  <c r="AX75" i="2"/>
  <c r="AW75" i="2"/>
  <c r="AR75" i="2"/>
  <c r="AJ75" i="2"/>
  <c r="AH75" i="2"/>
  <c r="AC75" i="2"/>
  <c r="Y75" i="2"/>
  <c r="X75" i="2"/>
  <c r="W75" i="2"/>
  <c r="Q75" i="2"/>
  <c r="P75" i="2"/>
  <c r="M75" i="2"/>
  <c r="L75" i="2"/>
  <c r="K75" i="2"/>
  <c r="BC74" i="2"/>
  <c r="BB74" i="2"/>
  <c r="BA74" i="2"/>
  <c r="AZ74" i="2"/>
  <c r="AY74" i="2"/>
  <c r="AX74" i="2"/>
  <c r="AW74" i="2"/>
  <c r="AR74" i="2"/>
  <c r="AK74" i="2"/>
  <c r="AJ74" i="2"/>
  <c r="AH74" i="2"/>
  <c r="Y74" i="2"/>
  <c r="X74" i="2"/>
  <c r="W74" i="2"/>
  <c r="Q74" i="2"/>
  <c r="P74" i="2"/>
  <c r="M74" i="2"/>
  <c r="L74" i="2"/>
  <c r="K74" i="2"/>
  <c r="AY73" i="2"/>
  <c r="AX73" i="2"/>
  <c r="AW73" i="2"/>
  <c r="AR73" i="2"/>
  <c r="AJ73" i="2"/>
  <c r="AH73" i="2"/>
  <c r="AC73" i="2"/>
  <c r="Y73" i="2"/>
  <c r="X73" i="2"/>
  <c r="W73" i="2"/>
  <c r="Q73" i="2"/>
  <c r="P73" i="2"/>
  <c r="M73" i="2"/>
  <c r="L73" i="2"/>
  <c r="K73" i="2"/>
  <c r="AY72" i="2"/>
  <c r="AX72" i="2"/>
  <c r="AW72" i="2"/>
  <c r="AR72" i="2"/>
  <c r="AJ72" i="2"/>
  <c r="AH72" i="2"/>
  <c r="AA72" i="2"/>
  <c r="X72" i="2"/>
  <c r="W72" i="2"/>
  <c r="Q72" i="2"/>
  <c r="P72" i="2"/>
  <c r="M72" i="2"/>
  <c r="L72" i="2"/>
  <c r="K72" i="2"/>
  <c r="BC71" i="2"/>
  <c r="BB71" i="2"/>
  <c r="BA71" i="2"/>
  <c r="AZ71" i="2"/>
  <c r="AY71" i="2"/>
  <c r="AX71" i="2"/>
  <c r="AW71" i="2"/>
  <c r="AR71" i="2"/>
  <c r="AJ71" i="2"/>
  <c r="AH71" i="2"/>
  <c r="AC71" i="2"/>
  <c r="AA71" i="2"/>
  <c r="Y71" i="2"/>
  <c r="X71" i="2"/>
  <c r="W71" i="2"/>
  <c r="P71" i="2"/>
  <c r="M71" i="2"/>
  <c r="L71" i="2"/>
  <c r="K71" i="2"/>
  <c r="BB70" i="2"/>
  <c r="BA70" i="2"/>
  <c r="AZ70" i="2"/>
  <c r="AY70" i="2"/>
  <c r="AX70" i="2"/>
  <c r="AW70" i="2"/>
  <c r="AR70" i="2"/>
  <c r="AJ70" i="2"/>
  <c r="AH70" i="2"/>
  <c r="AC70" i="2"/>
  <c r="Y70" i="2"/>
  <c r="X70" i="2"/>
  <c r="W70" i="2"/>
  <c r="P70" i="2"/>
  <c r="M70" i="2"/>
  <c r="L70" i="2"/>
  <c r="K70" i="2"/>
  <c r="BB69" i="2"/>
  <c r="BA69" i="2"/>
  <c r="AZ69" i="2"/>
  <c r="AY69" i="2"/>
  <c r="AX69" i="2"/>
  <c r="AW69" i="2"/>
  <c r="AR69" i="2"/>
  <c r="AJ69" i="2"/>
  <c r="AH69" i="2"/>
  <c r="Y69" i="2"/>
  <c r="W69" i="2"/>
  <c r="M69" i="2"/>
  <c r="L69" i="2"/>
  <c r="K69" i="2"/>
  <c r="BG68" i="2"/>
  <c r="BF68" i="2"/>
  <c r="BE68" i="2"/>
  <c r="BD68" i="2"/>
  <c r="BC68" i="2"/>
  <c r="BB68" i="2"/>
  <c r="BA68" i="2"/>
  <c r="AZ68" i="2"/>
  <c r="AY68" i="2"/>
  <c r="AX68" i="2"/>
  <c r="AW68" i="2"/>
  <c r="AR68" i="2"/>
  <c r="AJ68" i="2"/>
  <c r="AH68" i="2"/>
  <c r="AA68" i="2"/>
  <c r="Y68" i="2"/>
  <c r="W68" i="2"/>
  <c r="M68" i="2"/>
  <c r="L68" i="2"/>
  <c r="K68" i="2"/>
  <c r="BJ67" i="2"/>
  <c r="BI67" i="2"/>
  <c r="BH67" i="2"/>
  <c r="BG67" i="2"/>
  <c r="BF67" i="2"/>
  <c r="BE67" i="2"/>
  <c r="BD67" i="2"/>
  <c r="BC67" i="2"/>
  <c r="BB67" i="2"/>
  <c r="BA67" i="2"/>
  <c r="AZ67" i="2"/>
  <c r="AY67" i="2"/>
  <c r="AX67" i="2"/>
  <c r="AW67" i="2"/>
  <c r="AR67" i="2"/>
  <c r="AJ67" i="2"/>
  <c r="AH67" i="2"/>
  <c r="AA67" i="2"/>
  <c r="X67" i="2"/>
  <c r="W67" i="2"/>
  <c r="P67" i="2"/>
  <c r="M67" i="2"/>
  <c r="L67" i="2"/>
  <c r="K67" i="2"/>
  <c r="BJ66" i="2"/>
  <c r="BI66" i="2"/>
  <c r="BH66" i="2"/>
  <c r="BG66" i="2"/>
  <c r="BF66" i="2"/>
  <c r="BE66" i="2"/>
  <c r="BD66" i="2"/>
  <c r="BC66" i="2"/>
  <c r="BB66" i="2"/>
  <c r="BA66" i="2"/>
  <c r="AZ66" i="2"/>
  <c r="AY66" i="2"/>
  <c r="AX66" i="2"/>
  <c r="AW66" i="2"/>
  <c r="AR66" i="2"/>
  <c r="AJ66" i="2"/>
  <c r="AH66" i="2"/>
  <c r="AA66" i="2"/>
  <c r="X66" i="2"/>
  <c r="W66" i="2"/>
  <c r="P66" i="2"/>
  <c r="M66" i="2"/>
  <c r="L66" i="2"/>
  <c r="K66" i="2"/>
  <c r="BJ65" i="2"/>
  <c r="BI65" i="2"/>
  <c r="BH65" i="2"/>
  <c r="BG65" i="2"/>
  <c r="BF65" i="2"/>
  <c r="BE65" i="2"/>
  <c r="BD65" i="2"/>
  <c r="BC65" i="2"/>
  <c r="BB65" i="2"/>
  <c r="BA65" i="2"/>
  <c r="AZ65" i="2"/>
  <c r="AY65" i="2"/>
  <c r="AX65" i="2"/>
  <c r="AW65" i="2"/>
  <c r="AR65" i="2"/>
  <c r="AJ65" i="2"/>
  <c r="AH65" i="2"/>
  <c r="AA65" i="2"/>
  <c r="X65" i="2"/>
  <c r="W65" i="2"/>
  <c r="P65" i="2"/>
  <c r="M65" i="2"/>
  <c r="L65" i="2"/>
  <c r="K65" i="2"/>
  <c r="BI64" i="2"/>
  <c r="BH64" i="2"/>
  <c r="BG64" i="2"/>
  <c r="BF64" i="2"/>
  <c r="BE64" i="2"/>
  <c r="BD64" i="2"/>
  <c r="BC64" i="2"/>
  <c r="BB64" i="2"/>
  <c r="BA64" i="2"/>
  <c r="AZ64" i="2"/>
  <c r="AY64" i="2"/>
  <c r="AX64" i="2"/>
  <c r="AW64" i="2"/>
  <c r="AR64" i="2"/>
  <c r="AJ64" i="2"/>
  <c r="AH64" i="2"/>
  <c r="AA64" i="2"/>
  <c r="X64" i="2"/>
  <c r="W64" i="2"/>
  <c r="Q64" i="2"/>
  <c r="P64" i="2"/>
  <c r="M64" i="2"/>
  <c r="L64" i="2"/>
  <c r="K64" i="2"/>
  <c r="BI63" i="2"/>
  <c r="BH63" i="2"/>
  <c r="BG63" i="2"/>
  <c r="BF63" i="2"/>
  <c r="BE63" i="2"/>
  <c r="BD63" i="2"/>
  <c r="BC63" i="2"/>
  <c r="BB63" i="2"/>
  <c r="BA63" i="2"/>
  <c r="AZ63" i="2"/>
  <c r="AY63" i="2"/>
  <c r="AX63" i="2"/>
  <c r="AW63" i="2"/>
  <c r="AR63" i="2"/>
  <c r="AJ63" i="2"/>
  <c r="AH63" i="2"/>
  <c r="AA63" i="2"/>
  <c r="X63" i="2"/>
  <c r="W63" i="2"/>
  <c r="Q63" i="2"/>
  <c r="P63" i="2"/>
  <c r="M63" i="2"/>
  <c r="L63" i="2"/>
  <c r="K63" i="2"/>
  <c r="BI62" i="2"/>
  <c r="BH62" i="2"/>
  <c r="BG62" i="2"/>
  <c r="BF62" i="2"/>
  <c r="BE62" i="2"/>
  <c r="BD62" i="2"/>
  <c r="BC62" i="2"/>
  <c r="BB62" i="2"/>
  <c r="BA62" i="2"/>
  <c r="AZ62" i="2"/>
  <c r="AY62" i="2"/>
  <c r="AX62" i="2"/>
  <c r="AW62" i="2"/>
  <c r="AR62" i="2"/>
  <c r="AJ62" i="2"/>
  <c r="AH62" i="2"/>
  <c r="AA62" i="2"/>
  <c r="X62" i="2"/>
  <c r="W62" i="2"/>
  <c r="Q62" i="2"/>
  <c r="P62" i="2"/>
  <c r="M62" i="2"/>
  <c r="L62" i="2"/>
  <c r="K62" i="2"/>
  <c r="BI61" i="2"/>
  <c r="BH61" i="2"/>
  <c r="BG61" i="2"/>
  <c r="BF61" i="2"/>
  <c r="BE61" i="2"/>
  <c r="BD61" i="2"/>
  <c r="BC61" i="2"/>
  <c r="BB61" i="2"/>
  <c r="BA61" i="2"/>
  <c r="AZ61" i="2"/>
  <c r="AY61" i="2"/>
  <c r="AX61" i="2"/>
  <c r="AW61" i="2"/>
  <c r="AR61" i="2"/>
  <c r="AJ61" i="2"/>
  <c r="AH61" i="2"/>
  <c r="AA61" i="2"/>
  <c r="X61" i="2"/>
  <c r="W61" i="2"/>
  <c r="Q61" i="2"/>
  <c r="P61" i="2"/>
  <c r="M61" i="2"/>
  <c r="L61" i="2"/>
  <c r="K61" i="2"/>
  <c r="BI60" i="2"/>
  <c r="BH60" i="2"/>
  <c r="BG60" i="2"/>
  <c r="BF60" i="2"/>
  <c r="BE60" i="2"/>
  <c r="BD60" i="2"/>
  <c r="BC60" i="2"/>
  <c r="BB60" i="2"/>
  <c r="BA60" i="2"/>
  <c r="AZ60" i="2"/>
  <c r="AY60" i="2"/>
  <c r="AX60" i="2"/>
  <c r="AW60" i="2"/>
  <c r="AR60" i="2"/>
  <c r="AJ60" i="2"/>
  <c r="AH60" i="2"/>
  <c r="AA60" i="2"/>
  <c r="X60" i="2"/>
  <c r="W60" i="2"/>
  <c r="Q60" i="2"/>
  <c r="P60" i="2"/>
  <c r="M60" i="2"/>
  <c r="L60" i="2"/>
  <c r="K60" i="2"/>
  <c r="BI59" i="2"/>
  <c r="BH59" i="2"/>
  <c r="BG59" i="2"/>
  <c r="BF59" i="2"/>
  <c r="BE59" i="2"/>
  <c r="BD59" i="2"/>
  <c r="BC59" i="2"/>
  <c r="BB59" i="2"/>
  <c r="BA59" i="2"/>
  <c r="AZ59" i="2"/>
  <c r="AY59" i="2"/>
  <c r="AX59" i="2"/>
  <c r="AW59" i="2"/>
  <c r="AR59" i="2"/>
  <c r="AJ59" i="2"/>
  <c r="AH59" i="2"/>
  <c r="AA59" i="2"/>
  <c r="X59" i="2"/>
  <c r="W59" i="2"/>
  <c r="Q59" i="2"/>
  <c r="P59" i="2"/>
  <c r="M59" i="2"/>
  <c r="L59" i="2"/>
  <c r="K59" i="2"/>
  <c r="BF58" i="2"/>
  <c r="BE58" i="2"/>
  <c r="BD58" i="2"/>
  <c r="BC58" i="2"/>
  <c r="BB58" i="2"/>
  <c r="BA58" i="2"/>
  <c r="AZ58" i="2"/>
  <c r="AY58" i="2"/>
  <c r="AX58" i="2"/>
  <c r="AW58" i="2"/>
  <c r="AR58" i="2"/>
  <c r="AJ58" i="2"/>
  <c r="AH58" i="2"/>
  <c r="AA58" i="2"/>
  <c r="Y58" i="2"/>
  <c r="X58" i="2"/>
  <c r="W58" i="2"/>
  <c r="Q58" i="2"/>
  <c r="P58" i="2"/>
  <c r="M58" i="2"/>
  <c r="L58" i="2"/>
  <c r="K58" i="2"/>
  <c r="BI57" i="2"/>
  <c r="BH57" i="2"/>
  <c r="BG57" i="2"/>
  <c r="BF57" i="2"/>
  <c r="BE57" i="2"/>
  <c r="BD57" i="2"/>
  <c r="BC57" i="2"/>
  <c r="BB57" i="2"/>
  <c r="BA57" i="2"/>
  <c r="AZ57" i="2"/>
  <c r="AY57" i="2"/>
  <c r="AX57" i="2"/>
  <c r="AW57" i="2"/>
  <c r="AR57" i="2"/>
  <c r="AJ57" i="2"/>
  <c r="AH57" i="2"/>
  <c r="AA57" i="2"/>
  <c r="X57" i="2"/>
  <c r="W57" i="2"/>
  <c r="Q57" i="2"/>
  <c r="P57" i="2"/>
  <c r="M57" i="2"/>
  <c r="L57" i="2"/>
  <c r="K57" i="2"/>
  <c r="BI56" i="2"/>
  <c r="BH56" i="2"/>
  <c r="BG56" i="2"/>
  <c r="BF56" i="2"/>
  <c r="BE56" i="2"/>
  <c r="BD56" i="2"/>
  <c r="BC56" i="2"/>
  <c r="BB56" i="2"/>
  <c r="BA56" i="2"/>
  <c r="AZ56" i="2"/>
  <c r="AY56" i="2"/>
  <c r="AX56" i="2"/>
  <c r="AW56" i="2"/>
  <c r="AR56" i="2"/>
  <c r="AJ56" i="2"/>
  <c r="AH56" i="2"/>
  <c r="AA56" i="2"/>
  <c r="X56" i="2"/>
  <c r="W56" i="2"/>
  <c r="Q56" i="2"/>
  <c r="P56" i="2"/>
  <c r="M56" i="2"/>
  <c r="L56" i="2"/>
  <c r="K56" i="2"/>
  <c r="BF55" i="2"/>
  <c r="BE55" i="2"/>
  <c r="BD55" i="2"/>
  <c r="BC55" i="2"/>
  <c r="BB55" i="2"/>
  <c r="BA55" i="2"/>
  <c r="AZ55" i="2"/>
  <c r="AY55" i="2"/>
  <c r="AX55" i="2"/>
  <c r="AW55" i="2"/>
  <c r="AR55" i="2"/>
  <c r="AJ55" i="2"/>
  <c r="AH55" i="2"/>
  <c r="AA55" i="2"/>
  <c r="X55" i="2"/>
  <c r="W55" i="2"/>
  <c r="Q55" i="2"/>
  <c r="P55" i="2"/>
  <c r="M55" i="2"/>
  <c r="L55" i="2"/>
  <c r="K55" i="2"/>
  <c r="BF54" i="2"/>
  <c r="BE54" i="2"/>
  <c r="BD54" i="2"/>
  <c r="BC54" i="2"/>
  <c r="BB54" i="2"/>
  <c r="BA54" i="2"/>
  <c r="AZ54" i="2"/>
  <c r="AY54" i="2"/>
  <c r="AX54" i="2"/>
  <c r="AW54" i="2"/>
  <c r="AR54" i="2"/>
  <c r="AJ54" i="2"/>
  <c r="AH54" i="2"/>
  <c r="AA54" i="2"/>
  <c r="X54" i="2"/>
  <c r="W54" i="2"/>
  <c r="Q54" i="2"/>
  <c r="P54" i="2"/>
  <c r="M54" i="2"/>
  <c r="L54" i="2"/>
  <c r="K54" i="2"/>
  <c r="BF53" i="2"/>
  <c r="BE53" i="2"/>
  <c r="BD53" i="2"/>
  <c r="BC53" i="2"/>
  <c r="BB53" i="2"/>
  <c r="BA53" i="2"/>
  <c r="AZ53" i="2"/>
  <c r="AY53" i="2"/>
  <c r="AX53" i="2"/>
  <c r="AW53" i="2"/>
  <c r="AR53" i="2"/>
  <c r="AJ53" i="2"/>
  <c r="AH53" i="2"/>
  <c r="AA53" i="2"/>
  <c r="X53" i="2"/>
  <c r="W53" i="2"/>
  <c r="Q53" i="2"/>
  <c r="P53" i="2"/>
  <c r="M53" i="2"/>
  <c r="L53" i="2"/>
  <c r="K53" i="2"/>
  <c r="BH52" i="2"/>
  <c r="BG52" i="2"/>
  <c r="BF52" i="2"/>
  <c r="BE52" i="2"/>
  <c r="BD52" i="2"/>
  <c r="BC52" i="2"/>
  <c r="BB52" i="2"/>
  <c r="BA52" i="2"/>
  <c r="AZ52" i="2"/>
  <c r="AY52" i="2"/>
  <c r="AX52" i="2"/>
  <c r="AW52" i="2"/>
  <c r="AR52" i="2"/>
  <c r="AJ52" i="2"/>
  <c r="AH52" i="2"/>
  <c r="AA52" i="2"/>
  <c r="X52" i="2"/>
  <c r="W52" i="2"/>
  <c r="Q52" i="2"/>
  <c r="P52" i="2"/>
  <c r="M52" i="2"/>
  <c r="L52" i="2"/>
  <c r="K52" i="2"/>
  <c r="BI51" i="2"/>
  <c r="BH51" i="2"/>
  <c r="BG51" i="2"/>
  <c r="BF51" i="2"/>
  <c r="BE51" i="2"/>
  <c r="BD51" i="2"/>
  <c r="BC51" i="2"/>
  <c r="BB51" i="2"/>
  <c r="BA51" i="2"/>
  <c r="AZ51" i="2"/>
  <c r="AY51" i="2"/>
  <c r="AX51" i="2"/>
  <c r="AW51" i="2"/>
  <c r="AR51" i="2"/>
  <c r="AJ51" i="2"/>
  <c r="AH51" i="2"/>
  <c r="AA51" i="2"/>
  <c r="X51" i="2"/>
  <c r="W51" i="2"/>
  <c r="Q51" i="2"/>
  <c r="P51" i="2"/>
  <c r="M51" i="2"/>
  <c r="L51" i="2"/>
  <c r="K51" i="2"/>
  <c r="BH50" i="2"/>
  <c r="BG50" i="2"/>
  <c r="BF50" i="2"/>
  <c r="BE50" i="2"/>
  <c r="BD50" i="2"/>
  <c r="BC50" i="2"/>
  <c r="BB50" i="2"/>
  <c r="BA50" i="2"/>
  <c r="AZ50" i="2"/>
  <c r="AY50" i="2"/>
  <c r="AX50" i="2"/>
  <c r="AW50" i="2"/>
  <c r="AR50" i="2"/>
  <c r="AJ50" i="2"/>
  <c r="AH50" i="2"/>
  <c r="AA50" i="2"/>
  <c r="X50" i="2"/>
  <c r="W50" i="2"/>
  <c r="Q50" i="2"/>
  <c r="P50" i="2"/>
  <c r="M50" i="2"/>
  <c r="L50" i="2"/>
  <c r="K50" i="2"/>
  <c r="BH49" i="2"/>
  <c r="BG49" i="2"/>
  <c r="BF49" i="2"/>
  <c r="BE49" i="2"/>
  <c r="BD49" i="2"/>
  <c r="BC49" i="2"/>
  <c r="BB49" i="2"/>
  <c r="BA49" i="2"/>
  <c r="AZ49" i="2"/>
  <c r="AY49" i="2"/>
  <c r="AX49" i="2"/>
  <c r="AW49" i="2"/>
  <c r="AR49" i="2"/>
  <c r="AJ49" i="2"/>
  <c r="AH49" i="2"/>
  <c r="AA49" i="2"/>
  <c r="Y49" i="2"/>
  <c r="X49" i="2"/>
  <c r="W49" i="2"/>
  <c r="Q49" i="2"/>
  <c r="P49" i="2"/>
  <c r="M49" i="2"/>
  <c r="L49" i="2"/>
  <c r="K49" i="2"/>
  <c r="BH48" i="2"/>
  <c r="BG48" i="2"/>
  <c r="BF48" i="2"/>
  <c r="BE48" i="2"/>
  <c r="BD48" i="2"/>
  <c r="BC48" i="2"/>
  <c r="BB48" i="2"/>
  <c r="BA48" i="2"/>
  <c r="AZ48" i="2"/>
  <c r="AY48" i="2"/>
  <c r="AX48" i="2"/>
  <c r="AW48" i="2"/>
  <c r="AR48" i="2"/>
  <c r="AJ48" i="2"/>
  <c r="AH48" i="2"/>
  <c r="AA48" i="2"/>
  <c r="Y48" i="2"/>
  <c r="X48" i="2"/>
  <c r="W48" i="2"/>
  <c r="Q48" i="2"/>
  <c r="P48" i="2"/>
  <c r="M48" i="2"/>
  <c r="L48" i="2"/>
  <c r="K48" i="2"/>
  <c r="BF47" i="2"/>
  <c r="BE47" i="2"/>
  <c r="BD47" i="2"/>
  <c r="BC47" i="2"/>
  <c r="BB47" i="2"/>
  <c r="BA47" i="2"/>
  <c r="AZ47" i="2"/>
  <c r="AY47" i="2"/>
  <c r="AX47" i="2"/>
  <c r="AW47" i="2"/>
  <c r="AR47" i="2"/>
  <c r="AJ47" i="2"/>
  <c r="AH47" i="2"/>
  <c r="Y47" i="2"/>
  <c r="X47" i="2"/>
  <c r="W47" i="2"/>
  <c r="Q47" i="2"/>
  <c r="P47" i="2"/>
  <c r="M47" i="2"/>
  <c r="L47" i="2"/>
  <c r="K47" i="2"/>
  <c r="BF46" i="2"/>
  <c r="BE46" i="2"/>
  <c r="BD46" i="2"/>
  <c r="BC46" i="2"/>
  <c r="BB46" i="2"/>
  <c r="BA46" i="2"/>
  <c r="AZ46" i="2"/>
  <c r="AY46" i="2"/>
  <c r="AX46" i="2"/>
  <c r="AW46" i="2"/>
  <c r="AR46" i="2"/>
  <c r="AJ46" i="2"/>
  <c r="AH46" i="2"/>
  <c r="AA46" i="2"/>
  <c r="Y46" i="2"/>
  <c r="X46" i="2"/>
  <c r="W46" i="2"/>
  <c r="Q46" i="2"/>
  <c r="P46" i="2"/>
  <c r="M46" i="2"/>
  <c r="L46" i="2"/>
  <c r="K46" i="2"/>
  <c r="BD45" i="2"/>
  <c r="BC45" i="2"/>
  <c r="BB45" i="2"/>
  <c r="BA45" i="2"/>
  <c r="AZ45" i="2"/>
  <c r="AY45" i="2"/>
  <c r="AX45" i="2"/>
  <c r="AW45" i="2"/>
  <c r="AR45" i="2"/>
  <c r="AJ45" i="2"/>
  <c r="AH45" i="2"/>
  <c r="AA45" i="2"/>
  <c r="Y45" i="2"/>
  <c r="X45" i="2"/>
  <c r="W45" i="2"/>
  <c r="P45" i="2"/>
  <c r="M45" i="2"/>
  <c r="L45" i="2"/>
  <c r="K45" i="2"/>
  <c r="BB44" i="2"/>
  <c r="BA44" i="2"/>
  <c r="AZ44" i="2"/>
  <c r="AY44" i="2"/>
  <c r="AX44" i="2"/>
  <c r="AW44" i="2"/>
  <c r="AR44" i="2"/>
  <c r="AJ44" i="2"/>
  <c r="AH44" i="2"/>
  <c r="AA44" i="2"/>
  <c r="Y44" i="2"/>
  <c r="X44" i="2"/>
  <c r="W44" i="2"/>
  <c r="Q44" i="2"/>
  <c r="P44" i="2"/>
  <c r="M44" i="2"/>
  <c r="L44" i="2"/>
  <c r="K44" i="2"/>
  <c r="BB43" i="2"/>
  <c r="BA43" i="2"/>
  <c r="AZ43" i="2"/>
  <c r="AY43" i="2"/>
  <c r="AX43" i="2"/>
  <c r="AW43" i="2"/>
  <c r="AR43" i="2"/>
  <c r="AJ43" i="2"/>
  <c r="AH43" i="2"/>
  <c r="AA43" i="2"/>
  <c r="Y43" i="2"/>
  <c r="X43" i="2"/>
  <c r="W43" i="2"/>
  <c r="Q43" i="2"/>
  <c r="P43" i="2"/>
  <c r="M43" i="2"/>
  <c r="L43" i="2"/>
  <c r="K43" i="2"/>
  <c r="BF42" i="2"/>
  <c r="BE42" i="2"/>
  <c r="BD42" i="2"/>
  <c r="BC42" i="2"/>
  <c r="BB42" i="2"/>
  <c r="BA42" i="2"/>
  <c r="AZ42" i="2"/>
  <c r="AY42" i="2"/>
  <c r="AX42" i="2"/>
  <c r="AW42" i="2"/>
  <c r="AR42" i="2"/>
  <c r="AJ42" i="2"/>
  <c r="AH42" i="2"/>
  <c r="AA42" i="2"/>
  <c r="Y42" i="2"/>
  <c r="X42" i="2"/>
  <c r="W42" i="2"/>
  <c r="Q42" i="2"/>
  <c r="P42" i="2"/>
  <c r="M42" i="2"/>
  <c r="L42" i="2"/>
  <c r="K42" i="2"/>
  <c r="BF41" i="2"/>
  <c r="BE41" i="2"/>
  <c r="BD41" i="2"/>
  <c r="BC41" i="2"/>
  <c r="BB41" i="2"/>
  <c r="BA41" i="2"/>
  <c r="AZ41" i="2"/>
  <c r="AY41" i="2"/>
  <c r="AX41" i="2"/>
  <c r="AW41" i="2"/>
  <c r="AR41" i="2"/>
  <c r="AJ41" i="2"/>
  <c r="AH41" i="2"/>
  <c r="AA41" i="2"/>
  <c r="Y41" i="2"/>
  <c r="X41" i="2"/>
  <c r="W41" i="2"/>
  <c r="Q41" i="2"/>
  <c r="P41" i="2"/>
  <c r="M41" i="2"/>
  <c r="L41" i="2"/>
  <c r="K41" i="2"/>
  <c r="BB40" i="2"/>
  <c r="BA40" i="2"/>
  <c r="AZ40" i="2"/>
  <c r="AY40" i="2"/>
  <c r="AX40" i="2"/>
  <c r="AW40" i="2"/>
  <c r="AR40" i="2"/>
  <c r="AJ40" i="2"/>
  <c r="AH40" i="2"/>
  <c r="AA40" i="2"/>
  <c r="Y40" i="2"/>
  <c r="X40" i="2"/>
  <c r="W40" i="2"/>
  <c r="P40" i="2"/>
  <c r="M40" i="2"/>
  <c r="L40" i="2"/>
  <c r="K40" i="2"/>
  <c r="BA39" i="2"/>
  <c r="AZ39" i="2"/>
  <c r="AY39" i="2"/>
  <c r="AX39" i="2"/>
  <c r="AW39" i="2"/>
  <c r="AR39" i="2"/>
  <c r="AJ39" i="2"/>
  <c r="AH39" i="2"/>
  <c r="AA39" i="2"/>
  <c r="Y39" i="2"/>
  <c r="W39" i="2"/>
  <c r="Q39" i="2"/>
  <c r="P39" i="2"/>
  <c r="M39" i="2"/>
  <c r="L39" i="2"/>
  <c r="K39" i="2"/>
  <c r="BA38" i="2"/>
  <c r="AZ38" i="2"/>
  <c r="AY38" i="2"/>
  <c r="AX38" i="2"/>
  <c r="AW38" i="2"/>
  <c r="AR38" i="2"/>
  <c r="AJ38" i="2"/>
  <c r="AH38" i="2"/>
  <c r="Y38" i="2"/>
  <c r="X38" i="2"/>
  <c r="W38" i="2"/>
  <c r="Q38" i="2"/>
  <c r="P38" i="2"/>
  <c r="M38" i="2"/>
  <c r="L38" i="2"/>
  <c r="K38" i="2"/>
  <c r="BF37" i="2"/>
  <c r="BE37" i="2"/>
  <c r="BD37" i="2"/>
  <c r="BC37" i="2"/>
  <c r="BB37" i="2"/>
  <c r="BA37" i="2"/>
  <c r="AZ37" i="2"/>
  <c r="AY37" i="2"/>
  <c r="AX37" i="2"/>
  <c r="AW37" i="2"/>
  <c r="AR37" i="2"/>
  <c r="AJ37" i="2"/>
  <c r="AH37" i="2"/>
  <c r="AA37" i="2"/>
  <c r="Y37" i="2"/>
  <c r="X37" i="2"/>
  <c r="W37" i="2"/>
  <c r="Q37" i="2"/>
  <c r="P37" i="2"/>
  <c r="M37" i="2"/>
  <c r="L37" i="2"/>
  <c r="K37" i="2"/>
  <c r="BF36" i="2"/>
  <c r="BE36" i="2"/>
  <c r="BD36" i="2"/>
  <c r="BC36" i="2"/>
  <c r="BB36" i="2"/>
  <c r="BA36" i="2"/>
  <c r="AZ36" i="2"/>
  <c r="AY36" i="2"/>
  <c r="AX36" i="2"/>
  <c r="AW36" i="2"/>
  <c r="AR36" i="2"/>
  <c r="AJ36" i="2"/>
  <c r="AH36" i="2"/>
  <c r="AC36" i="2"/>
  <c r="AA36" i="2"/>
  <c r="W36" i="2"/>
  <c r="R36" i="2"/>
  <c r="Q36" i="2"/>
  <c r="P36" i="2"/>
  <c r="M36" i="2"/>
  <c r="L36" i="2"/>
  <c r="K36" i="2"/>
  <c r="BF35" i="2"/>
  <c r="BE35" i="2"/>
  <c r="BD35" i="2"/>
  <c r="BC35" i="2"/>
  <c r="BB35" i="2"/>
  <c r="BA35" i="2"/>
  <c r="AZ35" i="2"/>
  <c r="AY35" i="2"/>
  <c r="AX35" i="2"/>
  <c r="AW35" i="2"/>
  <c r="AR35" i="2"/>
  <c r="AJ35" i="2"/>
  <c r="AH35" i="2"/>
  <c r="AA35" i="2"/>
  <c r="X35" i="2"/>
  <c r="W35" i="2"/>
  <c r="Q35" i="2"/>
  <c r="P35" i="2"/>
  <c r="M35" i="2"/>
  <c r="L35" i="2"/>
  <c r="K35" i="2"/>
  <c r="BF34" i="2"/>
  <c r="BE34" i="2"/>
  <c r="BD34" i="2"/>
  <c r="BC34" i="2"/>
  <c r="BB34" i="2"/>
  <c r="BA34" i="2"/>
  <c r="AZ34" i="2"/>
  <c r="AY34" i="2"/>
  <c r="AX34" i="2"/>
  <c r="AW34" i="2"/>
  <c r="AR34" i="2"/>
  <c r="AJ34" i="2"/>
  <c r="AH34" i="2"/>
  <c r="AA34" i="2"/>
  <c r="Y34" i="2"/>
  <c r="X34" i="2"/>
  <c r="W34" i="2"/>
  <c r="Q34" i="2"/>
  <c r="P34" i="2"/>
  <c r="M34" i="2"/>
  <c r="L34" i="2"/>
  <c r="K34" i="2"/>
  <c r="BF33" i="2"/>
  <c r="BE33" i="2"/>
  <c r="BD33" i="2"/>
  <c r="BC33" i="2"/>
  <c r="BB33" i="2"/>
  <c r="BA33" i="2"/>
  <c r="AZ33" i="2"/>
  <c r="AY33" i="2"/>
  <c r="AX33" i="2"/>
  <c r="AW33" i="2"/>
  <c r="AR33" i="2"/>
  <c r="AJ33" i="2"/>
  <c r="AH33" i="2"/>
  <c r="AA33" i="2"/>
  <c r="Y33" i="2"/>
  <c r="W33" i="2"/>
  <c r="P33" i="2"/>
  <c r="M33" i="2"/>
  <c r="L33" i="2"/>
  <c r="K33" i="2"/>
  <c r="BD32" i="2"/>
  <c r="BC32" i="2"/>
  <c r="BB32" i="2"/>
  <c r="BA32" i="2"/>
  <c r="AZ32" i="2"/>
  <c r="AY32" i="2"/>
  <c r="AX32" i="2"/>
  <c r="AW32" i="2"/>
  <c r="AR32" i="2"/>
  <c r="AJ32" i="2"/>
  <c r="AH32" i="2"/>
  <c r="Y32" i="2"/>
  <c r="X32" i="2"/>
  <c r="W32" i="2"/>
  <c r="Q32" i="2"/>
  <c r="P32" i="2"/>
  <c r="M32" i="2"/>
  <c r="L32" i="2"/>
  <c r="K32" i="2"/>
  <c r="BD31" i="2"/>
  <c r="BC31" i="2"/>
  <c r="BB31" i="2"/>
  <c r="BA31" i="2"/>
  <c r="AZ31" i="2"/>
  <c r="AY31" i="2"/>
  <c r="AX31" i="2"/>
  <c r="AW31" i="2"/>
  <c r="AR31" i="2"/>
  <c r="AJ31" i="2"/>
  <c r="AH31" i="2"/>
  <c r="Y31" i="2"/>
  <c r="X31" i="2"/>
  <c r="W31" i="2"/>
  <c r="Q31" i="2"/>
  <c r="P31" i="2"/>
  <c r="M31" i="2"/>
  <c r="L31" i="2"/>
  <c r="K31" i="2"/>
  <c r="AY30" i="2"/>
  <c r="AX30" i="2"/>
  <c r="AW30" i="2"/>
  <c r="AR30" i="2"/>
  <c r="AK30" i="2"/>
  <c r="AJ30" i="2"/>
  <c r="AH30" i="2"/>
  <c r="AA30" i="2"/>
  <c r="Y30" i="2"/>
  <c r="W30" i="2"/>
  <c r="P30" i="2"/>
  <c r="M30" i="2"/>
  <c r="L30" i="2"/>
  <c r="K30" i="2"/>
  <c r="AY29" i="2"/>
  <c r="AX29" i="2"/>
  <c r="AW29" i="2"/>
  <c r="AR29" i="2"/>
  <c r="AK29" i="2"/>
  <c r="AJ29" i="2"/>
  <c r="AH29" i="2"/>
  <c r="AE29" i="2"/>
  <c r="AD29" i="2"/>
  <c r="AC29" i="2"/>
  <c r="Y29" i="2"/>
  <c r="W29" i="2"/>
  <c r="Q29" i="2"/>
  <c r="P29" i="2"/>
  <c r="M29" i="2"/>
  <c r="L29" i="2"/>
  <c r="K29" i="2"/>
  <c r="AY28" i="2"/>
  <c r="AX28" i="2"/>
  <c r="AW28" i="2"/>
  <c r="AR28" i="2"/>
  <c r="AK28" i="2"/>
  <c r="AJ28" i="2"/>
  <c r="AH28" i="2"/>
  <c r="AC28" i="2"/>
  <c r="Y28" i="2"/>
  <c r="W28" i="2"/>
  <c r="Q28" i="2"/>
  <c r="P28" i="2"/>
  <c r="M28" i="2"/>
  <c r="L28" i="2"/>
  <c r="K28" i="2"/>
  <c r="AY27" i="2"/>
  <c r="AX27" i="2"/>
  <c r="AW27" i="2"/>
  <c r="AR27" i="2"/>
  <c r="AK27" i="2"/>
  <c r="AJ27" i="2"/>
  <c r="AH27" i="2"/>
  <c r="AD27" i="2"/>
  <c r="AC27" i="2"/>
  <c r="Y27" i="2"/>
  <c r="W27" i="2"/>
  <c r="S27" i="2"/>
  <c r="R27" i="2"/>
  <c r="Q27" i="2"/>
  <c r="P27" i="2"/>
  <c r="M27" i="2"/>
  <c r="L27" i="2"/>
  <c r="K27" i="2"/>
  <c r="AY26" i="2"/>
  <c r="AX26" i="2"/>
  <c r="AW26" i="2"/>
  <c r="AR26" i="2"/>
  <c r="AK26" i="2"/>
  <c r="AJ26" i="2"/>
  <c r="AH26" i="2"/>
  <c r="AD26" i="2"/>
  <c r="AC26" i="2"/>
  <c r="Y26" i="2"/>
  <c r="W26" i="2"/>
  <c r="S26" i="2"/>
  <c r="R26" i="2"/>
  <c r="Q26" i="2"/>
  <c r="P26" i="2"/>
  <c r="M26" i="2"/>
  <c r="L26" i="2"/>
  <c r="K26" i="2"/>
  <c r="AY25" i="2"/>
  <c r="AX25" i="2"/>
  <c r="AW25" i="2"/>
  <c r="AR25" i="2"/>
  <c r="AK25" i="2"/>
  <c r="AJ25" i="2"/>
  <c r="AH25" i="2"/>
  <c r="Y25" i="2"/>
  <c r="W25" i="2"/>
  <c r="T25" i="2"/>
  <c r="S25" i="2"/>
  <c r="R25" i="2"/>
  <c r="Q25" i="2"/>
  <c r="P25" i="2"/>
  <c r="M25" i="2"/>
  <c r="L25" i="2"/>
  <c r="K25" i="2"/>
  <c r="AY24" i="2"/>
  <c r="AX24" i="2"/>
  <c r="AW24" i="2"/>
  <c r="AR24" i="2"/>
  <c r="AK24" i="2"/>
  <c r="AJ24" i="2"/>
  <c r="AH24" i="2"/>
  <c r="Y24" i="2"/>
  <c r="W24" i="2"/>
  <c r="R24" i="2"/>
  <c r="Q24" i="2"/>
  <c r="P24" i="2"/>
  <c r="M24" i="2"/>
  <c r="L24" i="2"/>
  <c r="K24" i="2"/>
  <c r="AY23" i="2"/>
  <c r="AX23" i="2"/>
  <c r="AW23" i="2"/>
  <c r="AR23" i="2"/>
  <c r="AK23" i="2"/>
  <c r="AJ23" i="2"/>
  <c r="AH23" i="2"/>
  <c r="Y23" i="2"/>
  <c r="W23" i="2"/>
  <c r="R23" i="2"/>
  <c r="Q23" i="2"/>
  <c r="P23" i="2"/>
  <c r="M23" i="2"/>
  <c r="L23" i="2"/>
  <c r="K23" i="2"/>
  <c r="AY22" i="2"/>
  <c r="AX22" i="2"/>
  <c r="AW22" i="2"/>
  <c r="AR22" i="2"/>
  <c r="AK22" i="2"/>
  <c r="AJ22" i="2"/>
  <c r="AH22" i="2"/>
  <c r="Y22" i="2"/>
  <c r="W22" i="2"/>
  <c r="R22" i="2"/>
  <c r="Q22" i="2"/>
  <c r="P22" i="2"/>
  <c r="M22" i="2"/>
  <c r="L22" i="2"/>
  <c r="K22" i="2"/>
  <c r="AY21" i="2"/>
  <c r="AX21" i="2"/>
  <c r="AW21" i="2"/>
  <c r="AR21" i="2"/>
  <c r="AK21" i="2"/>
  <c r="AJ21" i="2"/>
  <c r="AH21" i="2"/>
  <c r="Y21" i="2"/>
  <c r="W21" i="2"/>
  <c r="R21" i="2"/>
  <c r="Q21" i="2"/>
  <c r="P21" i="2"/>
  <c r="M21" i="2"/>
  <c r="L21" i="2"/>
  <c r="K21" i="2"/>
  <c r="AY20" i="2"/>
  <c r="AX20" i="2"/>
  <c r="AW20" i="2"/>
  <c r="AR20" i="2"/>
  <c r="AL20" i="2"/>
  <c r="AK20" i="2"/>
  <c r="AJ20" i="2"/>
  <c r="AH20" i="2"/>
  <c r="Y20" i="2"/>
  <c r="W20" i="2"/>
  <c r="R20" i="2"/>
  <c r="Q20" i="2"/>
  <c r="P20" i="2"/>
  <c r="M20" i="2"/>
  <c r="L20" i="2"/>
  <c r="K20" i="2"/>
  <c r="AY19" i="2"/>
  <c r="AX19" i="2"/>
  <c r="AW19" i="2"/>
  <c r="AR19" i="2"/>
  <c r="AK19" i="2"/>
  <c r="AJ19" i="2"/>
  <c r="AH19" i="2"/>
  <c r="Y19" i="2"/>
  <c r="W19" i="2"/>
  <c r="R19" i="2"/>
  <c r="Q19" i="2"/>
  <c r="P19" i="2"/>
  <c r="M19" i="2"/>
  <c r="L19" i="2"/>
  <c r="K19" i="2"/>
  <c r="BD18" i="2"/>
  <c r="BC18" i="2"/>
  <c r="BB18" i="2"/>
  <c r="BA18" i="2"/>
  <c r="AZ18" i="2"/>
  <c r="AY18" i="2"/>
  <c r="AX18" i="2"/>
  <c r="AW18" i="2"/>
  <c r="AR18" i="2"/>
  <c r="AK18" i="2"/>
  <c r="AJ18" i="2"/>
  <c r="AH18" i="2"/>
  <c r="AC18" i="2"/>
  <c r="Y18" i="2"/>
  <c r="W18" i="2"/>
  <c r="K18" i="2"/>
  <c r="BC17" i="2"/>
  <c r="BB17" i="2"/>
  <c r="BA17" i="2"/>
  <c r="AZ17" i="2"/>
  <c r="AY17" i="2"/>
  <c r="AX17" i="2"/>
  <c r="AW17" i="2"/>
  <c r="AR17" i="2"/>
  <c r="AK17" i="2"/>
  <c r="AJ17" i="2"/>
  <c r="AH17" i="2"/>
  <c r="AC17" i="2"/>
  <c r="Y17" i="2"/>
  <c r="W17" i="2"/>
  <c r="K17" i="2"/>
  <c r="BD16" i="2"/>
  <c r="BC16" i="2"/>
  <c r="BB16" i="2"/>
  <c r="BA16" i="2"/>
  <c r="AZ16" i="2"/>
  <c r="AY16" i="2"/>
  <c r="AX16" i="2"/>
  <c r="AW16" i="2"/>
  <c r="AR16" i="2"/>
  <c r="AJ16" i="2"/>
  <c r="AH16" i="2"/>
  <c r="AC16" i="2"/>
  <c r="Y16" i="2"/>
  <c r="W16" i="2"/>
  <c r="P16" i="2"/>
  <c r="K16" i="2"/>
  <c r="K15" i="2"/>
  <c r="BC14" i="2"/>
  <c r="BB14" i="2"/>
  <c r="BA14" i="2"/>
  <c r="AZ14" i="2"/>
  <c r="AY14" i="2"/>
  <c r="AX14" i="2"/>
  <c r="AW14" i="2"/>
  <c r="AR14" i="2"/>
  <c r="AJ14" i="2"/>
  <c r="AH14" i="2"/>
  <c r="AC14" i="2"/>
  <c r="Y14" i="2"/>
  <c r="W14" i="2"/>
  <c r="Q14" i="2"/>
  <c r="P14" i="2"/>
  <c r="K14" i="2"/>
  <c r="AX13" i="2"/>
  <c r="AW13" i="2"/>
  <c r="AR13" i="2"/>
  <c r="AK13" i="2"/>
  <c r="AJ13" i="2"/>
  <c r="AH13" i="2"/>
  <c r="AC13" i="2"/>
  <c r="W13" i="2"/>
  <c r="Q13" i="2"/>
  <c r="P13" i="2"/>
  <c r="K13" i="2"/>
  <c r="AX12" i="2"/>
  <c r="AW12" i="2"/>
  <c r="AR12" i="2"/>
  <c r="AK12" i="2"/>
  <c r="AJ12" i="2"/>
  <c r="AH12" i="2"/>
  <c r="AC12" i="2"/>
  <c r="W12" i="2"/>
  <c r="Q12" i="2"/>
  <c r="P12" i="2"/>
  <c r="K12" i="2"/>
  <c r="AX11" i="2"/>
  <c r="AW11" i="2"/>
  <c r="AR11" i="2"/>
  <c r="AK11" i="2"/>
  <c r="AJ11" i="2"/>
  <c r="AH11" i="2"/>
  <c r="AC11" i="2"/>
  <c r="Y11" i="2"/>
  <c r="W11" i="2"/>
  <c r="P11" i="2"/>
  <c r="K11" i="2"/>
  <c r="K10" i="2"/>
  <c r="AX9" i="2"/>
  <c r="AW9" i="2"/>
  <c r="AR9" i="2"/>
  <c r="AK9" i="2"/>
  <c r="AJ9" i="2"/>
  <c r="AH9" i="2"/>
  <c r="AC9" i="2"/>
  <c r="Y9" i="2"/>
  <c r="W9" i="2"/>
  <c r="Q9" i="2"/>
  <c r="P9" i="2"/>
  <c r="K9" i="2"/>
  <c r="K8" i="2"/>
  <c r="BE7" i="2"/>
  <c r="BD7" i="2"/>
  <c r="BC7" i="2"/>
  <c r="BB7" i="2"/>
  <c r="BA7" i="2"/>
  <c r="AZ7" i="2"/>
  <c r="AY7" i="2"/>
  <c r="AX7" i="2"/>
  <c r="AW7" i="2"/>
  <c r="AR7" i="2"/>
  <c r="AK7" i="2"/>
  <c r="AJ7" i="2"/>
  <c r="AH7" i="2"/>
  <c r="W7" i="2"/>
  <c r="Q7" i="2"/>
  <c r="P7" i="2"/>
  <c r="M7" i="2"/>
  <c r="L7" i="2"/>
  <c r="K7" i="2"/>
  <c r="K6" i="2"/>
  <c r="AZ5" i="2"/>
  <c r="AY5" i="2"/>
  <c r="AX5" i="2"/>
  <c r="AW5" i="2"/>
  <c r="AR5" i="2"/>
  <c r="AK5" i="2"/>
  <c r="AJ5" i="2"/>
  <c r="AH5" i="2"/>
  <c r="Y5" i="2"/>
  <c r="X5" i="2"/>
  <c r="W5" i="2"/>
  <c r="R5" i="2"/>
  <c r="Q5" i="2"/>
  <c r="P5" i="2"/>
  <c r="K5" i="2"/>
  <c r="K4" i="2"/>
  <c r="AY3" i="2"/>
  <c r="AX3" i="2"/>
  <c r="AW3" i="2"/>
  <c r="AR3" i="2"/>
  <c r="AK3" i="2"/>
  <c r="AJ3" i="2"/>
  <c r="AH3" i="2"/>
  <c r="Y3" i="2"/>
  <c r="X3" i="2"/>
  <c r="W3" i="2"/>
  <c r="Q3" i="2"/>
  <c r="P3" i="2"/>
  <c r="K3" i="2"/>
  <c r="BK24" i="1"/>
  <c r="BJ24" i="1"/>
  <c r="BI24" i="1"/>
  <c r="BH24" i="1"/>
  <c r="BG24" i="1"/>
  <c r="BF24" i="1"/>
  <c r="BE24" i="1"/>
  <c r="BD24" i="1"/>
  <c r="BC24" i="1"/>
  <c r="BB24" i="1"/>
  <c r="BA24" i="1"/>
  <c r="AZ24" i="1"/>
  <c r="AY24" i="1"/>
  <c r="AX24" i="1"/>
  <c r="AW24" i="1"/>
  <c r="AV24" i="1"/>
  <c r="AU24" i="1"/>
  <c r="AT24" i="1"/>
  <c r="AS24" i="1"/>
  <c r="AR24" i="1"/>
  <c r="U24" i="1"/>
  <c r="N24" i="1"/>
  <c r="M24" i="1"/>
  <c r="K24" i="1"/>
  <c r="J24" i="1"/>
  <c r="I24" i="1"/>
  <c r="H24" i="1"/>
  <c r="BQ23" i="1"/>
  <c r="BP23" i="1"/>
  <c r="BO23" i="1"/>
  <c r="BN23" i="1"/>
  <c r="BM23" i="1"/>
  <c r="BL23" i="1"/>
  <c r="BK23" i="1"/>
  <c r="BJ23" i="1"/>
  <c r="BI23" i="1"/>
  <c r="BH23" i="1"/>
  <c r="BG23" i="1"/>
  <c r="BF23" i="1"/>
  <c r="BE23" i="1"/>
  <c r="BD23" i="1"/>
  <c r="BC23" i="1"/>
  <c r="BB23" i="1"/>
  <c r="BA23" i="1"/>
  <c r="AZ23" i="1"/>
  <c r="AY23" i="1"/>
  <c r="AX23" i="1"/>
  <c r="AW23" i="1"/>
  <c r="AV23" i="1"/>
  <c r="AU23" i="1"/>
  <c r="AT23" i="1"/>
  <c r="AS23" i="1"/>
  <c r="AR23" i="1"/>
  <c r="U23" i="1"/>
  <c r="N23" i="1"/>
  <c r="M23" i="1"/>
  <c r="J23" i="1"/>
  <c r="I23" i="1"/>
  <c r="H23" i="1"/>
  <c r="BG22" i="1"/>
  <c r="BF22" i="1"/>
  <c r="BE22" i="1"/>
  <c r="BD22" i="1"/>
  <c r="BC22" i="1"/>
  <c r="BB22" i="1"/>
  <c r="BA22" i="1"/>
  <c r="AZ22" i="1"/>
  <c r="AY22" i="1"/>
  <c r="AX22" i="1"/>
  <c r="AW22" i="1"/>
  <c r="AV22" i="1"/>
  <c r="AU22" i="1"/>
  <c r="AT22" i="1"/>
  <c r="AS22" i="1"/>
  <c r="AR22" i="1"/>
  <c r="U22" i="1"/>
  <c r="T22" i="1"/>
  <c r="S22" i="1"/>
  <c r="R22" i="1"/>
  <c r="Q22" i="1"/>
  <c r="P22" i="1"/>
  <c r="O22" i="1"/>
  <c r="N22" i="1"/>
  <c r="M22" i="1"/>
  <c r="J22" i="1"/>
  <c r="I22" i="1"/>
  <c r="H22" i="1"/>
  <c r="BK21" i="1"/>
  <c r="BJ21" i="1"/>
  <c r="BI21" i="1"/>
  <c r="BH21" i="1"/>
  <c r="BG21" i="1"/>
  <c r="BF21" i="1"/>
  <c r="BE21" i="1"/>
  <c r="BD21" i="1"/>
  <c r="BC21" i="1"/>
  <c r="BB21" i="1"/>
  <c r="BA21" i="1"/>
  <c r="AZ21" i="1"/>
  <c r="AY21" i="1"/>
  <c r="AX21" i="1"/>
  <c r="AW21" i="1"/>
  <c r="AV21" i="1"/>
  <c r="AU21" i="1"/>
  <c r="AT21" i="1"/>
  <c r="AS21" i="1"/>
  <c r="AR21" i="1"/>
  <c r="U21" i="1"/>
  <c r="Q21" i="1"/>
  <c r="P21" i="1"/>
  <c r="O21" i="1"/>
  <c r="N21" i="1"/>
  <c r="M21" i="1"/>
  <c r="J21" i="1"/>
  <c r="I21" i="1"/>
  <c r="H21" i="1"/>
  <c r="BA20" i="1"/>
  <c r="AZ20" i="1"/>
  <c r="AY20" i="1"/>
  <c r="AX20" i="1"/>
  <c r="AW20" i="1"/>
  <c r="AV20" i="1"/>
  <c r="AU20" i="1"/>
  <c r="AT20" i="1"/>
  <c r="AS20" i="1"/>
  <c r="AR20" i="1"/>
  <c r="U20" i="1"/>
  <c r="N20" i="1"/>
  <c r="M20" i="1"/>
  <c r="I20" i="1"/>
  <c r="H20" i="1"/>
  <c r="AU19" i="1"/>
  <c r="AT19" i="1"/>
  <c r="AS19" i="1"/>
  <c r="AR19" i="1"/>
  <c r="U19" i="1"/>
  <c r="P19" i="1"/>
  <c r="O19" i="1"/>
  <c r="N19" i="1"/>
  <c r="M19" i="1"/>
  <c r="K19" i="1"/>
  <c r="J19" i="1"/>
  <c r="I19" i="1"/>
  <c r="H19" i="1"/>
  <c r="BM18" i="1"/>
  <c r="BL18" i="1"/>
  <c r="BK18" i="1"/>
  <c r="BJ18" i="1"/>
  <c r="BI18" i="1"/>
  <c r="BH18" i="1"/>
  <c r="BG18" i="1"/>
  <c r="BF18" i="1"/>
  <c r="BE18" i="1"/>
  <c r="BD18" i="1"/>
  <c r="BC18" i="1"/>
  <c r="BB18" i="1"/>
  <c r="BA18" i="1"/>
  <c r="AZ18" i="1"/>
  <c r="AY18" i="1"/>
  <c r="AX18" i="1"/>
  <c r="AW18" i="1"/>
  <c r="AV18" i="1"/>
  <c r="AU18" i="1"/>
  <c r="AT18" i="1"/>
  <c r="AS18" i="1"/>
  <c r="AR18" i="1"/>
  <c r="U18" i="1"/>
  <c r="P18" i="1"/>
  <c r="O18" i="1"/>
  <c r="N18" i="1"/>
  <c r="M18" i="1"/>
  <c r="I18" i="1"/>
  <c r="H18" i="1"/>
  <c r="BM17" i="1"/>
  <c r="BL17" i="1"/>
  <c r="BK17" i="1"/>
  <c r="BJ17" i="1"/>
  <c r="BI17" i="1"/>
  <c r="BH17" i="1"/>
  <c r="BG17" i="1"/>
  <c r="BF17" i="1"/>
  <c r="BE17" i="1"/>
  <c r="BD17" i="1"/>
  <c r="BC17" i="1"/>
  <c r="BB17" i="1"/>
  <c r="BA17" i="1"/>
  <c r="AZ17" i="1"/>
  <c r="AY17" i="1"/>
  <c r="AX17" i="1"/>
  <c r="AW17" i="1"/>
  <c r="AV17" i="1"/>
  <c r="AU17" i="1"/>
  <c r="AT17" i="1"/>
  <c r="AS17" i="1"/>
  <c r="AR17" i="1"/>
  <c r="U17" i="1"/>
  <c r="N17" i="1"/>
  <c r="M17" i="1"/>
  <c r="J17" i="1"/>
  <c r="I17" i="1"/>
  <c r="H17" i="1"/>
  <c r="BM16" i="1"/>
  <c r="BL16" i="1"/>
  <c r="BK16" i="1"/>
  <c r="BJ16" i="1"/>
  <c r="BI16" i="1"/>
  <c r="BH16" i="1"/>
  <c r="BG16" i="1"/>
  <c r="BF16" i="1"/>
  <c r="BE16" i="1"/>
  <c r="BD16" i="1"/>
  <c r="BC16" i="1"/>
  <c r="BB16" i="1"/>
  <c r="BA16" i="1"/>
  <c r="AZ16" i="1"/>
  <c r="AY16" i="1"/>
  <c r="AX16" i="1"/>
  <c r="AW16" i="1"/>
  <c r="AV16" i="1"/>
  <c r="AU16" i="1"/>
  <c r="AT16" i="1"/>
  <c r="AS16" i="1"/>
  <c r="AR16" i="1"/>
  <c r="U16" i="1"/>
  <c r="O16" i="1"/>
  <c r="N16" i="1"/>
  <c r="M16" i="1"/>
  <c r="L16" i="1"/>
  <c r="K16" i="1"/>
  <c r="J16" i="1"/>
  <c r="I16" i="1"/>
  <c r="H16" i="1"/>
  <c r="BF15" i="1"/>
  <c r="BE15" i="1"/>
  <c r="BD15" i="1"/>
  <c r="BC15" i="1"/>
  <c r="BB15" i="1"/>
  <c r="BA15" i="1"/>
  <c r="AZ15" i="1"/>
  <c r="AY15" i="1"/>
  <c r="AX15" i="1"/>
  <c r="AW15" i="1"/>
  <c r="AV15" i="1"/>
  <c r="AU15" i="1"/>
  <c r="AT15" i="1"/>
  <c r="AS15" i="1"/>
  <c r="AR15" i="1"/>
  <c r="U15" i="1"/>
  <c r="Q15" i="1"/>
  <c r="P15" i="1"/>
  <c r="O15" i="1"/>
  <c r="N15" i="1"/>
  <c r="M15" i="1"/>
  <c r="I15" i="1"/>
  <c r="H15" i="1"/>
  <c r="AY14" i="1"/>
  <c r="AX14" i="1"/>
  <c r="AW14" i="1"/>
  <c r="AV14" i="1"/>
  <c r="AU14" i="1"/>
  <c r="AT14" i="1"/>
  <c r="AS14" i="1"/>
  <c r="AR14" i="1"/>
  <c r="U14" i="1"/>
  <c r="O14" i="1"/>
  <c r="N14" i="1"/>
  <c r="M14" i="1"/>
  <c r="J14" i="1"/>
  <c r="I14" i="1"/>
  <c r="H14" i="1"/>
  <c r="BG13" i="1"/>
  <c r="BF13" i="1"/>
  <c r="BE13" i="1"/>
  <c r="BD13" i="1"/>
  <c r="BC13" i="1"/>
  <c r="BB13" i="1"/>
  <c r="BA13" i="1"/>
  <c r="AZ13" i="1"/>
  <c r="AY13" i="1"/>
  <c r="AX13" i="1"/>
  <c r="AW13" i="1"/>
  <c r="AV13" i="1"/>
  <c r="AU13" i="1"/>
  <c r="AT13" i="1"/>
  <c r="AS13" i="1"/>
  <c r="AR13" i="1"/>
  <c r="U13" i="1"/>
  <c r="O13" i="1"/>
  <c r="N13" i="1"/>
  <c r="M13" i="1"/>
  <c r="H13" i="1"/>
  <c r="BA12" i="1"/>
  <c r="AZ12" i="1"/>
  <c r="AY12" i="1"/>
  <c r="AX12" i="1"/>
  <c r="AW12" i="1"/>
  <c r="AV12" i="1"/>
  <c r="AU12" i="1"/>
  <c r="AT12" i="1"/>
  <c r="AS12" i="1"/>
  <c r="AR12" i="1"/>
  <c r="U12" i="1"/>
  <c r="P12" i="1"/>
  <c r="O12" i="1"/>
  <c r="N12" i="1"/>
  <c r="M12" i="1"/>
  <c r="L12" i="1"/>
  <c r="K12" i="1"/>
  <c r="J12" i="1"/>
  <c r="I12" i="1"/>
  <c r="H12"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U11" i="1"/>
  <c r="O11" i="1"/>
  <c r="N11" i="1"/>
  <c r="M11" i="1"/>
  <c r="I11" i="1"/>
  <c r="H11"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U10" i="1"/>
  <c r="O10" i="1"/>
  <c r="N10" i="1"/>
  <c r="M10" i="1"/>
  <c r="I10" i="1"/>
  <c r="H10" i="1"/>
  <c r="BP9" i="1"/>
  <c r="BO9" i="1"/>
  <c r="BN9" i="1"/>
  <c r="BM9" i="1"/>
  <c r="BL9" i="1"/>
  <c r="BK9" i="1"/>
  <c r="BJ9" i="1"/>
  <c r="BI9" i="1"/>
  <c r="BH9" i="1"/>
  <c r="BG9" i="1"/>
  <c r="BF9" i="1"/>
  <c r="BE9" i="1"/>
  <c r="BD9" i="1"/>
  <c r="BC9" i="1"/>
  <c r="BB9" i="1"/>
  <c r="BA9" i="1"/>
  <c r="AZ9" i="1"/>
  <c r="AY9" i="1"/>
  <c r="AX9" i="1"/>
  <c r="AW9" i="1"/>
  <c r="AV9" i="1"/>
  <c r="AU9" i="1"/>
  <c r="AT9" i="1"/>
  <c r="AS9" i="1"/>
  <c r="AR9" i="1"/>
  <c r="U9" i="1"/>
  <c r="Q9" i="1"/>
  <c r="P9" i="1"/>
  <c r="O9" i="1"/>
  <c r="N9" i="1"/>
  <c r="M9" i="1"/>
  <c r="I9" i="1"/>
  <c r="H9" i="1"/>
  <c r="BL8" i="1"/>
  <c r="BK8" i="1"/>
  <c r="BJ8" i="1"/>
  <c r="BI8" i="1"/>
  <c r="BH8" i="1"/>
  <c r="BG8" i="1"/>
  <c r="BF8" i="1"/>
  <c r="BE8" i="1"/>
  <c r="BD8" i="1"/>
  <c r="BC8" i="1"/>
  <c r="BB8" i="1"/>
  <c r="BA8" i="1"/>
  <c r="AZ8" i="1"/>
  <c r="AY8" i="1"/>
  <c r="AX8" i="1"/>
  <c r="AW8" i="1"/>
  <c r="AV8" i="1"/>
  <c r="AU8" i="1"/>
  <c r="AT8" i="1"/>
  <c r="AS8" i="1"/>
  <c r="AR8" i="1"/>
  <c r="U8" i="1"/>
  <c r="P8" i="1"/>
  <c r="O8" i="1"/>
  <c r="N8" i="1"/>
  <c r="M8" i="1"/>
  <c r="J8" i="1"/>
  <c r="I8" i="1"/>
  <c r="H8" i="1"/>
  <c r="CJ7" i="1"/>
  <c r="CI7" i="1"/>
  <c r="CH7" i="1"/>
  <c r="CG7" i="1"/>
  <c r="CF7" i="1"/>
  <c r="CE7" i="1"/>
  <c r="CD7" i="1"/>
  <c r="CC7" i="1"/>
  <c r="CB7" i="1"/>
  <c r="CA7" i="1"/>
  <c r="BZ7" i="1"/>
  <c r="BY7" i="1"/>
  <c r="BX7" i="1"/>
  <c r="BW7" i="1"/>
  <c r="BV7" i="1"/>
  <c r="BU7" i="1"/>
  <c r="BT7" i="1"/>
  <c r="BS7" i="1"/>
  <c r="BR7" i="1"/>
  <c r="BQ7" i="1"/>
  <c r="BP7" i="1"/>
  <c r="BO7" i="1"/>
  <c r="BN7" i="1"/>
  <c r="BM7" i="1"/>
  <c r="BL7" i="1"/>
  <c r="BK7" i="1"/>
  <c r="BJ7" i="1"/>
  <c r="BI7" i="1"/>
  <c r="BH7" i="1"/>
  <c r="BG7" i="1"/>
  <c r="BF7" i="1"/>
  <c r="BE7" i="1"/>
  <c r="BD7" i="1"/>
  <c r="BC7" i="1"/>
  <c r="BB7" i="1"/>
  <c r="BA7" i="1"/>
  <c r="AZ7" i="1"/>
  <c r="AY7" i="1"/>
  <c r="AX7" i="1"/>
  <c r="AW7" i="1"/>
  <c r="AV7" i="1"/>
  <c r="AU7" i="1"/>
  <c r="AT7" i="1"/>
  <c r="AS7" i="1"/>
  <c r="AR7" i="1"/>
  <c r="U7" i="1"/>
  <c r="N7" i="1"/>
  <c r="M7" i="1"/>
  <c r="J7" i="1"/>
  <c r="I7" i="1"/>
  <c r="H7" i="1"/>
  <c r="BC6" i="1"/>
  <c r="BB6" i="1"/>
  <c r="BA6" i="1"/>
  <c r="AZ6" i="1"/>
  <c r="AY6" i="1"/>
  <c r="AX6" i="1"/>
  <c r="AW6" i="1"/>
  <c r="AV6" i="1"/>
  <c r="AU6" i="1"/>
  <c r="AT6" i="1"/>
  <c r="AS6" i="1"/>
  <c r="AR6" i="1"/>
  <c r="U6" i="1"/>
  <c r="R6" i="1"/>
  <c r="Q6" i="1"/>
  <c r="P6" i="1"/>
  <c r="O6" i="1"/>
  <c r="N6" i="1"/>
  <c r="M6" i="1"/>
  <c r="J6" i="1"/>
  <c r="I6" i="1"/>
  <c r="H6" i="1"/>
  <c r="AZ5" i="1"/>
  <c r="AY5" i="1"/>
  <c r="AX5" i="1"/>
  <c r="AW5" i="1"/>
  <c r="AV5" i="1"/>
  <c r="AU5" i="1"/>
  <c r="AT5" i="1"/>
  <c r="AS5" i="1"/>
  <c r="AR5" i="1"/>
  <c r="U5" i="1"/>
  <c r="N5" i="1"/>
  <c r="M5" i="1"/>
  <c r="H5" i="1"/>
  <c r="BE4" i="1"/>
  <c r="BD4" i="1"/>
  <c r="BC4" i="1"/>
  <c r="BB4" i="1"/>
  <c r="BA4" i="1"/>
  <c r="AZ4" i="1"/>
  <c r="AY4" i="1"/>
  <c r="AX4" i="1"/>
  <c r="AW4" i="1"/>
  <c r="AV4" i="1"/>
  <c r="AU4" i="1"/>
  <c r="AT4" i="1"/>
  <c r="AS4" i="1"/>
  <c r="AR4" i="1"/>
  <c r="U4" i="1"/>
  <c r="N4" i="1"/>
  <c r="M4" i="1"/>
  <c r="H4" i="1"/>
  <c r="AQ3" i="1"/>
  <c r="AP3" i="1"/>
  <c r="AO3" i="1"/>
  <c r="AN3" i="1"/>
  <c r="AM3" i="1"/>
  <c r="AL3" i="1"/>
  <c r="AK3" i="1"/>
  <c r="AJ3" i="1"/>
  <c r="AI3" i="1"/>
  <c r="AH3" i="1"/>
  <c r="AG3" i="1"/>
  <c r="AF3" i="1"/>
  <c r="AE3" i="1"/>
  <c r="AD3" i="1"/>
  <c r="AC3" i="1"/>
  <c r="AB3" i="1"/>
  <c r="AA3" i="1"/>
  <c r="Z3" i="1"/>
  <c r="Y3" i="1"/>
  <c r="X3" i="1"/>
  <c r="U3" i="1"/>
  <c r="O3" i="1"/>
  <c r="N3" i="1"/>
  <c r="M3" i="1"/>
  <c r="I3" i="1"/>
  <c r="H3" i="1"/>
  <c r="D12" i="13" l="1"/>
  <c r="E8" i="13"/>
</calcChain>
</file>

<file path=xl/sharedStrings.xml><?xml version="1.0" encoding="utf-8"?>
<sst xmlns="http://schemas.openxmlformats.org/spreadsheetml/2006/main" count="13756" uniqueCount="8935">
  <si>
    <t>name</t>
  </si>
  <si>
    <t>long_name</t>
  </si>
  <si>
    <t>canonical_name</t>
  </si>
  <si>
    <t>keywords</t>
  </si>
  <si>
    <t>description</t>
  </si>
  <si>
    <t>rationale</t>
  </si>
  <si>
    <t>responsible_party</t>
  </si>
  <si>
    <t>references</t>
  </si>
  <si>
    <t>metadata_author</t>
  </si>
  <si>
    <t>duration</t>
  </si>
  <si>
    <t>follows_from</t>
  </si>
  <si>
    <t>sub_project</t>
  </si>
  <si>
    <t>requires_experiment</t>
  </si>
  <si>
    <t>QC Status</t>
  </si>
  <si>
    <t>role</t>
  </si>
  <si>
    <t>parties</t>
  </si>
  <si>
    <t>initial name review</t>
  </si>
  <si>
    <t>GMD review</t>
  </si>
  <si>
    <t>MIP team review</t>
  </si>
  <si>
    <t>Independent review</t>
  </si>
  <si>
    <t>CMIP6</t>
  </si>
  <si>
    <t>Climate Model Intercomparison Project Number 6</t>
  </si>
  <si>
    <t>cmip6</t>
  </si>
  <si>
    <t>climate, modelling, climate change, intercomparison</t>
  </si>
  <si>
    <t>Climate Model Intercomparison Project phase six.</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</si>
  <si>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</si>
  <si>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point of contact:</t>
  </si>
  <si>
    <t>CMIP</t>
  </si>
  <si>
    <t>Climate Model Intercomparison Project</t>
  </si>
  <si>
    <t>cmip</t>
  </si>
  <si>
    <t>climate sensitivity, historical reference, control simulations, unforced variability, DECK</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</si>
  <si>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</si>
  <si>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To maintain continuity and help document basic characteristics of models across different phases of CMIP.</t>
  </si>
  <si>
    <t>DECK</t>
  </si>
  <si>
    <t>Diagnosis, Evaluation, and Characterization of Klima (Climate)</t>
  </si>
  <si>
    <t>deck</t>
  </si>
  <si>
    <t>Core simulations for climate model intercomparison.</t>
  </si>
  <si>
    <t>To maintain continuity and help document basic characteristics of models across different phases of CMIP. To investigate differences in the model's response to increasing atmospheric CO2.</t>
  </si>
  <si>
    <t>ScenarioMIP</t>
  </si>
  <si>
    <t>Scenario Model Intercomparison Project</t>
  </si>
  <si>
    <t>scenariomip</t>
  </si>
  <si>
    <t>climate, modelling, climate change, future, scenario, high forcing, low forcing, medium forcing, overshoot scenarios, 1.5°C, Paris COP21 Agreement</t>
  </si>
  <si>
    <t xml:space="preserve">ScenarioMIP simulates climate outcomes based on alternative plausible future scenarios.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</si>
  <si>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</si>
  <si>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AerChemMIP</t>
  </si>
  <si>
    <t>Aerosols and Chemistry MIP</t>
  </si>
  <si>
    <t>aerchemmip</t>
  </si>
  <si>
    <t>chemistry, aerosols, NTCF, ERF, WMGHG, forcings and feedbacks</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</si>
  <si>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</si>
  <si>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</si>
  <si>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 xml:space="preserve">point of contact: </t>
  </si>
  <si>
    <t>29/7/16 but not for ssp370 experiments</t>
  </si>
  <si>
    <t>C4MIP</t>
  </si>
  <si>
    <t>Coupled Climate Carbon Cycle MIP</t>
  </si>
  <si>
    <t>c4mip</t>
  </si>
  <si>
    <t>carbon cycle, earth system model, biogeochemical effects, century-scale change</t>
  </si>
  <si>
    <t>C4MIP is a suite of idealised, historical and future scenario experiments that investigate the radiative and biogeochemical effects of changing carbon dioxide concentrations.</t>
  </si>
  <si>
    <t xml:space="preserve">Understanding and quantifying future century-scale changes in the global carbon cycle and its feedback on the climate system, making the link between CO2 emissions and climate change. </t>
  </si>
  <si>
    <t>CFMIP</t>
  </si>
  <si>
    <t>Cloud Feedback Model Intercomparison Project</t>
  </si>
  <si>
    <t>cfmip</t>
  </si>
  <si>
    <t>clouds, feedback, regional-scale precipitation, non-linear change</t>
  </si>
  <si>
    <t>CFMIP is a suite of experiments that investigate the response to idealised perturbations to SSTs, CO2 and Solar Irradiance in AMIP, aquaplanet (no land) and ESM model configurations.</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</si>
  <si>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</si>
  <si>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DAMIP</t>
  </si>
  <si>
    <t>Detection and Attribution Model Intercomparison Project</t>
  </si>
  <si>
    <t>damip</t>
  </si>
  <si>
    <t>climate change detection, climate change attribution, detection, attribution, anthropogenic, natural</t>
  </si>
  <si>
    <t>DAMIP is a suite of historical and scenario experiments using individual and subsets of forcings.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</si>
  <si>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</si>
  <si>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DCPP</t>
  </si>
  <si>
    <t>Decadal Climate Prediction Project</t>
  </si>
  <si>
    <t>dcpp</t>
  </si>
  <si>
    <t>DCPP, decadal climate prediction, hindcast, mechanisms and case studies</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</si>
  <si>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</si>
  <si>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</si>
  <si>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FAFMIP</t>
  </si>
  <si>
    <t>Flux-Anomaly-Forced Model Intercomparison Project</t>
  </si>
  <si>
    <t>fafmip</t>
  </si>
  <si>
    <t>ocean flux anomalies, sea level projection</t>
  </si>
  <si>
    <t>FAFMIP is a project for comparative analysis of ocean climate change using a suite of experiments that prescribe surface flux perturbations to the ocean component of AOGCMs</t>
  </si>
  <si>
    <t>Explaining the model spread in climate projections of ocean climate change forced by CO2 increase, especially regarding the geographical patterns and magnitude of sea level change, ocean heat uptake, and thermal expansion.</t>
  </si>
  <si>
    <t>GeoMIP</t>
  </si>
  <si>
    <t>The Geoengineering Model intercomparison Project</t>
  </si>
  <si>
    <t>geomip</t>
  </si>
  <si>
    <t>geoengineering, sulphur injection, solar, cirrus, albedo</t>
  </si>
  <si>
    <t>GeoMIP experiments apply geoengineering methods that modify stratospheric sulfate aerosol, solar irradiance and cirrus clouds to specified DECK and ScenarioMIP experiments.</t>
  </si>
  <si>
    <t xml:space="preserve">Assessing the climate system response (including on extreme events) to proposed radiation modification geoengineering schemes by evaluating their efficacies, benefits, and side effects. </t>
  </si>
  <si>
    <t>GMMIP</t>
  </si>
  <si>
    <t xml:space="preserve">Global Monsoons Modeling Inter-comparison Project </t>
  </si>
  <si>
    <t>gmmip</t>
  </si>
  <si>
    <t>monsoon, IPO, Interdecadal Pacific Oscillation, AMO, Atlantic Multidecadal Oscillation</t>
  </si>
  <si>
    <t xml:space="preserve">GMMIP addresses the contributions of internal variability (IPO-Interdecadal Pacific Oscillation, AMO-Atlantic Multidecadal Oscillation) and external anthropogenic forcing to the historical evolution of global monsoons.
</t>
  </si>
  <si>
    <t>(a) Improving understanding of physical processes in global monsoons system; (b) better simulating the mean state, interannual variability, and long-term changes of global monsoons.</t>
  </si>
  <si>
    <t>HighResMIP</t>
  </si>
  <si>
    <t>High Resolution Model Intercomparison Project</t>
  </si>
  <si>
    <t>highresmip</t>
  </si>
  <si>
    <t xml:space="preserve">high resolution, atmosphere, coupled processes, historical, scenario, </t>
  </si>
  <si>
    <t>HighResMIP specifies a suite of historical, future scenario and idealised experiments to be simulated on models at both high and standard horizontal resolution.</t>
  </si>
  <si>
    <r>
      <t>Assessing the robustness of improvements in the representation of important climate processes with weather-resolving global model resolutions (</t>
    </r>
    <r>
      <rPr>
        <sz val="12"/>
        <color theme="1"/>
        <rFont val="Lucida Sans Unicode"/>
      </rPr>
      <t>∼</t>
    </r>
    <r>
      <rPr>
        <sz val="12"/>
        <color theme="1"/>
        <rFont val="Calibri"/>
        <family val="2"/>
        <scheme val="minor"/>
      </rPr>
      <t>25 km or finer), within a simplified framework using the physical climate system only with constrained aerosol forcing.</t>
    </r>
  </si>
  <si>
    <t>ISMIP6</t>
  </si>
  <si>
    <t>Ice Sheet Model Intercomparison Project for CMIP6</t>
  </si>
  <si>
    <t>ismip6</t>
  </si>
  <si>
    <t>ice sheets, Greenland, Antarctica, sea level</t>
  </si>
  <si>
    <t>ISMIP6 repeats selected DECK experiments with coupled AOGCM-ISM (where the ice sheet is an interactive component of the AOGCM) and standalone ISM (where the ice sheet model is driven offline by output from either an uncoupled AOGCM or from a standard ISMIP6 dataset).</t>
  </si>
  <si>
    <t>Improving confidence in projections of the sea level rise associated with mass loss from the ice sheets of Greenland and Antarctica.</t>
  </si>
  <si>
    <t>LS3MIP</t>
  </si>
  <si>
    <t>Land Surface, Snow and Soil Moisture MIP</t>
  </si>
  <si>
    <t>ls3mip</t>
  </si>
  <si>
    <t>Land surface, snow, soil, moisture</t>
  </si>
  <si>
    <t>LS3MIP is a suite of complementary experiments that make use of offline land surface models, atmosphere only models and Earth system models for simulations of the recent past and projected futures to 2100.</t>
  </si>
  <si>
    <t>Providing a comprehensive assessment of land surface, snow, and soil moisture-climate feedback, and diagnosing systematic biases in the land modules of current ESMs using constrained land-module-only experiments.</t>
  </si>
  <si>
    <t>LUMIP</t>
  </si>
  <si>
    <t>Land-Use Model Intercomparison Project</t>
  </si>
  <si>
    <t>lumip</t>
  </si>
  <si>
    <t>land use, land management, land cover, land policy</t>
  </si>
  <si>
    <t xml:space="preserve">LUMIP is a suite of experiments focused on land use, including both idealized and realistic scenarios with and without transient land use. </t>
  </si>
  <si>
    <t>Quantifying the effects of land use on climate and biogeochemical cycling (past–future), and assessing the potential for alternative land management strategies to mitigate climate change.</t>
  </si>
  <si>
    <t>OMIP</t>
  </si>
  <si>
    <t>Ocean Model Inter-comparison Project</t>
  </si>
  <si>
    <t>omip</t>
  </si>
  <si>
    <t>ocean, tracers, carbon cycle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</si>
  <si>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</si>
  <si>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</si>
  <si>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PMIP</t>
  </si>
  <si>
    <t>Paleoclimate Modeling Intercomparison Project</t>
  </si>
  <si>
    <t>pmip</t>
  </si>
  <si>
    <t>paleoclimate, past climates, model credibility</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</si>
  <si>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</si>
  <si>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(a) Analysing the response to forcings and major feedback for past climates outside the range of recent variability; (b) assessing the credibility of climate models used for future climate projections.</t>
  </si>
  <si>
    <t>RFMIP</t>
  </si>
  <si>
    <t>Radiative Forcing Model Intercomparison Project</t>
  </si>
  <si>
    <t>rfmip</t>
  </si>
  <si>
    <t>radiative forcing, ERF, effective radiative forcing, aerosols</t>
  </si>
  <si>
    <t>RFMIP assess the accuracy of instantaneous radiative forcing calculations for greenhouse gases and aerosols in each model by comparing these to reference calculations across a range of states representative of present-day, past and future climates.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</si>
  <si>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</si>
  <si>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VolMIP</t>
  </si>
  <si>
    <t>Model Intercomparison Project on the climatic response to Volcanic forcing</t>
  </si>
  <si>
    <t>volmip</t>
  </si>
  <si>
    <t>volcanic forcing, robust responses, response limitations, decadal variability, attribution</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</si>
  <si>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</si>
  <si>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</si>
  <si>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PAMIP</t>
  </si>
  <si>
    <t>Polar Amplification Model Intercomparison Project</t>
  </si>
  <si>
    <t>pamip</t>
  </si>
  <si>
    <t>polar amplification, high-latitute climate change, sea ice, sea surface temperature</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</si>
  <si>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</si>
  <si>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</si>
  <si>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CDRMIP</t>
  </si>
  <si>
    <t>The Carbon Dioxide Removal Model Intercomparison Project</t>
  </si>
  <si>
    <t>cdrmip</t>
  </si>
  <si>
    <t>carbon dioxide removal, CDR, CO2 removal, CO2, carbon dioxide, climate change, climate reversibility, direct air capture and storage, afforestation, reforestation, ocean alkalinization</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</si>
  <si>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</si>
  <si>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</si>
  <si>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alias</t>
  </si>
  <si>
    <t>previous_names</t>
  </si>
  <si>
    <t>extended_description</t>
  </si>
  <si>
    <t>related_to_experiment</t>
  </si>
  <si>
    <t>has_requirement</t>
  </si>
  <si>
    <t>doc_id</t>
  </si>
  <si>
    <t>semantic_version</t>
  </si>
  <si>
    <t>version_comment</t>
  </si>
  <si>
    <t>is_perturbation_from</t>
  </si>
  <si>
    <t>is_initialized_by</t>
  </si>
  <si>
    <t>is_constrained_by</t>
  </si>
  <si>
    <t>is_sibling_of</t>
  </si>
  <si>
    <t>temporal_constraint</t>
  </si>
  <si>
    <t>ensemble</t>
  </si>
  <si>
    <t>multi_ensemble</t>
  </si>
  <si>
    <t>model configuration</t>
  </si>
  <si>
    <t>forcing_constraints</t>
  </si>
  <si>
    <t>DECK1.1</t>
  </si>
  <si>
    <t>1 percent per year increase in CO2</t>
  </si>
  <si>
    <t>1pctCO2</t>
  </si>
  <si>
    <t>CMIP, Tier 1, DECK,  Diagnosis Evaluation and Characterization of Klima (Climate), CO2 1 percent per year increase, 1pctCO2, quadrupling, climate sensitivity</t>
  </si>
  <si>
    <t>The 1pctCO2 experiment is an idealised experiment that is used to analyze the sensitivity of the climate to the concentration of Carbon Dioxide (CO2) in the atmosphere.  In the 1pctCO2 experiment, atmospheric CO2 increases gradually at a rate of 1 percent per year from its pre-industrial value until quadrupling.  1pctCO2 simulations are used to determine a model's transient climate response (TCR), the amount of warming that occurs around the time of CO2 doubling. 1pctCO2 simulations are performed with a coupled atmosphere-ocean general circulation model (AOGCM) and can also be performed by Earth system models (ESMs) which account for fluxes of CO2 between the atmosphere, the ocean, and biosphere.</t>
  </si>
  <si>
    <t xml:space="preserve">Increase atmospheric CO2 concentration gradually at a rate of 1 percent per year. The concentration of atmospheric carbon dioxide is increased from the global annual mean 1850 value until quadrupling.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</si>
  <si>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</si>
  <si>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1.1.0</t>
  </si>
  <si>
    <t>An extended_description has been added.</t>
  </si>
  <si>
    <t>originator:</t>
  </si>
  <si>
    <t>DECK1.2</t>
  </si>
  <si>
    <t>Abrupt quadrupling of the atmospheric concentration of carbon dioxide</t>
  </si>
  <si>
    <t>abrupt-4xCO2</t>
  </si>
  <si>
    <t>abrupt4xCO2</t>
  </si>
  <si>
    <t>CMIP, Tier 1, DECK, Diagnosis Evaluation and Characterization of Klima (Climate), 4xCO2, instantaneous quadrupling, climate sensitivity</t>
  </si>
  <si>
    <t>The abrupt-4xCO2 experiment is an idealised experiment that is used to analyze the sensitivity of the climate to the concentration of Carbon Dioxide (CO2) in the atmosphere. In the abrupt-4xCO2 experiment, atmospheric CO2 is instantaneously quadrupled from its pre-industrial value and then held fixed for 150 years. abrupt-4xCO2 simulations are used to evaluate the effective climate sensitivity of a model (EfCS) and to characterise the radiative forcing that arises from an increase in atmospheric CO2 as well as changes that arise indirectly due to the warming.   The climate can take thousands of years to come to a true equilibrium response so the EfCS is also used to extrapolate an estimate of a model's equilibrium climate response (ECS). abrupt-4xCO2 simulations are performed with a coupled atmosphere-ocean general circulation model (AOGCM) and can also be performed by Earth system models (ESMs) which account for fluxes of CO2 between the atmosphere, the ocean, and biosphere.</t>
  </si>
  <si>
    <t xml:space="preserve">Impose an instantaneous quadrupling of the concentration of atmospheric carbon dioxide from the global annual mean 1850 value, then hold fixed.
</t>
  </si>
  <si>
    <t>To evaluate the effective climate sensitivity of the model (EfCS) and to diagnose the strength of various feedbacks.  To characterise the radiative forcing that arises from an increase in atmospheric CO2 as well as changes that arise indirectly due to the warming.  One can use the effective climate sensitivity to estimate the equilibrium climate sensitivity (EqCS).</t>
  </si>
  <si>
    <t>DECK1.3</t>
  </si>
  <si>
    <t>Atmospheric Model Intercomparison Project</t>
  </si>
  <si>
    <t>amip</t>
  </si>
  <si>
    <t>AMIP</t>
  </si>
  <si>
    <t>CMIP, Tier 1, DECK, Diagnosis Evaluation and Characterization of Klima (Climate), Atmosphere,  historical SST</t>
  </si>
  <si>
    <t xml:space="preserve">The Atmosphere Model Intercomparison Project (AMIP) experiment is a simulation of the evolution of the climate from 1979 to the near present, it is performed with a global atmospheric general circluation model (AGCM).  In AMIP simulations the ocean is represented by historical sea surface temperature and sea ice data and the model is forced with historical atmospheric composition, historical land use and historical solar forcing. The AMIP model configuration enables scientists to focus on the atmospheric model without the added complexity of ocean-atmosphere feedbacks in the climate system. </t>
  </si>
  <si>
    <t xml:space="preserve">An atmosphere only climate simulation using prescribed sea surface temperature and sea ice concentrations but with other conditions as in the Historical simulation.
</t>
  </si>
  <si>
    <t>AMIP baseline simulation for model evaluation and variability. A number of diagnostic atmospheric experiments use the AMIP as a control.</t>
  </si>
  <si>
    <t>DECK1.4</t>
  </si>
  <si>
    <t>Pre-Industrial Control</t>
  </si>
  <si>
    <t>piControl</t>
  </si>
  <si>
    <t>control</t>
  </si>
  <si>
    <t xml:space="preserve">CMIP, Tier 1, DECK, Diagnosis Evaluation and Characterization of Klima (Climate), pre-industrial, reference, control, climate, </t>
  </si>
  <si>
    <t>The pre-industrial control (piControl) experiment is a simulation of the period prior to the onset of large-scale industrialization, it is performed with a coupled atmosphere-ocean general circulation model (AOGCM). In piControl simulations the atmospheric composition, land use and solar forcing are representative of the year 1850, the piControl itself begins after an initial climate spin-up, during which the model's climate comes into balance with the pre-industrial forcing conditions. The piControl is used to study the unforced variability of a model's climate system. The piControl serves as the baseline for experiments that branch from it and is the control against which perturbations are compared. The recommended minimum length of the piControl is 500 years, long enough to extend to the furthest point in time reached by the end of any perturbation experiments that branch from it.</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</si>
  <si>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</si>
  <si>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</si>
  <si>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DECK1.5</t>
  </si>
  <si>
    <t>pre-industrial control simulation with CO2 concentration calculated</t>
  </si>
  <si>
    <t>esm-piControl</t>
  </si>
  <si>
    <t>CMIP, Tier 1, DECK, Diagnosis Evaluation and Characterization of Klima (Climate), pre-industrial, reference, control, climate, ESM, Earth System Model</t>
  </si>
  <si>
    <t>The ESM pre-industrial control (esm-piControl) experiment is a simulation of the period prior to the onset of large-scale industrialization, it is performed with an Earth system model (ESM) that can calculate atmospheric CO2 concentration and account for fluxes of CO2 between the atmosphere, the ocean, and biosphere. In esm-piControl simulations the atmospheric composition, land use and solar forcing are representative of the year 1850, the piControl itself begins after an initial climate spin-up, during which the model's climate comes into balance with the pre-industrial forcing conditions. The esm-piControl is used to study the unforced variability of a model's climate system. The esm-piControl serves as the baseline for experiments that branch from it and is the control against which perturbations are compared. The recommended minimum length of the esm-piControl is 500 years, long enough to extend to the furthest point in time reached by the end of any perturbation experiments that branch from it.</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</si>
  <si>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</si>
  <si>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Control experiment against which perturbations are compared, it serves as a base- line for experiments that branch from it.  To allow us to determine unforced model variability.</t>
  </si>
  <si>
    <t>DECK1.6</t>
  </si>
  <si>
    <t>pre-industrial control (spin-up)</t>
  </si>
  <si>
    <t>piControl-spinup</t>
  </si>
  <si>
    <t>CMIP, Tier 1, DECK, Diagnosis Evaluation and Characterization of Klima (Climate), pre-industrial, spin-up, reference, control, climate</t>
  </si>
  <si>
    <t>The spin-up for the pre-industrial control experiment (piControl-spinup) is a simulation that covers the period of adjustment required for the model to approach its own climatology after being started with pre-industrial conditions, it is performed with a coupled atmosphere-ocean general circulation model (AOGCM). In piControl-spinup simulations the atmospheric composition, land use and solar forcing, are representative of the year 1850, the simulation continues until the model's climate has spun up, that is, it has come into balance with the pre-industrial forcing conditions and at least the surface climate has reached equilibrium.</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</si>
  <si>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</si>
  <si>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Spin-up period to allow the climate system to come into balance with forcings.</t>
  </si>
  <si>
    <t>DECK1.7</t>
  </si>
  <si>
    <t>pre-industrial control simulation with CO2 concentration calculated (spin-up)</t>
  </si>
  <si>
    <t>esm-piControl-spinup</t>
  </si>
  <si>
    <t>CMIP, Tier 1, DECK, Diagnosis Evaluation and Characterization of Klima (Climate), pre-industrial, reference, control, climate, ESM, Earth System Model, spin-up</t>
  </si>
  <si>
    <t>The spin-up for the ESM pre-industrial control experiment (esm-piControl-spinup) is a simulation that covers the period of adjustment required for the model to approach its own climatology after being started with pre-industrial conditions. esm-piControl-spinup is performed with an Earth system model (ESM) that can calculate atmospheric CO2 concentration and account for fluxes of CO2 between the atmosphere, the ocean, and biosphere. In esm-piControl-spinup simulations the atmospheric composition, land use and solar forcing, are representative of the year 1850, the simulation continues until the model's climate has spun up, that is, it has come into balance with the pre-industrial forcing conditions and the Earth system has reached equilibrium.</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</si>
  <si>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</si>
  <si>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CMIP6Historical1.1</t>
  </si>
  <si>
    <t>all-forcing simulation of the recent past</t>
  </si>
  <si>
    <t>historical</t>
  </si>
  <si>
    <t>cmip6Historical</t>
  </si>
  <si>
    <t>CMIP, Tier 1, CMIP6, Historical, Reference</t>
  </si>
  <si>
    <t>The historical experiment is a simulation of the recent past from 1850 to 2014, it is performed with a coupled atmosphere-ocean general circulation model (AOGCM). In the historical simulations the model is forced with changing conditions (consistent with observations) which include atmospheric composition, land use and solar forcing. The initial conditions for the historical simulation are taken from the pre-industrial control simulation (piControl) at a point where the remaining length of the piControl is sufficient to extend beyond the period of the historical simulation to the end of any future "scenario" simulations run by the same model. The historical simulation is used to evaluate model performance against present climate and observed climate change.</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</si>
  <si>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</si>
  <si>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Spans the period of extensive instrumental temperature measurements from 1850 to the present. Evaluate model performance against present climate and observed climate change.</t>
  </si>
  <si>
    <t>CMIP6Historical1.2</t>
  </si>
  <si>
    <t>all forcing simulation of the recent past with an Earth system model</t>
  </si>
  <si>
    <t>esm-hist</t>
  </si>
  <si>
    <t>CMIP, Tier 1, CMIP6,  Historical, Reference, ESM, Earth System Model</t>
  </si>
  <si>
    <t xml:space="preserve">The esm-hist experiment is a simulation of the recent past from 1850 to 2014, it is performed with an Earth system model (ESM) that can calculate atmospheric CO2 concentration and account for fluxes of CO2 between the atmosphere, the ocean, and biosphere. In the esm-hist simulations the model is forced with changing conditions (consistent with observations) which include atmospheric composition, land use and solar forcing. The initial conditions for the esm-hist simulation are taken from the ESM pre-industrial control simulation (esm-piControl) at a point where the remaining length of the esm-piControl is sufficient to extend beyond the period of the esm-hist simulation to the end of any future "scenario" simulations run by the same model. The esm-hist simulation is used to evaluate model performance against present climate and observed climate change.
</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</si>
  <si>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</si>
  <si>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CMIP6Historical2.1</t>
  </si>
  <si>
    <t>post-2014 all-forcing simulation</t>
  </si>
  <si>
    <t>historical-ext</t>
  </si>
  <si>
    <t>CMIP, Tier 2, CMIP6, Historical, Reference, extension</t>
  </si>
  <si>
    <t>historical-ext is an extension of the historical simulation from 2015 to the present, it is performed with a coupled atmosphere-ocean general circulation model (AOGCM). In historical-ext simulations the model is forced with changing conditions (consistent with observations) which include atmospheric composition, land use and solar forcing.</t>
  </si>
  <si>
    <t>Extension beyond 2014 of the CMIP6 historical simulation.</t>
  </si>
  <si>
    <t>CMIP6Historical2.2</t>
  </si>
  <si>
    <t>post-2014 all-forcing simulation with an Earth system model</t>
  </si>
  <si>
    <t>esm-hist-ext</t>
  </si>
  <si>
    <t>CMIP, Tier 2, CMIP6,  Historical, Reference, extension, ESM, Earth System Model</t>
  </si>
  <si>
    <t>esm-historical-ext is an extension of the esm-historical simulation from 2015 to the present, it is performed with an Earth system model (ESM) that can calculate atmospheric CO2 concentration and account for fluxes of CO2 between the atmosphere, the ocean, and biosphere. In historical-ext simulations the model is forced with changing conditions (consistent with observations) which include atmospheric composition, land use and solar forcing.</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</si>
  <si>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</si>
  <si>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ScenarioMIP1.1</t>
  </si>
  <si>
    <t>update of RCP8.5 based on SSP5</t>
  </si>
  <si>
    <t>ssp585</t>
  </si>
  <si>
    <t>SSP585, SSP5_85</t>
  </si>
  <si>
    <t>ScenarioMIP, Tier 1, Scenario, SSP, RCP, SSP5, RCP8.5, future, High forcing, SSP-based RCP</t>
  </si>
  <si>
    <t>ssp585 is a scenario experiment extending into the near future from 2015 to 2100, it is performed with a coupled atmosphere-ocean general circulation model (AOGCM).  The forcing for the CMIP6 SSP experiments are derived from shared socioeconomic pathways (SSPs), a set of emission scenarios driven by different socioeconomic assumptions, paired with representative concentration pathways (RCPs), global forcing pathways which lead to specific end of century radiative forcing targets.  ssp585 is based on SSP5 in which climate change mitigation challenges dominate and RCP8.5, a future pathway with a radiative forcing of 8.5 W/m2 in the year 2100. The ssp585 scenario represents the high end of plausible future forcing pathways.  ssp585 is comparable to the CMIP5 experiment RCP8.5.</t>
  </si>
  <si>
    <t xml:space="preserve">SSP-based RCP scenario with high radiative forcing by the end of century. Following approximately RCP8.5 global forcing pathway with SSP5 socioeconomic conditions. Concentration-driven. </t>
  </si>
  <si>
    <t>The scenario represents the high end of plausible future pathways. SSP5 is the only SSP with emissions high enough to produce the 8.5 W/m2 level of forcing in 2100.</t>
  </si>
  <si>
    <t>ScenarioMIP1.2</t>
  </si>
  <si>
    <t>gap-filling scenario reaching 7.0 based on SSP3</t>
  </si>
  <si>
    <t>ssp370</t>
  </si>
  <si>
    <t>SSP370, SSP3_70</t>
  </si>
  <si>
    <t>ScenarioMIP, Tier 1, Scenario, SSP, RCP, SSP3, RCP7.0, future, Medium-high forcing, Gap: Baseline</t>
  </si>
  <si>
    <t>ssp370 is a scenario experiment extending into the near future from 2015 to 2100, it is performed with a coupled atmosphere-ocean general circulation model (AOGCM).  The forcing for the CMIP6 SSP experiments is derived from shared socioeconomic pathways (SSPs), a set of emission scenarios driven by different socioeconomic assumptions, paired with representative concentration pathways (RCPs), global forcing pathways which lead to specific end of century radiative forcing targets.  ssp370 is based on SSP3 in which climate change mitigation and adaptation challenges are high and RCP7.0, a future pathway with a radiative forcing of 7.0 W/m2 in the year 2100. The ssp370 scenario represents the medium to high end of plausible future forcing pathways. ssp370 fills a gap in the CMIP5 forcing pathways that is particularly important because it represents a forcing level common to several (unmitigated) SSP baseline pathways.</t>
  </si>
  <si>
    <t xml:space="preserve">Gap-filling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</si>
  <si>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</si>
  <si>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1.1.1</t>
  </si>
  <si>
    <t>ScenarioMIP1.3</t>
  </si>
  <si>
    <t>update of RCP4.5 based on SSP2</t>
  </si>
  <si>
    <t>ssp245</t>
  </si>
  <si>
    <t>SSP245, SSP2_45</t>
  </si>
  <si>
    <t>ScenarioMIP, Tier 1, Scenario, SSP, RCP, SSP2, RCP4.5, future,  Medium forcing, SSP-based RCP</t>
  </si>
  <si>
    <t>ssp245 is a scenario experiment extending into the near future from 2015 to 2100, it is performed with a coupled atmosphere-ocean general circulation model (AOGCM).  The forcing for the CMIP6 SSP experiments is derived from shared socioeconomic pathways (SSPs), a set of emission scenarios driven by different socioeconomic assumptions, paired with representative concentration pathways (RCPs), global forcing pathways which lead to specific end of century radiative forcing targets.  ssp245 is based on SSP2 with intermediate climate change mitigation and adaptation challenges and RCP4.5, a future pathway with a radiative forcing of 4.5 W/m2 in the year 2100. The ssp245 scenario represents the medium part of plausible future forcing pathways.  ssp245 is comparable to the CMIP5 experiment RCP4.5.</t>
  </si>
  <si>
    <t xml:space="preserve">SSP-based RCP scenario with medium radiative forcing by the end of the century.  Following approximately RCP4.5 global forcing pathway with SSP2 socioeconomic conditions. Radiative forcing reaches a level of 4.5 W/m2 in 2100. Concentration-driven. 
</t>
  </si>
  <si>
    <t xml:space="preserve">The scenario represents the medium part of the range of plausible future pathways. </t>
  </si>
  <si>
    <t>ScenarioMIP1.4</t>
  </si>
  <si>
    <t>update of RCP2.6 based on SSP1</t>
  </si>
  <si>
    <t>ssp126</t>
  </si>
  <si>
    <t>SSP126, SSP1_26</t>
  </si>
  <si>
    <t>ScenarioMIP, Tier 1, Scenario, SSP, RCP, SSP1, RCP2.6, future, Low forcing, SSP-based RCP</t>
  </si>
  <si>
    <t>ssp126 is a scenario experiment extending into the near future from 2015 to 2100, it is performed with a coupled atmosphere-ocean general circulation model (AOGCM).  The forcing for the CMIP6 SSP experiments is derived from shared socioeconomic pathways (SSPs), a set of emission scenarios driven by different socioeconomic assumptions, paired with representative concentration pathways (RCPs), global forcing pathways which lead to specific end of century radiative forcing targets.  ssp126 is based on SSP1 with low climate change mitigation and adaptation challenges and RCP2.6, a future pathway with a radiative forcing of 2.6 W/m2 in the year 2100. The ssp126 scenario represents the low end of plausible future forcing pathways. ssp126 depicts a "best case" future from a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</si>
  <si>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</si>
  <si>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represents the low end of the range of plausible future pathways. The scenario depicts the "best case" future from the sustainability perspective.</t>
  </si>
  <si>
    <t>ScenarioMIP2.1</t>
  </si>
  <si>
    <t>update of RCP6.0 based on SSP4</t>
  </si>
  <si>
    <t>ssp460</t>
  </si>
  <si>
    <t>SSP460, SSP4_60</t>
  </si>
  <si>
    <t>ScenarioMIP, Tier 2, Scenario, SSP, RCP, SSP4, RCP6.0, future, Medium forcing, SSP-based RCP</t>
  </si>
  <si>
    <t>ssp460 is a scenario experiment extending into the near future from 2015 to 2100, it is performed with a coupled atmosphere-ocean general circulation model (AOGCM).  The forcing for the CMIP6 SSP experiments is derived from shared socioeconomic pathways (SSPs), a set of emission scenarios driven by different socioeconomic assumptions, paired with representative concentration pathways (RCPs), global forcing pathways which lead to specific end of century radiative forcing targets.  ssp460 is based on SSP4 in which climate change adaptation challenges dominate and RCP6.0, a future pathway with a radiative forcing of 6.0 W/m2 in the year 2100. The ssp460 scenario fills in the range of medium plausible future forcing pathways. ssp460 defines the low end of the forcing range for unmitigated SSP baseline scenarios.</t>
  </si>
  <si>
    <t xml:space="preserve">SSP-based RCP scenario with medium radiative forcing by the end of the century.  Following approximately RCP6.0 global forcing pathway with SSP4 socioeconomic conditions. Radiative forcing reaches a level of 6.0 W/m2 in 2100. Concentration-driven. </t>
  </si>
  <si>
    <t>The scenario fills in the range of medium forcing plausible future pathways. The scenario defines the low end of the forcing range for unmitigated SSP baseline scenarios.</t>
  </si>
  <si>
    <t>Corrected a typo in the extended_description.</t>
  </si>
  <si>
    <t>ScenarioMIP2.2</t>
  </si>
  <si>
    <t>gap-filling scenario reaching 3.4 based on SSP4</t>
  </si>
  <si>
    <t>ssp434</t>
  </si>
  <si>
    <t>SSP434, SSP4_34</t>
  </si>
  <si>
    <t>ScenarioMIP, Tier 2, Scenario, SSP, RCP, SSP4, RCP3.4, future,  Low forcing, Gap: Mitigation</t>
  </si>
  <si>
    <t>ssp434 is a scenario experiment extending into the near future from 2015 to 2100, it is performed with a coupled atmosphere-ocean general circulation model (AOGCM).  The forcing for the CMIP6 SSP experiments is derived from shared socioeconomic pathways (SSPs), a set of emission scenarios driven by different socioeconomic assumptions, paired with representative concentration pathways (RCPs), global forcing pathways which lead to specific end of century radiative forcing targets.  ssp434 is based on SSP4 in which climate change adaptation challenges dominate and RCP3.4, a future pathway with a radiative forcing of 3.4 W/m2 in the year 2100. The ssp434 scenario fills a gap at the low end of the range of plausible future forcing pathways. ssp434 is of interest to mitigation policy since mitigation costs differ substantially between forcing levels of 4.5 W/m2 and 2.6 W/m2.</t>
  </si>
  <si>
    <t xml:space="preserve">Gap-filling mitigation scenario with low radiative forcing by the end of the century.  Following approximately RCP3.4 global forcing pathway with SSP4 socioeconomic conditions. Radiative forcing reaches a level of 3.4 W/m2 in 2100. Concentration-driven. </t>
  </si>
  <si>
    <t>The scenario fills a gap at the low end of the range of plausible future forcing pathways.  Of interest to mitigation policy, since mitigation costs differ substantially between forcing levels of 4.5 W/m2 and 2.6 W/m2.</t>
  </si>
  <si>
    <t>n/a</t>
  </si>
  <si>
    <t>RCP2.6 overshoot scenario based on SSP1</t>
  </si>
  <si>
    <t>ssp126-over, SSP126over, SSP1_26_over</t>
  </si>
  <si>
    <t>ScenarioMIP, Tier 2, Scenario, SSP, RCP, SSP1, RCP2.6 over, future, Overshoot, Gap: Mitigation</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</si>
  <si>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</si>
  <si>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The scenario fills a gap in existing climate simulations by investigating the implications of a substantial 21st century overshoot in radiative forcing relative to a longer-term target.</t>
  </si>
  <si>
    <t>1.0.0</t>
  </si>
  <si>
    <t>extension of RCP8.5 based on SSP5</t>
  </si>
  <si>
    <t>ssp585-ext, SSP585ext, SSP5_85_ext</t>
  </si>
  <si>
    <t>ScenarioMIP, Tier 2, Scenario, SSP, RCP, SSP5, RCP8.5 extension, SSP-based RCP</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</si>
  <si>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</si>
  <si>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</si>
  <si>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extension of RCP2.6 based on SSP1</t>
  </si>
  <si>
    <t>ssp126-ext, SSP126ext, SSP1_26_ext</t>
  </si>
  <si>
    <t>ScenarioMIP, Tier 2, Scenario, SSP, RCP, SSP1, RCP2.6 extension, future,  SSP-based RCP</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</si>
  <si>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</si>
  <si>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</si>
  <si>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ScenarioMIP2.6</t>
  </si>
  <si>
    <t>RCP3.4 overshoot scenario branching from SSP58.5</t>
  </si>
  <si>
    <t>ssp534-over</t>
  </si>
  <si>
    <t>SSP5-3.4-OS, SSP5_34_over</t>
  </si>
  <si>
    <t>ScenarioMIP, Tier 2, Scenario, SSP, RCP, SSP5, RCP3.4, RCP8.5, overshoot, future, SSP-based RCP</t>
  </si>
  <si>
    <t xml:space="preserve">ssp534-over is a scenario experiment with simulations beginning in the mid-21st century running from 2040 to 2100, it is performed with a coupled atmosphere-ocean general circulation model (AOGCM).  The forcing for the CMIP6 SSP experiments is derived from shared socioeconomic pathways (SSPs), a set of emission scenarios driven by different socioeconomic assumptions, paired with representative concentration pathways (RCPs), global forcing pathways which lead to specific end of century radiative forcing targets.  ssp534-over is based on SSP5 in which climate change mitigation challenges dominate and RCP3.4-over, a future pathway with a peak and decline in forcing towards an eventual radiative forcing of 3.4 W/m2 in the year 2100.  The ssp534-over scenario branches from ssp585 in the year 2040 whereupon it applies substantially negative net emissions.  ssp534-over explores the climate science and policy implications of a peak and decline in forcing during the 21st century. ssp534 fills a gap in existing climate simulations by investigating the implications of a substantial overshoot in radiative forcing relative to a longer-term target. </t>
  </si>
  <si>
    <t xml:space="preserve">Gap-filling mitigated overshoot scenario with medium/low radiative forcing by the end of the 21st century.  The scenario follows SSP5-8.5, an unmitigated baseline scenario, through 2040, and then substantially negative net emissions thereafter.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</si>
  <si>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</si>
  <si>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1.0.1</t>
  </si>
  <si>
    <t xml:space="preserve">extension of SSP53.4-over to 2300 </t>
  </si>
  <si>
    <t>ssp534-over-ext, SSP5-3.4-OS-Ext, SSP5_34_ext_over</t>
  </si>
  <si>
    <t>ScenarioMIP, Tier 2, Scenario, SSP, RCP, SSP5, RCP3.4, extension, overshoot, future, climate change, SSP-based RCP</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</si>
  <si>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</si>
  <si>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To consider the implications of rapid decarbonisation. To allow investigation of questions related to climate change beyond 2100. To address questions of long term feedbacks and reversibility which might not be apparent from shorter simulations.</t>
  </si>
  <si>
    <t>ScenarioMIP2.8</t>
  </si>
  <si>
    <t>low-end scenario reaching 1.9 W m-2, based on SSP1</t>
  </si>
  <si>
    <t>ssp119</t>
  </si>
  <si>
    <t>sspXY, SSPx-y</t>
  </si>
  <si>
    <t>ScenarioMIP, Tier 2, Scenario, SSP, RCP, SSPX, RCPY, low forcing, probably SSP1, RCP around or below 2.0</t>
  </si>
  <si>
    <t>ssp119 is a scenario experiment extending into the near future from 2015 to 2100, it is performed with a coupled atmosphere-ocean general circulation model (AOGCM).  The forcing for the CMIP6 SSP experiments is derived from shared socioeconomic pathways (SSPs), a set of emission scenarios driven by different socioeconomic assumptions, paired with representative concentration pathways (RCPs), global forcing pathways which lead to specific end of century radiative forcing targets.  ssp119 is based on SSP1 with low climate change mitigation and adaptation challenges and RCP1.9, a future pathway with a radiative forcing of 1.9 W/m2 in the year 2100. The ssp119 scenario fills a gap at the very low end of the range of plausible future forcing pathways. ssp119 forcing will be substantially below ssp126 in 2100.  There is policy interest in low-forcing scenarios that would inform a possible goal of limiting global mean warming to 1.5°C above pre-industrial levels based on the Paris COP21 agreement.</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</si>
  <si>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</si>
  <si>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There is policy interest in scenarios that would inform a possible goal of limiting global mean warming to 1.5°C above pre-industrial levels based on the Paris COP21 agreement. Forcing will be substantially below RCP2.6 in 2100. </t>
  </si>
  <si>
    <t>AerChemMIP1.01</t>
  </si>
  <si>
    <t>historical forcing, but with pre-industrial NTCF emissions</t>
  </si>
  <si>
    <t>hist-piNTCF</t>
  </si>
  <si>
    <t>HISTghg</t>
  </si>
  <si>
    <t>AerChemMIP, Tier 1, Historical perturbation, 1850 NTCF, Near Term Climate Forcers, Historical WMGHG, Historical HC,  halocarbons</t>
  </si>
  <si>
    <t xml:space="preserve">Impose historical WMGHG and halocarbon concentrations. Near Term Climate Forcers (NTCFs: methane, tropospheric ozone and aerosols, and their precursors), to be fixed at 1850 emission levels. These simulations parallel the "CMIP6 historical", and differ only by fixing the anthropogenic emissions or concentrations of a specified class of species.   All other forcing agents must evolve as in "CMIP6 historical". </t>
  </si>
  <si>
    <t xml:space="preserve">How have NTCF contributed to global ERF and affected regional climate over the historical period?  </t>
  </si>
  <si>
    <t>AerChemMIP1.02</t>
  </si>
  <si>
    <t>historical forcing, but with1950s halocarbon concentrations</t>
  </si>
  <si>
    <t>hist-1950HC</t>
  </si>
  <si>
    <t>HISTghg+ntcf+hc1950, HISTghgntcfhc1950</t>
  </si>
  <si>
    <t>AerChemMIP, Tier 1, Historical perturbation, 1950 halocarbons, 1950 ODS, historical NTCF, Near Term Climate Forcers</t>
  </si>
  <si>
    <t>Historical WMGHG concentrations and historical emissions of Near Term Climate Forcers (NTCFs:  tropospheric ozone and aerosols, and their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</si>
  <si>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How have ODS emissions contributed to global ERF and affected regional climate over the historical period?  </t>
  </si>
  <si>
    <t>AerChemMIP1.03</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</si>
  <si>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</si>
  <si>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</si>
  <si>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</si>
  <si>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</si>
  <si>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</si>
  <si>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AerChemMIP1.04</t>
  </si>
  <si>
    <t>historical SSTs and historical forcing, but with pre-industrial NTCF emissions</t>
  </si>
  <si>
    <t>histSST-piNTCF</t>
  </si>
  <si>
    <t>HISTsstghgntcf1850, HISTsstghg+ntcf1850</t>
  </si>
  <si>
    <t>AerChemMIP, Tier 1, Historical perturbation, historical WMGHG, historical SST, 1850 NTCF, Near Term Climate Forcers</t>
  </si>
  <si>
    <t xml:space="preserve">Historical atmosphere only simulation with historical WMGHG, transient historical SSTs.  Near Term Climate Forcers (NTCFs: tropospheric ozone and aerosols, and their precursors) fixed at 1850 emission levels. </t>
  </si>
  <si>
    <t>Estimate Effective Radiative Forcings (ERFs) through specified transient historical SST simulations.</t>
  </si>
  <si>
    <t>AerChemMIP1.05</t>
  </si>
  <si>
    <t>historical SSTs and historical forcing, but with1950 halocarbon concentrations</t>
  </si>
  <si>
    <t>histSST-1950HC</t>
  </si>
  <si>
    <t>HISTsstghgntcfhc1950, HISTsstghg+ntcf+hc1950</t>
  </si>
  <si>
    <t>AerChemMIP, Tier 1, Historical perturbation, historical WMGHG, historical SST, 1950 HC, halocarbons, ozone depleting substances</t>
  </si>
  <si>
    <t>Historical atmosphere only simulation with historical WMGHG, transient historical SSTs. Ozone depleting substances fixed at 1950 emission levels. The model should have the capacity to simulate stratospheric chemsitry.</t>
  </si>
  <si>
    <t>AerChemMIP1.07</t>
  </si>
  <si>
    <t>pre-industrial with prescribed climatological SSTs</t>
  </si>
  <si>
    <t>piClim-control</t>
  </si>
  <si>
    <t>piSSTclim, piSST-Clim, piSST, RFDOCcntrl</t>
  </si>
  <si>
    <t>AerChemMIP, Tier 1, piControl, pre-industrial control, 1850 SST, 1850 WMGHG, 1850 NTCF, near term climate forcers</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</si>
  <si>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</si>
  <si>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To compute the ERF for 1850 and 2014.  </t>
  </si>
  <si>
    <t>AerChemMIP1.08</t>
  </si>
  <si>
    <t>pre-industrial climatolgical SSTs and forcing, but with 2014 NTCF emissions</t>
  </si>
  <si>
    <t>piClim-NTCF</t>
  </si>
  <si>
    <t>piSSTclim-NTCF, piSST-NTCF, RFDOCntcf</t>
  </si>
  <si>
    <t xml:space="preserve">AerChemMIP, Tier 1, piControl perturbation, 1850 WMGHG, 1850 SST, 2014 NTCF, Near Term Climate Forcers, </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</si>
  <si>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</si>
  <si>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To compute the ERF for 1850 and 2014</t>
  </si>
  <si>
    <t>AerChemMIP1.09</t>
  </si>
  <si>
    <t>SSP3-7.0, with low NTCF emissions</t>
  </si>
  <si>
    <t>ssp370-lowNTCF</t>
  </si>
  <si>
    <t>NtcfrespSsp37, NTCFRESP-SSP3-7ntcf</t>
  </si>
  <si>
    <t>AerChemMIP, Tier 1, scenario,  SSP3, RCP7.0, reduced NTCF,  reduced Near Term Climate Forcers</t>
  </si>
  <si>
    <t xml:space="preserve">SSP-based RCP scenario following approximately RCP7.0 global forcing pathway but with reduced Near Term Climate Forcer (NTCF) emissions. SSP3 socioeconomic conditions. 
</t>
  </si>
  <si>
    <t>AerChemMIP1.10</t>
  </si>
  <si>
    <t>SSP3-7.0, with  SSTs prescribed from ssp370</t>
  </si>
  <si>
    <t>ssp370SST</t>
  </si>
  <si>
    <t>NTCFRESPcntrl</t>
  </si>
  <si>
    <t xml:space="preserve">AerChemMIP, Tier 1, scenario, SSP3, RCP7.0, atmosphere only, </t>
  </si>
  <si>
    <t>SSP-based RCP scenario following approximately RCP7.0 global forcing pathway. SSP3 socioeconomic conditions.  Atmosphere only with SST from ScenarioMIP experiment SSP3-70.</t>
  </si>
  <si>
    <t>Control for ERF estimates of individual NTCF.</t>
  </si>
  <si>
    <t>AerChemMIP1.11</t>
  </si>
  <si>
    <t xml:space="preserve">SSP3-7.0, prescribed SSTs, with low NTCF emissions </t>
  </si>
  <si>
    <t>ssp370SST-lowNTCF</t>
  </si>
  <si>
    <t>AerChemMIP, Tier 1, scenario, SSP3, RCP7.0, atmosphere only, reduced NTCF, reduced Near Term Climate Forcers</t>
  </si>
  <si>
    <t>SSP-based RCP scenario following approximately RCP7.0 global forcing pathway but with reduced NTCF emissions. SSP3 socioeconomic conditions.  Atmosphere only with SST from ScenarioMIP experiment SSP3-70.</t>
  </si>
  <si>
    <t>AerChemMIP1.13</t>
  </si>
  <si>
    <t>SSP3-7.0, prescribed SSTs, with low black carbon emissions</t>
  </si>
  <si>
    <t>ssp370SST-lowBC</t>
  </si>
  <si>
    <t>NTCFRESPbc</t>
  </si>
  <si>
    <t>AerChemMIP, Tier 2, scenario, SSP3, RCP7.0, reduced NTCF, RCP7.0 reduced black carbon, atmosphere only</t>
  </si>
  <si>
    <t>SSP-based RCP scenario following approximately RCP7.0 global forcing pathway but with reduced black carbon emissions. SSP3 socioeconomic conditions. Atmosphere only with SST from ScenarioMIP experiment SSP3-70.</t>
  </si>
  <si>
    <t>To estimate the ERF of black carbon.</t>
  </si>
  <si>
    <t>AerChemMIP1.12</t>
  </si>
  <si>
    <t>SSP3-7.0, prescribed SSTs, with low aerosol emissions</t>
  </si>
  <si>
    <t>ssp370SST-lowAer</t>
  </si>
  <si>
    <t>NTCFRESPnox</t>
  </si>
  <si>
    <t>AerChemMIP, Tier 2, scenario, SSP3, RCP7.0, reduced NTCF, RCP7.0 aerosol precursors, no NOx, atmosphere only</t>
  </si>
  <si>
    <t>SSP-based RCP scenario following approximately RCP7.0 global forcing pathway but with reduced aerosol precursors (not NOx). SSP3 socioeconomic conditions. Atmosphere only with SST from experiment SSP3-70.</t>
  </si>
  <si>
    <t>To estimate the ERF of aerosol precursors (but not NOx).</t>
  </si>
  <si>
    <t>AerChemMIP1.14</t>
  </si>
  <si>
    <t>SSP3-7.0, prescribed SSTs, with low ozone precursor emissions</t>
  </si>
  <si>
    <t>ssp370SST-lowO3</t>
  </si>
  <si>
    <t>NTCFRESPo3</t>
  </si>
  <si>
    <t>AerChemMIP, Tier 2, scenario, SSP3, RCP7.0, reduced NTCF, RCP7.0 tropospheric ozone precursors, no methane, atmosphere only</t>
  </si>
  <si>
    <t>SSP-based RCP scenario following approximately RCP7.0 global forcing pathway but with reduced tropospheric ozone precursors (not methane). SSP3 socioeconomic conditions. Atmosphere only with SST from experiment SSP3-70. The model should have the capacity for interactive tropospheric chemistry.</t>
  </si>
  <si>
    <t>To estimate the ERF of tropospheric ozone precursors (but not methane).</t>
  </si>
  <si>
    <t>AerChemMIP1.15</t>
  </si>
  <si>
    <t>SSP3-7.0, prescribed SSTs, with low methane concentrations</t>
  </si>
  <si>
    <t>ssp370SST-lowCH4</t>
  </si>
  <si>
    <t>NTCFRESPo3+ch4, NTCFRESPo3ch4</t>
  </si>
  <si>
    <t>AerChemMIP, Tier 1, scenario, SSP3, RCP7.0, reduced NTCF, RCP7.0 methane, atmosphere only</t>
  </si>
  <si>
    <t xml:space="preserve">SSP-based RCP scenario following approximately RCP7.0 global forcing pathway but with reduced  methane emissions. SSP3 socioeconomic conditions. Atmosphere only with SST from experiment SSP3-70.  The model should have the capacity for interactive tropospheric chemistry.
</t>
  </si>
  <si>
    <t>To estimate the ERF of methane.</t>
  </si>
  <si>
    <t>AerChemMIP1.16</t>
  </si>
  <si>
    <t>SSP3-7.0, prescribed SSTs, with SSP1-2.6 land use</t>
  </si>
  <si>
    <t>ssp370SST-ssp126Lu</t>
  </si>
  <si>
    <t>AerChemMIP, Tier 1, scenario, SSP3, RCP7.0, atmosphere only,</t>
  </si>
  <si>
    <t>SSP-based RCP scenario following approximately RCP7.0 global forcing pathway but with low land use change from exeperiment ssp126. Atmosphere only with SST from experiment SSP3-70.</t>
  </si>
  <si>
    <t>AerChemMIP1.06</t>
  </si>
  <si>
    <t>historical SSTs and historical forcing, but with pre-industrial methane concentrations</t>
  </si>
  <si>
    <t>histSST-piCH4</t>
  </si>
  <si>
    <t>WMFORCch4, hist-fixCH4</t>
  </si>
  <si>
    <t>AerChemMIP, Tier 1, Historical perturbation, 1850 methane, 1850 CH4</t>
  </si>
  <si>
    <t>Historical atmosphere only simulation with historical forcings but with methane fixed at 1850 concentration levels. The model should have the capacity for interactive tropospheric and stratospheric chemistry.</t>
  </si>
  <si>
    <t>Estimate ERFs through specified transient historical SST simulations.</t>
  </si>
  <si>
    <t>AerChemMIP2.01</t>
  </si>
  <si>
    <t>historical forcing, but with pre-industrial aerosol emissions</t>
  </si>
  <si>
    <t>hist-piAer</t>
  </si>
  <si>
    <t>histghgntcf, hist-noAer</t>
  </si>
  <si>
    <t>AerChemMIP, Tier 2, Historical perturbation, 1850 aerosol, no Nox</t>
  </si>
  <si>
    <t xml:space="preserve">Historical WMGHG and Halocarbon concentrations.  Historical ozone precursor emissions (e.g. NOx).  Aerosols and aerosol precursors fixed at 1850 emission levels. </t>
  </si>
  <si>
    <t xml:space="preserve">How have aerosols contributed to global ERF and affected regional climate over the historical period? </t>
  </si>
  <si>
    <t>AerChemMIP2.02</t>
  </si>
  <si>
    <t>historical SSTs and historical forcing, but with pre-industrial ozone precursor emissions</t>
  </si>
  <si>
    <t>histSST-piO3</t>
  </si>
  <si>
    <t>HISTsstghg</t>
  </si>
  <si>
    <t>AerChemMIP, Tier 2, Historical perturbation,  historical WMGHG, historical SST, 1850 O3 precursors</t>
  </si>
  <si>
    <t>Historical atmosphere only simulation with historical WMGHG, transient historical SSTs.  Tropospheric ozone precursors fixed at 1850 emission levels. The model should have the capacity for interactive tropospheric chemistry.</t>
  </si>
  <si>
    <t>AerChemMIP2.03</t>
  </si>
  <si>
    <t>historical SSTs and historical forcing, but with pre-industrial aerosol emissions</t>
  </si>
  <si>
    <t>histSST-piAer</t>
  </si>
  <si>
    <t>HISTsstghgntcf</t>
  </si>
  <si>
    <t>AerChemMIP, Tier 2, Historical perturbation, historical WMGHG, historical SST, 1850 aerosol</t>
  </si>
  <si>
    <t xml:space="preserve">Historical atmosphere only simulation with historical WMGHG, transient historical SSTs.  Aerosol emissions (except NOx) fixed at 1850 emission levels. </t>
  </si>
  <si>
    <t>AerChemMIP2.05</t>
  </si>
  <si>
    <t>Pre-industrial timeslice with fixed SSTs, but 2014 aerosol emissions</t>
  </si>
  <si>
    <t>piClim-aer</t>
  </si>
  <si>
    <t>piSSTclim-Aer, RFDOCaer, piSST-aer</t>
  </si>
  <si>
    <t>AerChemMIP, Tier 1, piControl perturbation, 1850 SST, 1850 WMGHG, 2014 aerosol</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</si>
  <si>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</si>
  <si>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To compute the ERF for 1850 and 2014.</t>
  </si>
  <si>
    <t>AerChemMIP2.06</t>
  </si>
  <si>
    <t>pre-industrial climatolgical SSTs and forcing, but with 2014 black carbon emissions</t>
  </si>
  <si>
    <t>piClim-BC</t>
  </si>
  <si>
    <t>piSSTclim-BC, RFDOCbc, piSST-BC</t>
  </si>
  <si>
    <t>AerChemMIP, Tier 2, piControl perturbation, 1850 SST, 1850 WMGHG, 2014 black carbon</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</si>
  <si>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</si>
  <si>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AerChemMIP2.07</t>
  </si>
  <si>
    <t>pre-industrial climatolgical SSTs and forcing, but with 2014 ozone precursor emissions</t>
  </si>
  <si>
    <t>piClim-O3</t>
  </si>
  <si>
    <t>piSSTclim-O3, RFDOCo3, piSST-O3</t>
  </si>
  <si>
    <t>AerChemMIP, Tier 2, piControl perturbation, 1850 SST, 1850 WMGHG, 2014 O3 precursors</t>
  </si>
  <si>
    <t>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The model should have the capacity for interactive tropospheric chemistry.</t>
  </si>
  <si>
    <t>AerChemMIP2.08</t>
  </si>
  <si>
    <t>pre-industrial climatolgical SSTs and forcing, but with 2014 methane concentrations (including chemistry)</t>
  </si>
  <si>
    <t>piClim-CH4</t>
  </si>
  <si>
    <t>piSSTclim-CH4, RFDOCch4, piSST-CH4</t>
  </si>
  <si>
    <t>AerChemMIP, Tier 1, piControl perturbation,  1850 SST, 1850 WMGHG, 2014 methane</t>
  </si>
  <si>
    <t>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The model should have the capacity for interactive tropospheric and stratospheric chemistry.</t>
  </si>
  <si>
    <t>AerChemMIP2.09</t>
  </si>
  <si>
    <t>pre-industrial climatolgical SSTs and forcing, but with 2014 N2O concentrations (including chemistry)</t>
  </si>
  <si>
    <t>piClim-N2O</t>
  </si>
  <si>
    <t>piSSTclim-N2O, RFDOCn2o, piSST-N2O</t>
  </si>
  <si>
    <t>AerChemMIP, Tier 2, piControl perturbation, 1850 SST, 1850 WMGHG, 2014 N2O</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</si>
  <si>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</si>
  <si>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AerChemMIP2.10</t>
  </si>
  <si>
    <t>pre-industrial climatolgical SSTs and forcing, but with 2014 halocarbon concentrations (including chemistry)</t>
  </si>
  <si>
    <t>piClim-HC</t>
  </si>
  <si>
    <t>piSSTclim-HC, RFDOCods, piSST-ODS</t>
  </si>
  <si>
    <t>AerChemMIP, Tier 1, piControl perturbation, 1850 SST, 1850 WMGHG, 2014 HC, 2014 ODS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</si>
  <si>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</si>
  <si>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AerChemMIP3.01</t>
  </si>
  <si>
    <t>pre-industrial climatolgical SSTs and forcing, but with 2014 NOx emissions</t>
  </si>
  <si>
    <t>piClim-NOx</t>
  </si>
  <si>
    <t>piClim-NOX</t>
  </si>
  <si>
    <t>piSSTclim-NOx, RFDOCnox, piSST-Nox</t>
  </si>
  <si>
    <t>AerChemMIP, Tier 3, piControl perturbation, 1850 SST, 1850 WMGHG, 2014 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</si>
  <si>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 The model should have the capacity for interactive tropospheric chemistry.</t>
  </si>
  <si>
    <t>AerChemMIP3.02</t>
  </si>
  <si>
    <t>pre-industrial climatolgical SSTs and forcing, but with 2014 VOC emissions</t>
  </si>
  <si>
    <t>piClim-VOC</t>
  </si>
  <si>
    <t>piSSTclim-VOC, RFDOCcovoc, piSST-VOC</t>
  </si>
  <si>
    <t>AerChemMIP, Tier 3, piControl perturbation, 1850 SST, 1850 WMGHG, 2014 VOC</t>
  </si>
  <si>
    <t>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The model should have the capacity for interactive tropospheric chemistry.</t>
  </si>
  <si>
    <t>AerChemMIP2.04</t>
  </si>
  <si>
    <t>historical SSTs and historical forcings, but with pre-industrial N2O concentrations</t>
  </si>
  <si>
    <t>histSST-piN2O</t>
  </si>
  <si>
    <t>WMFORCn20, hist-fixN2O</t>
  </si>
  <si>
    <t xml:space="preserve">AerChemMIP, Tier 2, Historical perturbation, historical forcings, 1850 N2O, 1850 Nitrous Oxide </t>
  </si>
  <si>
    <t>Historical atmosphere only simulation with historical  forcings but with nitrous oxide (N2O) fixed at 1850 concentration levels.  The model should have the capacity for interactive stratospheric chemistry.</t>
  </si>
  <si>
    <t>AerChemMIP2.11</t>
  </si>
  <si>
    <t>pre-industrial climatolgical SSTs and forcing, but with doubled emissions of dust</t>
  </si>
  <si>
    <t>piClim-2xdust</t>
  </si>
  <si>
    <t>piSSTclim-2xdust, FDBCKdust, piSST-2xdust</t>
  </si>
  <si>
    <t>AerChemMIP, Tier 2, piControl perturbation, 1850 SST, 1850 WMGHG, 2x 1850 dust</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</si>
  <si>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</si>
  <si>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</si>
  <si>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AerChemMIP2.12</t>
  </si>
  <si>
    <t>pre-industrial climatolgical SSTs and forcing, but with doubled emissions of sea salt</t>
  </si>
  <si>
    <t>piClim-2xss</t>
  </si>
  <si>
    <t>piSSTclim-2xss, FDBCKss, piSST-2xss</t>
  </si>
  <si>
    <t>AerChemMIP, Tier 2, piControl perturbation, 1850 SST, 1850 WMGHG, 2x 1850 sea salt</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</si>
  <si>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</si>
  <si>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AerChemMIP3.03</t>
  </si>
  <si>
    <t>pre-industrial climatolgical SSTs and forcing, but with doubled emissions of DMS</t>
  </si>
  <si>
    <t>piClim-2xDMS</t>
  </si>
  <si>
    <t>piSSTclim-2xDMS, FDBCKdms, piSST-2xDMS</t>
  </si>
  <si>
    <t>AerChemMIP, Tier 3, piControl perturbation, 1850 SST, 1850 WMGHG, 2x 1850 DMS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</si>
  <si>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</si>
  <si>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AerChemMIP3.04</t>
  </si>
  <si>
    <t>pre-industrial climatolgical SSTs and forcing, but with doubled emissions from fires</t>
  </si>
  <si>
    <t>piClim-2xfire</t>
  </si>
  <si>
    <t>piSSTclim-2xfire, FDBCKfire, piSST-2xfire</t>
  </si>
  <si>
    <t>AerChemMIP, Tier 3, piControl perturbation, 1850 SST, 1850 WMGHG, 2x 1850 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</si>
  <si>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</si>
  <si>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AerChemMIP3.05</t>
  </si>
  <si>
    <t>pre-industrial climatolgical SSTs and forcing, but with doubled emissions of biogenic VOCs</t>
  </si>
  <si>
    <t>piClim-2xVOC</t>
  </si>
  <si>
    <t>piSSTclim-2xVOC, FDBCKvoc, piSST-2xVOC</t>
  </si>
  <si>
    <t>AerChemMIP, Tier 3, piControl perturbation, 1850 SST, 1850 WMGHG, 2x 1850 VOC, 2x 1850 volatile organic compounds</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</si>
  <si>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</si>
  <si>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AerChemMIP3.06</t>
  </si>
  <si>
    <t>pre-industrial climatolgical SSTs and forcing, but with doubled production of NOX due to lightning</t>
  </si>
  <si>
    <t>piClim-2xNOx</t>
  </si>
  <si>
    <t>piClim-2xNOX</t>
  </si>
  <si>
    <t>FDBCKnox, piSST-2xNOx</t>
  </si>
  <si>
    <t>AerChemMIP, Tier 3, piControl perturbation, 1850 SST, 1850 WMGHG, 2x 1850 Nox</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</si>
  <si>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</si>
  <si>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AerChemMIP3.07</t>
  </si>
  <si>
    <t>pre-industrial climatological SSTs and forcing, but with 2014 ammonia emissions</t>
  </si>
  <si>
    <t>piClim-NH3</t>
  </si>
  <si>
    <t>AerChemMIP, Tier 3, piControl perturbation, 1850 SST, 1850 WMGHG, 2014 NH3</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</si>
  <si>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</si>
  <si>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AerChemMIP3.08</t>
  </si>
  <si>
    <t>pre-industrial climatological SSTs and forcing, but with 2014 organic carbon emissions</t>
  </si>
  <si>
    <t>piClim-OC</t>
  </si>
  <si>
    <t>AerChemMIP, Tier 3, piControl perturbation, 1850 SST, 1850 WMGHG, 2014 Organic Carbon, 2014 OC</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</si>
  <si>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</si>
  <si>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AerChemMIP3.09</t>
  </si>
  <si>
    <t>pre-industrial climatological SSTs and forcing, but with 2014 SO2 emissions</t>
  </si>
  <si>
    <t>piClim-SO2</t>
  </si>
  <si>
    <t>AerChemMIP, Tier 3, piControl perturbation, 1850 SST, 1850 WMGHG, 2014 SO2, 2014 Sulfur Dioxide</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</si>
  <si>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</si>
  <si>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AerChemMIP1.17</t>
  </si>
  <si>
    <t xml:space="preserve">historical SSTs and historical forcing, but with pre-industrial LULCC </t>
  </si>
  <si>
    <t>histSST-noLu</t>
  </si>
  <si>
    <t>AerChemMIP, Tier 1</t>
  </si>
  <si>
    <t xml:space="preserve">An uncoupled (atmosphere and land) experiment in which sea surface temperatures (SST) and sea ice concentrations (SICONC) are taken from historical (as in existing histSST experiment). All forcing agents to follow historical except LULCC. LULCC set to 1850 (exactly following hist-noLu prescription)
</t>
  </si>
  <si>
    <t>AerChemMIP2.13</t>
  </si>
  <si>
    <t>SSP3-7.0, with SSTs prescribed as present day</t>
  </si>
  <si>
    <t>ssp370pdSST</t>
  </si>
  <si>
    <t>AerChemMIP, Tier 2</t>
  </si>
  <si>
    <t xml:space="preserve">Experimental set up as ssp370SST except sea surface temperatures (SST) and sea ice concentrations (SICONC) are from a 2005-2014 climatology. Diagnostics are as ssp370SST
</t>
  </si>
  <si>
    <t>AerChemMIP3.10</t>
  </si>
  <si>
    <t>SSP3-7.0, with low NTCF emissions and low CH4 concentrations</t>
  </si>
  <si>
    <t>ssp370-lowNTCFCH4</t>
  </si>
  <si>
    <t>AerChemMIP, Tier 3, scenario,  SSP3, RCP7.0, reduced NTCF, reduced CH4,  reduced Near Term Climate Forcers, reduced methane</t>
  </si>
  <si>
    <t xml:space="preserve">SSP-based RCP scenario following approximately RCP7.0 global forcing pathway but with reduced Near Term Climate Forcer (NTCF) emissions and SSP3 socioeconomic conditions. Methane concentraitons also follow the "low" scenario. 
</t>
  </si>
  <si>
    <t>AerChemMIP3.11</t>
  </si>
  <si>
    <t>SSP3-7.0, prescribed SSTs, with low NTCF emissions and low CH4 concentrations</t>
  </si>
  <si>
    <t>ssp370SST-lowNTCFCH4</t>
  </si>
  <si>
    <t>AerChemMIP, Tier 3, scenario, SSP3, RCP7.0, atmosphere only, reduced NTCF, reduced CH4, reduced Near Term Climate Forcers, reduced methane</t>
  </si>
  <si>
    <t>SSP-based RCP scenario following approximately RCP7.0 global forcing pathway but with reduced NTCF emissions and SSP3 socioeconomic conditions. Methane concentrations also follow the "low" scenario.  Atmosphere only with SST from ScenarioMIP experiment SSP3-70.</t>
  </si>
  <si>
    <t>pre-industrial climatolgical SSTs and forcing, but with doubled emissions of methane</t>
  </si>
  <si>
    <t>N/A</t>
  </si>
  <si>
    <t>FDBCKch4, piSST-2xCH4</t>
  </si>
  <si>
    <t>AerChemMIP, Tier 3, piControl perturbation, 1850 SST, 1850 WMGHG, 2x 1850 CH4, methane</t>
  </si>
  <si>
    <t xml:space="preserve">1850 time-slice simulation with 1850 SSTs, 1850 WMGHG concentrations and doubled 1850 wetland emissions of methane. </t>
  </si>
  <si>
    <t>C4MIP1.1</t>
  </si>
  <si>
    <t>biogeochemically-coupled version of 1 percent per year increasing CO2 experiment</t>
  </si>
  <si>
    <t>1pctCO2-bgc</t>
  </si>
  <si>
    <t>1pctCO2bgc, esm1pcbgc, 1%BGC</t>
  </si>
  <si>
    <t>C4MIP, Tier1, CO2, 1 percent per year, until quadrupling, until 4XCO2, biogeochemical coupling</t>
  </si>
  <si>
    <t>Biogeochemically-coupled version of 1% per year increasing CO2 up to 4XCO2 simulation. CO2 increase only affects carbon cycle models, radiative code sees pre-industrial CO2. Nitrogen deposition held fixed at pre-industrial values.</t>
  </si>
  <si>
    <t>Quantify the carbon cycle feedback in a model.</t>
  </si>
  <si>
    <t>C4MIP1.2</t>
  </si>
  <si>
    <t>update of emission-driven RCP8.5 based on SSP5</t>
  </si>
  <si>
    <t>esm-ssp585</t>
  </si>
  <si>
    <t>esmssp5-85, esmssp585</t>
  </si>
  <si>
    <t>C4MIP, Tier 1, Scenario, SSP5, RCP8.5, emission driven</t>
  </si>
  <si>
    <t>Emission driven future scenario (SSP-based RCP SSP5-8.5) up to 2100. Starting conditions taken from emissions-driven Historical simulation.</t>
  </si>
  <si>
    <t xml:space="preserve">For analysis of impact of carbon cycle feedbacks on climate projections over the 21st century, and for assessment of cumulative emissions compatible with climate targets.  </t>
  </si>
  <si>
    <t>C4MIP2.1</t>
  </si>
  <si>
    <t>radiatively-coupled version of 1 percent per year increasing CO2 experiment</t>
  </si>
  <si>
    <t>1pctCO2-rad</t>
  </si>
  <si>
    <t>1pctCO2rad, esm1pcrad, 1%RAD</t>
  </si>
  <si>
    <t xml:space="preserve">C4MIP, Tier2, CO2, 1 percent per year, until quadrupling, until 4XCO2, radiative coupling, </t>
  </si>
  <si>
    <t>Radiatively-coupled version of 1% per year increasing CO2 up to 4XCO2 simulation. CO2 increase only affects the radiative code, carbon cycle models see pre-industrial CO2. Nitrogen deposition held fixed at pre-industrial values.</t>
  </si>
  <si>
    <t>For further C4MIP climate-carbon cycle feedback analysis (non-linearities/synergies).</t>
  </si>
  <si>
    <t>C4MIP2.2.1</t>
  </si>
  <si>
    <t>1 percent per year increasing CO2 experiment with increasing N-deposition</t>
  </si>
  <si>
    <t>1pctCO2Ndep</t>
  </si>
  <si>
    <t>1pctCO2couN, esm1pccouNdep, 1%COU-Ndep</t>
  </si>
  <si>
    <t>C4MIP, Tier2, CO2, 1 percent per year, until quadrupling, until 4XCO2, time varying nitrogen deposition, fully coupled</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</si>
  <si>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</si>
  <si>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Additional feedback simulations for models with an interactive nitrogen cycle.</t>
  </si>
  <si>
    <t>C4MIP2.2.2</t>
  </si>
  <si>
    <t>biogeochemically-coupled version of 1 percent per year increasing CO2 experiment with increasing N-deposition</t>
  </si>
  <si>
    <t>1pctCO2Ndep-bgc</t>
  </si>
  <si>
    <t>1pctCO2bgcN, esm1pcbgcNdep, 1%BGC-Ndep</t>
  </si>
  <si>
    <t>C4MIP, Tier2, CO2, 1 percent per year, until quadrupling, until 4XCO2, time varying nitrogen deposition, biogeochemical coupling</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</si>
  <si>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</si>
  <si>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C4MIP2.3.1</t>
  </si>
  <si>
    <t xml:space="preserve">biogeochemically-coupled version of the simulation of the recent past with CO2 concentration prescribed </t>
  </si>
  <si>
    <t>hist-bgc</t>
  </si>
  <si>
    <t>historicalbgc, esmhistbgc, HISTBGC, esmHist-bgc</t>
  </si>
  <si>
    <t>C4MIP, Tier 2, historical perturbation, historical forcing, 1850 CO2 for radiation</t>
  </si>
  <si>
    <t>Historical, concentration-driven, simulation parallel to standard Historical run, but with radiative effects of CO2 disabled - i.e. the radiation code is fed the time-invariant CO2 concentration from the control run.</t>
  </si>
  <si>
    <t>Assessment of CO2-carbon cycle feedbacks over the 21st century and assessment of CO2 induced warming.</t>
  </si>
  <si>
    <t>C4MIP2.3.2</t>
  </si>
  <si>
    <t>biogeochemically-coupled version of the updated emission-driven RCP8.5 based on SSP5</t>
  </si>
  <si>
    <t>ssp585-bgc</t>
  </si>
  <si>
    <t>ssp5-85bgc, esmssp585bgc, SSP5-8.5-BGC, esmssp585-bgc</t>
  </si>
  <si>
    <t>C4MIP, Tier 2, Scenario, SSP5, RCP8.5, concentration-driven, 1850 CO2 for radiation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</si>
  <si>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</si>
  <si>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C4MIP2.3.3</t>
  </si>
  <si>
    <t>biogeochemically-coupled version of the RCP3.4 overshoot scenario branching from SSP58.5</t>
  </si>
  <si>
    <t>ssp534-over-bgc</t>
  </si>
  <si>
    <t>C4MIP, Tier 2, Scenario, SSP, RCP, SSP5, RCP3.4, RCP8.5, overshoot, future, SSP-based RCP</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</si>
  <si>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</si>
  <si>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extension of biogeochemically-coupled version of the updated emission-driven RCP8.5 based on SSP5</t>
  </si>
  <si>
    <t>ssp585-bgcExt, ssp585-ext-bgc, ssp5-85extbgc, esmssp585extbgc, SSP5-8.5-BGC, esmssp585-ext</t>
  </si>
  <si>
    <t>C4MIP, Tier 2, Scenario, SSP5, RCP8.5 extension, concentration-driven, 1850 CO2 for radiation</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</si>
  <si>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</si>
  <si>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To assess long-term CO2-carbon cycle feedbacks and CO2 induced warming associated with a high forcing scenario.</t>
  </si>
  <si>
    <t>extension of biogeochemically-coupled version of the updated emission-driven RCP3.4 overshoot scenario based on SSP5</t>
  </si>
  <si>
    <t>ssp534-over-bgcExt</t>
  </si>
  <si>
    <t>C4MIP, Tier 2, Scenario, SSP5, RCP3.4 extension, concentration-driven, 1850 CO2 for radiation</t>
  </si>
  <si>
    <t>C4MIP2.4</t>
  </si>
  <si>
    <t>zero emissions simulation branched from 1% run after 1000 PgC cumulative emission</t>
  </si>
  <si>
    <t>esm-1pct-brch-1000PgC</t>
  </si>
  <si>
    <t>A.1</t>
  </si>
  <si>
    <t>C4MIP, Tier 2, ZEC-MIP, Abrupt-zero emissions, 1000 PgC, 2 degrees</t>
  </si>
  <si>
    <t>Abrupt-zero emissions experiment. Branch off  from the 1pctCO2 experiment with interactive CO2 (emissions-driven configuration) but with CO2 emissions set to zero. The branch off point is when the cumulative carbon emissions reach 1000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</si>
  <si>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1000 PgC. This experiment explores the state dependence of ZEC at approximately 2 degrees above pre-industrial.</t>
  </si>
  <si>
    <t>C4MIP3.1</t>
  </si>
  <si>
    <t>zero emissions simulation branched from 1% run after 750 PgC cumulative emission</t>
  </si>
  <si>
    <t>esm-1pct-brch-750PgC</t>
  </si>
  <si>
    <t>A.2</t>
  </si>
  <si>
    <t>C4MIP, Tier 3, ZEC-MIP, Abrupt-zero emissions, 750 PgC, 1.5 degrees</t>
  </si>
  <si>
    <t>Abrupt-zero emissions experiment. Branch off from the 1pctCO2 experiment with interactive CO2 (emissions-driven configuration) but with CO2 emissions set to zero.  The branch off point is when the cumulative carbon emissions reach 750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</si>
  <si>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750 PgC. This experiment explores the state dependence of ZEC at approximately 1.5 degrees above pre-industrial.</t>
  </si>
  <si>
    <t>C4MIP3.2</t>
  </si>
  <si>
    <t>zero emissions simulation branched from 1% run after 2000 PgC cumulative emission</t>
  </si>
  <si>
    <t>esm-1pct-brch-2000PgC</t>
  </si>
  <si>
    <t>A.3</t>
  </si>
  <si>
    <t>C4MIP, Tier 3, ZEC-MIP, Abrupt-zero emissions, 2000 PgC</t>
  </si>
  <si>
    <t>Abrupt-zero emissions experiment. Branch off from the 1pctCO2 experiment with interactive CO2 (emissions-driven configuration) but with CO2 emissions set to zero. The branch off point is when the cumulative carbon emissions reach 2000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</si>
  <si>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2000 PgC. This experiment explores the state dependence of ZEC at higher cumulative carbon emissions.</t>
  </si>
  <si>
    <t>C4MIP3.3</t>
  </si>
  <si>
    <t>emissions driven 1% run</t>
  </si>
  <si>
    <t>esm-1pctCO2</t>
  </si>
  <si>
    <t>C4MIP, Tier 3, ZEC-MIP, 1pctCO2</t>
  </si>
  <si>
    <t>The emissions-driven version of 1pctCO2 is an alternative branching experiment for ZEC-1pctCO2-750, ZEC-1pctCO2-1000 and ZEC-1pctCO2-2000. Compatible 1pctCO2 emissions  should be calculated year-by-year and used from pi-Control to approximately replicate the 1% profile up to the desired cumulative emission (750 PgC, 1000 PgC, 2000 PgC).</t>
  </si>
  <si>
    <t>Some ESMs may not have the capability to switch from concentration-driven to emissions-driven configuration, or model groups may not have confidence that they can do so without a shock to the model system. In this case ESMs may need to re-run an emissions-driven version of 1pctCO2 to get to the step-off point. This is a model-by-model decision.</t>
  </si>
  <si>
    <t>C4MIP3.4</t>
  </si>
  <si>
    <t>emissions driven 1000 PgC bell-curve</t>
  </si>
  <si>
    <t>esm-bell-1000PgC</t>
  </si>
  <si>
    <t>B1</t>
  </si>
  <si>
    <t>C4MIP, Tier 3, ZEC-MIP, Bell-shape zero emissions</t>
  </si>
  <si>
    <t>Bell-shape zero emissions experiment. Run in emissions-driven configuration with CO2-only forcing, all non-CO2 forcing is fixed at pre-industrial levels. Use a bell-shaped CO2 emissions profile designed to give cumulative emissions of 1000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</si>
  <si>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The Zero Emissions Commitment (ZEC) is a key component of calculating the remaining carbon budget to stay within climate targets. This experiment explores the rate dependence of ZEC at approximately 2 degrees by following a pathway with a smooth transition to zero emissions.</t>
  </si>
  <si>
    <t>C4MIP3.5</t>
  </si>
  <si>
    <t>emissions driven 750 PgC bell-curve</t>
  </si>
  <si>
    <t>esm-bell-750PgC</t>
  </si>
  <si>
    <t>B2</t>
  </si>
  <si>
    <t>Bell-shape zero emissions experiment. Run in emissions-driven configuration with CO2-only forcing, all non-CO2 forcing is fixed at pre-industrial levels. Use a bell-shaped CO2 emissions profile designed to give cumulative emissions of 750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</si>
  <si>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The Zero Emissions Commitment (ZEC) is a key component of calculating the remaining carbon budget to stay within climate targets.  This experiment explores the rate dependence of ZEC at approximately 1.5 degrees by following a pathway with a smooth transition to zero emissions.</t>
  </si>
  <si>
    <t>C4MIP3.6</t>
  </si>
  <si>
    <t>emissions driven 2000 PgC bell-curve</t>
  </si>
  <si>
    <t>esm-bell-2000PgC</t>
  </si>
  <si>
    <t>B3</t>
  </si>
  <si>
    <t>Bell-shape zero emissions experiment. Run in emissions-driven configuration with CO2-only forcing, all non-CO2 forcing is fixed at pre-industrial levels. Use a bell-shaped CO2 emissions profile designed to give cumulative emissions of 2000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</si>
  <si>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The Zero Emissions Commitment (ZEC) is a key component of calculating the remaining carbon budget to stay within climate targets.  This experiment explores the rate dependence of higher cumulative carbon emissions by following a pathway with a smooth transition to zero emissions.</t>
  </si>
  <si>
    <t>CFMIP1.1.1</t>
  </si>
  <si>
    <t>AMIP with uniform 4K SS increase</t>
  </si>
  <si>
    <t>amip-p4K</t>
  </si>
  <si>
    <t>amip4K</t>
  </si>
  <si>
    <t>CFMIP, Tier 1, SST+4K, SST warming by 4K, cloud response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</si>
  <si>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</si>
  <si>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Determine the cloud feedbacks and response to an imposed uniform +4K change in SST.</t>
  </si>
  <si>
    <t>CFMIP1.1.2</t>
  </si>
  <si>
    <t>control SSTs with 4xCO2</t>
  </si>
  <si>
    <t>amip-4xCO2</t>
  </si>
  <si>
    <t>amip4xCO2, amip4xco2, 4xCO2</t>
  </si>
  <si>
    <t>CFMIP, Tier 1, 4xCO2, quadrupled carbon dioxide, cloud response</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</si>
  <si>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</si>
  <si>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Determine the fast cloud adjustment to CO2 radiative forcing, which is known to explain part of inter-model differences in cloud response.</t>
  </si>
  <si>
    <t>CFMIP1.1.3</t>
  </si>
  <si>
    <t>AMIP plus warming pattern SSTs</t>
  </si>
  <si>
    <t>amip-future4K</t>
  </si>
  <si>
    <t>amip-pat4K, amipFuture, amip-future,</t>
  </si>
  <si>
    <t>CFMIP, Tier 1, patterned SST, +4K, future, cloud response</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</si>
  <si>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</si>
  <si>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Determine the cloud feedbacks and responses to a prescribed change in SSTs, and isolate the role of atmospheric processes in the response of clouds and precipitation to global warming.</t>
  </si>
  <si>
    <t>CFMIP1.1.4</t>
  </si>
  <si>
    <t>Aquaplanet control</t>
  </si>
  <si>
    <t>aqua-control</t>
  </si>
  <si>
    <t xml:space="preserve">aquaControl </t>
  </si>
  <si>
    <t>CFMIP, Tier 1, aquaplanet, control, zonal SSTs, no sea ice</t>
  </si>
  <si>
    <t xml:space="preserve">Continuation of CFMIP-2 AMIP experiments and CMIP5 experiment 6.7a. 
Aquaplanet (no land) experiment with CO2 set to the AMIP mean concentration and no seasonal cycle.  Impose zonally uniform SSTs on a planet without continents. </t>
  </si>
  <si>
    <t>Aqua-planet control run.  Aqua-planet experiments examine model differences and responses under simplified conditions.</t>
  </si>
  <si>
    <t>CFMIP1.1.5</t>
  </si>
  <si>
    <t>aquaplanet with 4xCO2</t>
  </si>
  <si>
    <t>aqua-4xCO2</t>
  </si>
  <si>
    <t>aqua4xCO2</t>
  </si>
  <si>
    <t>CFMIP, Tier 1, aquaplanet, 4xCO2, zonal SSTs, no sea ice</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</si>
  <si>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</si>
  <si>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</si>
  <si>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CFMIP1.1.6</t>
  </si>
  <si>
    <t>aquaplanet plus 4K SSTs</t>
  </si>
  <si>
    <t>aqua-p4K</t>
  </si>
  <si>
    <t>aqua4K</t>
  </si>
  <si>
    <t>CFMIP, Tier 1, aquaplanet, +4K, zonal SSTs, no sea ice</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</si>
  <si>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</si>
  <si>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Aquaplanet: Examine the response of clouds and precipitation to global warming. Aqua-planet experiments examine model differences and responses under simplified conditions.</t>
  </si>
  <si>
    <t xml:space="preserve">n/a </t>
  </si>
  <si>
    <t>cfmipamip, amip</t>
  </si>
  <si>
    <t>CFMIP, Tier 1, amip, CFMIP diagnostics</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</si>
  <si>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</si>
  <si>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act as a control for the perturbation experiments, amip4K, amip4xco2 and amipFuture.</t>
  </si>
  <si>
    <t>CFMIP2.1.1</t>
  </si>
  <si>
    <t>Abrupt 4 percent increase of the solar constant</t>
  </si>
  <si>
    <t>abrupt-solp4p</t>
  </si>
  <si>
    <t>abrupt-Solp4, abruptSp4</t>
  </si>
  <si>
    <t>CFMIP, Tier 2, abrupt solar increase, +4%</t>
  </si>
  <si>
    <t xml:space="preserve">Conceptually similar to the abrupt 4xCO2 DECK experiment, except that the solar constant rather than CO2 is abruptly increased by 4%.  </t>
  </si>
  <si>
    <t>To provide a useful complement to the DECK abrupt4xCO2 experiment. To examine responses in the climate sytem due to changes in solar forcing and how they differ from changes due to CO2.</t>
  </si>
  <si>
    <t>CFMIP2.1.2</t>
  </si>
  <si>
    <t>Abrupt 4 percent decrease of the solar constant</t>
  </si>
  <si>
    <t>abrupt-solm4p</t>
  </si>
  <si>
    <t>abrupt-solm4, abruptSm4</t>
  </si>
  <si>
    <t>CFMIP, Tier 2, abrupt solar decrease, -4%</t>
  </si>
  <si>
    <t>Same as abrupt-solp4p, except the solar constant is reduced by 4% rather than increased.</t>
  </si>
  <si>
    <t>In combination with the abruptSp4 experiment this will allow the examination of feedback asymmetry under climate cooling. To help with the interpretation of model responses to geo-engineering scenarios and volcanic forcing, and relate to past climates.</t>
  </si>
  <si>
    <t>CFMIP2.2.1</t>
  </si>
  <si>
    <t>Abrupt doubling of the atmospheric concentration of carbon dioxide</t>
  </si>
  <si>
    <t>abrupt-2xCO2</t>
  </si>
  <si>
    <t>abrupt2xCO2</t>
  </si>
  <si>
    <t>CFMIP, Tier 2, 2x, CO2, 2xCO2, instant, instantaneous, doubling</t>
  </si>
  <si>
    <t xml:space="preserve">Impose an instantaneous doubling of the concentration of atmospheric carbon dioxide, then hold fixed.
</t>
  </si>
  <si>
    <t>To examine to what extent is regional-scale climate change per CO2 doubling state dependent (nonlinear), and why? To examine how the balance of mechanisms differ for high-forcing compared to low forcing scenarios or paleoclimate simulations?</t>
  </si>
  <si>
    <t>CFMIP2.2.2</t>
  </si>
  <si>
    <t>Abrupt halving of the atmospheric concentration of carbon dioxide</t>
  </si>
  <si>
    <t>abrupt-0p5xCO2</t>
  </si>
  <si>
    <t>abrupt05xCO2</t>
  </si>
  <si>
    <t>CFMIP, Tier 2, 0.5x, CO2, 0.5xCO2, instant, instantanaeous, halving</t>
  </si>
  <si>
    <t>Impose an instantaneous halving of the concentration of atmospheric carbon dioxide, then hold fixed.</t>
  </si>
  <si>
    <t>To examine how the balance of mechanisms differ for high-forcing compared to low forcing scenarios or paleoclimate simulations?</t>
  </si>
  <si>
    <t>CFMIP2.3.1</t>
  </si>
  <si>
    <t>AMIP minus 4K SSTs</t>
  </si>
  <si>
    <t>amip-m4K</t>
  </si>
  <si>
    <t>amipMinus4K</t>
  </si>
  <si>
    <t>CFMIP, Tier 2, SST-4K, SST cooling by 4K, cloud response</t>
  </si>
  <si>
    <t>AMIP experiment where SSTs are subject to a uniform cooling of 4K. This cooling should be applied to the ice free ocean surface only.  Sea ice and SSTs under sea ice remain the same as in the amip DECK experiment.</t>
  </si>
  <si>
    <t>To examine whether cloud feedbacks are symmetric when subject to climate cooling rather than warming.</t>
  </si>
  <si>
    <t>CFMIP2.4.1</t>
  </si>
  <si>
    <t>AMIP SSTs with control forcing</t>
  </si>
  <si>
    <t>amip-piForcing</t>
  </si>
  <si>
    <t>amipPiForcing</t>
  </si>
  <si>
    <t>CFMIP, Tier 2, AMIP SST and SIC, pre-industrial forcing.</t>
  </si>
  <si>
    <t>AMIP experiment (with SSTs and Sea Ice the same as in the amip experiment in the DECK) but with constant pre-industrial forcing levels (anthropogenic &amp; natural) and run from 1870-present.</t>
  </si>
  <si>
    <t>To examine whether climate feedbacks during the 20th century are different to those acting on long term climate change and climate sensitivity.</t>
  </si>
  <si>
    <t>CFMIP2.5.01</t>
  </si>
  <si>
    <t>control SSTs</t>
  </si>
  <si>
    <t>piSST</t>
  </si>
  <si>
    <t>piSST-control, sstPi</t>
  </si>
  <si>
    <t>CFMIP, Tier 2, Pre-industrial SST and SIC, PI forcing</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</si>
  <si>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</si>
  <si>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To understand regional climate responses to CO2 forcing.</t>
  </si>
  <si>
    <t>control plus 4K SSTs</t>
  </si>
  <si>
    <t>piSST-p4K, sstPi4K</t>
  </si>
  <si>
    <t>CFMIP, Tier 2, Pre-industrial SST plus 4K, PI forcing</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</si>
  <si>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</si>
  <si>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CFMIP2.5.08</t>
  </si>
  <si>
    <t>control plus xK SSTs</t>
  </si>
  <si>
    <t>piSST-pxK</t>
  </si>
  <si>
    <t>CFMIP, Tier 2, Pre-industrial SST plus xK, PI forcing</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</si>
  <si>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</si>
  <si>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CFMIP2.5.03</t>
  </si>
  <si>
    <t>control SSTs with radiation-only seeing 4xCO2</t>
  </si>
  <si>
    <t>piSST-4xCO2-rad</t>
  </si>
  <si>
    <t>sstPi4xCO2</t>
  </si>
  <si>
    <t>CFMIP, Tier 2, Pre-industrial SST and SIC, PI forcing, 4xCO2 radiation</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</si>
  <si>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</si>
  <si>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CFMIP2.5.04</t>
  </si>
  <si>
    <t>piSST-4xCO2</t>
  </si>
  <si>
    <t>piSST-4xCO2-all, sstPi4xCO2Veg</t>
  </si>
  <si>
    <t>CFMIP, Tier 2, Pre-industrial SST and SIC, PI forcing, 4xCO2 radiation, 4xCO2 vegetation</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</si>
  <si>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</si>
  <si>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 xml:space="preserve">To understand regional climate responses to CO2 forcing. </t>
  </si>
  <si>
    <t xml:space="preserve">control plus warming pattern SSTs </t>
  </si>
  <si>
    <t>futureSST, sstPiFuture, p4KpatSST</t>
  </si>
  <si>
    <t>CFMIP, Tier 2, SST pattern anomaly, +4K, 4xCO2, AMIP, piControl, SIC</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</si>
  <si>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</si>
  <si>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CFMIP2.5.09</t>
  </si>
  <si>
    <t>control plus warming pattern SSTs</t>
  </si>
  <si>
    <t>a4SST</t>
  </si>
  <si>
    <t>CFMIP, Tier 2, SST pattern anomaly, piSST, abrupt4xCO2, piControl</t>
  </si>
  <si>
    <t>As piSST, but with monthly-varying SSTs taken from years 111-140 of each model's own abrupt4xCO2 experiment instead of from piControl. Sea-ice is unchanged from the piSST.</t>
  </si>
  <si>
    <t>Pre-Industrial Solar Particle Forcing</t>
  </si>
  <si>
    <t>CFMIP2.5.10</t>
  </si>
  <si>
    <t>control plus warming pattern SSTs and SIC</t>
  </si>
  <si>
    <t>a4SSTice</t>
  </si>
  <si>
    <t>CFMIP, Tier 2, SST pattern anomaly, sea ice anomaly, piSST, abrupt4xCO2, piControl</t>
  </si>
  <si>
    <t xml:space="preserve">As piSST, but with monthly-varying SSTs and sea ice taken from years 111-140 of each model's own abrupt4xCO2 experiment instead of from piControl. </t>
  </si>
  <si>
    <t>control plus warming pattern SSTs with 4xCO2</t>
  </si>
  <si>
    <t>futureSST-4xCO2-all, sstPiTot, p4KpatSST-4xCO2</t>
  </si>
  <si>
    <t>CFMIP, Tier 2, SST pattern anomaly, +4K, 4xCO2, piControl, SIC, 4xCO2 vegetation, 4xCO2 raidation, sstPi</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</si>
  <si>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</si>
  <si>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To establish whether a timeslice experiment can adequately recreate the coupled abrupt4xCO2 response in each model.</t>
  </si>
  <si>
    <t>AMIP plus warming pattern SSTs with 4xCO2</t>
  </si>
  <si>
    <t>amipFuture-4xCO2-all, amipTot, amip-p4Kpat-4xCO2</t>
  </si>
  <si>
    <t>CFMIP, Tier 2, SST pattern anomaly, +4K, 4xCO2, AMIP, piControl, SIC, 4xCO2 vegetation, 4xCO2 radiation, amip</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</si>
  <si>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</si>
  <si>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</si>
  <si>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CFMIP2.5.11</t>
  </si>
  <si>
    <t>control plus warming pattern SSTs and SIC with 4xCO2</t>
  </si>
  <si>
    <t>a4SSTice-4xCO2</t>
  </si>
  <si>
    <t>As a4SSTice, but CO2 is quadrupled, and the increase in CO2 is seen by both the radiation scheme and vegetation.</t>
  </si>
  <si>
    <t>CFMIP2.5.12</t>
  </si>
  <si>
    <t>amip-a4SST-4xCO2</t>
  </si>
  <si>
    <t>CFMIP, Tier 2, SST pattern anomaly, AMIP SIC, abrupt4xCO2, piControl, 4xCO2 vegetation, 4xCO2 radiation, amip</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</si>
  <si>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</si>
  <si>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CFMIP2.6.1</t>
  </si>
  <si>
    <t>AMIP SSTs with longwave cloud-radiative effects off</t>
  </si>
  <si>
    <t>amip-lwoff</t>
  </si>
  <si>
    <t>offlwamip</t>
  </si>
  <si>
    <t>CFMIP, Tier 2, amip, CFMIP diagnostic, no longwave cloud-radiative effects</t>
  </si>
  <si>
    <t>Continuation of CFMIP-2 AMIP experiments and CMIP5 experiment 3.3.   
AMIP forcing but with cloud-radiative effects switched off in the LW radiation code.</t>
  </si>
  <si>
    <t>Understand the role of cloud-radiative effects in the large-scale atmospheric circulation in current and perturbed climates.</t>
  </si>
  <si>
    <t>CFMIP2.6.2</t>
  </si>
  <si>
    <t>AMIP plus 4K SSTs with longwave cloud radiative effects off</t>
  </si>
  <si>
    <t>amip-p4k-lwoff</t>
  </si>
  <si>
    <t>offlwamip4K</t>
  </si>
  <si>
    <t>CFMIP, Tier 2, SST+4K, SST warming by 4K, no longwave cloud-radiative effects</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</si>
  <si>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</si>
  <si>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CFMIP2.6.3</t>
  </si>
  <si>
    <t>aquaplanet with longwave cloud radiative effects off</t>
  </si>
  <si>
    <t>aqua-control-lwoff</t>
  </si>
  <si>
    <t xml:space="preserve">offlwaquaControl </t>
  </si>
  <si>
    <t>CFMIP, Tier 2, aquaplanet, control, zonal SSTs, no sea ice, no longwave cloud-radiative effects</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</si>
  <si>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</si>
  <si>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CFMIP2.6.4</t>
  </si>
  <si>
    <t>aquaplanet plus 4K SSTs with longwave cloud radiative effects off</t>
  </si>
  <si>
    <t>aqua-p4K-lwoff</t>
  </si>
  <si>
    <t xml:space="preserve">offlwaqua4K </t>
  </si>
  <si>
    <t>CFMIP, Tier 2, aquaplanet, +4K, zonal SSTs, no sea ice, no longwave cloud-radiative effects</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</si>
  <si>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</si>
  <si>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historical ALL-forcing runs</t>
  </si>
  <si>
    <t>hist-all, histALL</t>
  </si>
  <si>
    <t>DAMIP, Tier 1, histALL, cmip6historical, all forcing</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</si>
  <si>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</si>
  <si>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</si>
  <si>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DAMIP1.1</t>
  </si>
  <si>
    <t>historical natural-only runs</t>
  </si>
  <si>
    <t>hist-nat</t>
  </si>
  <si>
    <t>histNat</t>
  </si>
  <si>
    <t>DAMIP, Tier 1, histNat, cmip6historical, natural forcing</t>
  </si>
  <si>
    <t xml:space="preserve">Historical natural-only simulations resemble the historical simulations but instead are forced with only solar and volcanic forcing from the historical simulations.
Report what sets of emissions and boundary conditions are used.
</t>
  </si>
  <si>
    <t>DAMIP1.2</t>
  </si>
  <si>
    <t>historical well-mixed GHG-only runs</t>
  </si>
  <si>
    <t>hist-GHG</t>
  </si>
  <si>
    <t>histGHG</t>
  </si>
  <si>
    <t>DAMIP, Tier 1, histGHG, cmip6historical, greenhouse gas forcing, GHG forcing</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</si>
  <si>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</si>
  <si>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Combinations of CMIP6 historical, histNat and histGHG will allow the attribution of observed climate changes to contributions from GHG, other anthropogenic factors and natural forcing.</t>
  </si>
  <si>
    <t>DAMIP1.3</t>
  </si>
  <si>
    <t>historical anthropogenic aerosols-only runs</t>
  </si>
  <si>
    <t>hist-aer</t>
  </si>
  <si>
    <t>histAER</t>
  </si>
  <si>
    <t>DAMIP, Tier 1, histAER, cmip6historical, aerosol forcing,  anthropogenic</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</si>
  <si>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</si>
  <si>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Together with histNAT and CMIP6historical simulations, this will allow the attribution of observed climate changes to contributions from natural forcings, aerosols and "GHG+ozone+land use change".</t>
  </si>
  <si>
    <t>hist-aerchem, histAERchem</t>
  </si>
  <si>
    <t>DAMIP, Tier 1, histAERchem, cmip6historical, aerosol forcing,  anthropogenic</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</si>
  <si>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</si>
  <si>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Together with histNAT and CMIP6historical simulations, these simulations will allow the attribution of observed climate changes to contributions from natural forcings, aerosols and "GHG+ozone+land use change".</t>
  </si>
  <si>
    <t>DAMIP2.1</t>
  </si>
  <si>
    <t>well-mixed GHG-only SSP2-4.5 runs</t>
  </si>
  <si>
    <t>ssp245-GHG</t>
  </si>
  <si>
    <t>ssp245GHG</t>
  </si>
  <si>
    <t>DAMIP, Tier 2, ssp245GHG,  ssp2-45, SSP2-4.5, well mixed GHG only</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</si>
  <si>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</si>
  <si>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Combinations of CMIP6 historical, histNat and histGHG will allow the attriution of observed climate changes to contributions from GHG, other anthropogenic factors and natural forcing.</t>
  </si>
  <si>
    <t>DAMIP2.2</t>
  </si>
  <si>
    <t>historical stratospheric ozone-only runs</t>
  </si>
  <si>
    <t>hist-stratO3</t>
  </si>
  <si>
    <t>histSOZ</t>
  </si>
  <si>
    <t>DAMIP, Tier 2, histSOZ, cmip6historical, stratospheric ozone forcing, stratospheric O3 forcing</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</si>
  <si>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</si>
  <si>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</si>
  <si>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stratospheric-ozone-only SSP2-4.5 runs</t>
  </si>
  <si>
    <t xml:space="preserve">ssp245SOZ </t>
  </si>
  <si>
    <t>DAMIP, Tier 2, ssp245SOZ, ssp2-45, SSP2-4.5, stratospheric ozone forcing, stratospheric O3 forcing</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</si>
  <si>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</si>
  <si>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</si>
  <si>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DAMIP2.3</t>
  </si>
  <si>
    <t>stratospheric ozone-only SSP2-4.5 runs</t>
  </si>
  <si>
    <t>ssp245-stratO3</t>
  </si>
  <si>
    <t xml:space="preserve">ssp245-stratO3chem, ssp245SOZchem </t>
  </si>
  <si>
    <t>DAMIP, Tier 2, ssp245SOZchem, ssp2-45, SSP2-4.5, stratospheric ozone forcing, stratospheric O3 forcing</t>
  </si>
  <si>
    <t>Extension of stratospheric 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</si>
  <si>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DAMIP3.1</t>
  </si>
  <si>
    <t>historical volcanic-only runs</t>
  </si>
  <si>
    <t>hist-volc</t>
  </si>
  <si>
    <t xml:space="preserve">histVLC </t>
  </si>
  <si>
    <t>DAMIP, Tier 3, histVLC, volcanic forcing only</t>
  </si>
  <si>
    <t xml:space="preserve">This experiment resembles hist-nat (histNat) except that simulations are driven by volcanic forcing only.
</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</si>
  <si>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</si>
  <si>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DAMIP3.2</t>
  </si>
  <si>
    <t>historical solar-only runs</t>
  </si>
  <si>
    <t>hist-sol</t>
  </si>
  <si>
    <t>histSOL</t>
  </si>
  <si>
    <t>DAMIP, Tier 3, histSOL, natural solar forcing only</t>
  </si>
  <si>
    <t>This experiment resembles hist-nat (histNat) except that simulations are driven by solar forcing only.</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</si>
  <si>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</si>
  <si>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DAMIP3.3</t>
  </si>
  <si>
    <t>aerosol-only SSP2-4.5 runs</t>
  </si>
  <si>
    <t>ssp245-aer</t>
  </si>
  <si>
    <t>ssp245AER</t>
  </si>
  <si>
    <t>DAMIP, Tier 3, ssp245AER, anthropogenic aerosol forcing only</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</si>
  <si>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</si>
  <si>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</si>
  <si>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</si>
  <si>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 Tier 3, ssp245AERchem, anthropogenic aerosol forcing only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</si>
  <si>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</si>
  <si>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</si>
  <si>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</si>
  <si>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</si>
  <si>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</si>
  <si>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</si>
  <si>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</si>
  <si>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</si>
  <si>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DAMIP3.6</t>
  </si>
  <si>
    <t>historical co2-only runs</t>
  </si>
  <si>
    <t>hist-CO2</t>
  </si>
  <si>
    <t>hist-co2, histCO2</t>
  </si>
  <si>
    <t>DAMIP, Tier 3, historical, co2</t>
  </si>
  <si>
    <t>Historical simulations driven by changes in CO2 concentration only as used in hist-all (histAll) experiment.</t>
  </si>
  <si>
    <t>Together with histGHG simulations these simulations would allow the ratio of CO2-attributable to GHG-attributable warming to be estimated.</t>
  </si>
  <si>
    <t>DAMIP3.4</t>
  </si>
  <si>
    <t>historical ALL-forcing run with alternate estimates of aerosol forcing</t>
  </si>
  <si>
    <t>hist-all-aer2</t>
  </si>
  <si>
    <t>histALLestAER2, hist-allAer2, HistallEstaer2</t>
  </si>
  <si>
    <t>DAMIP, Tier 3, HistallEstaer2</t>
  </si>
  <si>
    <t xml:space="preserve">Very like the hist-all (histALL) simulations except that they contain alternative estimates of aerosol forcing. </t>
  </si>
  <si>
    <t>This experiment will allow us to sample over uncertainties in aerosol forcing, and hence account for this source of uncertainty in estimates of attributable climate changes.</t>
  </si>
  <si>
    <t>Overview CMIP6-Endorsed MIPs</t>
  </si>
  <si>
    <t>Charlotte Pascoe</t>
  </si>
  <si>
    <t>Point of contact info updated. The previous info only contained the name of the party rather than the DB link to the full party info.</t>
  </si>
  <si>
    <t>DAMIP3.5</t>
  </si>
  <si>
    <t>historical ALL-forcing run with alternate estimates of natural forcing</t>
  </si>
  <si>
    <t>hist-all-nat2</t>
  </si>
  <si>
    <t>histALLestNAT2, hist-allNat2, HistallEstnat2</t>
  </si>
  <si>
    <t>DAMIP, Tier3, HistallEstnat2</t>
  </si>
  <si>
    <t>Very like the hist-all (histALL) simulations except that they contain alternative estimates of solar and volcanic forcing.</t>
  </si>
  <si>
    <t>This experiment will allow us to sample over uncertainties in natural forcing, and hence account for this source of uncertainty in estimates of attributable climate changes.</t>
  </si>
  <si>
    <t>DAMIP3.8</t>
  </si>
  <si>
    <t>historical total ozone-only run</t>
  </si>
  <si>
    <t>hist-totalO3</t>
  </si>
  <si>
    <t>DAMIP, Tier 3</t>
  </si>
  <si>
    <t>Historical total ozone-only. In models with coupled chemistry, the chemistry scheme should be turned off, and the simulated ensemble mean monthly mean 3D ozone concentrations from the CMIP6 historical simulations should be prescribed through the depth of the atmosphere. In models without coupled chemistry the same ozone prescribed in the CMIP6 historical simulations should be prescribed</t>
  </si>
  <si>
    <t>DAMIP3.09</t>
  </si>
  <si>
    <t>2-year Covid-19 emissions blip based upon ssp245</t>
  </si>
  <si>
    <t>ssp245-covid</t>
  </si>
  <si>
    <t>DAMIP, Tier3, COVID-19, CovidMIP</t>
  </si>
  <si>
    <t>Future scenario based on ssp245, but with 2-year perturbation to emissions for 2020 and 2021 due to Covid-19 pandemic restrictions. Emissions revert to ssp245 after this. Concentration-driven. Branch from ssp245 at 1 Jan 2020.  Near-term impact simulations run for 5 years with a minimum of 10 ensemble members. Longer-term impact of recovery scenarios to be run for 30 years with 10 ensemble members if possible.</t>
  </si>
  <si>
    <t>The impact of Covid-19 lockdown/restrictions on emissions reductions and their impact on climate. How do different recovery scenarios look over the coming years-decades?</t>
  </si>
  <si>
    <t>0.1.1</t>
  </si>
  <si>
    <t>Pre-review CovidMIP experiment</t>
  </si>
  <si>
    <t>DAMIP3.10</t>
  </si>
  <si>
    <t>2-year Covid-19 emissions blip followed by strong-green stimulus recovery, based upon ssp245</t>
  </si>
  <si>
    <t>ssp245-cov-strgreen</t>
  </si>
  <si>
    <t>Future scenario based on ssp245, but following a path of reduced emissions due to a strong-green stimulus economic recovery from the Covid-19 pandemic restrictions. Concentration-driven. Branch from ssp245 at 1 Jan 2020 and run for 30 years with 10 ensemble members if possible.</t>
  </si>
  <si>
    <t>DAMIP3.11</t>
  </si>
  <si>
    <t>2-year Covid-19 emissions blip followed by moderate-green stimulus recovery, based upon ssp245</t>
  </si>
  <si>
    <t>ssp245-cov-modgreen</t>
  </si>
  <si>
    <t>Future scenario based on ssp245, but following a path of reduced emissions due to a moderate-green stimulus economic recovery from the Covid-19 pandemic restrictions. Concentration-driven. Branch from ssp245 at 1 Jan 2020 and run for 30 years with 10 ensemble members if possible.</t>
  </si>
  <si>
    <t>DAMIP3.12</t>
  </si>
  <si>
    <t>2-year Covid-19 emissions blip followed by increased emissions due to a fossil-fuel based recovery, based upon ssp245</t>
  </si>
  <si>
    <t>ssp245-cov-fossil</t>
  </si>
  <si>
    <t>Future scenario based on ssp245, but following a path of increased emissions due to a fossil-fuel rebound economic recovery from the Covid-19 pandemic restrictions. Concentration-driven. Branch from ssp245 at 1 Jan 2020 and run for 30 years with 10 ensemble members if possible.</t>
  </si>
  <si>
    <t>DAMIP3.13</t>
  </si>
  <si>
    <t>2-year Covid-19 emissions blip including anthropogenic aerosols only, based upon ssp245</t>
  </si>
  <si>
    <t>ssp245-cov-aer</t>
  </si>
  <si>
    <t>Detection and attribution experiment: aerosol-only run based on ssp245-covid, with 2-year perturbation to emissions for 2020 and 2021 due to Covid-19 pandemic restrictions. Concentration-driven. Branch from ssp245 at 1 Jan 2020.  Near-term impact simulations run for 5 years with a minimum of 10 ensemble members. Longer-term impact of recovery scenarios to be run for 30 years with 10 ensemble members if possible.</t>
  </si>
  <si>
    <t>DAMIP3.14</t>
  </si>
  <si>
    <t>2-year Covid-19 emissions blip including well mixed GHG only, based upon ssp245</t>
  </si>
  <si>
    <t>ssp245-cov-GHG</t>
  </si>
  <si>
    <t>Detection and attribution experiment: well-mixed GHG-only run based on ssp245-covid, with 2-year perturbation to emissions for 2020 and 2021 due to Covid-19 pandemic restrictions. Concentration-driven. Branch from ssp245 at 1 Jan 2020.  Near-term impact simulations run for 5 years with a minimum of 10 ensemble members. Longer-term impact of recovery scenarios to be run for 30 years with 10 ensemble members if possible.</t>
  </si>
  <si>
    <t>FAFMIP1.1</t>
  </si>
  <si>
    <t>control plus perturbative surface flux of momentum into ocean</t>
  </si>
  <si>
    <t>faf-stress</t>
  </si>
  <si>
    <t xml:space="preserve">FAF-stress,  stressFAF </t>
  </si>
  <si>
    <t>FAFMIP, Tier 1, stressFAF, surface wind stress anomaly</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</si>
  <si>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</si>
  <si>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Windstress change appears to have the largest effect on sea level in the CMIP5 scenario experiments.</t>
  </si>
  <si>
    <t>FAFMIP1.2</t>
  </si>
  <si>
    <t>control plus perturbative surface flux of heat into ocean</t>
  </si>
  <si>
    <t>faf-heat</t>
  </si>
  <si>
    <t>FAF-heat, heatFAF</t>
  </si>
  <si>
    <t>FAFMIP, Tier 1, heatFAF, surface heat flux anomaly</t>
  </si>
  <si>
    <t>Impose surface net heat flux anomalies over the ocean, calculated from the ensemble mean of the CMIP5 1pctCO2 simulations at the time of CO2 doubling. Use a passive tracer to prevent negative climate feedback on the heat flux applied.
Impose pre-industrial atmospheric conditions. Branch from the piControl at the same point as the 1pctCO2 experiment.</t>
  </si>
  <si>
    <t>Heat flux changes are thought to be the main influence on Atlantic Meridional Overturning Circulation (AMOC) change and a major influence on the pattern of sea level change.</t>
  </si>
  <si>
    <t>FAFMIP1.3</t>
  </si>
  <si>
    <t>control plus perturbative surface flux of water into ocean</t>
  </si>
  <si>
    <t>faf-water</t>
  </si>
  <si>
    <t>FAF-water, waterFAF</t>
  </si>
  <si>
    <t>FAFMIP, Tier 1, waterFAF, surface freshwater flux anomaly</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</si>
  <si>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</si>
  <si>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For comparison with the FAFMIP surface heat flux anomaly experiment.</t>
  </si>
  <si>
    <t>FAFMIP2.1</t>
  </si>
  <si>
    <t>control plus surface flux of passive heat tracer into ocean</t>
  </si>
  <si>
    <t>faf-passiveheat</t>
  </si>
  <si>
    <t>FAF-heat-passive, passiveheat</t>
  </si>
  <si>
    <t>FAFMIP, Tier 2, passiveheat, surface heat flux anomaly, passive tracer</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</si>
  <si>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</si>
  <si>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</si>
  <si>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FAFMIP2.2</t>
  </si>
  <si>
    <t>control plus perturbative surface fluxes of momentum, heat and water into ocean</t>
  </si>
  <si>
    <t>faf-all</t>
  </si>
  <si>
    <t>FAF-all, allFAF</t>
  </si>
  <si>
    <t xml:space="preserve">FAFMIP, Tier 2, surface wind stress anomaly, surface heat flux anomaly, surface freshwater anomaly </t>
  </si>
  <si>
    <t>Simultaneously apply anomalous fluxes of windstress, heat and freshwater using the passive-tracer method for heat as in the faf-heat experiment.
Impose pre-industrial atmospheric conditions. Branch from the piControl at the same point as the 1pctCO2 experiment.</t>
  </si>
  <si>
    <t>This experiment shows the combined effect of all surface flux perturbation on sea level and allows linearity to be tested for comaprison with individual surface flux anomalies.</t>
  </si>
  <si>
    <t>FAFMIP2.3</t>
  </si>
  <si>
    <t>control plus perturbative surface fluxes of momentum and freshwater into ocean, the latter around the coast of Antarctica only</t>
  </si>
  <si>
    <t>faf-antwater-stress</t>
  </si>
  <si>
    <t>FAFMIP, Tier 2, surface wind stress anomaly, surface freshwater anomaly, Antarctica</t>
  </si>
  <si>
    <t>1xCO2 experiment, parallel to piControl, forced over the ocean with the momentum flux perturbation field of faf-stress and a surface freshwater flux of 0.1 Sv (100000 m3 s−1) in total to be applied uniformly around the coast of Antarctica in whatever way is most suitable in the model. 
The faf-stress momentum flux imposes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</si>
  <si>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FAFMIP2.4</t>
  </si>
  <si>
    <t>faf-heat-NA0pct</t>
  </si>
  <si>
    <t>FAFMIP, Tier 2</t>
  </si>
  <si>
    <t>1xCO2 experiment, parallel to piControl, forced over the ocean by the same method and with the same surface net heat flux perturbation field as in faf-heat, except that within part of the North Atlantic ocean the perturbation is zero.
The faf-heat protocol imposes surface net heat flux anomalies over the ocean, calculated from the ensemble mean of the CMIP5 1pctCO2 simulations at the time of CO2 doubling. faf-heat requires a passive tracer. The faf-heat protocol imposes pre-industrial atmospheric conditions. faf-heat branches from the piControl at the same point as the 1pctCO2 experiment.</t>
  </si>
  <si>
    <t>FAFMIP1.4</t>
  </si>
  <si>
    <t>faf-heat-NA50pct</t>
  </si>
  <si>
    <t>FAFMIP, Tier 1</t>
  </si>
  <si>
    <t xml:space="preserve">1xCO2 experiment, parallel to piControl, forced over the ocean by the same method and with the same surface net heat flux perturbation field as in faf-heat, except that within part of the North Atlantic ocean the perturbation is multiplied by 0.5.
The faf-heat protocol imposes surface net heat flux anomalies over the ocean, calculated from the ensemble mean of the CMIP5 1pctCO2 simulations at the time of CO2 doubling. faf-heat requires a passive tracer. The faf-heat protocol imposes pre-industrial atmospheric conditions. faf-heat branches from the piControl at the same point as the 1pctCO2 experiment.
</t>
  </si>
  <si>
    <t>GeoMIP1.1</t>
  </si>
  <si>
    <t>abrupt quadrupling of CO2 plus reduction in total solar irradiance</t>
  </si>
  <si>
    <t>G1</t>
  </si>
  <si>
    <t>G1ext</t>
  </si>
  <si>
    <t>G1extension</t>
  </si>
  <si>
    <t>GeoMIP, Tier 1, G1ext, solar irradiance reduction, abrupt 4xCO2, balance TOA, G1</t>
  </si>
  <si>
    <t xml:space="preserve">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</si>
  <si>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</si>
  <si>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GeoMIP1.2</t>
  </si>
  <si>
    <t>stratospheric sulfate aerosol injection to reduce net forcing from SSP585 to SSP245</t>
  </si>
  <si>
    <t>G6sulfur</t>
  </si>
  <si>
    <t>G6sulfate</t>
  </si>
  <si>
    <t>GeoMIP, Tier 1, G6sulfur, G6sulfate, SSP585 to SSP245</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</si>
  <si>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</si>
  <si>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</si>
  <si>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GeoMIP1.3</t>
  </si>
  <si>
    <t>total solar irradiance reduction to reduce net forcing from SSP585 to SSP245</t>
  </si>
  <si>
    <t>G6solar</t>
  </si>
  <si>
    <t>GeoMIP, Tier 1, G6solar, SSP585 to SSP245</t>
  </si>
  <si>
    <t xml:space="preserve">Using solar irradiance reduction, return the radiative forcing from a background of the ScenarioMIP high forcing (SSP5-85) to the ScenarioMIP middle forcing (SSP2-45).  Geoengineering will be simulated over years 2020 to 2100. 
</t>
  </si>
  <si>
    <t>To determine the differential effects of sulfate aerosols and solar irradiance reduction, in comparison with G6sulfur.</t>
  </si>
  <si>
    <t>GeoMIP1.4</t>
  </si>
  <si>
    <t>G7cirrus ­ increase cirrus ice crystal fall speed to reduce net forcing in SSP585 by 1 W m-2</t>
  </si>
  <si>
    <t>G7cirrus</t>
  </si>
  <si>
    <t xml:space="preserve">GeoMIP, Tier 1, G7cirrus, decrease SSP585 by 1 W m-2 </t>
  </si>
  <si>
    <t xml:space="preserve">Against a background of the ScenarioMIP high forcing (SSP5-85), reduce cirrus cloud optical depth by a constant amount. Geoengineering will be simulated over years 2020 to 2100.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</si>
  <si>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</si>
  <si>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GeoMIP2.01</t>
  </si>
  <si>
    <t>preindustrial control SSTs with quadrupled CO2 + solar reduction</t>
  </si>
  <si>
    <t>piSST-4xCO2-solar</t>
  </si>
  <si>
    <t>G1extSlice1</t>
  </si>
  <si>
    <t>piSST-4xCO2-all</t>
  </si>
  <si>
    <t>GeoMIP, Tier2, timeslice, G1</t>
  </si>
  <si>
    <t>Time slice for the first year of the GeoMIP G1 experiment with fixed sea surface temperature climatology calculated from the piControl. Run for 10 years.</t>
  </si>
  <si>
    <t>To enable the separate calculation of the rapid adjustments and the (slow) feedback response of the climate system to the abrupt4xCO2 plus G1 geoengineering scenario. 
To assess the radiative forcing of abrupt4xCO2 plus G1 geoengineering.</t>
  </si>
  <si>
    <t>GeoMIP2.02</t>
  </si>
  <si>
    <t>year 100 SSTs from abrupt4xCO2 with quadrupled CO2 + solar reduction</t>
  </si>
  <si>
    <t>futureSST-4xCO2-solar</t>
  </si>
  <si>
    <t>G1extSlice2</t>
  </si>
  <si>
    <t>piSST-G1</t>
  </si>
  <si>
    <t xml:space="preserve">Time slice at year 100 of the GeoMIP G1 experiment with fixed sea surface temperature climatology calculated from the abrupt-4xCO2 experiment after 100 years. Run for 10 years.
</t>
  </si>
  <si>
    <t>GeoMIP2.03</t>
  </si>
  <si>
    <t>SSTs, forcings, and other prescribed conditions from year 2020 of SSP5-8.5</t>
  </si>
  <si>
    <t>G6SST1</t>
  </si>
  <si>
    <t>G6Slice1</t>
  </si>
  <si>
    <t>GeoMIP, Tier2, timeslice, 2020, SSP585</t>
  </si>
  <si>
    <t xml:space="preserve">Time slice for the first year of the ScenarioMIP SSP5-85 (high forcing scenario) experiment. Run for 10 years.
</t>
  </si>
  <si>
    <t>To assess radiative forcing of G6sulfur and G6solar at the beginning of the simulation (2020).</t>
  </si>
  <si>
    <t>GeoMIP2.04</t>
  </si>
  <si>
    <t>SSTs from year 2100 of SSP5-8.5; forcings and other prescribed conditions from year 2100 of G6sulfur</t>
  </si>
  <si>
    <t>G6SST2-sulfur</t>
  </si>
  <si>
    <t>G6sulfurSlice2</t>
  </si>
  <si>
    <t>G6SST-2100-sulfur</t>
  </si>
  <si>
    <t>GeoMIP, Tier2, timeslice, G6sulfur, 2100</t>
  </si>
  <si>
    <t xml:space="preserve">Time slice at year 2100 of GeoMIP G6sulfur. Run for 10 years. 
</t>
  </si>
  <si>
    <t>To assess radiative forcing of G6sulfur after 80 years of simulation.</t>
  </si>
  <si>
    <t>GeoMIP2.05</t>
  </si>
  <si>
    <t>SSTs from year 2100 of SSP5-8.5; forcings and other prescribed conditions from year 2100 of G6solar</t>
  </si>
  <si>
    <t>G6SST2-solar</t>
  </si>
  <si>
    <t>G6solarSlice2</t>
  </si>
  <si>
    <t>G6SST-2100-solar</t>
  </si>
  <si>
    <t>GeoMIP, Tier2, timeslice, G6solar, 2100</t>
  </si>
  <si>
    <t xml:space="preserve">Time slice at year 2100 of GeoMIP G6solar. Run for 10 years. 
</t>
  </si>
  <si>
    <t>To assess radiative forcing of G6solar after 80 years of simulation.</t>
  </si>
  <si>
    <t>GeoMIP2.06</t>
  </si>
  <si>
    <t>SSTs from year 2020 of SSP5-8.5; forcings and other prescribed conditions from year 2020 of SSP5-8.5 + cirrus thinning</t>
  </si>
  <si>
    <t>G7SST1-cirrus</t>
  </si>
  <si>
    <t>G7cirrusSlice1</t>
  </si>
  <si>
    <t>G7SST-2020-cirrus</t>
  </si>
  <si>
    <t>GeoMIP, Tier2, timeslice, G7cirrus, 2020</t>
  </si>
  <si>
    <t xml:space="preserve">Time slice at year 2020 of GeoMIP G7cirrus. Run for 10 years. 
</t>
  </si>
  <si>
    <t>To assess radiative forcing of G7cirrus at the beginning of the simulation (2020).</t>
  </si>
  <si>
    <t>GeoMIP2.07</t>
  </si>
  <si>
    <t>SSTs from year 2100 of SSP5-8.5; forcings and other prescribed conditions from year 2100 of G7cirrus</t>
  </si>
  <si>
    <t>G7SST2-cirrus</t>
  </si>
  <si>
    <t>G7cirrusSlice2</t>
  </si>
  <si>
    <t>G7SST-2100-cirrus</t>
  </si>
  <si>
    <t>GeoMIP, Tier2, timeslice, G7cirrus, 2100</t>
  </si>
  <si>
    <t xml:space="preserve">Time slice at year 2100 GeoMIP G7cirrus.  Run for 10 years. 
</t>
  </si>
  <si>
    <t>To assess radiative forcing of G7cirrus after 80 years of simulation.</t>
  </si>
  <si>
    <t>Specified Stratospheric Aerosol experiment</t>
  </si>
  <si>
    <t>G4SSA, G4Ssa</t>
  </si>
  <si>
    <t>GeoMIP, Tier 2, G4SSA, Specified Stratospheric Aerosol experiment, RCP6.0, 8 Tg SO2 yr-1</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</si>
  <si>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</si>
  <si>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</si>
  <si>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stratospheric sulfate aerosol injection to reduce net forcing from ssp585-over-ext to ssp245</t>
  </si>
  <si>
    <t>G6sulfur-ext, G6sulfurExt, G6sulfur</t>
  </si>
  <si>
    <t>GeoMIP, Tier 2, G6sulfurExt</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</si>
  <si>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</si>
  <si>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</si>
  <si>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total solar irradiance reduction to reduce net forcing from ssp585-over-ext to ssp245</t>
  </si>
  <si>
    <t>G6solar-ext, G6solarExt, G6solar</t>
  </si>
  <si>
    <t>GeoMIP, Tier 2, G6solarExt</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</si>
  <si>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</si>
  <si>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GMMIP1.1</t>
  </si>
  <si>
    <t>AMIP-style simulation covering the period 1870-2014</t>
  </si>
  <si>
    <t>amip-hist</t>
  </si>
  <si>
    <t xml:space="preserve"> AMIP20C, amip-20c, amip</t>
  </si>
  <si>
    <t xml:space="preserve">GMMIP, Tier 1, AMIP20C, extended AMIP </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</si>
  <si>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</si>
  <si>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Understand the role of SST forcing and external forcing. </t>
  </si>
  <si>
    <t>GMMIP2.1</t>
  </si>
  <si>
    <t>initialized from "historical" run year 1870 and SSTs in tropical lobe of the IPO domain (20degS-20degN, 175degE-75degW) restored to AMIP SSTs with historical forcings</t>
  </si>
  <si>
    <t>hist-resIPO</t>
  </si>
  <si>
    <t>HIST-IPO</t>
  </si>
  <si>
    <t>GMMIP, Tier 2, HIST-IPO, Interdecadal pacific oscillation</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</si>
  <si>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</si>
  <si>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To understand the forcing of IPO-related tropical SST on global monsoon changes.</t>
  </si>
  <si>
    <t>GMMIP2.2</t>
  </si>
  <si>
    <t>initialized from "historical" run year 1870 and SSTs in the AMO domain (0deg-70degN, 70degW-0deg) restored to AMIP SSTs with historical forcings</t>
  </si>
  <si>
    <t>hist-resAMO</t>
  </si>
  <si>
    <t>HIST-AMO</t>
  </si>
  <si>
    <t>GMMIP, Tier 2, HIST-AMO, Atlantic Multidecadal Oscillation</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</si>
  <si>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</si>
  <si>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 xml:space="preserve">To understand the forcing of AMO-related SST on global monsoon changes. </t>
  </si>
  <si>
    <t>GMMIP3.1</t>
  </si>
  <si>
    <t>same as "amip" run, but surface elevations of the Tibetan-Iranian Plateau and Himalayas reduced to 500m</t>
  </si>
  <si>
    <t>amip-TIP</t>
  </si>
  <si>
    <t>NTIP, DTIP</t>
  </si>
  <si>
    <t>GMMIP, Tier 3, NTIP, TIP, 500m, Tibetan Plateau, level orography</t>
  </si>
  <si>
    <t xml:space="preserve">The topography of the Tibetan Plateau (TIP) and other Asian highlands is modified by setting surface elevations to 500m. Other settings are the same as the standard DECK AMIP simulation. 
Minimum number of integrations is 1.  
</t>
  </si>
  <si>
    <t>To understand the combined thermal and mechanical forcing of the TIP.</t>
  </si>
  <si>
    <t>GMMIP3.2</t>
  </si>
  <si>
    <t>same as "amip" run, but sensible heat not allowed for elevations of the Tibetan-Iranian Plateau and Himalayas above 500m</t>
  </si>
  <si>
    <t>amip-TIP-nosh</t>
  </si>
  <si>
    <t>TIP-NSH, DTIP-DSH</t>
  </si>
  <si>
    <t>GMMIP, Tier 3, TIP-NSH, TIP, 500m, Tibetan Plateau, zero sensible heat</t>
  </si>
  <si>
    <t xml:space="preserve">Surface sensible heat released at the elevation above 500m over the Tibetan Plateau (TIP) is not allowed to heat the atmosphere. 
Other settings are the same as the standard DECK AMIP simulation. 
Minimum number of integrations is 1. 
</t>
  </si>
  <si>
    <t>To compare the impact of removing TIP thermal effects, therefore the DTIP-DSH circulation pattern reflects the impacts of mechanical forcing.</t>
  </si>
  <si>
    <t>GMMIP3.3</t>
  </si>
  <si>
    <t>same as "amip" run, but surface elevations of the East African Highlands in Africa, Sierra Madre in N. America and Andes in S. America reduced to 500m</t>
  </si>
  <si>
    <t>amip-hld</t>
  </si>
  <si>
    <t>NHLD, DHLD</t>
  </si>
  <si>
    <t>GMMIP, Tier 3, NHLD, Non-TIP Highlands, 500m</t>
  </si>
  <si>
    <t xml:space="preserve">The topography of the highlands in Africa, N. America and S. America TP is modified by setting surface elevations to 500m. 
Other settings are the same as the standard DECK AMIP simulation. 
Minimum number of integrations is 1. </t>
  </si>
  <si>
    <t>To understand the combined thermal and mechanical forcing of other plateaus except the TIP.</t>
  </si>
  <si>
    <t>HighResMIP1.1</t>
  </si>
  <si>
    <t>forced atmosphere experiment for 1950-2014</t>
  </si>
  <si>
    <t>highresSST-present</t>
  </si>
  <si>
    <t>ForcedAtmosLand</t>
  </si>
  <si>
    <t>HighResMIP, Tier 1, High Resolution, amip</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</si>
  <si>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</si>
  <si>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Investigate climate variability over multi-decadal timescales with different phases of climate modes such as AMO, PDO as well as improved sampling of ENSO teleconnections.</t>
  </si>
  <si>
    <t>HighResMIP2.2</t>
  </si>
  <si>
    <t>coupled historical 1950-2014</t>
  </si>
  <si>
    <t>hist-1950</t>
  </si>
  <si>
    <t>Coupled</t>
  </si>
  <si>
    <t>HighResMIP, Tier 2, coupled, historical</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</si>
  <si>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</si>
  <si>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The period contains several phases where the surface warming rate is lower, and the multi-model multi-resolution ensemble may give some insight into this.</t>
  </si>
  <si>
    <t>HighResMIP SSP2-45 Coupled ocean atmosphere</t>
  </si>
  <si>
    <t>future-SSP245</t>
  </si>
  <si>
    <t>HighResMIP, Tier 2, coupled, medium forcing  scenario</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</si>
  <si>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</si>
  <si>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</si>
  <si>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HighResMIP2.3</t>
  </si>
  <si>
    <t>HighResMIP SSP5-85 Coupled ocean atmosphere</t>
  </si>
  <si>
    <t>highres-future</t>
  </si>
  <si>
    <t>future-SSP585</t>
  </si>
  <si>
    <t>HighResMIP, Tier 2, coupled, high forcing scenario</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</si>
  <si>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</si>
  <si>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HighResMIP SSP3-70 Coupled ocean atmosphere</t>
  </si>
  <si>
    <t>future-SSP370</t>
  </si>
  <si>
    <t>HighResMIP, Tier 2, coupled, intermediate forcing scenario</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</si>
  <si>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</si>
  <si>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HighResMIP2.4</t>
  </si>
  <si>
    <t>coupled control with fixed 1950's forcing (HighResMIP equivalent of pre-industrial control)</t>
  </si>
  <si>
    <t>control-1950</t>
  </si>
  <si>
    <t>HighResMIP, Tier 2, coupled,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</si>
  <si>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</si>
  <si>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 xml:space="preserve"> Control simulations to allow the evaluation of model drift.  To produce initial condidtions for hist-1950 (at the end of the spin-up period).  </t>
  </si>
  <si>
    <t>HighResMIP AMIP SSP2-45</t>
  </si>
  <si>
    <t>highresSST-future-SSP245</t>
  </si>
  <si>
    <t>HighResMIP, Tier 3, AMIP, SSP2-45</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</si>
  <si>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</si>
  <si>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Extension to the HighResMIP Historical AMIP simulations.</t>
  </si>
  <si>
    <t>HighResMIP3.1</t>
  </si>
  <si>
    <t>HighResMIP AMIP SSP5-85</t>
  </si>
  <si>
    <t>highresSST-future</t>
  </si>
  <si>
    <t>highresSST-future-SSP585</t>
  </si>
  <si>
    <t>HighResMIP, Tier 3, AMIP, SSP5-85</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</si>
  <si>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</si>
  <si>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HighResMIP2.1</t>
  </si>
  <si>
    <t>coupled spinup with fixed 1950s forcings from 1950 initial conditions (with ocean at rest) to provide initial condition for control-1950 and hist-1950</t>
  </si>
  <si>
    <t>spinup-1950</t>
  </si>
  <si>
    <t>HighResMIP, tier 2, coupled, 1950s</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</si>
  <si>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</si>
  <si>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Spinup simulations to remove and evaluate initial coupled model drift</t>
  </si>
  <si>
    <t>HighResMIP AMIP SSP3-70</t>
  </si>
  <si>
    <t>highresSST-future-SSP370</t>
  </si>
  <si>
    <t>HighResMIP, Tier 3, AMIP, SSP3-70</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</si>
  <si>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</si>
  <si>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HighResMIP3.2</t>
  </si>
  <si>
    <t>highresSST-present SST with 4xCO2 concentrations</t>
  </si>
  <si>
    <t>highresSST-4xCO2</t>
  </si>
  <si>
    <t>highresSST-4co2</t>
  </si>
  <si>
    <t>HighResMIP, Tier 3, Quadruple CO2, 4xCO2</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</si>
  <si>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</si>
  <si>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To understand regional climate responses to CO2 forcing. To investigate the impact of model resolution. To evaluate feedbacks, effective radiative forcing and rapid tropospheric adjustments.</t>
  </si>
  <si>
    <t>HighResMIP3.3</t>
  </si>
  <si>
    <t>common LAI dataset within the highresSST-present experiment</t>
  </si>
  <si>
    <t>highresSST-LAI</t>
  </si>
  <si>
    <t>HighResMIP, Tier 3</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</si>
  <si>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</si>
  <si>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</si>
  <si>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HighResMIP3.4</t>
  </si>
  <si>
    <t>uniform 4K warmin of highresSST-present SST</t>
  </si>
  <si>
    <t>highresSST-p4K</t>
  </si>
  <si>
    <t>HighResMIP, Tier 3, HighRes SST plus uniform 4K</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</si>
  <si>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</si>
  <si>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To investigate the impact of model resolution. To evaluate feedbacks, effective radiative forcing and rapid tropospheric adjustments.</t>
  </si>
  <si>
    <t>HighResMIP3.5</t>
  </si>
  <si>
    <t>smoothed SST version of highresSST-present</t>
  </si>
  <si>
    <t>highresSST-smoothed</t>
  </si>
  <si>
    <t>HighResMIP, Tier 3, Smoothed SST</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</si>
  <si>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</si>
  <si>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To investigate the impact of SST variability on large-scale atmospheric circulation. To evaluate the impact of using a smoothed SST and sea-ice forcing dataset. 
To disect the effect of mesoscale air-sea coupling.</t>
  </si>
  <si>
    <t>ISMIP6.1.1</t>
  </si>
  <si>
    <t>Pre-industrial control with interactive ice sheets</t>
  </si>
  <si>
    <t>piControl-withism</t>
  </si>
  <si>
    <t>piControlwithism, piControl-ism</t>
  </si>
  <si>
    <t>ISMIP6, Tier 1, piControl,  interactive ISM, interactive ice sheets</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</si>
  <si>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</si>
  <si>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To produce a realistic non-drifting coupled state, and assess systematic model bias.     
To capture unforced natural variability.</t>
  </si>
  <si>
    <t>ISMIP6.1.2</t>
  </si>
  <si>
    <t>Experiment with interactive ice sheets forced by 1 percent per year increase in CO2 to 4xCO2 (subsequently held fixed)</t>
  </si>
  <si>
    <t>1pctCO2to4x-withism</t>
  </si>
  <si>
    <t>1pctCO2-withism, 1pctCO2withism, 1pctCO2-ism</t>
  </si>
  <si>
    <t>ISMIP6, Tier 1, 1% per yr CO2, quadrupled CO2, interactive ISM, interactive ice sheets</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</si>
  <si>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</si>
  <si>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For analysis of the coupled ice sheet-climate system.</t>
  </si>
  <si>
    <t>ISMIP6.2.3</t>
  </si>
  <si>
    <t>Historical experiment with interactive ice sheets</t>
  </si>
  <si>
    <t>historical-withism</t>
  </si>
  <si>
    <t>ISMIP6, Tier 2, historical, CMIP6 historical, interactive ISM, interactive ice sheets</t>
  </si>
  <si>
    <t>Historical experiment with interactive ice sheet model.  The experiment should be identical to the corresponding standard CMIP AOGCM experiment except for the treatment of ice sheets.</t>
  </si>
  <si>
    <t>ISMIP6.2.1</t>
  </si>
  <si>
    <t>SSP5-85 scenario with interactive ice sheets</t>
  </si>
  <si>
    <t>ssp585-withism</t>
  </si>
  <si>
    <t>ssp585withism, ssp585-ism</t>
  </si>
  <si>
    <t>ISMIP6, Tier 2, SSP5-85 forcing, interactive ISM, interactive ice sheets</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</si>
  <si>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</si>
  <si>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ISMIP6.1.3</t>
  </si>
  <si>
    <t>Ice sheet model driven with pre-industrial forcing</t>
  </si>
  <si>
    <t>ism-piControl-self</t>
  </si>
  <si>
    <t>piControlforcedism, piControl-ism-only, ism-piControl</t>
  </si>
  <si>
    <t>ISMIP6, Tier 1, piControl, stand-alone ISM, ice sheets only</t>
  </si>
  <si>
    <t>Stand alone ice sheet model driven offline by a CMIP6 model with piControl forcing. The ice sheet model should be configured with the same settings as the ice sheet model in the piControl-withism experiment and should use the same initial conditions.</t>
  </si>
  <si>
    <t>ISMIP6.1.4</t>
  </si>
  <si>
    <t>Ice sheet model driven with 1% per yr CO2 increase to quadrupling forcing</t>
  </si>
  <si>
    <t>ism-1pctCO2to4x-self</t>
  </si>
  <si>
    <t>ism-1pctCO2-self, 1pctCO2forcedism, 1pctCO2-ism-only, ism-1pctCO2</t>
  </si>
  <si>
    <t>ISMIP6, Tier 1, 1% per yr CO2, quadrupled CO2, stand-alone ISM, ice sheets only</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</si>
  <si>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</si>
  <si>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ISMIP6.2.4</t>
  </si>
  <si>
    <t>Ice sheet model driven with historical forcing</t>
  </si>
  <si>
    <t>ism-historical-self</t>
  </si>
  <si>
    <t>ISMIP6, Tier 2, historical, CMIP6 historical, stand-alone ISM, ice sheets only</t>
  </si>
  <si>
    <t>Stand alone ice sheet model driven offline by a CMIP6 model with historical forcing.  The ice sheet model should be configured with the same settings as the ice sheet model in the historical-withism experiment and should use the same initial conditions.</t>
  </si>
  <si>
    <t>ISMIP6.2.2</t>
  </si>
  <si>
    <t>Ice sheet model driven with SSP5-85 scenario forcing</t>
  </si>
  <si>
    <t>ism-ssp585-self</t>
  </si>
  <si>
    <t>ssp585forcedism, ssp585-ism-only, ism-ssp585</t>
  </si>
  <si>
    <t>ISMIP6, Tier 2, SSP5-85 forcing, stand-alone ISM,  ice sheets only</t>
  </si>
  <si>
    <t>Stand alone ice sheet model driven offline by a CMIP6 model with scenarioMIP SSP5-85 forcing.  The ice sheet model should be configured with the same settings as the ice sheet model in the ssp585-withism experiment and should use the same initial conditions.</t>
  </si>
  <si>
    <t>ISMIP6.1.5</t>
  </si>
  <si>
    <t>offline ice sheet model forced by ISMIP6-specified AOGCM pdControl output</t>
  </si>
  <si>
    <t>ism-pdControl-std</t>
  </si>
  <si>
    <t>ISMIP6, Tier 1, present day forcing, stand-alone ISM, ice sheets only</t>
  </si>
  <si>
    <t xml:space="preserve">Stand alone ice sheet model driven offline by ISMIP6 CMIP6 standard input for constant present day forcing.  Forcings are set to the end of the initialisation procedure, which ranges from 1990s to 2014. </t>
  </si>
  <si>
    <t>To evaluate model drift.</t>
  </si>
  <si>
    <t>ISMIP6.1.6</t>
  </si>
  <si>
    <t>offline ice sheet model forced by ISMIP6-specified AOGCM 1pctCO2to4x output</t>
  </si>
  <si>
    <t>ism-1pctCO2to4x-std</t>
  </si>
  <si>
    <t>ism-1pctCO2-std</t>
  </si>
  <si>
    <t>Stand alone ice sheet model driven offline by ISMIP6 CMIP6 standard input for the idealised 1% per year atmospheric carbon dioxide increase to quadrupling and held fixed climate change experiment.</t>
  </si>
  <si>
    <t>Idealised climate change experiment.</t>
  </si>
  <si>
    <t>ISMIP6.2.5</t>
  </si>
  <si>
    <t>offline ice sheet model forced by ISMIP6-specified AOGCM ssp585 output</t>
  </si>
  <si>
    <t>ism-ssp585-std</t>
  </si>
  <si>
    <t>ism-ssp5-8.5-std, ism-ssp5-85-std</t>
  </si>
  <si>
    <t>Stand alone ice sheet model driven offline by ISMIP6 CMIP6 standard input for the SSP5-85 climate forcing scenario.</t>
  </si>
  <si>
    <t>For projections of 21st century sea level.</t>
  </si>
  <si>
    <t>ISMIP6.2.6</t>
  </si>
  <si>
    <t>offline ice sheet model forced by ISMIP6-specified AOGCM historical output</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</si>
  <si>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</si>
  <si>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</si>
  <si>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</si>
  <si>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ISMIP6.3.1</t>
  </si>
  <si>
    <t>offline ice sheet model forced by ISMIP6-specified AGCM AMIP output</t>
  </si>
  <si>
    <t>ism-amip-std</t>
  </si>
  <si>
    <t>ISMIP6, Tier 3, amip, DECK amip, stand-alone ISM, ice sheets only</t>
  </si>
  <si>
    <t xml:space="preserve">Stand alone ice sheet model driven offline by ISMIP6 CMIP6 standard input for the DECK amip climate experiment. </t>
  </si>
  <si>
    <t>To understand the well observed record of ice sheet changes.</t>
  </si>
  <si>
    <t>ISMIP6.3.2</t>
  </si>
  <si>
    <t>offline ice sheet model forced by ISMIP6-specified AGCM last interglacial output</t>
  </si>
  <si>
    <t>ism-lig127k-std</t>
  </si>
  <si>
    <t>ISMIP6, Tier 3, last interglacial, stand-alone ISM, ice sheets only</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</si>
  <si>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</si>
  <si>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</si>
  <si>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ISMIP6.1.7</t>
  </si>
  <si>
    <t>extension from year 140 of 1pctCO2 with 4xCO2</t>
  </si>
  <si>
    <t>1pctCO2-4xext</t>
  </si>
  <si>
    <t>ISMIP6, Tier 1, quadrupled CO2, 4xCO2, fixed</t>
  </si>
  <si>
    <t>Branched from the 1pctCO2 simulation at year 140 and run with CO2 fixed at 4x pre-industrial concentration.</t>
  </si>
  <si>
    <t>For comparison with ISMIP6 ism-1pctCO2to4x-std experiment.</t>
  </si>
  <si>
    <t>ISMIP6.1.8</t>
  </si>
  <si>
    <t>offline ice sheet model initMIP control</t>
  </si>
  <si>
    <t>ism-ctrl-std</t>
  </si>
  <si>
    <t>ISMIP6, Tier 1, InitMIP, Control</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</si>
  <si>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</si>
  <si>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 xml:space="preserve">Explores the uncertainty in sea level due to ice sheet initialization. This experiment is designed to evaluate the initialization procedure and characterize model drift. </t>
  </si>
  <si>
    <t>ISMIP6.1.9</t>
  </si>
  <si>
    <t>offline ice sheet forced by initMIP synthetic atmospheric experiment</t>
  </si>
  <si>
    <t>ism-asmb-std</t>
  </si>
  <si>
    <t>ISMIP6, Tier 1, InitMIP, SMB, Surface mass balance, Greenland Component, Antarctica Component</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</si>
  <si>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</si>
  <si>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To test the model response to a large perturbation in ice sheet surface mass balance. </t>
  </si>
  <si>
    <t>ISMIP6.1.10</t>
  </si>
  <si>
    <t>offline ice sheet forced by initMIP synthetic oceanic experiment</t>
  </si>
  <si>
    <t>ism-bsmb-std</t>
  </si>
  <si>
    <t>ISMIP6, Tier 1, InitMIP, basal melting rate, Antarctica Component</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</si>
  <si>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</si>
  <si>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To test the model response to anamalous melt beneath the floating portion of the Antarctic ice sheet.</t>
  </si>
  <si>
    <t>Historical land-only</t>
  </si>
  <si>
    <t>Land-Hist, LMIP-Hist, LmipH</t>
  </si>
  <si>
    <t>LS3MIP, Tier 1, Historical, land surface, GSWP3</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</si>
  <si>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</si>
  <si>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Land reanalysis. Offline land simulations of land surface states and fluxes allow for the evaluation of trends and variability of snow, soil moisture and land surface fluxes, carbon stores and vegetation states, and climate change impacts.</t>
  </si>
  <si>
    <t>LS3MIP2.5</t>
  </si>
  <si>
    <t>Historical land-only with Princeton forcings</t>
  </si>
  <si>
    <t>land-hist-princeton</t>
  </si>
  <si>
    <t>Land-Hist-princeton</t>
  </si>
  <si>
    <t>LS3MIP, Tier 2, Historical, land surface, Princeton</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</si>
  <si>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</si>
  <si>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LS3MIP2.6</t>
  </si>
  <si>
    <t>Historical land-only with CRU-NCEP forcings</t>
  </si>
  <si>
    <t>land-hist-cruNcep</t>
  </si>
  <si>
    <t>Land-Hist-cruNcep</t>
  </si>
  <si>
    <t>land-hist-CruNcep, Land-Hist-cruNcep</t>
  </si>
  <si>
    <t>LS3MIP, Tier 2, Historical, land surface, CRU-NCEP</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</si>
  <si>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</si>
  <si>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LS3MIP2.7</t>
  </si>
  <si>
    <t>Historical land-only with WFDEI forcings</t>
  </si>
  <si>
    <t>land-hist-wfdei</t>
  </si>
  <si>
    <t>Land-Hist-wfdei</t>
  </si>
  <si>
    <t>LS3MIP, Tier 2, Historical, land surface, WFDEI</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</si>
  <si>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</si>
  <si>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Future land-only</t>
  </si>
  <si>
    <t>land-future, land-fut, Land-Future, LMIP-Fut, LmipF</t>
  </si>
  <si>
    <t>LS3MIP, Tier 2, Scenario, land surface</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</si>
  <si>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</si>
  <si>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</si>
  <si>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LS3MIP1.1</t>
  </si>
  <si>
    <t>Future SSP5-85 land-only</t>
  </si>
  <si>
    <t>land-ssp585</t>
  </si>
  <si>
    <t>Land-Future</t>
  </si>
  <si>
    <t>LS3MIP, Tier 1, Scenario, land surface, ssp5-85</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</si>
  <si>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</si>
  <si>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LS3MIP2.1</t>
  </si>
  <si>
    <t>Future SSP4-34 land-only</t>
  </si>
  <si>
    <t>land-ssp434</t>
  </si>
  <si>
    <t>LS3MIP, Tier 2, Scenario, land surface, ssp4-34</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</si>
  <si>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</si>
  <si>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</si>
  <si>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</si>
  <si>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</si>
  <si>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</si>
  <si>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</si>
  <si>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LS3MIP1.2</t>
  </si>
  <si>
    <t>prescribed land conditions (from current climate climatology) and initialized from "historical" run year 1980</t>
  </si>
  <si>
    <t>lfmip-pdLC</t>
  </si>
  <si>
    <t>LFMIP-pdLC</t>
  </si>
  <si>
    <t>LFMIP-pdLC, LFMIP-pdLC2, LFMIPCAO1, LfmipCao1, ldFdBk-pdLC</t>
  </si>
  <si>
    <t>LS3MIP, Tier 1, Tier 2, Historical Scenario, Prescribed Land 1980-2014</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</si>
  <si>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</si>
  <si>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Diagnose land-climate feedback including ocean response. To diagnose the role of land-atmosphere feedback at climate time scales.</t>
  </si>
  <si>
    <t xml:space="preserve">LS3MIP2.2 </t>
  </si>
  <si>
    <t>prescribed modern land surface climatology from historical, prescribed SST and sea-ice from historical plus scenario runs</t>
  </si>
  <si>
    <t>amip-lfmip-pdLC</t>
  </si>
  <si>
    <t>LFMIP-pdLC+SST</t>
  </si>
  <si>
    <t>LFMIP-pdLC+SST, LFMIPCA5, LfmipCa5, ldFdBk-pdLC-xxxSST??</t>
  </si>
  <si>
    <t>LS3MIP, Tier 2, Historical Scenario, Prescribed land, prescribed SST</t>
  </si>
  <si>
    <t>Scenario forced experiment with prescribed land surface climatology derived from modern conditions from the first historical ensemble member (1980-2014). SST and sea-ice from the first ensemble members of the historical and ssp585 experiments.</t>
  </si>
  <si>
    <t>Diagnose land-climate feedback over land. To diagnose the role of land-atmosphere feedback at climate time scales. To isolate the role of the ocean in propagating the damping/reinforcing land surface responses on climate.</t>
  </si>
  <si>
    <t>LS3MIP2.8</t>
  </si>
  <si>
    <t>prescribed land conditions (from current climate climatology) derived from land-hist-princeton and initialized from "historical" run year 1980</t>
  </si>
  <si>
    <t>lfmip-pdLC-princeton</t>
  </si>
  <si>
    <t>LS3MIP, Tier 2, Historical Scenario, Prescribed Land 1980-2014,Princeton</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</si>
  <si>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</si>
  <si>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LS3MIP2.9</t>
  </si>
  <si>
    <t>prescribed land conditions (from current climate climatology) derived from land-hist-cruNcep and initialized from "historical" run year 1980</t>
  </si>
  <si>
    <t>lfmip-pdLC-cruNcep</t>
  </si>
  <si>
    <t>LS3MIP, Tier 2, Historical Scenario, Prescribed Land 1980-2014, CRU NCEP</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</si>
  <si>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</si>
  <si>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LS3MIP2.10</t>
  </si>
  <si>
    <t>prescribed land conditions (from current climate climatology) derived from land-hist-wfdei and initialized from "historical" run year 1980</t>
  </si>
  <si>
    <t>lfmip-pdLC-wfdei</t>
  </si>
  <si>
    <t>LS3MIP, Tier 2, Historical Scenario, Prescribed Land 1980-2014, WFDEI</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</si>
  <si>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</si>
  <si>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prescribed land from pseudo-observations and AMIP SSTs</t>
  </si>
  <si>
    <t>amip-lfmip-pObs</t>
  </si>
  <si>
    <t>LFMIP-Pobs+SST</t>
  </si>
  <si>
    <t>amip-lfmip-pobs, LFMIP-Pobs+SST</t>
  </si>
  <si>
    <t>LS3MIP, Tier 2, Historical, pseudo-observations</t>
  </si>
  <si>
    <t>Simulations with observed SST and land-hist output.  A "pseudo-observed boundary condition" experiment that uses AMIP SSTs and land boundary conditions generated by the land-hist experiment.</t>
  </si>
  <si>
    <t>"Perfect boundary condition" simulation. Simulations driven by surface fields that are strongly controlled by observed forcings.</t>
  </si>
  <si>
    <t>LS3MIP1.3</t>
  </si>
  <si>
    <t>prescribed land conditions (from running mean climatology) and initialized from "historical" run year 1980</t>
  </si>
  <si>
    <t>lfmip-rmLC</t>
  </si>
  <si>
    <t>LFMIP-rmLC</t>
  </si>
  <si>
    <t>LFMIP-rmLC, LFMIP-rmLC2, LFMIPRA01, LfmipRao1, ldFdBk-specLC</t>
  </si>
  <si>
    <t>LS3MIP, Tier 1, Tier 2, Historical Scenario, Prescribed land 30yr running mean</t>
  </si>
  <si>
    <t>Scenario forced experiment with prescribed land surface climatology derived from transient 30 year running mean.   Additional ensemble members are requested with tier 2 priority.</t>
  </si>
  <si>
    <t>Diagnose land-climate feedback including ocean response. For diagnosing shifts in the regions of strong land-atmosphere coupling, and shifts in potential predictability related to land surface states.</t>
  </si>
  <si>
    <t>LS3MIP2.3</t>
  </si>
  <si>
    <t>prescribed land surface climatology from historical plus scenario 30yr running mean, prescribed SST and sea-ice from historical plus scenario runs</t>
  </si>
  <si>
    <t>amip-lfmip-rmLC</t>
  </si>
  <si>
    <t>LFMIP-rmLC+SST</t>
  </si>
  <si>
    <t>LFMIP-rmLC+SST, LFMIPRA5, LfmipRa5, ldFdBk-specLC-xxxSST??</t>
  </si>
  <si>
    <t>LS3MIP, Tier 2, Historical Scenario, Prescribed land 30yr running mean, prescribed SST</t>
  </si>
  <si>
    <t>Scenario forced experiment with prescribed land surface climatology derived from 30yr running mean from the first ensemble members of the historical and ssp585 experiments. SST and sea-ice from the first ensemble members of the historical and ssp585 experiments</t>
  </si>
  <si>
    <t>Diagnose land-climate feedback over land. For diagnosing shifts in the regions of strong land-atmosphere coupling, and shifts in potential predictability related to land surface states.</t>
  </si>
  <si>
    <t>prescribed land conditions (from running mean climatology) derived from land-hist-princeton and initialized from "historical" run year 1980</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</si>
  <si>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</si>
  <si>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</si>
  <si>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</si>
  <si>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LS3MIP2.11</t>
  </si>
  <si>
    <t>prescribed land conditions (from running mean climatology) derived land-hist-cruNcep and initialized from "historical" run year 1980</t>
  </si>
  <si>
    <t>lfmip-rmLC-cruNcep</t>
  </si>
  <si>
    <t>LS3MIP, Tier 2, Historical Scenario, Prescribed land 30yr running mean, land-hist-cruNcep, CRU NCEP</t>
  </si>
  <si>
    <t xml:space="preserve">Scenario forced experiment with prescribed land surface climatology derived from transient 30 year running mean from land-hist-cruNcep.  </t>
  </si>
  <si>
    <t>LS3MIP2.12</t>
  </si>
  <si>
    <t>prescribed land conditions (from running mean climatology) derived from land-hist-wfdei and initialized from "historical" run year 1980</t>
  </si>
  <si>
    <t>lfmip-rmLC-wfdei</t>
  </si>
  <si>
    <t>LS3MIP, Tier 2, Historical Scenario, Prescribed land 30yr running mean, land-hist-wfdei, WFDEI</t>
  </si>
  <si>
    <t xml:space="preserve">Scenario forced experiment with prescribed land surface climatology derived from transient 30 year running mean from land-hist-wfdei.  </t>
  </si>
  <si>
    <t>LS3MIP2.4</t>
  </si>
  <si>
    <t>initialized from "historical" run year 1980, but with land conditions initialized from pseudo-observations</t>
  </si>
  <si>
    <t>lfmip-initLC</t>
  </si>
  <si>
    <t>LFMIP-Pobs</t>
  </si>
  <si>
    <t>lfmip-pobs, LFMIP-Pobs, LFMIPHP10, LfmipHp10</t>
  </si>
  <si>
    <t>LS3MIP, Tier 2, Historical, reconstructed land surface, LFMIP-predictability</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</si>
  <si>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</si>
  <si>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 xml:space="preserve">Land-related seasonal predictability. Evaluation of the contribution of snow cover melting and its related feedbacks to the underestimations of recent boreal polar warming by climate models. </t>
  </si>
  <si>
    <t>LUMIP1.01</t>
  </si>
  <si>
    <t>idealised transient global deforestation</t>
  </si>
  <si>
    <t>deforest-globe</t>
  </si>
  <si>
    <t>deforest-glob</t>
  </si>
  <si>
    <t>deforest-glob, idealizedGlobalDeforest,  idealized-global-deforest, deforest-glb</t>
  </si>
  <si>
    <t>LUMIP, Tier 1, Historical, global deforestation</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</si>
  <si>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</si>
  <si>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</si>
  <si>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land surface model with idealised transient regional deforestation</t>
  </si>
  <si>
    <t>deforest-reg-lnd, idealized-reg-deforest land</t>
  </si>
  <si>
    <t>LUMIP, Tier 1, Historical, regional deforestation, land surface</t>
  </si>
  <si>
    <t>Land surface model simulations with some  tropical, boreal or temperate deforestation.</t>
  </si>
  <si>
    <t>Idealised experiments designed to assess response to land cover change in specific regions.</t>
  </si>
  <si>
    <t>atmosphere model with idealised transient regional deforestation</t>
  </si>
  <si>
    <t xml:space="preserve">deforest-reg-atm, idealized-reg-deforest atmos </t>
  </si>
  <si>
    <t>LUMIP, Tier 1, Historical, regional deforestation, AMIP</t>
  </si>
  <si>
    <t>Atmosphere model simulations with some tropical, boreal or temperate deforestation.</t>
  </si>
  <si>
    <t>AOGCM with idealised transient regional deforestation</t>
  </si>
  <si>
    <t>deforest-reg-gcm, idealized-reg-deforest AOGCM</t>
  </si>
  <si>
    <t>LUMIP, Tier 1, Historical, regional deforestation, AOGCM</t>
  </si>
  <si>
    <t>Atmosphere-Ocean GCM simulations with some tropical, boreal or temperate deforestation.</t>
  </si>
  <si>
    <t>LUMIP1.03</t>
  </si>
  <si>
    <t>historical land-only alternate start year</t>
  </si>
  <si>
    <t>land-hist-altStartYear</t>
  </si>
  <si>
    <t>LUMIP, Tier 1, historical, All Management, AM, All  LULCC, 1700, 1850</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</si>
  <si>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</si>
  <si>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Land cover versus land management change. To assess the relative impact of land cover and incrementally more comprehensive land management change on fluxes of water, energy, and carbon. Comparison with land-hist indicates impact of pre-1850 land use change.</t>
  </si>
  <si>
    <t>LUMIP1.02</t>
  </si>
  <si>
    <t>historical land-only</t>
  </si>
  <si>
    <t>land-hist</t>
  </si>
  <si>
    <t>LND_LULCC1850</t>
  </si>
  <si>
    <t>LUMIP, Tier 1, LS3MIP, Tier 1, historical, All Management, AM, All  LULCC, 1850, 1700</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</si>
  <si>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</si>
  <si>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</si>
  <si>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LUMIP1.04</t>
  </si>
  <si>
    <t>historical land-only with no land-use change</t>
  </si>
  <si>
    <t>land-noLu</t>
  </si>
  <si>
    <t xml:space="preserve">noLULCC_hist_LND, LND_noLUCC </t>
  </si>
  <si>
    <t>LUMIP, Tier 1, Historical, pre-industrial Land Use and Land Cover, 1850, no land use change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</si>
  <si>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</si>
  <si>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Land-use change impact on land to atmosphere fluxes of water, energy and carbon.</t>
  </si>
  <si>
    <t>LUMIP2.11</t>
  </si>
  <si>
    <t>historical land-only with high land use</t>
  </si>
  <si>
    <t>land-hist-altLu1</t>
  </si>
  <si>
    <t>LUMIP, Tier 2, historical, All Management, 1850, 1700, high land use</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</si>
  <si>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</si>
  <si>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In combination with land-hist, allows assessment of model sensitivity to different assumptions about land-use history reconstructions.  These reconstructions do not span the entire range of uncertainty, the simulations should be considered sensitivity simulations.</t>
  </si>
  <si>
    <t>LUMIP2.12</t>
  </si>
  <si>
    <t>historical land-only with low land use</t>
  </si>
  <si>
    <t>land-hist-altLu2</t>
  </si>
  <si>
    <t>LUMIP, Tier 2, historical, All Management, 1850, 1700, low land use</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</si>
  <si>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</si>
  <si>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LUMIP2.01</t>
  </si>
  <si>
    <t>historical land-only constant CO2</t>
  </si>
  <si>
    <t>land-cCO2</t>
  </si>
  <si>
    <t>LUMIP, Tier 2, historical, Constant CO2, constant carbon dioxide concentration, 1850, 1700</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</si>
  <si>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</si>
  <si>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To assess the relative impact of land cover and incremental land management change on fluxes of water, energy, and carbon in combination with other LUMIP land experiments.</t>
  </si>
  <si>
    <t>LUMIP2.02</t>
  </si>
  <si>
    <t>historical land-only constant climate</t>
  </si>
  <si>
    <t>land-cClim</t>
  </si>
  <si>
    <t>LUMIP, Tier 2, historical, Constant Climate, 1850, 1700</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</si>
  <si>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</si>
  <si>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LUMIP2.03</t>
  </si>
  <si>
    <t>historical land-only with cropland as natural grassland</t>
  </si>
  <si>
    <t>land-crop-grass</t>
  </si>
  <si>
    <t>LUMIP, Tier 2, historical, grassland, no land management</t>
  </si>
  <si>
    <t xml:space="preserve">Land surface model simulation.  Same as land-hist except with all new crop and pasture-land treated as unmanaged grassland. Start year either 1850 or 1700 depending on standard practice for particular model. </t>
  </si>
  <si>
    <t>LUMIP2.10</t>
  </si>
  <si>
    <t>historical land-only with no irrigation and no fertilisation</t>
  </si>
  <si>
    <t>land-crop-noIrrigFert</t>
  </si>
  <si>
    <t>LUMIP, Tier 2, historical,  1850 irrigation, 1850 fertilisation</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</si>
  <si>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</si>
  <si>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Factorial set of land only experiments with increasingly realistic treatment of land management.</t>
  </si>
  <si>
    <t>LUMIP2.04</t>
  </si>
  <si>
    <t xml:space="preserve">historical land-only with no irrigation </t>
  </si>
  <si>
    <t>land-crop-noIrrig</t>
  </si>
  <si>
    <t>LUMIP, Tier 2, historical, 1850 irrigation</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</si>
  <si>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</si>
  <si>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LUMIP2.05</t>
  </si>
  <si>
    <t>historical land-only with no fertiliser</t>
  </si>
  <si>
    <t>land-crop-noFert</t>
  </si>
  <si>
    <t>LUMIP, Tier 2, historical, 1850 fertilisation</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</si>
  <si>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</si>
  <si>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historical land-only with crops but no crop management</t>
  </si>
  <si>
    <t>land-crop-noManage</t>
  </si>
  <si>
    <t>LUMIP, Tier 2, historical,</t>
  </si>
  <si>
    <t xml:space="preserve">Land surface model simulation.  Same as land-hist except with crop area using prognostic crop model with no crop management. Start year either 1850 or 1700 depending on standard practice for particular model. </t>
  </si>
  <si>
    <t>LUMIP2.06</t>
  </si>
  <si>
    <t>historical land-only with constant pastureland</t>
  </si>
  <si>
    <t>land-noPasture</t>
  </si>
  <si>
    <t>LUMIP, Tier 2, historical, 1850 pastureland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</si>
  <si>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</si>
  <si>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LUMIP2.07</t>
  </si>
  <si>
    <t>historical land-only with no wood harvest</t>
  </si>
  <si>
    <t>land-noWoodHarv</t>
  </si>
  <si>
    <t>LND_woodharv, land-woodharv</t>
  </si>
  <si>
    <t>LUMIP, Tier 2, historical, 1850 wood harvest</t>
  </si>
  <si>
    <t xml:space="preserve">Land surface model simulation. Same as land-hist except with wood harvest maintained at 1850 amounts/areas.  Start year either 1850 or 1700 depending on standard practice for particular model. </t>
  </si>
  <si>
    <t>LUMIP2.08</t>
  </si>
  <si>
    <t>historical land-only with shifting cultivation turned off</t>
  </si>
  <si>
    <t>land-noShiftCultivate</t>
  </si>
  <si>
    <t>land-noShiftcultivate</t>
  </si>
  <si>
    <t>land-netTrans, LND_gross_vs_net</t>
  </si>
  <si>
    <t>LUMIP, Tier 2, historical, grassland, net transitions, no land management</t>
  </si>
  <si>
    <t xml:space="preserve">Land surface model simulation. Same as land-hist except shifting cultivation turned off. (i.e. with net transitions instead of gross).  Start year either 1850 or 1700 depending on standard practice for particular model. </t>
  </si>
  <si>
    <t>LUMIP2.09</t>
  </si>
  <si>
    <t>historical land-only with no human fire land management</t>
  </si>
  <si>
    <t>land-noFire</t>
  </si>
  <si>
    <t>LND_fire</t>
  </si>
  <si>
    <t>LUMIP, Tier 2, historical, 1850 fire management</t>
  </si>
  <si>
    <t xml:space="preserve">Land surface model simulation. Same as land-hist except with fire management maintained at 1850 levels. Start year either 1850 or 1700 depending on standard practice for particular model. </t>
  </si>
  <si>
    <t>LUMIP1.05</t>
  </si>
  <si>
    <t>historical with no land-use change</t>
  </si>
  <si>
    <t>hist-noLu</t>
  </si>
  <si>
    <t>noLULCC_hist, HistNolulcc01</t>
  </si>
  <si>
    <t>LUMIP, Tier 1, Tier 2, Historical, pre-industrial Land Use and Land Cover, 1850 LULCC</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</si>
  <si>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</si>
  <si>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Land-use change impact on past climate.</t>
  </si>
  <si>
    <t>LUMIP1.06</t>
  </si>
  <si>
    <t>SSP3-7.0 with SSP1-2.6 land use</t>
  </si>
  <si>
    <t>ssp370-ssp126Lu</t>
  </si>
  <si>
    <t>SSP3-7_SSP1-2.6landuse</t>
  </si>
  <si>
    <t>LUMIP, Tier 1, Tier 2, Scenario, SSP3-7.0 forcing and SSP1-2.6 land use</t>
  </si>
  <si>
    <t>Keep all forcings the same as ScenarioMIP SSP3-7.0 (deforestation scenario), but replace land use with SSP1-2.6 (aforestation) scenario.  Concentration driven.  Additional ensemble members are requested with tier 2 priority.</t>
  </si>
  <si>
    <t>Land-use policy sensitivity simulation for the high radiative forcing scenario.</t>
  </si>
  <si>
    <t>LUMIP1.07</t>
  </si>
  <si>
    <t>SSP1-2.6 with SSP3-7.0 land use</t>
  </si>
  <si>
    <t>ssp126-ssp370Lu</t>
  </si>
  <si>
    <t>SSP1-2.6_SSP3-7landuse</t>
  </si>
  <si>
    <t>LUMIP, Tier 1, Scenario,  SSP1-2.6 forcing and SSP3-7.0 land use</t>
  </si>
  <si>
    <t>Keep all forcings the same as ScenarioMIP SSP1-2.6 (aforestation scenario), but replace land use with SSP3-7.0 (deforestation) scenario.  Concentration driven.</t>
  </si>
  <si>
    <t>Land-use policy sensitivity simulation for the low radiative forcing scenario.</t>
  </si>
  <si>
    <t>LUMIP1.08</t>
  </si>
  <si>
    <t>emissions-driven SSP5-8.5 with SSP1-2.6 land use</t>
  </si>
  <si>
    <t>esm-ssp585-ssp126Lu</t>
  </si>
  <si>
    <t>esmSSP5-8.5_SSP1-2.6landuse, ssp585-ssp126Lu</t>
  </si>
  <si>
    <t>LUMIP, Tier 1, Scenario, SSP5-8.5 forcing and SSP1-2.6 land use</t>
  </si>
  <si>
    <t>Keep all forcings the same as C4MIP esm-ssp585 scenario, but replace land use with ScenarioMIP SSP1-2.6  (aforestation) scenario. Emission driven.</t>
  </si>
  <si>
    <t>Land-use policy sensitivity simulation for high radiative forcing scenario.</t>
  </si>
  <si>
    <t>OMIP1.1</t>
  </si>
  <si>
    <t>OMIP experiment forced by Large &amp; Yeager (CORE-2, NCEP) atmospheric data set and initialized with observed physical and biogeochemical ocean data</t>
  </si>
  <si>
    <t>omip1</t>
  </si>
  <si>
    <t>omipv1, omip-core2, omipA, omip-initA</t>
  </si>
  <si>
    <t xml:space="preserve">OMIP, Tier 1, Historical 62-year timeslice, Global ocean–sea-ice modelling, Ocean model comparisons, Atmospheric forcing, Atlantic meridional overturning circulation </t>
  </si>
  <si>
    <t>Global ocean - sea-ice - coupled experiment forced with the CORE-II (Coordinated Ocean - ice Reference Experiments) inter-annually varying atmospheric and river data sets for years 1948-2009.  Initial ocean tracer fields are based on observations. Simulation length for at least 5 cycles of the 62-year forcing is required.
The 5-cycle length is recommended to facilitate intercomparison within the experiment 
by using a common simulation length, but a longer simulation length is also accepted.
For each simulation, set the beginning of the simulation (e.g., 1700 and 1638 for 
the 5-cycle and 6-cycle simulation, respectively)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all cycles of the 62-year forcing 
to quantify drift. All OMIP diagnostics (Priority=1,2,3) are requested for the last cycle.</t>
  </si>
  <si>
    <t xml:space="preserve">Improve our understanding of of ocean/sea-ice/chemcal/biogeochemical components used in coupled climate and earth system models. 
</t>
  </si>
  <si>
    <t>OMIP2.1</t>
  </si>
  <si>
    <t>OMIP experiment forced by Large &amp; Yeager (CORE-2, NCEP) atmospheric data set and initialized from at least a 2000-year spin up of the coupled physical-biogeochemical model</t>
  </si>
  <si>
    <t>omip1-spunup</t>
  </si>
  <si>
    <t>omipv1-spunup, omip-core2-spunup, omipB, omip-initB</t>
  </si>
  <si>
    <t xml:space="preserve">OMIP, Tier 2, Historical 62-year timeslice, Global ocean–sea-ice modelling, Ocean model comparisons, Atmospheric forcing, Atlantic meridional overturning circulation </t>
  </si>
  <si>
    <t>Global ocean/sea-ice/inert-chemical/biogeochemical experiment like omip1 except that it is not initialized with observed climatologies; rather it is initialized with results from at least a 2000-year spin up of the coupled physical-biogeochemical models.   
The spin up simulations may be made with the classic online or offline approach, or with tracer-acceleration techniques or fast solvers. If an online approach is used, at the end of the 5th cycle of CORE-II forcing, the model's physical fields should be reinitialized to the values at the start of the 3rd cycle in order to avoid long-term drift in those fields and to assure that they will not diverge greatly from physical fields in the omip1 simulation..   
The spin up also includes radiocarbon to evaluate deep-ocean circulation.</t>
  </si>
  <si>
    <t xml:space="preserve">Improve our understanding of of ocean/sea-ice/inert-chemcal/biogeochemical components used in coupled climate and earth system models. Radiocarbon is included to evaluate the deep-ocean circulation.  </t>
  </si>
  <si>
    <t>OMIP email</t>
  </si>
  <si>
    <t>OMIP3.1</t>
  </si>
  <si>
    <t>OMIP experiment forced by JRA-55 atmospheric data set and initialized with observed physical and biogeochemical ocean data</t>
  </si>
  <si>
    <t>omip2</t>
  </si>
  <si>
    <t>omipv2</t>
  </si>
  <si>
    <t xml:space="preserve">OMIP, Tier 3, Historical 62-year timeslice, Global ocean–sea-ice modelling, Ocean model comparisons, Atmospheric forcing, Atlantic meridional overturning circulation </t>
  </si>
  <si>
    <t>Global ocean - sea-ice - coupled experiment forced with the JRA55-do inter-annually varying atmospheric and river data sets for years 1958-2018. Initial ocean tracer fields are based on observations. Simulation length for at least 6 cycles of the 61-year forcing is required.  The 6-cycle length is recommended to facilitate intercomparison within the experiment by using a common simulation length, but a longer simulation length is also accepted. In each simulation, set the beginning of the simulation (e.g., 1653 for the 6-cycle simulation)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the all cycles of the 61-year forcing
to quantify drift. All OMIP diagnostics (Priority=1,2,3) are requested for the last cycle.</t>
  </si>
  <si>
    <t xml:space="preserve">Improve our understanding of of ocean/sea-ice/inert-chemcal/biogeochemical components used in coupled climate and earth system models.  JRA55-do has a finer spatial resolution than CORE-II. </t>
  </si>
  <si>
    <t>OMIP3.2</t>
  </si>
  <si>
    <t>OMIP experiment forced by JRA-55 atmospheric data set and initialized from at least a 2000-year spin up of the coupled physical-biogeochemical model</t>
  </si>
  <si>
    <t>omip2-spunup</t>
  </si>
  <si>
    <t>omipv2-spunup</t>
  </si>
  <si>
    <t xml:space="preserve">Global ocean/sea-ice/inert-chemical/biogeochemical experiment like omip2 except that it is not initialized with observed climatologies; rather it is initialized with results from at least a 2000-year spin up of the coupled physical-biogeochemical models.  Another difference from omip2 is that the required simulation length is 5 cycles of the 61-year JRA55-do forcing.   
The spin up simulations may be made with the classic online or offline approach,
or with tracer-acceleration techniques or fast solvers. If an online approach is used,
at the end of the 5th cycle of the JRA55-do forcing, the model's physical fields
should be reinitialized to the values at the start of the 3rd cycle in order to avoid
long-term drift in those fields and to assure that they will not diverge greatly from
physical fields in the omip2 simulation. .   
The spin up also includes radiocarbon to evaluate deep-ocean circulation.   </t>
  </si>
  <si>
    <t xml:space="preserve">Improve our understanding of of ocean/sea-ice/chemcal/biogeochemical components used in coupled climate and earth system models. Radiocarbon is included to evaluate the deep-ocean circulation. </t>
  </si>
  <si>
    <t>DCPP1.1</t>
  </si>
  <si>
    <t>hindcasts initialized from observations with historical forcing</t>
  </si>
  <si>
    <t>dcppA-hindcast</t>
  </si>
  <si>
    <t>A1</t>
  </si>
  <si>
    <t>A1, A3.1, DCPP-A1, DcppA1,  hindcast</t>
  </si>
  <si>
    <t>DCPP, Tier 1, Tier 2, Tier 3, hindcasts, forecasts, 1960, yearly start dates</t>
  </si>
  <si>
    <t>dcppA-hindcast is a set of retrospective decadal forecasts (known as hindcasts) that are initialised every year from 1960 to 2020 and performed with a coupled atmosphere-ocean general circulation model (AOGCM). The exact start dates begin in the November of the year preceding
the forecast period to allow for DJF (December, January, February) seasonal averages to be calculated.
Prior to the year 2020 the model is forced with historic conditions (consistent with observations) which include, atmospheric composition, land use, volcanic aerosols and solar forcing. For simulations that extend beyond the year 2020 (e.g. 2015-2025) the model is forced with future conditions from the ssp245 scenario for the period from 2020 to the end of the simulation. 
There are 10 ensemble members for each start date and simulations run for 10 years. 
To reduce the computational burden some models may be initialised every other year/ run for 5 years/ have fewer ensemble members per start date.
DCPP hindcasts can be used to assess and understand the historical decadal prediction skill of climate models.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</si>
  <si>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</si>
  <si>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Promotion of the science and practice of decadal prediction. The provision of information potentially useful for the IPCC assessment reports on climate prediction and evolution. To provide hindcast/forecast information.</t>
  </si>
  <si>
    <t xml:space="preserve">Small amendment to the extended_description </t>
  </si>
  <si>
    <t>simulations initialized from control with forcing prescribed from a portion of the historical period</t>
  </si>
  <si>
    <t>A2.2</t>
  </si>
  <si>
    <t>dcppA-historical, A2.2, A3.2, DCPP-A2, DcppA2, A2, hindcast-control</t>
  </si>
  <si>
    <t>DCPP, Tier 2, Tier 3, historical, near future sceario</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</si>
  <si>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</si>
  <si>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To quantify the effects of initialisation.</t>
  </si>
  <si>
    <t>A3.1</t>
  </si>
  <si>
    <t xml:space="preserve">A3.1, DCPP-A3, DcppA3, A3, </t>
  </si>
  <si>
    <t>DCPP, Tier 3, hindcasts, forecasts, 1960, yearly start dates</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</si>
  <si>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</si>
  <si>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Effects of increased ensemble size.  To improve skill and examine the dependence of skill on ensemble size.</t>
  </si>
  <si>
    <t>DCPP4.1</t>
  </si>
  <si>
    <t>hindcasts initialized from observations without observed forcing after initialization</t>
  </si>
  <si>
    <t>dcppA-hindcast-niff</t>
  </si>
  <si>
    <t>A4.1</t>
  </si>
  <si>
    <t>A4.1, DCPP-A4, DcppA4, hindcast-honest</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</si>
  <si>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</si>
  <si>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</si>
  <si>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Promotion of the science and practice of decadal prediction. The provision of information potentially useful for the IPCC assessment reports on climate prediction and evolution. To improve estimates of hindcast skill.</t>
  </si>
  <si>
    <t>DCPP4.2</t>
  </si>
  <si>
    <t>hindcasts initialized from historical simulation without observed forcing after initialization</t>
  </si>
  <si>
    <t>dcppA-historical-niff</t>
  </si>
  <si>
    <t>A4.2</t>
  </si>
  <si>
    <t>A4.2, DCPP-A5, DcppA5, A5, hindcast-hist</t>
  </si>
  <si>
    <t>DCPP, Tier 4, historical, hindcasts</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</si>
  <si>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</si>
  <si>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Improved estimates of the effects of initialisation.</t>
  </si>
  <si>
    <t>DCPP2.8</t>
  </si>
  <si>
    <t>assimilations initialized from observations with historical forcing</t>
  </si>
  <si>
    <t>dcppA-assim</t>
  </si>
  <si>
    <t>A2.3</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</si>
  <si>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</si>
  <si>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</si>
  <si>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Historical assimilation runs used to generate initial conditions for hindcasts.</t>
  </si>
  <si>
    <t>DCPP1.2</t>
  </si>
  <si>
    <t>forecast initialized from observations</t>
  </si>
  <si>
    <t>dcppB-forecast</t>
  </si>
  <si>
    <t>B1, B2.1, B2.2</t>
  </si>
  <si>
    <t>B1, B2.1, B2.2, DCPP-B1, DcppB1, forecast</t>
  </si>
  <si>
    <t>DCPP, Tier 1, Tier 2, real-time, forecast</t>
  </si>
  <si>
    <t>dcppB-forecast is a set of real-time five-year/decadal forecasts that are initialised every year from 2019 in real time and ongoing. The forecasts are performed with a coupled atmosphere-ocean general circulation model (AOGCM). The exact start dates begin in the November of the year preceding the forecast period to allow for DJF (December, January, February) seasonal averages to be calculated.
The models running these simulations are initialised using observed data, thereafter they are forced with future conditions from the ssp245 scenario that include: atmospheric composition, land use, and solar forcing. 
There are 10 ensemble members for each start date and simulations run for 5 years.  
If modelling groups have the capacity, they are invited to extend  dcppB-forecast simulations to 10 years and/or have additional ensemble members per start date.
DCPP forecasts form a basis for potential operational forecast production.</t>
  </si>
  <si>
    <t xml:space="preserve">Ensembles of ongoing real-time 5-year forecasts.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</si>
  <si>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Real-time forecasts.</t>
  </si>
  <si>
    <t>B2.1</t>
  </si>
  <si>
    <t>B2.1, DCPP-B2.1, DcppB2.1</t>
  </si>
  <si>
    <t>DCPP, Tier 2, real-time, forecast</t>
  </si>
  <si>
    <t>Initialisation based on observations. Atmospheric composition and/or emissions (and other conditions including volcanic aerosols) to follow prescribed SSP2-4.5 forcing scenario. Run each member for 5 years.</t>
  </si>
  <si>
    <t>Effects of increased ensemble size. To reduce noise and improve skill</t>
  </si>
  <si>
    <t xml:space="preserve">extended forecast </t>
  </si>
  <si>
    <t>B2.2</t>
  </si>
  <si>
    <t>B2.2, DCPP-B2.2, DcppB2.2</t>
  </si>
  <si>
    <t>DCPP, Tier 2, real-time, forecast, extension</t>
  </si>
  <si>
    <t>Initialisation from end of a DCPP-B1 simulation. Atmospheric composition and/or emissions (and other conditions including volcanic aerosols) to follow prescribed SSP2-4.5 forcing scenario.</t>
  </si>
  <si>
    <t>To provide forecast information for the period 5 to 10 years ahead.</t>
  </si>
  <si>
    <t>DCPP3.2</t>
  </si>
  <si>
    <t>pacemaker pacific experiment</t>
  </si>
  <si>
    <t>dcppC-pac-pacemaker</t>
  </si>
  <si>
    <t>C1.9</t>
  </si>
  <si>
    <t xml:space="preserve">C1.9, DCPP-C1.9, C1.1, DCPP-C1.1, DcppC1.1, </t>
  </si>
  <si>
    <t>DCPP, Tier 3, hiatus, tropical eastern Pacific, restored SST</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</si>
  <si>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</si>
  <si>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 xml:space="preserve">To investigate the role of tropical eastern Pacific sea surface temperatures in the modulation of global surface temperature trends and in driving regional climate variations.  Pacemaker experiment. </t>
  </si>
  <si>
    <t>DCPP3.3</t>
  </si>
  <si>
    <t>pacemaker atlantic experiment</t>
  </si>
  <si>
    <t>dcppC-atl-pacemaker</t>
  </si>
  <si>
    <t>C1.10</t>
  </si>
  <si>
    <t>C1.10, DCPP-C1.10, DcppC1.2, C1.2</t>
  </si>
  <si>
    <t>DCPP, Tier 3, north Atlantic, restored SST</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</si>
  <si>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</si>
  <si>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 xml:space="preserve">To investigate the role of north Atlantic sea surface temperatures in the modulation of global surface temperature trends and in driving regional climate variations.  Pacemaker experiment.  </t>
  </si>
  <si>
    <t xml:space="preserve">DCPP </t>
  </si>
  <si>
    <t>C1.3</t>
  </si>
  <si>
    <t>DcppC1.3, C1.3</t>
  </si>
  <si>
    <t>DCPP, Tier 2, extra tropical, sub polar,  north Atlantic, restored SST</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</si>
  <si>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</si>
  <si>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To investigate the role of extra tropical north Atlantic sea surface temperatures in the modulation of global surface temperature trends and in driving regional climate variations.  Pacemaker experiment.</t>
  </si>
  <si>
    <t>C1.4</t>
  </si>
  <si>
    <t>DcppC1.4, C1.4</t>
  </si>
  <si>
    <t>DCPP, Tier 2, sub tropical, north Atlantic, restored SST</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</si>
  <si>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</si>
  <si>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To investigate the role of sub tropical north Atlantic sea surface temperatures in the modulation of global surface temperature trends and in driving regional climate variations.  Pacemaker experiment.</t>
  </si>
  <si>
    <t>DCPP1.3</t>
  </si>
  <si>
    <t>idealised atlantic control</t>
  </si>
  <si>
    <t>dcppC-atl-control</t>
  </si>
  <si>
    <t>C1.1</t>
  </si>
  <si>
    <t>C1.1, DcppC1.1, DcppC1.5, C1.5</t>
  </si>
  <si>
    <t>DCPP, Tier 1, north Atlantic, restored SST, model climatology</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</si>
  <si>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</si>
  <si>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</si>
  <si>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DCPP1.4</t>
  </si>
  <si>
    <t>idealised positive AMV anomaly pattern</t>
  </si>
  <si>
    <t>dcppC-amv-pos</t>
  </si>
  <si>
    <t>C1.2</t>
  </si>
  <si>
    <t>dcppC-amv-plus, C1.2, DcppC1.2, DcppC1.6, C1.6</t>
  </si>
  <si>
    <t>DCPP, Tier 1, north Atlantic, restored SST, AMV+, positive Atlantic Multidecadal Variability</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</si>
  <si>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</si>
  <si>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</si>
  <si>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DCPP1.5</t>
  </si>
  <si>
    <t>idealised negative AMV anomaly pattern</t>
  </si>
  <si>
    <t>dcppC-amv-neg</t>
  </si>
  <si>
    <t>dcppC-amv-minus, C1.3, DcppC1.3, DcppC1.7, C1.7</t>
  </si>
  <si>
    <t>DCPP, Tier 1, north Atlantic, restored SST, AMV-, negative Atlantic Multidecadal Variability</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</si>
  <si>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</si>
  <si>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</si>
  <si>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DCPP1.6</t>
  </si>
  <si>
    <t>idealised pacific control</t>
  </si>
  <si>
    <t>dcppC-pac-control</t>
  </si>
  <si>
    <t>dcppC-pac, C1.4</t>
  </si>
  <si>
    <t>DCPP, Tier 1, pacific, restored SST, model climatology</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</si>
  <si>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</si>
  <si>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</si>
  <si>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DCPP1.7</t>
  </si>
  <si>
    <t>idealised positive IPV anomaly pattern</t>
  </si>
  <si>
    <t>dcppC-ipv-pos</t>
  </si>
  <si>
    <t>C1.5</t>
  </si>
  <si>
    <t>dcppC-ipv-plus, C1.5</t>
  </si>
  <si>
    <t>DCPP, Tier 1, pacific, restored SST, PDV+, positive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</si>
  <si>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</si>
  <si>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</si>
  <si>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DCPP1.8</t>
  </si>
  <si>
    <t>idealised negative IPV anomaly pattern</t>
  </si>
  <si>
    <t>dcppC-ipv-neg</t>
  </si>
  <si>
    <t>C1.6</t>
  </si>
  <si>
    <t>dcppC-ipv-minus, C1.6</t>
  </si>
  <si>
    <t>DCPP, Tier 1, pacific, restored SST, PDV-, negative Pacific Decadal Variability</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</si>
  <si>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</si>
  <si>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</si>
  <si>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DCPP2.9</t>
  </si>
  <si>
    <t>idealised positive northern extratropical IPV anomaly pattern</t>
  </si>
  <si>
    <t>dcppC-ipv-NexTrop-pos</t>
  </si>
  <si>
    <t>DCPP, Tier 2, extra-tropical north Pacific, restored SST, PDV+, positive Pacific Decadal Variability</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</si>
  <si>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</si>
  <si>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DCPP2.10</t>
  </si>
  <si>
    <t>idealised negative northern extratropical IPV anomaly pattern</t>
  </si>
  <si>
    <t>dcppC-ipv-NexTrop-neg</t>
  </si>
  <si>
    <t>DCPP, Tier 2, extra-tropical north Pacific, restored SST, PDV-, negative Pacific Decadal Variability</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</si>
  <si>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</si>
  <si>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DCPP2.2</t>
  </si>
  <si>
    <t>idealised positive extratropical AMV anomaly pattern</t>
  </si>
  <si>
    <t>dcppC-amv-ExTrop-pos</t>
  </si>
  <si>
    <t>C1.7</t>
  </si>
  <si>
    <t>dcppC-amv-extrop-plus, C1.7</t>
  </si>
  <si>
    <t>DCPP, Tier 2, extra-tropical north Atlantic, restored SST, AMV+, positive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</si>
  <si>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</si>
  <si>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DCPP2.3</t>
  </si>
  <si>
    <t>idealised negative extratropical AMV anomaly pattern</t>
  </si>
  <si>
    <t>dcppC-amv-ExTrop-neg</t>
  </si>
  <si>
    <t>dcppC-amv-extrop-minus, C1.7</t>
  </si>
  <si>
    <t>DCPP, Tier 2, extra-tropical north Atlantic, restored SST, AMV-, negative Atlantic Multidecadal Variability</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</si>
  <si>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</si>
  <si>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DCPP2.4</t>
  </si>
  <si>
    <t>idealised positive tropical AMV anomaly pattern</t>
  </si>
  <si>
    <t>dcppC-amv-Trop-pos</t>
  </si>
  <si>
    <t>C1.8</t>
  </si>
  <si>
    <t>dcppC-amv-trop-plus, C1.8</t>
  </si>
  <si>
    <t>DCPP, Tier 2, tropical north Atlantic, restored SST, AMV+, positive Atlantic Multidecadal Variability</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</si>
  <si>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</si>
  <si>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DCPP2.5</t>
  </si>
  <si>
    <t>idealised negative tropical AMV anomaly pattern</t>
  </si>
  <si>
    <t>dcppC-amv-Trop-neg</t>
  </si>
  <si>
    <t>dcppC-amv-trop-minus, C1.8</t>
  </si>
  <si>
    <t>DCPP, Tier 2, tropical north Atlantic, restored SST, AMV-, negative Atlantic Multidecadal Variability</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</si>
  <si>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</si>
  <si>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DCPP3.4</t>
  </si>
  <si>
    <t>predictability of 1990s warming of Atlantic sub-polar gyre</t>
  </si>
  <si>
    <t>dcppC-atl-spg</t>
  </si>
  <si>
    <t>C2.1, C2.2</t>
  </si>
  <si>
    <t>C2.1, C2.2, DCPP-C2.1, DcppC2.1, predictability-atlGyre</t>
  </si>
  <si>
    <t>DCPP, Tier 3, hindcasts, forecasts, mid-1990s, yearly start dates</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</si>
  <si>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</si>
  <si>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Case study of mid-1990s Atlantic subpolar gyre warming.  To investigate the predictability of the mid-1990s warming of the subpolar gyre, and its impact on climate variability.</t>
  </si>
  <si>
    <t>DCPP1.9</t>
  </si>
  <si>
    <t>hindcast but with only background volcanic forcing</t>
  </si>
  <si>
    <t>dcppC-hindcast-noPinatubo</t>
  </si>
  <si>
    <t>C3.1</t>
  </si>
  <si>
    <t>C3.1, DCPP-C3.1, DcppC3.1,  hindcast-novolc</t>
  </si>
  <si>
    <t>DCPP, Tier 1, no Pinatubo, volcano</t>
  </si>
  <si>
    <t>Prediction experiment without volcano forcing. Repeat DCCP-A1 1991 hindcast without Pinatubo forcing. Background volcanic aerosol to be the same as that used in the 2015 forecast. 10 ensemble members. Run each member for at least 5 years, preferably 10 years.</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</si>
  <si>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</si>
  <si>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DCPP2.6</t>
  </si>
  <si>
    <t>dcppC-hindcast-noElChichon</t>
  </si>
  <si>
    <t>C3.2</t>
  </si>
  <si>
    <t>C3.2, DCPP-C3.2, DcppC3.2, hindcast-novolc</t>
  </si>
  <si>
    <t>DCPP, Tier 2, no El Chichon, volcano</t>
  </si>
  <si>
    <t>Prediction experiment without volcano forcing. Repeat DCCP-A1 1982 hindcast without El Chichon forcing. Background volcanic aerosol to be the same as that used in the 2015 forecast. 10 ensemble members. Run each member for at least 5 years, preferably 10 years.</t>
  </si>
  <si>
    <t>DCPP2.7</t>
  </si>
  <si>
    <t>dcppC-hindcast-noAgung</t>
  </si>
  <si>
    <t>C3.3</t>
  </si>
  <si>
    <t>C3.3, DCPP-C3.3, DcppC3.3, hindcast-novolc</t>
  </si>
  <si>
    <t>DCPP, Tier 2, no Agung, volcano</t>
  </si>
  <si>
    <t>Prediction experiment without volcano forcing. Repeat DCCP-A1 1963 hindcast without Agung forcing. Background volcanic aerosol to be the same as that used in the 2015 forecast. 10 ensemble members. Run each member for at least 5 years, preferably 10 years.</t>
  </si>
  <si>
    <t>DCPP1.10</t>
  </si>
  <si>
    <t>2015 forecast with added Pinatubo forcing</t>
  </si>
  <si>
    <t>dcppC-forecast-addPinatubo</t>
  </si>
  <si>
    <t>C3.4</t>
  </si>
  <si>
    <t>volc-pinatubo-ini, C3.4, DCPP-C3.4, DcppC3.4, forecast-Pinatubo</t>
  </si>
  <si>
    <t>DCPP, Tier 1, VolMIP, Tier 3, Pinatubo, volcano, eruption, volcanic forcing</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</si>
  <si>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</si>
  <si>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</si>
  <si>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DCPP3.5</t>
  </si>
  <si>
    <t>2015 forecast with added El Chichon forcing</t>
  </si>
  <si>
    <t>dcppC-forecast-addElChichon</t>
  </si>
  <si>
    <t>C3.5</t>
  </si>
  <si>
    <t>C3.5, DCPP-C3.5, DcppC3.5, forecast-ElChichon</t>
  </si>
  <si>
    <t>DCPP, Tier 3, El Chichon, volcano</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</si>
  <si>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</si>
  <si>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DCPP3.6</t>
  </si>
  <si>
    <t>2015 forecast with added Agung forcing</t>
  </si>
  <si>
    <t>dcppC-forecast-addAgung</t>
  </si>
  <si>
    <t>C3.6</t>
  </si>
  <si>
    <t>C3.6, DCPP-C3.6, DcppC3.6, forecast-Agung</t>
  </si>
  <si>
    <t>DCPP, Tier 3, Agung, volcano</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</si>
  <si>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</si>
  <si>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PMIP1.1</t>
  </si>
  <si>
    <t>past 1000 years</t>
  </si>
  <si>
    <t>past1000</t>
  </si>
  <si>
    <t>PMIP, Tier 1, past1000, last millenium</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</si>
  <si>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</si>
  <si>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</si>
  <si>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PMIP1.2</t>
  </si>
  <si>
    <t>mid-Holocene</t>
  </si>
  <si>
    <t>midHolocene</t>
  </si>
  <si>
    <t>MH</t>
  </si>
  <si>
    <t>PMIP, Tier 1, MH, mid Holocene</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</si>
  <si>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</si>
  <si>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Compare with paleodata the model response to known orbital forcing changes and changes in greenhouse gas concentrations.  Evaluate relationships between changes in mean state and variability.</t>
  </si>
  <si>
    <t>PMIP1.3</t>
  </si>
  <si>
    <t>last glacial maximum</t>
  </si>
  <si>
    <t>lgm</t>
  </si>
  <si>
    <t>LGM</t>
  </si>
  <si>
    <t>PMIP, Tier 1, LGM, last glacial macimum</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</si>
  <si>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</si>
  <si>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Compare with paleodata the model response to ice-age boundary conditions.  Attempt to provide empirical constraints on global climate sensitivity. To examine the impact of changes in ice sheets, land-sea distribution and greenhouse gases on climate.</t>
  </si>
  <si>
    <t>PMIP1.4</t>
  </si>
  <si>
    <t>last interglacial (127k)</t>
  </si>
  <si>
    <t>lig127k</t>
  </si>
  <si>
    <t>LIG</t>
  </si>
  <si>
    <t>PMIP, Tier 1, LIG, Last interglacial, 127k</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</si>
  <si>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</si>
  <si>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</si>
  <si>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PMIP1.5</t>
  </si>
  <si>
    <t>mid-Pliocene warm period</t>
  </si>
  <si>
    <t>midPliocene-eoi400</t>
  </si>
  <si>
    <t>midPliocene-Eoi400</t>
  </si>
  <si>
    <t>PlioExp</t>
  </si>
  <si>
    <t>PMIP, Tier 1, PlioExp, Pliocene warm, 3.2 Ma</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</si>
  <si>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</si>
  <si>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How does the Earth System respond in the long term to CO2 forcing analogous to that of the modern?  What is the significance of CO2 induced polar amplification for the stability of the ice sheets, sea-ice and sea-level?</t>
  </si>
  <si>
    <t>PMIP2.1</t>
  </si>
  <si>
    <t>last millennium experiment using only solar forcing</t>
  </si>
  <si>
    <t>past1000-solaronly</t>
  </si>
  <si>
    <t>PMIP, Tier 2, last millennium, solar only, past1000-solaronly</t>
  </si>
  <si>
    <t>The past1000-solaronly experiment is a parallel experiment to the past1000 experiment. Instead of the complete forcing set, only solar TSI (Total Solar Irradiance) and solar SSI (Solar Spectral Irradiane) forcing is considered.</t>
  </si>
  <si>
    <t>Determine what fraction of the variability is attributable to solar forcing and what fraction reflects purely internal variability.  Provide a longer-term perspective for detection and attribution studies. Investigate the response to solar forcing under climatic background conditions not too different from today.</t>
  </si>
  <si>
    <t>last millennium experiment using only volcanic forcing</t>
  </si>
  <si>
    <t>past1000-volconly</t>
  </si>
  <si>
    <t>PMIP, Tier 2, last millennium, volcanic only, past1000-volconly</t>
  </si>
  <si>
    <t>The past1000-volconly experiment is a parallel experiment to the past1000 experiment. Instead of the complete forcing set, only volcanic forcing is considered.</t>
  </si>
  <si>
    <t>Determine what fraction of the variability is attributable to volcanic forcing and what fraction reflects purely internal variability.  Provide a longer-term perspective for detection and attribution studies. Investigate the response to volcanic forcing under climatic background conditions not too different from today.</t>
  </si>
  <si>
    <t>PMIP3.1</t>
  </si>
  <si>
    <t>last two millennia experiment</t>
  </si>
  <si>
    <t>past2k</t>
  </si>
  <si>
    <t>PMIP, Tier 3, last two millennia, past2k</t>
  </si>
  <si>
    <t>The past2k experiment extends the past1000 simulation back in time to include the first millenium CE. Main forcings: trace gases, volcanoes, solar variability, land-use. The past1000 forcings data sets include the first millennium, except for land-use.  For the latter, a linear ramp-up to 850CE values is recommended.</t>
  </si>
  <si>
    <t>PMIP3.2</t>
  </si>
  <si>
    <t>last millennium experimentwith interactive caron cycle</t>
  </si>
  <si>
    <t>esm-past1000</t>
  </si>
  <si>
    <t>past1000esm</t>
  </si>
  <si>
    <t>PMIP, Tier 3, last millennium, carbon cycle</t>
  </si>
  <si>
    <t>Parallel experiment to past1000, but for model set-ups with interactive carbon cycle. Main forcings: trace gases, volcanoes, solar variability, land-use.</t>
  </si>
  <si>
    <t>RFMIP1.01</t>
  </si>
  <si>
    <t>control simulation providing baseline for evaluating effective radiative forcing (ERF)</t>
  </si>
  <si>
    <t>RFMIP-ERF-PI-Cntrl</t>
  </si>
  <si>
    <t>RFMIP-ERF-PI-Cntrl, erf-piControl</t>
  </si>
  <si>
    <t>RFMIP, Tier 1, pre-industrial control, uncoupled, atmosphere-land</t>
  </si>
  <si>
    <t>Preindustrial conditions. An uncoupled (atmosphere and land) experiment with interactive vegetation in which sea surface temperatures (SST) and sea ice concentrations (SIC) are fixed at model-specific pre-industrial control climatology. Run for 30 years.</t>
  </si>
  <si>
    <t>Control simulation providing a baseline for model-specific effective radiative forcing (ERF) calculations.</t>
  </si>
  <si>
    <t>RFMIP1.02</t>
  </si>
  <si>
    <t xml:space="preserve">effective radiative forcing by 4xCO2 </t>
  </si>
  <si>
    <t>piClim-4xCO2</t>
  </si>
  <si>
    <t>RFMIP-ERF-4xCO2</t>
  </si>
  <si>
    <t>erf-4xCO2, RFMIP-ERF-4xCO2</t>
  </si>
  <si>
    <t>RFMIP, Tier 1, 4xCO2, uncoupled, atmosphere-land</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</si>
  <si>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</si>
  <si>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Quantify the effective radiative forcing (ERF) of 4xCO2.</t>
  </si>
  <si>
    <t>RFMIP1.03</t>
  </si>
  <si>
    <t>effective radiative forcing by present day anthropogenic agents</t>
  </si>
  <si>
    <t>piClim-anthro</t>
  </si>
  <si>
    <t>RFMIP-ERF-anthro</t>
  </si>
  <si>
    <t>erf-anthro, RFMIP-ERF-anthro</t>
  </si>
  <si>
    <t>RFMIP, Tier 1, Present day anthropogenic forcing, uncoupled, atmosphere-land</t>
  </si>
  <si>
    <t>An uncoupled (atmosphere and land) experiment with interactive vegetation in which sea surface temperature (SST) and sea ice concentrations (SIC) are fixed at model-specific pre-industrial control climatology.  Anthropogenic forcing agents (greenhouse gases, aerosols, ozone, and land use) are specified at present day, 2015, values. Run for 30 years.</t>
  </si>
  <si>
    <t>Quantify present-day total anthropogenic effective radiative forcing (ERF).</t>
  </si>
  <si>
    <t>RFMIP1.04</t>
  </si>
  <si>
    <t>effective radiative forcing by present day greenhouse gases</t>
  </si>
  <si>
    <t>piClim-ghg</t>
  </si>
  <si>
    <t>RFMIP-ERF-GHG</t>
  </si>
  <si>
    <t>piClim-GHG, erf-ghg, RFMIP-ERF-GHG</t>
  </si>
  <si>
    <t>RFMIP, Tier 1, PD GHG, present day greenhouse gas, pre-industrial ozone, uncoupled, atmosphere-land</t>
  </si>
  <si>
    <t>An uncoupled (atmosphere and land) experiment with interactive vegetation in which sea surface temperature (SST) and sea ice concentrations (SIC) are fixed at model-specific pre-industrial control climatology.  Non-ozone greenhouse gases set to present day (2014) values, other forcing agents are specified at pre-industrial values.  Run for 30 years.</t>
  </si>
  <si>
    <t>Quantify present-day effective radiative forcing (ERF) by non-ozone greenhouse gases.</t>
  </si>
  <si>
    <t>RFMIP1.05</t>
  </si>
  <si>
    <t>effective radiative forcing by present day aerosols</t>
  </si>
  <si>
    <t>RFMIP-ERF-AerO3</t>
  </si>
  <si>
    <t>piClim-aerO3, erf-aerO3, RFMIP-ERF-AerO3</t>
  </si>
  <si>
    <t>RFMIP, Tier 1, PD aer O3, present day aerosols and ozone, uncoupled, atmosphere-land</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</si>
  <si>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 Note that this experiment is considered to be tier 1 by RFMIP but tier 2 by AerChemMIP.</t>
  </si>
  <si>
    <t>Quantify present-day effective radiative forcing (ERF) by aerosols and ozone.</t>
  </si>
  <si>
    <t>RFMIP1.06</t>
  </si>
  <si>
    <t>effective radiative forcing by present day land use</t>
  </si>
  <si>
    <t>piClim-lu</t>
  </si>
  <si>
    <t>RFMIP-ERF-LU</t>
  </si>
  <si>
    <t>erf-LU, RFMIP-ERF-LU</t>
  </si>
  <si>
    <t>RFMIP, Tier 1, PD LU, present day land use, 2015 land use, uncoupled, atmosphere-land</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</si>
  <si>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</si>
  <si>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Quantify present-day effective radiative forcing (ERF) by land use changes.</t>
  </si>
  <si>
    <t>effective radiative forcing by present-day aerosols and ozone scaled by 0.1</t>
  </si>
  <si>
    <t>RFMIP-ERF-AERO3x01</t>
  </si>
  <si>
    <t>piClim-aerO3x0p1, erf-aerO3x0p1, RFMIP-ERF-AERO3x01</t>
  </si>
  <si>
    <t>RFMIP, Tier 2, PD aer O3x0.1, present day aerosols and ozone x0.1, uncoupled, atmosphere-land</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</si>
  <si>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</si>
  <si>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Explore forcing impacts of non-linearity of cloud-aerosol interactions.</t>
  </si>
  <si>
    <t>effective radiative forcing by present-day aerosols and ozone scaled by 2</t>
  </si>
  <si>
    <t>RFMIP-ERF-AERO3x2</t>
  </si>
  <si>
    <t>piClim-aerO3x2, erf-aerO3x2, RFMIP-ERF-AERO3x2</t>
  </si>
  <si>
    <t>RFMIP, Tier 2, PD aer O3x2, present day aerosols and ozone x2, uncoupled, atmosphere-land</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</si>
  <si>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</si>
  <si>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Explore forcing impacts of non-linearity of aerosol cloud interactions.</t>
  </si>
  <si>
    <t>RFMIP2.03</t>
  </si>
  <si>
    <t>transient effective radiative forcing</t>
  </si>
  <si>
    <t>piClim-histall</t>
  </si>
  <si>
    <t>RFMIP-ERF-HistAll</t>
  </si>
  <si>
    <t>piClim-histAll, erf-hist-all, RFMIP-ERF-HistAll</t>
  </si>
  <si>
    <t>RFMIP, Tier 2, Historical, Scenario, RCP4.5, fixed SST</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</si>
  <si>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</si>
  <si>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</si>
  <si>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RFMIP2.04</t>
  </si>
  <si>
    <t>transient effective radiative forcing by natural perturbations</t>
  </si>
  <si>
    <t>piClim-histnat</t>
  </si>
  <si>
    <t>RFMIP-ERF-HistNat</t>
  </si>
  <si>
    <t>piClim-histNat, erf-hist-nat, RFMIP-ERF-HistNat</t>
  </si>
  <si>
    <t>RFMIP, Tier 2, Historical, Natural, Solar</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</si>
  <si>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</si>
  <si>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Diagnose transient natural ERF. It is difficult to evaluate transitory volcanic and solar forcing using a time-slice methodology so the full 1850-2100 period is used.</t>
  </si>
  <si>
    <t>RFMIP2.05</t>
  </si>
  <si>
    <t>transient effective radiative forcing by aerosols</t>
  </si>
  <si>
    <t>piClim-histaer</t>
  </si>
  <si>
    <t>RFMIP-ERF-HistAer</t>
  </si>
  <si>
    <t>piClim-histaerO3, erf-hist-aer, RFMIP-ERF-HistAer</t>
  </si>
  <si>
    <t>RFMIP, Tier2, Historical, scenario, RCP4.5, Aerosols</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</si>
  <si>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</si>
  <si>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Diagnose transient ERF from aerosols. It is difficult to evaluate transitory volcanic and solar forcing using a time-slice methodology so the full 1850-2100 period is used.</t>
  </si>
  <si>
    <t>RFMIP2.06</t>
  </si>
  <si>
    <t>transient effective radiative forcing by greenhouse gases</t>
  </si>
  <si>
    <t>piClim-histghg</t>
  </si>
  <si>
    <t>RFMIP-ERF-HistGHG</t>
  </si>
  <si>
    <t>piClim-histGHG, erf-hist-GHG, RFMIP-ERF-HistGHG</t>
  </si>
  <si>
    <t>RFMIP, Tier 2, Historical, scenario, RCP4.5, WMGHG</t>
  </si>
  <si>
    <t>An uncoupled (atmosphere and land) experiment with interactive vegetation in which sea surface temperatures (SST) and sea ice concentrations (SIC) are fixed at model-specific pre-industrial control climatology.  Transient forcing with non-ozone greenhouse gases (GHG) to be consistent with the historical forcing used in the DAMIP hist-all experiment and future forcing in the ScenarioMIP SSP2 RCP4.5 scenario. A small ensemble of three simulations from 1850-2100.</t>
  </si>
  <si>
    <t xml:space="preserve">For diagnosing time-evolving effective radiative forcing (ERF) from non-ozone greenhouse gases. </t>
  </si>
  <si>
    <t>RFMIP1.07</t>
  </si>
  <si>
    <t xml:space="preserve">historical simulations with specified anthropogenic aerosols </t>
  </si>
  <si>
    <t>hist-spAer-all</t>
  </si>
  <si>
    <t>RFMIP-SpAer-all</t>
  </si>
  <si>
    <t>hist-all-spAerO3, hist-spAerO3-all, hist-all-specAer, RFMIP-SpAer-all</t>
  </si>
  <si>
    <t>RFMIP, Tier 1, historical, all forcings, specified aerosol</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</si>
  <si>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</si>
  <si>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To determine which aspects of the historical record robustly emerge from ensembles in which the radiative forcing by anthropogenic aerosols is tightly constrained.</t>
  </si>
  <si>
    <t>RFMIP2.07</t>
  </si>
  <si>
    <t>historical simulations with specified anthropogenic aerosols, no other forcings</t>
  </si>
  <si>
    <t>hist-spAer-aer</t>
  </si>
  <si>
    <t>RFMIP-SpAer-aer</t>
  </si>
  <si>
    <t>hist-spAerO3, hist-spAerO3-aer, hist-aer-spAerO3, hist-specAer, RFMIP-SpAer-aer</t>
  </si>
  <si>
    <t>RFMIP, Tier 2, historical,  aerosol forcing, specified aerosol</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</si>
  <si>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</si>
  <si>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RFMIP2.08</t>
  </si>
  <si>
    <t>effective radiative forcing at present day with specified anthropogenic aerosol optical properties, anthropogenic forcings</t>
  </si>
  <si>
    <t>piClim-spAer-anthro</t>
  </si>
  <si>
    <t>RFMIP-SpAerO3-anthro</t>
  </si>
  <si>
    <t>piClim-spAerO3-anthro, RFMIP-SpAerO3-anthro</t>
  </si>
  <si>
    <t>RFMIP, Tier 2, Present day anthropogenic forcing, uncoupled, atmosphere-land, specified aerosol</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</si>
  <si>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</si>
  <si>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RFMIP2.09</t>
  </si>
  <si>
    <t>effective radiative forcing at present day with specified anthropogenic aerosol optical properties, all forcings</t>
  </si>
  <si>
    <t>piClim-spAer-aer</t>
  </si>
  <si>
    <t>RFMIP-SpAerO3-aer</t>
  </si>
  <si>
    <t>piClim-spAerO3-aer, piClim-spAerO3-aerO3, RFMIP-SpAerO3-aer</t>
  </si>
  <si>
    <t>RFMIP, Tier 2, PD aer, present day aerosols, uncoupled, atmosphere-land, specified aerosol</t>
  </si>
  <si>
    <t>An uncoupled (atmosphere and land) experiment with interactive vegetation in which sea surface temperatures (SST) and sea ice concentrations (SIC) are fixed at model-specific pre-industrial control climatology.   Aerosols set to present day (2014) values and other anthropogenic forcing agents are set at pre-industrial values.  Aerosols are specified by RFMIP. Run for 30 years.</t>
  </si>
  <si>
    <t>RFMIP2.10</t>
  </si>
  <si>
    <t>transient effective radiative forcing with specified anthropogenic aerosol optical properties, all forcings</t>
  </si>
  <si>
    <t>piClim-spAer-histall</t>
  </si>
  <si>
    <t>RFMIP-SpAerO3-piSST-histall</t>
  </si>
  <si>
    <t>piClim-spAerO3-histall, RFMIP-SpAerO3-piSST-histall</t>
  </si>
  <si>
    <t>RFMIP, Tier 2, Historical, all forcings, specified aerosol, atmosphere-land</t>
  </si>
  <si>
    <t xml:space="preserve">A historical (1850-2014) experiment using an atmosphere-land model with interactive vegetation in which sea surface temperatures (SST) and sea ice concentrations (SIC) are fixed at model-specific pre-industrial control climatology.  All transient anthropogenic and natural forcings to be consistent with the historical forcing used in the DAMIP hist-all experiment but with RFMIP specified anthropogenic aerosol optical properties.  </t>
  </si>
  <si>
    <t>To be used in detection and attribution experiments</t>
  </si>
  <si>
    <t>RFMIP2.11</t>
  </si>
  <si>
    <t>transient effective radiative forcing with specified anthropogenic aerosol optical properties, aerosol forcing</t>
  </si>
  <si>
    <t>piClim-spAer-histaer</t>
  </si>
  <si>
    <t>RFMIP-SpAerO3-piSST-histaer</t>
  </si>
  <si>
    <t>piClim-spAerO3-histaer, RFMIP-SpAerO3-piSST-histaer</t>
  </si>
  <si>
    <t>RFMIP, Tier 2, Historical, Aerosol forcing, specified aerosol, atmosphere-land</t>
  </si>
  <si>
    <t xml:space="preserve">A historical (1850-2014) experiment using an atmosphere-land model with interactive vegetation in which sea surface temperatures (SST) and sea ice concentrations (SIC) are fixed at model-specific pre-industrial control climatology.  Transient anthropogenic aerosol optical properties specified by RFMIP, other forcing agents are set at pre-industrial levels. </t>
  </si>
  <si>
    <t>To be used in detection and attribution experiments.</t>
  </si>
  <si>
    <t>RFMIP1.08</t>
  </si>
  <si>
    <t>Offline assessment of radiative transfer parmaeterizations in clear skies</t>
  </si>
  <si>
    <t>rad-irf</t>
  </si>
  <si>
    <t>RFMIP-IRF</t>
  </si>
  <si>
    <t>RFMIP, Tier 1, radiative transfer, clear sky, offline, present day, RCP8.5, pre-industrial</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</si>
  <si>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</si>
  <si>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</si>
  <si>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VolMIP1.1</t>
  </si>
  <si>
    <t xml:space="preserve">Idealized equatorial volcanic eruption emitting 56.2 Tg SO2 </t>
  </si>
  <si>
    <t>volc-long-eq</t>
  </si>
  <si>
    <t>volcEq-S60, VolLongS60EQ</t>
  </si>
  <si>
    <t>VolMIP, Tier 1, Tambora, year without a summer, volcano, volcanic forcing, eruption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</si>
  <si>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</si>
  <si>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</si>
  <si>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VolMIP2.1</t>
  </si>
  <si>
    <t>Idealized Northern Hemisphere high-latitude eruption emitting 28.1 Tg of SO2</t>
  </si>
  <si>
    <t>volc-long-hlN</t>
  </si>
  <si>
    <t>VolMIP, Tier 2, high-latitude, Northern Hemisphere, volcano, volcanic forcing, eruption, SO2</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</si>
  <si>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</si>
  <si>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</si>
  <si>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VolMIP3.4</t>
  </si>
  <si>
    <t>Idealized Southern Hemisphere high-latitude eruption emitting 28.1 Tg of SO2</t>
  </si>
  <si>
    <t>volc-long-hlS</t>
  </si>
  <si>
    <t>VolMIP, Tier 3, high-latitude, Southern Hemisphere, volcano, volcanic forcing, eruption, SO2</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</si>
  <si>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</si>
  <si>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To investigate the uncertainty in climatic response to strong high-latitude volcanic eruptions (focus on coupled ocean–atmosphere). Outstanding questions about the magnitude of the climatic impact of highlatitude eruptions.</t>
  </si>
  <si>
    <t>long volcanic-forcing-only experiment with single high-latitude eruption</t>
  </si>
  <si>
    <t>volcHL-S100, VolLongS100HL</t>
  </si>
  <si>
    <t>VolMIP, Tier 2, Laki, high-latitude, volcano, volcanic forcing,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</si>
  <si>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</si>
  <si>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</si>
  <si>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VolMIP2.2</t>
  </si>
  <si>
    <t>19th century volcanic cluster initialized from PiControl</t>
  </si>
  <si>
    <t>volc-cluster-ctrl</t>
  </si>
  <si>
    <t>volcCluster, VolLongC19thC</t>
  </si>
  <si>
    <t>VolMIP, Tier 2, volcano, volcanic forcing, cluster eruption, SO2</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</si>
  <si>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</si>
  <si>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</si>
  <si>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VolMIP1.2</t>
  </si>
  <si>
    <t xml:space="preserve">Pinatubo experiment </t>
  </si>
  <si>
    <t>volc-pinatubo-full</t>
  </si>
  <si>
    <t>volcEq-full, VolShort20EQfull</t>
  </si>
  <si>
    <t>VolMIP, Tier 1, Pinatubo, volcano, volcanic forcing, eruption, SO2</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</si>
  <si>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</si>
  <si>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</si>
  <si>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VolMIP1.3</t>
  </si>
  <si>
    <t>Pinatubo experiment with only short-wave forcing</t>
  </si>
  <si>
    <t>volc-pinatubo-surf</t>
  </si>
  <si>
    <t>volcEq-surf, VolShort20EQsurf</t>
  </si>
  <si>
    <t>VolMIP, Tier 1, Pinatubo, volcano, eruption, volcanic forcing, solar attenuation</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</si>
  <si>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</si>
  <si>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</si>
  <si>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</si>
  <si>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Pinatubo experiment with only long-wave forcing</t>
  </si>
  <si>
    <t>volc-pinatubo-strat</t>
  </si>
  <si>
    <t>volcEq-strat, VolShort20EQstrat</t>
  </si>
  <si>
    <t>VolMIP, Tier 1, Pinatubo, volcano, eruption, volcanic forcing, stratospheric heating</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</si>
  <si>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</si>
  <si>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VolMIP3.1</t>
  </si>
  <si>
    <t>Control with slab ocean</t>
  </si>
  <si>
    <t>control-slab</t>
  </si>
  <si>
    <t>VolMIP, Tier 3, piControl with slab ocean</t>
  </si>
  <si>
    <t>Pre-Industrial control simulation with a slab ocean. Maintain the same constant boundary forcing as the pre-industrial control integration.</t>
  </si>
  <si>
    <t>Control experiment for VolMIP volc-pinatubo-slab</t>
  </si>
  <si>
    <t>VolMIP3.2</t>
  </si>
  <si>
    <t>Pinatubo experiment with full volcanic forcing and slab ocean</t>
  </si>
  <si>
    <t>volc-pinatubo-slab</t>
  </si>
  <si>
    <t>volcEq-slab, VolShort20EQslab</t>
  </si>
  <si>
    <t>VolMIP, Tier 3, Pinatubo, volcano, eruption, volcanic forcing, slab ocean</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</si>
  <si>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</si>
  <si>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To clarify the role of coupled atmosphere-ocean processes (most prominently linked to the El Niño-Southern Oscillation) in determining the dynamical response.</t>
  </si>
  <si>
    <t>Pinatubo experiment for decadal climate prediction</t>
  </si>
  <si>
    <t>volc-pinatubo-ini, volcEq-ini, VolShort20EQini, Volshort20eqiniDcppC21</t>
  </si>
  <si>
    <t>VolMIP, Tier 3, Pinatubo, volcano, eruption, volcanic forcing</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</si>
  <si>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</si>
  <si>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To address the impact of volcanic forcing on seasonal and decadal climate predictability.  To address the climate implications of a future Pinatubo-like eruption.</t>
  </si>
  <si>
    <t>VolMIP3.5</t>
  </si>
  <si>
    <t>19th century volcanic cluster initialized from past1000</t>
  </si>
  <si>
    <t>volc-cluster-mill</t>
  </si>
  <si>
    <t>past1000-volc-cluster</t>
  </si>
  <si>
    <t>VolMIP, Tier 3, volcano, volcanic forcing, cluster eruption, SO2, past1000</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</si>
  <si>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</si>
  <si>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</si>
  <si>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VolMIP3.6</t>
  </si>
  <si>
    <t>volcanic cluster experiment under 21st century SSP2-4.5 scenario</t>
  </si>
  <si>
    <t>volc-cluster-21C</t>
  </si>
  <si>
    <t>VolMIP, Tier 3, volcano, volcanic forcing, cluster eruption, SO2, 21st Century, SSP2-4.5</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</si>
  <si>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</si>
  <si>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To address the contribution of volcanic forcing uncertainty to uncertainty in future climate projections. To investigate the long-term climatic response to volcanic eruptions under warm background climate conditions.</t>
  </si>
  <si>
    <t>PAMIP1.1</t>
  </si>
  <si>
    <t>Atmosphere time slice with present day SST and SIC</t>
  </si>
  <si>
    <t>pdSST-pdSIC</t>
  </si>
  <si>
    <t>PAMIP, Tier 1,</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</si>
  <si>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</si>
  <si>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</si>
  <si>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PAMIP2.1</t>
  </si>
  <si>
    <t>Atmosphere time slice with pre-industrial SST and SIC</t>
  </si>
  <si>
    <t>piSST-piSIC</t>
  </si>
  <si>
    <t>PAMIP, Tier 2,</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</si>
  <si>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</si>
  <si>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Pre-industrial control. One year long runs are required to isolate short-term atmospheric responses from longer timescale ocean responses, which will be investigated separately. A large ensemble is required to obrtain robust results.</t>
  </si>
  <si>
    <t>PAMIP1.2</t>
  </si>
  <si>
    <t>Atmosphere time slice with pre-industrial SST and present day SIC</t>
  </si>
  <si>
    <t>piSST-pdSIC</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</si>
  <si>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</si>
  <si>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</si>
  <si>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PAMIP2.2</t>
  </si>
  <si>
    <t>Atmosphere time slice with future SST and present day SIC</t>
  </si>
  <si>
    <t>futSST-pdSIC</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</si>
  <si>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</si>
  <si>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PAMIP1.3</t>
  </si>
  <si>
    <t>Atmosphere time slice with present day SST and pre-industrial Arctic SIC</t>
  </si>
  <si>
    <t>pdSST-piArcSIC</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</si>
  <si>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</si>
  <si>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Actic SIC relative to pdSST-pdSIC (PA1.1) to investigate the impacts of present day and future Actic sea ice, and the role of Arctic sea ice concentration (SIC) in polar amplification.</t>
  </si>
  <si>
    <t>PAMIP1.4</t>
  </si>
  <si>
    <t>Atmosphere time slice with present day SST and future Arctic SIC</t>
  </si>
  <si>
    <t>pdSST-futArcSIC</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</si>
  <si>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</si>
  <si>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PAMIP1.5</t>
  </si>
  <si>
    <t>Atmosphere time slice with present day SST and pre-industrial Antarctic SIC</t>
  </si>
  <si>
    <t>pdSST-piAntSIC</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</si>
  <si>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</si>
  <si>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</si>
  <si>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PAMIP1.6</t>
  </si>
  <si>
    <t>Atmosphere time slice with present day SST and future Antarctic SIC</t>
  </si>
  <si>
    <t>pdSST-futAntSIC</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</si>
  <si>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</si>
  <si>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PAMIP3.01</t>
  </si>
  <si>
    <t>Atmosphere time slice constrained by present day conditions including sea ice thickness</t>
  </si>
  <si>
    <t>pdSST-pdSICSIT</t>
  </si>
  <si>
    <t>PAMIP, Tier 3,</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</si>
  <si>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</si>
  <si>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Investigate the impacts of sea ice thickness (SIT) changes.</t>
  </si>
  <si>
    <t>PAMIP3.02</t>
  </si>
  <si>
    <t>Atmosphere time slice with present day SST and future Arctic SIC and sea ice thickness</t>
  </si>
  <si>
    <t>pdSST-futArcSICSIT</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</si>
  <si>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</si>
  <si>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Investigate role of sea ice thickness in response to Arctic sea ice.</t>
  </si>
  <si>
    <t>PAMIP2.3</t>
  </si>
  <si>
    <t>Partially-coupled time slice contrained by present day SIC</t>
  </si>
  <si>
    <t>pa-pdSIC</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</si>
  <si>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</si>
  <si>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Present day control.</t>
  </si>
  <si>
    <t>PAMIP2.4</t>
  </si>
  <si>
    <t>Partially-coupled time slice constrained by pre-industrial Arctic SIC</t>
  </si>
  <si>
    <t>pa-piArcSIC</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</si>
  <si>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</si>
  <si>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Investigate response to Arctic sea ice in coupled model.</t>
  </si>
  <si>
    <t>PAMIP2.5</t>
  </si>
  <si>
    <t>Partially-coupled time slice constrained by future Arctic SIC</t>
  </si>
  <si>
    <t>pa-futArcSIC</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</si>
  <si>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</si>
  <si>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PAMIP3.03</t>
  </si>
  <si>
    <t>Partially-coupled time slice with pre-industrial Antarctic SIC</t>
  </si>
  <si>
    <t>pa-piAntSIC</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</si>
  <si>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</si>
  <si>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Investigate response to Antarctic sea ice in coupled model.</t>
  </si>
  <si>
    <t>PAMIP2.6</t>
  </si>
  <si>
    <t>Partially-coupled time slice constrained by future Antarctic SIC</t>
  </si>
  <si>
    <t>pa-futAntSIC</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</si>
  <si>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</si>
  <si>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Investigate response to Antarctic sea ice in a coupled model.</t>
  </si>
  <si>
    <t>PAMIP3.04</t>
  </si>
  <si>
    <t>Atmosphere time slice with present day SST and future Sea of Okhotsk SIC</t>
  </si>
  <si>
    <t>pdSST-futOkhotskSIC</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</si>
  <si>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</si>
  <si>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</si>
  <si>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PAMIP3.05</t>
  </si>
  <si>
    <t>Atmosphere time slice with present day SST and future Barents and Kara Seas SIC</t>
  </si>
  <si>
    <t>pdSST-futBKSeasSIC</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</si>
  <si>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</si>
  <si>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PAMIP3.06</t>
  </si>
  <si>
    <t>Atmosphere time slice present day control with coupled model SST</t>
  </si>
  <si>
    <t>modelSST-pdSIC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</si>
  <si>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</si>
  <si>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Isolate the effects of the background state from the effects of coupling.</t>
  </si>
  <si>
    <t>PAMIP3.07</t>
  </si>
  <si>
    <t>Atmosphere time slice with present day coupled model SST and future Arctic SIC</t>
  </si>
  <si>
    <t>modelSST-futArcSIC</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</si>
  <si>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</si>
  <si>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Isolate the effects of the background state from the effects of coupling in response to Arctic sea ice</t>
  </si>
  <si>
    <t>PAMIP3.08</t>
  </si>
  <si>
    <t>AMIP with climatological SST</t>
  </si>
  <si>
    <t>amip-climSST</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</si>
  <si>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</si>
  <si>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Use CMIP6 AMIP as the control. Investigate transient response, individual years, and the contributions of sea surface temperature (SST) and sea ice concentration (SIC) to recent climate changes.</t>
  </si>
  <si>
    <t>PAMIP3.09</t>
  </si>
  <si>
    <t>AMIP with climatological SIC</t>
  </si>
  <si>
    <t>amip-climSIC</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</si>
  <si>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</si>
  <si>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PAMIP3.10</t>
  </si>
  <si>
    <t>Partially-coupled extended simulation constrained by present day SIC</t>
  </si>
  <si>
    <t>pa-pdSIC-ext</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</si>
  <si>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</si>
  <si>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Present day control. Investigate the decadal and longer impacts of Arctic and Antarctic sea ice.</t>
  </si>
  <si>
    <t>PAMIP3.11</t>
  </si>
  <si>
    <t>Partially-coupled extended simulation with future Arctic SIC</t>
  </si>
  <si>
    <t>pa-futArcSIC-ext</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</si>
  <si>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</si>
  <si>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Investigate the decadal and longer timescale response to Arctic sea ice.</t>
  </si>
  <si>
    <t>PAMIP3.12</t>
  </si>
  <si>
    <t>Partially-coupled extended simulation with future Antarctic SIC</t>
  </si>
  <si>
    <t>pa-futAntSIC-ext</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</si>
  <si>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</si>
  <si>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Investigate the decadal and longer timescale response to Antarctic sea ic.e</t>
  </si>
  <si>
    <t>CDRMIP1.1</t>
  </si>
  <si>
    <t>1 percent per year decrease in CO2 from 4xCO2</t>
  </si>
  <si>
    <t>1pctCO2-cdr</t>
  </si>
  <si>
    <t>CDR-reversibility</t>
  </si>
  <si>
    <t>CDRMIP, Tier 1, Tier 2, CDR-reversibility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</si>
  <si>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</si>
  <si>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reversibility.  Part of the CDR-reversibility experiment. Long-term extension to investigate long-term climate system and carbon cycle reversibility.</t>
  </si>
  <si>
    <t>CDRMIP1.2</t>
  </si>
  <si>
    <t>pulse removal of 100 Gt carbon from pre-industrial atmosphere</t>
  </si>
  <si>
    <t>esm-pi-cdr-pulse</t>
  </si>
  <si>
    <t>CDR-pi-pulse</t>
  </si>
  <si>
    <t>CDRMIP, Tier 1, Tier 2, CDR-pi-pulse, positive pulse, CO2</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</si>
  <si>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</si>
  <si>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Evaluate climate and carbon cycle response of an unperturbed system to atmospheric CO2 removal; comparison with the positive pulse response. Part of the CDR-pi-pulse experiment.</t>
  </si>
  <si>
    <t>CDRMIP1.3</t>
  </si>
  <si>
    <t>pulse addition of 100 Gt carbon to pre-industrial atmosphere</t>
  </si>
  <si>
    <t>esm-pi-CO2pulse</t>
  </si>
  <si>
    <t>CDRMIP, Tier 1, Tier 2, CDR-pi-pulse, negative pulse, CO2</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</si>
  <si>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</si>
  <si>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Evaluate climate and carbon cycle response of an unperturbed system to atmospheric CO2 addition; comparison with the negative pulse response. Part of the CDR-pi-pulse experiment.</t>
  </si>
  <si>
    <t>CDRMIP2.1</t>
  </si>
  <si>
    <t>emission-driven SSP5-3.4-OS scenario</t>
  </si>
  <si>
    <t>esm-ssp534-over</t>
  </si>
  <si>
    <t>CDR-overshoot</t>
  </si>
  <si>
    <t>CDRMIP, Tier 2, CDR-overshoot</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</si>
  <si>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</si>
  <si>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</si>
  <si>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CDRMIP2.3</t>
  </si>
  <si>
    <t>emission-driven SSP5-8.5 scenario but with ocean alkalinization from year 2020 onward</t>
  </si>
  <si>
    <t>esm-ssp585-ocn-alk</t>
  </si>
  <si>
    <t>CDR-ocean-alk</t>
  </si>
  <si>
    <t>CDRMIP, Tier 2, CDR-ocean-alk, ocean alkalinity</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</si>
  <si>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</si>
  <si>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</si>
  <si>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CDRMIP3.6</t>
  </si>
  <si>
    <t>emission-driven SSP5-8.5 scenario with alkalinization terminated in year 2070</t>
  </si>
  <si>
    <t>esm-ssp585-ocn-alk-stop</t>
  </si>
  <si>
    <t>CDRMIP, Tier 3, CDR-ocean-alk, ocean alkalinity</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</si>
  <si>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</si>
  <si>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</si>
  <si>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CDRMIP2.2</t>
  </si>
  <si>
    <t>extension of the LUMIP emissions-driven simulation following SSP5-8.5 with SSP1-2.6 land use</t>
  </si>
  <si>
    <t>esm-ssp585-ssp126Lu-ext</t>
  </si>
  <si>
    <t>CDR-afforestation</t>
  </si>
  <si>
    <t>CDRMIP, Tier 2, CDR-afforestation</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</si>
  <si>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</si>
  <si>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Evaluate the long-term Earth system response to reforestation during a high CO2 emission climate change scenario. Part of the CDR-afforestation experiment.</t>
  </si>
  <si>
    <t>CDRMIP2.4</t>
  </si>
  <si>
    <t>emission-driven long-term extension of the SSP5-8.5 scenario</t>
  </si>
  <si>
    <t>esm-ssp585ext</t>
  </si>
  <si>
    <t>CDR-afforestation, CDR-ocean-alk</t>
  </si>
  <si>
    <t>CDRMIP, Tier 2, CDR-afforestation, CDR-ocean-alk</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</si>
  <si>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</si>
  <si>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</si>
  <si>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CDRMIP3.1</t>
  </si>
  <si>
    <t>concentration-driven fixed 2010 forcing</t>
  </si>
  <si>
    <t>yr2010CO2</t>
  </si>
  <si>
    <t>CDR-yr2010-pulse</t>
  </si>
  <si>
    <t>CDRMIP, Tier 3, CDR-yr2010-pulse</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</si>
  <si>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</si>
  <si>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r>
      <t xml:space="preserve">Part of the CDR-yr2010-pulse experiment. </t>
    </r>
    <r>
      <rPr>
        <sz val="12"/>
        <color theme="1"/>
        <rFont val="Calibri"/>
        <family val="2"/>
        <scheme val="minor"/>
      </rPr>
      <t>In this experiment CO2 is prescribed to diagnose emissions.</t>
    </r>
  </si>
  <si>
    <t>CDRMIP3.2</t>
  </si>
  <si>
    <t>historical emissions followed by fixed 2010 emissions (both model-diagnosed)</t>
  </si>
  <si>
    <t>esm-yr2010CO2-control</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</si>
  <si>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</si>
  <si>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Control simulation for the CDR-yr2010-pulse experiment.</t>
  </si>
  <si>
    <t>CDRMIP3.3</t>
  </si>
  <si>
    <t>branches from esm-yr2010CO2-control with zero emissions</t>
  </si>
  <si>
    <t>esm-yr2010CO2-noemit</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</si>
  <si>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</si>
  <si>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Part of the CDR-yr2010-pulse experiment.</t>
  </si>
  <si>
    <t>CDRMIP3.4</t>
  </si>
  <si>
    <t>instantaneous 100 Gt C removal from industrial era atmosphere</t>
  </si>
  <si>
    <t>esm-yr2010CO2-cdr-pulse</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</si>
  <si>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</si>
  <si>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"negative pulse", part of the CDR-yr2010-pulse experiment. Evaluate climate and carbon cycle response of a perturbed system to atmospheric CO2 removal, comparison with the positive pulse response.</t>
  </si>
  <si>
    <t>CDRMIP3.5</t>
  </si>
  <si>
    <t>instantaneous 100 Gt C addition to an industrial era atmosphere</t>
  </si>
  <si>
    <t>esm-yr2010CO2-CO2pulse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</si>
  <si>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</si>
  <si>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</si>
  <si>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DECK2.1</t>
  </si>
  <si>
    <t>DECK: spin-up portion of the control (CMIP5-era pre-industrial forcing)</t>
  </si>
  <si>
    <t>piControl-spinup-cmip5</t>
  </si>
  <si>
    <t>CMIP, Tier 2, CMIP5-era, CMIP5, DECK, Diagnosis Evaluation and Characterization of Klima (Climate), pre-industrial, spin-up, reference, control, climate</t>
  </si>
  <si>
    <t>The cmip5-era spin-up for the pre-industrial control experiment (piControl-spinup-cmip5) is a simulation that covers the period of adjustment required for the model to approach its own climatology after being started with pre-industrial conditions, it is performed with a coupled atmosphere-ocean general circulation model (AOGCM). In piControl-spinup-cmip5 simulations the atmospheric composition, land use and solar forcing, are representative of the year 1850, the simulation continues until the model's climate has spun up, that is, it has come into balance with the pre-industrial forcing conditions and at least the surface climate has reached equilibrium.</t>
  </si>
  <si>
    <t>DECK2.2</t>
  </si>
  <si>
    <t>DECK: control (CMIP5-era pre-industrial forcing)</t>
  </si>
  <si>
    <t>piControl-cmip5</t>
  </si>
  <si>
    <t>Pre-industrial Control</t>
  </si>
  <si>
    <t>CMIP, Tier 2, CMIP5-era, CMIP5, DECK, Diagnosis Evaluation and Characterization of Klima (Climate), pre-industrial, reference, control, climate</t>
  </si>
  <si>
    <t>The cmip5-era pre-industrial control experiment (piControl-cmip5) is a multi-century simulation of the period prior to the onset of large-scale industrialization, it is performed with a coupled atmosphere-ocean general circulation model (AOGCM). In piControl-cmip5 simulations the atmospheric composition, land use and solar forcing are representative of the year 1850, the piControl itself begins after an initial climate spin-up, during which the model's climate comes into balance with the pre-industrial forcing conditions. The piControl-cmip5 is used to study the unforced variability of a model's climate system. The piControl-cmip5 serves as the baseline for experiments that branch from it and is the control against which perturbations are compared. The recommended minimum length of the piControl-cmip5 is 500 years, long enough to extend to the furthest point in time reached by the end of any perturbation experiments that branch from it.</t>
  </si>
  <si>
    <t>A multi-century pre-industrial control simulation with non-evolving pre-industrial conditions. Conditions chosen to be representative of the period prior to the onset of large-scale industrialization, with 1850 being the reference year.  The piControl-cmip5 is initialised from the piControl-spinup-cmip5 spin-up experiment. The recommended minimum length for the piControl-cmip5 experiment is 500 years.</t>
  </si>
  <si>
    <t>The piControl-cmip5 is used to study the unforced variability of a model's climate system. The piControl-cmip5 serves as the baseline for experiments that branch from it and is the control against which perturbations are compared. The recommended minimum length of the piControl-cmip5 is 500 years, long enough to extend to the furthest point in time reached by the end of any perturbation experiments that branch from it.</t>
  </si>
  <si>
    <t>CMIP5Historical2.1</t>
  </si>
  <si>
    <t>CMIP5 historical experiment, using CMIP5-era [1850-2005] forcing</t>
  </si>
  <si>
    <t>historical-cmip5</t>
  </si>
  <si>
    <t>Historical</t>
  </si>
  <si>
    <t>CMIP, Tier 2, CMIP5-era, Historical, Reference</t>
  </si>
  <si>
    <t>The CMIP5-era historical experiment is a simulation of the recent past from 1850 to 2005, it is performed with a coupled atmosphere-ocean general circulation model (AOGCM). In the historical simulations the model is forced with changing conditions (consistent with observations) which include atmospheric composition, land use and solar forcing. The initial conditions for the historical simulation are taken from the CMIP5 pre-industrial control simulation (piControl-cmip5) at a point where the remaining length of the piControl-cmip5 is sufficient to extend beyond the period of the historical-cmip5 simulation to the end of any future "scenario" simulations run by the same model. The historical-cmip5 simulation is used to evaluate model performance against present climate and observed climate change.</t>
  </si>
  <si>
    <t>Simulation of recent past (1850 to 2005). 
Impose changing conditions (consistent with observations). Should be initialised from a point early enough in the CMIP5 pre-industrial control run (piControl-cmip5) to ensure that the end of all the perturbed runs branching from the end of this historical-cmip5 run end before the end of the control. Only one ensemble member is requested but modelling groups are strongly encouraged to submit at least three ensemble members of their CMIP historical-cmip5 simulation.</t>
  </si>
  <si>
    <t>ScenarioMIP3.1</t>
  </si>
  <si>
    <t>future scenario with low radiative forcing by the end of century. Following RCP2.6 global forcing pathway. Concentration-driven (CMIP5-era [2006-2100] forcing)</t>
  </si>
  <si>
    <t>rcp26-cmip5</t>
  </si>
  <si>
    <t>RCP2.6</t>
  </si>
  <si>
    <t>ScenarioMIP, Tier 3, Scenario, RCP, RCP2.6, future, low forcing</t>
  </si>
  <si>
    <t>The CMIP5-era RCP2.6 experiment is a scenario experiment extending into the near future from 2006 to 2100 or to 2300, it is performed with a coupled atmosphere-ocean general circulation model (AOGCM).  The forcing for the RCP2.6 experiment is derived from a representative concentration pathways (RCP) global forcing pathway which leads to a radiative forcing of 2.6 W/m2 in the year 2100.  The RCP2.6 scenario represents the low end of plausible future forcing pathways, it depicts a "best case" future from a sustainability perspective.</t>
  </si>
  <si>
    <t xml:space="preserve">Representative Concentration Pathway scenario with low radiative forcing by the end of the century.  Following RCP2.6 global forcing pathway which reaches a level of 2.6 W/m2 in 2100. Concentration-driven. </t>
  </si>
  <si>
    <t>ScenarioMIP3.2</t>
  </si>
  <si>
    <t>future scenario with low-medium radiative forcing by the end of century. Following RCP4.5 global forcing pathway. Concentration-driven (CMIP5-era [2006-2100] forcing)</t>
  </si>
  <si>
    <t>rcp45-cmip5</t>
  </si>
  <si>
    <t>RCP4.5</t>
  </si>
  <si>
    <t>ScenarioMIP, Tier 3, Scenario, RCP, RCP4.5, future, medium forcing</t>
  </si>
  <si>
    <t>The CMIP5-era RCP4.5 experiment is a scenario experiment extending into the near future from 2006 to 2100 or to 2300, it is performed with a coupled atmosphere-ocean general circulation model (AOGCM).  The forcing for the RCP4.5 experiment is derived from a representative concentration pathways (RCP) global forcing pathway which leads to a radiative forcing of 4.5 W/m2 in the year 2100.  The RCP4.5 scenario represents the low-medium part of the range of plausible future forcing pathways.</t>
  </si>
  <si>
    <t xml:space="preserve">Representative Concentration Pathway scenario with low-medium radiative forcing by the end of the century.  Following RCP4.5 global forcing pathway which reaches a level of 4.5 W/m2 in 2100. Concentration-driven. </t>
  </si>
  <si>
    <t xml:space="preserve">The scenario represents the low-medium part of the range of plausible future pathways. </t>
  </si>
  <si>
    <t>ScenarioMIP3.3</t>
  </si>
  <si>
    <t>future scenario with medium radiative forcing by the end of century. Following RCP6.0 global forcing pathway. Concentration-driven (CMIP5-era [2006-2100] forcing)</t>
  </si>
  <si>
    <t>rcp60-cmip5</t>
  </si>
  <si>
    <t>RCP6.0</t>
  </si>
  <si>
    <t>ScenarioMIP, Tier 3, Scenario, RCP, RCP6.0, future, medium forcing</t>
  </si>
  <si>
    <t>The CMIP5-era RCP6.0 experiment is a scenario experiment extending into the near future from 2006 to 2100 or to 2300, it is performed with a coupled atmosphere-ocean general circulation model (AOGCM).  The forcing for the RCP6.0 experiment is derived from a representative concentration pathways (RCP) global forcing pathway which leads to a radiative forcing of 6.0 W/m2 in the year 2100.  The RCP6.0 scenario represents the medium part of the range of plausible future forcing pathways.</t>
  </si>
  <si>
    <t xml:space="preserve">Representative Concentration Pathway scenario with medium radiative forcing by the end of the century.  Following RCP6.0 global forcing pathway which reaches a level of 6.0 W/m2 in 2100. Concentration-driven. </t>
  </si>
  <si>
    <t>The scenario represents the medium part of the range of plausible future forcing pathways.</t>
  </si>
  <si>
    <t>ScenarioMIP3.4</t>
  </si>
  <si>
    <t>future scenario with high radiative forcing by the end of century. Following RCP8.5 global forcing pathway. Concentration-driven (CMIP5-era [2006-2100] forcing)</t>
  </si>
  <si>
    <t>rcp85-cmip5</t>
  </si>
  <si>
    <t>RCP8.5</t>
  </si>
  <si>
    <t>ScenarioMIP, Tier 3, Scenario, RCP, RCP8.5, future, high forcing</t>
  </si>
  <si>
    <t>The CMIP5-era RCP8.5 experiment is a scenario experiment extending into the near future from 2006 to 2100 or to 2300, it is performed with a coupled atmosphere-ocean general circulation model (AOGCM).  The forcing for the RCP8.5 experiment is derived from a representative concentration pathways (RCP) global forcing pathway which leads to a radiative forcing of 8.5 W/m2 in the year 2100.  The RCP8.5 scenario represents the high end of plausible future forcing pathways.</t>
  </si>
  <si>
    <t xml:space="preserve">Representative Concentration Pathway scenario with high radiative forcing by the end of the century.  Following RCP8.5 global forcing pathway which reaches a level of 8.5 W/m2 in 2100. Concentration-driven. </t>
  </si>
  <si>
    <t xml:space="preserve">The scenario represents the high end of plausible future pathways. </t>
  </si>
  <si>
    <t>DAMIP3.15</t>
  </si>
  <si>
    <t>historical anthropogenic aerosols-only run (CMIP5-era historical [1850-2005] and RCP4.5 [2006-2020] forcing)</t>
  </si>
  <si>
    <t>hist-aer-cmip5</t>
  </si>
  <si>
    <t>Other individual forcing</t>
  </si>
  <si>
    <t>DAMIP, Tier 3, historical, aerosol, cmip5</t>
  </si>
  <si>
    <t xml:space="preserve">The CMIP5-era detection and attribution experiment for historical anthropogenic aerosol forcing.  </t>
  </si>
  <si>
    <t>Historical anthropogenic aerosols-only run (CMIP5-era historical [1850-2005] and RCP4.5 [2006-2020] forcing). 
Impose conditions as in the pre-industrial control experiment (piControl-cmip5), but with anthropogenic aerosols evolving as in the historical experiment (historical-cmip5) and scenario experiment (rcp45-cmip5).</t>
  </si>
  <si>
    <t>For climate change detection and attribution studies. Allow the attribution of observed climate changes to contributions from anthropogenic aerosols.</t>
  </si>
  <si>
    <t>DAMIP3.16</t>
  </si>
  <si>
    <t>historical well-mixed GHG-only run (CMIP5-era historical [1850-2005] and RCP4.5 [2006-2020] forcing)</t>
  </si>
  <si>
    <t>hist-GHG-cmip5</t>
  </si>
  <si>
    <t>GHG-only</t>
  </si>
  <si>
    <t>DAMIP, Tier 3, historical, GHG, cmip5</t>
  </si>
  <si>
    <t xml:space="preserve">The CMIP5-era detection and attribution experiment for historical well-mixed greenhouse gas forcing.  </t>
  </si>
  <si>
    <t xml:space="preserve">Historical well-mixed GHG-only run. 
Impose conditions as in the pre-industrial control experiment (piControl-cmip5), but with well-mixed greenhouse gas forcing evolving as in the historical experiment (historical-cmip5) and scenario experiment (rcp45-cmip5).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(CMIP5-era historical [1850-2005] and RCP4.5 [2006-2020] forcing).
</t>
  </si>
  <si>
    <t>For climate change detection and attribution studies. Allow the attribution of observed climate changes to contributions from long-lived greenhouse gases.</t>
  </si>
  <si>
    <t>DAMIP3.17</t>
  </si>
  <si>
    <t>historical natural-only run (CMIP5-era historical [1850-2005] and RCP4.5 [2006-2020] forcing)</t>
  </si>
  <si>
    <t>hist-nat-cmip5</t>
  </si>
  <si>
    <t>Natural-only</t>
  </si>
  <si>
    <t>DAMIP, Tier 3, historical, natural, cmip5</t>
  </si>
  <si>
    <t xml:space="preserve">The CMIP5-era detection and attribution experiment for historical natural forcing (e.g. volcanoes and solar variability).  </t>
  </si>
  <si>
    <t>Historical natural-only run (CMIP5-era historical [1850-2005] and RCP4.5 [2006-2020] forcing). 
Impose conditions as in the pre-industrial control experiment (piControl-cmip5), but with natural forcing (e.g. volcanoes and solar variability) evolving as in the historical experiment (historical-cmip5) and scenario experiment (rcp45-cmip5).</t>
  </si>
  <si>
    <t>For climate change detection and attribution studies. Allow the attribution of observed climate changes to contributions from natural forcing due to volcanic stratospheric aerosols and variations in solar intensity.</t>
  </si>
  <si>
    <t>conformance_requested</t>
  </si>
  <si>
    <t>semantic_reasoning</t>
  </si>
  <si>
    <t>additional_requirements</t>
  </si>
  <si>
    <t>AGCM Configuration</t>
  </si>
  <si>
    <t>Atmosphere General Circulation Model Configuration</t>
  </si>
  <si>
    <t>AGCMConfiguration</t>
  </si>
  <si>
    <t>Atmosphere only, atmosphere model, AGCM</t>
  </si>
  <si>
    <t>An Atmosphere only general circulation model configuration.</t>
  </si>
  <si>
    <t>None</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</si>
  <si>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</si>
  <si>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</si>
  <si>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</si>
  <si>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</si>
  <si>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</si>
  <si>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Historical Aerosol Forcing</t>
  </si>
  <si>
    <t>HistoricalAerosolForcing</t>
  </si>
  <si>
    <t>historical, aerosol, forcing, CMIP6</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</si>
  <si>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</si>
  <si>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</si>
  <si>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Historical  Non-CO2 Reactive Gas Emissions</t>
  </si>
  <si>
    <t>Historical Non-CO2 Reactive Gas Emissions</t>
  </si>
  <si>
    <t>HistoricalReactiveGasEmissionsNoCO2</t>
  </si>
  <si>
    <t>historical, reactive gas, emissions, non-CO2</t>
  </si>
  <si>
    <t>Emissions of Non-CO2 reactive gases</t>
  </si>
  <si>
    <t>For use by atmospheric chemistry models to produce historical concentration fields.</t>
  </si>
  <si>
    <t>Historical Emissions</t>
  </si>
  <si>
    <t>HistoricalEmissions</t>
  </si>
  <si>
    <t>historical, emissions</t>
  </si>
  <si>
    <t xml:space="preserve">Core emissions datasets.
</t>
  </si>
  <si>
    <t>Historical O3 and Stratospheric H2O Concentrations</t>
  </si>
  <si>
    <t>Historical Ozone and Stratospheric Water Vapour Concentrations</t>
  </si>
  <si>
    <t>HistoricalO3andStratosphericH2OConcentrations</t>
  </si>
  <si>
    <t>Historical, stratospheric, ozone, water vapour, O3, H2O, concentration</t>
  </si>
  <si>
    <t>An ozone concentration database encompassing both the stratosphere and the troposphere and a stratospheric water vapour concentration database.</t>
  </si>
  <si>
    <t xml:space="preserve">For models that lack interactive chemistry due to its high computational costs. </t>
  </si>
  <si>
    <t>Historical Solar Forcing</t>
  </si>
  <si>
    <t>HistoricalSolarForcing</t>
  </si>
  <si>
    <t>Historical, Solar, Forcing, SSI, TSI, Proton Forcing, Electron Forcing</t>
  </si>
  <si>
    <t xml:space="preserve">Solar forcing of the Earth system consistent with historical observations.
</t>
  </si>
  <si>
    <t xml:space="preserve">To incorporate the  regional effects of solar forcing which are a combination of stratospheric induced UV-variations (“top-down”) as well as surface effects induced by visible and IR-variations and atmosphere-ocean coupling (“bottom-up”). </t>
  </si>
  <si>
    <t xml:space="preserve">Historical Solar Particle Forcing </t>
  </si>
  <si>
    <t>Historical Solar Particle Forcing</t>
  </si>
  <si>
    <t>HistoricalSolarParticleForcing</t>
  </si>
  <si>
    <t>Solar forcing, Historical, Particle forcing, proton forcing, electron forcing, cosmic ray ionisation</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</si>
  <si>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</si>
  <si>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 xml:space="preserve">Additional pathways for solar forcing due to protons, medium-energy electrons, and galactic cosmic rays. </t>
  </si>
  <si>
    <t>Future Solar Particle Forcing</t>
  </si>
  <si>
    <t>FutureSolarParticleForcing</t>
  </si>
  <si>
    <t>Solar forcing, Future, Particle forcing, proton forcing, electron forcing, cosmic ray ionisation</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</si>
  <si>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</si>
  <si>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</si>
  <si>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piSolarParticleForcing</t>
  </si>
  <si>
    <t>Solar forcing, Pre-Industrial, pi, Particle forcing, proton forcing, electron forcing, cosmic ray ionisation</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</si>
  <si>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</si>
  <si>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The pre-industrial solar forcing is constructed of time-averaged historical data corresponding to 1850-1873 (solar cycle 9+10) mean conditions</t>
  </si>
  <si>
    <t>AerChemMIP Diagnostics</t>
  </si>
  <si>
    <t>Aerosol Chemistry MIP Diagnostics</t>
  </si>
  <si>
    <t>AerChemMIPDiagnostics</t>
  </si>
  <si>
    <t>AerChemMIP, diagnostics, output</t>
  </si>
  <si>
    <t>AerChemMIP output diagnostics.</t>
  </si>
  <si>
    <t>Reduced RCP70 NTCF</t>
  </si>
  <si>
    <t>Reduced RCP 7.0 Near Term Climate Forcers</t>
  </si>
  <si>
    <t>ReducedRCP70NTCF</t>
  </si>
  <si>
    <t>AerChemMIP, Reduced RCP7.0 NTCF, scenario</t>
  </si>
  <si>
    <t>Impose changing concentrations of reduced RCP7.0 Near Term Climate Forcers (NTCF). Beginning in 2014 with air quality policies (or maximum feasible reductions) applied to the SSP3-7 NTCF emissions.</t>
  </si>
  <si>
    <t>Biogeochemical Coupling</t>
  </si>
  <si>
    <t>Biogeochemical coupling with carbon cycle</t>
  </si>
  <si>
    <t>BiogeochemicalCoupling</t>
  </si>
  <si>
    <t>C4MIP, biogeochemical coupling</t>
  </si>
  <si>
    <t>CFMIP Diagnostics</t>
  </si>
  <si>
    <t>Cloud Feedback  MIP Diagnostics</t>
  </si>
  <si>
    <t>CFMIPDiagnostics</t>
  </si>
  <si>
    <t>CFMIP, diagnostics, output</t>
  </si>
  <si>
    <t>CFMIP output diagnostics.</t>
  </si>
  <si>
    <t>Pre-Industrial O3 and Stratospheric H2O concentrations</t>
  </si>
  <si>
    <t>Pre-Industrial Ozone and Stratospheric Water Vapour Concentrations</t>
  </si>
  <si>
    <t>PreIndustrialO3andStratosphericH2OConcentrations</t>
  </si>
  <si>
    <t>Pre-industrial, stratospheric, ozone, water vapour, O3, H2O, concentration</t>
  </si>
  <si>
    <t xml:space="preserve">Pre-industrial ozone concentration encompassing both the stratosphere and the troposphere and stratospheric water vapour concentration.
</t>
  </si>
  <si>
    <t>RCP Natural</t>
  </si>
  <si>
    <t>Representative Concentration Pathway Natural Forcing</t>
  </si>
  <si>
    <t>RCPNat</t>
  </si>
  <si>
    <t>Representative Concentration Pathway, RCP,  future, 21st century, Natural Forcing</t>
  </si>
  <si>
    <t>Impose changing natural forcing for RCP scenarios i.e. solar irradiance change and volcanic activity.</t>
  </si>
  <si>
    <t>CGCM Configuration</t>
  </si>
  <si>
    <t>Coupled Ocean-Atmosphere General Circulation Model</t>
  </si>
  <si>
    <t>CGCMConfiguration</t>
  </si>
  <si>
    <t>CGCM, ocean-atmosphere, GCM</t>
  </si>
  <si>
    <t>A coupled ocean-atmosphere general circulation model</t>
  </si>
  <si>
    <t>High Res Atmos</t>
  </si>
  <si>
    <t>Resolution minimum 25-50km</t>
  </si>
  <si>
    <t>25-50kmResolution</t>
  </si>
  <si>
    <t xml:space="preserve">High Resolution, 25-50 km, </t>
  </si>
  <si>
    <t>25-50km minimum resolution at mid-latitudes</t>
  </si>
  <si>
    <t>Standard Model Resolution</t>
  </si>
  <si>
    <t>Standard model resolution</t>
  </si>
  <si>
    <t>standardResolution</t>
  </si>
  <si>
    <t>standard model resolution</t>
  </si>
  <si>
    <t>High Resolution Ocean</t>
  </si>
  <si>
    <t>highResOcean</t>
  </si>
  <si>
    <t>High resolution ocean, 0.25 degrees</t>
  </si>
  <si>
    <t>Ocean resolution 0.25 degrees</t>
  </si>
  <si>
    <t>Daily Coupling</t>
  </si>
  <si>
    <t xml:space="preserve">Minimum daily coupling frequency between the ocean and atmosphere </t>
  </si>
  <si>
    <t>dailyCoupling</t>
  </si>
  <si>
    <t>Daily coupling or more</t>
  </si>
  <si>
    <t>Minimum daily coupling between ocean and atmosphere.  Preferably more frequent, 3hr or 1hr.</t>
  </si>
  <si>
    <t>1950s Aerosol Forcing</t>
  </si>
  <si>
    <t>1950s  Aerosol Forcing Climatology</t>
  </si>
  <si>
    <t>1950sAerosolForcing</t>
  </si>
  <si>
    <t>1950s, aerosol, forcing, climatology</t>
  </si>
  <si>
    <t xml:space="preserve">1950s (10 year) climatology of mass mixing ratio fields at 1x1 degree resolution for main aerosol components (sulphate, black carbon, organic carbon, nitrate, sea salt, mineral dust),  along with effective radius per species. </t>
  </si>
  <si>
    <t>1950s Emissions</t>
  </si>
  <si>
    <t>1950s Emissions  Climatology</t>
  </si>
  <si>
    <t>1950sEmissions</t>
  </si>
  <si>
    <t>1950s, emissions, climatology</t>
  </si>
  <si>
    <t xml:space="preserve">1950s (10 year) climatology of core emissions data.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</si>
  <si>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</si>
  <si>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</si>
  <si>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</si>
  <si>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</si>
  <si>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</si>
  <si>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</si>
  <si>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</si>
  <si>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</si>
  <si>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</si>
  <si>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</si>
  <si>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AOGCM-ISM Configuration</t>
  </si>
  <si>
    <t xml:space="preserve">Atmosphere-Ocean General Circulation Model or Earth System Model with Interactive Ice Sheets </t>
  </si>
  <si>
    <t>AOGCM-ISMConfiguration</t>
  </si>
  <si>
    <t>AOGCM-ISM, ESM-ISM, Atmosphere-Ocean-IceSheet, Earth System, Model, Configuration</t>
  </si>
  <si>
    <t>Use a coupled Atmosphere-Ocean general circulation model or an Earth System Model with interactive ice sheets</t>
  </si>
  <si>
    <t>ISM Configuration</t>
  </si>
  <si>
    <t>Ice Sheet Model</t>
  </si>
  <si>
    <t>ISM-Configuration</t>
  </si>
  <si>
    <t>ISM, Ice sheet Model</t>
  </si>
  <si>
    <t>Stand-alone ice sheet model</t>
  </si>
  <si>
    <t>LSM Configuration</t>
  </si>
  <si>
    <t>Land Surface Model</t>
  </si>
  <si>
    <t>LSM-Configuration</t>
  </si>
  <si>
    <t>LSM, land surface model</t>
  </si>
  <si>
    <t>Offline land surface model</t>
  </si>
  <si>
    <t>RCP85 Forcing</t>
  </si>
  <si>
    <t>Representative Concentration Pathway 8.5W/m2 Forcing</t>
  </si>
  <si>
    <t>rcp85Forcing</t>
  </si>
  <si>
    <t>Representative Concentration Pathway 8.5, future, 21st century, SSP5, RCP8.5</t>
  </si>
  <si>
    <t xml:space="preserve">Impose RCP8.5 forcing.
</t>
  </si>
  <si>
    <t>Represents the high end of the range of plausible future forcing pathways.</t>
  </si>
  <si>
    <t>RCP70 Forcing</t>
  </si>
  <si>
    <t>Representative Concentration Pathway 7.0 W/m2 Forcing</t>
  </si>
  <si>
    <t>rcp70Forcing</t>
  </si>
  <si>
    <t>Representative Concentration Pathway 7.0, future, 21st century, SSP3, RCP7.0</t>
  </si>
  <si>
    <t xml:space="preserve">Impose RCP7.0 forcing.
</t>
  </si>
  <si>
    <t>Represents the medium to high end of the range of plausible future forcing pathways.</t>
  </si>
  <si>
    <t>RCP45 Forcing</t>
  </si>
  <si>
    <t>Representative Concentration Pathway 4.5 W/m2 Forcing</t>
  </si>
  <si>
    <t>rcp45Forcing</t>
  </si>
  <si>
    <t>Representative Concentration Pathway 4.5, future, 21st century, SSP2, RCP4.5</t>
  </si>
  <si>
    <t xml:space="preserve">Impose RCP4.5 forcing.
</t>
  </si>
  <si>
    <t>Represents the medium part of the range of plausible future forcing pathways.</t>
  </si>
  <si>
    <t>RCP26 Forcing</t>
  </si>
  <si>
    <t>Representative Concentration Pathway 2.6 W/m2 Forcing</t>
  </si>
  <si>
    <t>rcp26Forcing</t>
  </si>
  <si>
    <t>Representative Concentration Pathway 2.6, future, 21st century, SSP1, RCP2.6</t>
  </si>
  <si>
    <t xml:space="preserve">Impose RCP2.6 forcing.
</t>
  </si>
  <si>
    <t>Represents the low end of the range of plausible future forcing pathways.</t>
  </si>
  <si>
    <t>RCP60 Forcing</t>
  </si>
  <si>
    <t>Representative Concentration Pathway 6.0 W/m2 Forcing</t>
  </si>
  <si>
    <t>rcp60Forcing</t>
  </si>
  <si>
    <t>Representative Concentration Pathway 6.0, future, 21st century, SSP1, RCP6.0</t>
  </si>
  <si>
    <t xml:space="preserve">Impose RCP6.0 forcing.
</t>
  </si>
  <si>
    <t>Fills in the range of medium plausible future forcing pathways.</t>
  </si>
  <si>
    <t>RCP34 Forcing</t>
  </si>
  <si>
    <t>Representative Concentration Pathway 3.4 W/m2 Forcing</t>
  </si>
  <si>
    <t>rcp34Forcing</t>
  </si>
  <si>
    <t>Representative Concentration Pathway 3.4, future, 21st century, SSP4, RCP3.4</t>
  </si>
  <si>
    <t xml:space="preserve">Impose RCP3.4 forcing.
</t>
  </si>
  <si>
    <t>Fills in the low end of the range of plausible future forcing pathways.</t>
  </si>
  <si>
    <t>RCP26 overshoot Forcing</t>
  </si>
  <si>
    <t>Representative Concentration Pathway 2.6 W/m2 Overshoot  Forcing</t>
  </si>
  <si>
    <t>rcp26overForcing</t>
  </si>
  <si>
    <t>Representative Concentration Pathway 2.6, future, 21st century, SSP1, RCP2.6 overshoot</t>
  </si>
  <si>
    <t xml:space="preserve">Impose RCP2.6-overshoot forcing.
Radiative forcing overshoots 2.6 W/m2 within the 21st Century before reducing to 2.6 W/m2 in 2100. </t>
  </si>
  <si>
    <t>To investigate the implications of a substantial 21st century overshoot in radiative forcing relative to a longer-term target.</t>
  </si>
  <si>
    <t>RCP85 extension Forcing</t>
  </si>
  <si>
    <t>Representative Concentration Pathway 8.5 W/m2 Extension Forcing</t>
  </si>
  <si>
    <t>rcp85extForcing</t>
  </si>
  <si>
    <t>Representative Concentration Pathway, 8.5 extension, future, scenario, SSP5, RCP8.5 extension</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</si>
  <si>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</si>
  <si>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Represents a long-term extension to the high end of the range of plausible future forcing pathways. </t>
  </si>
  <si>
    <t>RCP26 extension Forcing</t>
  </si>
  <si>
    <t>Representative Concentration Pathway 2.6 W/m2 Extension Forcing</t>
  </si>
  <si>
    <t>rcp26extForcing</t>
  </si>
  <si>
    <t>Representative Concentration Pathway, 2.6 extension, future, scenario, SSP1, RCP2.6 extension</t>
  </si>
  <si>
    <t xml:space="preserve">Impose RCP2.6 extension forcing.
The rate of negative carbon emissions reached in 2100 is extended to 2150 and then increases linearly to zero in 2200, leading to slowly declining forcing that approximately stabilises in 2200 around 1.5 W/m2. </t>
  </si>
  <si>
    <t>Represents a long-term extension to the low end of the range of plausible future forcing pathways.  An extension of the negative carbon emissions reached in 2100, leading to slowly declining forcing.</t>
  </si>
  <si>
    <t>RCP34 extension overshoot Forcing</t>
  </si>
  <si>
    <t>Representative Concentration Pathway 3.4 W/m2 extension Overshoot Forcing</t>
  </si>
  <si>
    <t>rcp34extoverForcing</t>
  </si>
  <si>
    <t>Representative Concentration Pathway 3.4 extension overshoot, future, scenario, SSP5, RCP3.4 extension overshoot</t>
  </si>
  <si>
    <t xml:space="preserve">Impose RCP3.4 overshoot extension forcing. The negative CO2 emissions level reached in 2100 by SSP5-3.4 remain constant at that level to 2150 and then increase linearly to zero by 2250.
</t>
  </si>
  <si>
    <t>The scenario can be seen as an overshoot of the 3.4 W/m2 level (which it exceeds and then returns to by about 2100) and an overshoot of the 2.6 W/m2 level, which it returns to in the 23rd century.</t>
  </si>
  <si>
    <t>RCP34 overshoot Forcing</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</si>
  <si>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</si>
  <si>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</si>
  <si>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</si>
  <si>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</si>
  <si>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Represents an overshoot scenario that considers the implications of rapid decarbonization from SSP5-8.5 beginning in 2040. </t>
  </si>
  <si>
    <t>RCP19 Forcing</t>
  </si>
  <si>
    <t>Representative Concentration Pathway 1.9 W/m2 Forcing</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</si>
  <si>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</si>
  <si>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</si>
  <si>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</si>
  <si>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</si>
  <si>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Pre-Industrial Forcing Excluding CO2</t>
  </si>
  <si>
    <t>Pre-industrial forcing, excluding carbon dioxide</t>
  </si>
  <si>
    <t>piForcingExcludingCO2</t>
  </si>
  <si>
    <t>Pre-industrial forcing, excluding carbon dioxide, excluding co2</t>
  </si>
  <si>
    <t>Pre-Industrial forcing excluding carbon dioxide (CO2).</t>
  </si>
  <si>
    <t>Pre-Industrial Forcing Excluding GHG</t>
  </si>
  <si>
    <t>Pre-industrial forcing, excluding greenhouse gases</t>
  </si>
  <si>
    <t>piForcingExcludingGHG</t>
  </si>
  <si>
    <t>Pre-industrial forcing, excluding greenhouse gases, excluding GHG</t>
  </si>
  <si>
    <t>Pre-Industrial forcing excluding greenhouse gases (GHG). See table 2 Pincus et al 20016).</t>
  </si>
  <si>
    <t>Pre-Industrial Forcing Excluding CO2 and Solar</t>
  </si>
  <si>
    <t>Pre-industrial forcing, excluding carbon dioxide and solar forcing</t>
  </si>
  <si>
    <t>piForcingExcludingCO2solar</t>
  </si>
  <si>
    <t>Pre-industrial forcing, excluding carbon dioxide, excluding co2, excluding solar</t>
  </si>
  <si>
    <t>Pre-Industrial forcing excluding carbon dioxide (CO2) and solar forcing.</t>
  </si>
  <si>
    <t>Pre-Industrial Forcing Excluding Land Use</t>
  </si>
  <si>
    <t>Pre-Industrial forcing, excluding land-use</t>
  </si>
  <si>
    <t>piForcingExcludingLandUse</t>
  </si>
  <si>
    <t>pre-industrial forcing, excluding land-use</t>
  </si>
  <si>
    <t>Pre-Industrial forcing excluding land-use.</t>
  </si>
  <si>
    <t>RCP70 Forcing Excluding Land Use</t>
  </si>
  <si>
    <t>Representative Concentration Pathway 7.0 W/m2 Forcing excluding land use</t>
  </si>
  <si>
    <t>rcp70ForcingExcludingLandUse</t>
  </si>
  <si>
    <t>Representative Concentration Pathway 7.0, future, 21st century, SSP3, RCP7.0, excluding land use</t>
  </si>
  <si>
    <t xml:space="preserve">Impose RCP7.0 forcing excluding land use. Concentration driven.
</t>
  </si>
  <si>
    <t>RCP26 Forcing Excluding Land Use</t>
  </si>
  <si>
    <t>Representative Concentration Pathway 2.6 W/m2 Forcing excluding land use</t>
  </si>
  <si>
    <t>rcp26ForcingExcludingLandUse</t>
  </si>
  <si>
    <t>Representative Concentration Pathway 2.6, future, 21st century, SSP1, RCP2.6, excluding land use</t>
  </si>
  <si>
    <t xml:space="preserve">Impose RCP2.6 forcing excluding land use. Concentration driven.
</t>
  </si>
  <si>
    <t>RCP85 Forcing Excluding Land Use</t>
  </si>
  <si>
    <t>Representative Concentration Pathway 8.5 W/m2 Forcing excluding land use</t>
  </si>
  <si>
    <t>rcp85ForcingExcludingLandUse</t>
  </si>
  <si>
    <t>Representative Concentration Pathway 8.5, future, 21st century, SSP5, RCP8.5, excluding land use</t>
  </si>
  <si>
    <t>Impose RCP8.5 forcing excluding land use.
Emissions driven.</t>
  </si>
  <si>
    <t>CORE2 Air-Sea Fluxes</t>
  </si>
  <si>
    <t>CORE2 air-sea fluxes</t>
  </si>
  <si>
    <t>CORE2air-seaFluxes</t>
  </si>
  <si>
    <t>OMIP, ocean, air-sea fluxes, heat, momentum, freshwater</t>
  </si>
  <si>
    <t>Five/six repetitions of the CORE-II air–sea fluxes of momentum, heat, freshwater and their components which cover the 62-year period from 1948-2009.</t>
  </si>
  <si>
    <t>OMIP Inert Chemical Tracers</t>
  </si>
  <si>
    <t>OMIP inert chemical tracers</t>
  </si>
  <si>
    <t>OMIPinertChemicalTracers</t>
  </si>
  <si>
    <t>OMIP, ocean, inert chemical tracers</t>
  </si>
  <si>
    <t>Online simulation of CFC11, CFC12 and CF6 inert chemical tracers.</t>
  </si>
  <si>
    <t>Ocean-SeaIce Configuration</t>
  </si>
  <si>
    <t>OMIP ocean-sea ice model configuration</t>
  </si>
  <si>
    <t>Ocean-SeaIceConfiguration</t>
  </si>
  <si>
    <t>OMIP, ocean, sea ice, configuration</t>
  </si>
  <si>
    <t>A coupled ocean-sea ice model.</t>
  </si>
  <si>
    <t>Ocean-SeaIce-BioGeoChem Config</t>
  </si>
  <si>
    <t>OMIP ocean-sea ice-biogeochemistry configuration</t>
  </si>
  <si>
    <t>Ocean-SeaIce-BGCConfig</t>
  </si>
  <si>
    <t>OMIP, ocean, sea ice, biogeochemistry,  BGC, configuration</t>
  </si>
  <si>
    <t>An ocean-sea ice model coupled with a biogeochemistry component</t>
  </si>
  <si>
    <t>OMIP Biogeochemical Tracers</t>
  </si>
  <si>
    <t>OMIP biogeochemical tracers</t>
  </si>
  <si>
    <t>OMIPBGCTracers</t>
  </si>
  <si>
    <t>OMIP, ocean, biogeochemical tracers</t>
  </si>
  <si>
    <t>Simulation of biogeochemical tracers DIC and ALK.</t>
  </si>
  <si>
    <t>Initial Historical Forcing Maintained</t>
  </si>
  <si>
    <t xml:space="preserve">Initial Historical forcing information maintained </t>
  </si>
  <si>
    <t>InitialHistoricalForcingMaintained</t>
  </si>
  <si>
    <t>Historical, forcing, initial state</t>
  </si>
  <si>
    <t>Historical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</si>
  <si>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</si>
  <si>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Initial RCP45 Forcing Maintained</t>
  </si>
  <si>
    <t xml:space="preserve">Initial RCP 4.5 forcing information maintained </t>
  </si>
  <si>
    <t>InitialRCPForcingMaintained</t>
  </si>
  <si>
    <t>RCP4.5, forcing, initial state</t>
  </si>
  <si>
    <t>RCP4.5 forcing information (e.g. greenhouse gas concentrations, aerosols etc.) maintained at initial state values, or projected in a simple way. No inclusion of volcano or other short term forcing unless available at initial time.</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</si>
  <si>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</si>
  <si>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</si>
  <si>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</si>
  <si>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</si>
  <si>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Radiative Transfer</t>
  </si>
  <si>
    <t>Radiative Transfer Model</t>
  </si>
  <si>
    <t>radiativeTransfer</t>
  </si>
  <si>
    <t>radiative transfer model</t>
  </si>
  <si>
    <t>One dimensional radiative transfer model, identical to the radiative transfer scheme used in the Atmosphere model.</t>
  </si>
  <si>
    <t>For use in the RFMIP radiative transfer experiments.</t>
  </si>
  <si>
    <t>none</t>
  </si>
  <si>
    <t>Atmosphere-Land Configuration</t>
  </si>
  <si>
    <t>Atmosphere-Land model configuration</t>
  </si>
  <si>
    <t>atmosLandConfig</t>
  </si>
  <si>
    <t>atmosphere-land model configuration</t>
  </si>
  <si>
    <t>An atmosphere-land model with interactive vegetation.</t>
  </si>
  <si>
    <t>For use in the RFMIP ERF experiments.</t>
  </si>
  <si>
    <t>2014 Anthropogenic Forcing</t>
  </si>
  <si>
    <t>2014 anthropogenic forcing agents</t>
  </si>
  <si>
    <t>2014anthropForcing</t>
  </si>
  <si>
    <t>anthropogenic forcing, 2014</t>
  </si>
  <si>
    <t>Agents of anthropogenic forcing, GHGs, Aerosols, Ozone, Land Use.</t>
  </si>
  <si>
    <t>2014 Anthropogenic Forcing Specified Aerosols</t>
  </si>
  <si>
    <t>2014 anthropogenic forcing agents with specified aerosol</t>
  </si>
  <si>
    <t>2014anthropForcingSpecAer</t>
  </si>
  <si>
    <t>anthropogenic forcing, 2014, specified aerosol properties</t>
  </si>
  <si>
    <t>Agents of anthropogenic forcing, GHGs, Land Use etc. with Aerosols specified by RFMIP</t>
  </si>
  <si>
    <t>For use in the RFMIP specified aerosol experiments.</t>
  </si>
  <si>
    <t>RFMIP Pre-Industrial Forcing Excluding GHG</t>
  </si>
  <si>
    <t>RFMIP Pre-industrial forcing excluding GHG</t>
  </si>
  <si>
    <t>RFMIP-preImdForcingExclGHG</t>
  </si>
  <si>
    <t>Pre-industrial forcing, excluding greenhouse gases, no GHG</t>
  </si>
  <si>
    <t>Pre-Industrial forcing excluding greenhouse gases (GHG).  See table 1 in Pincus et al 2016.</t>
  </si>
  <si>
    <t>RFMIP Pre-Industrial Forcing Excluding CO2</t>
  </si>
  <si>
    <t>RFMIP Pre-Industrial forcing excluding CO2</t>
  </si>
  <si>
    <t>RFMIP-preImdForcingExclCO2</t>
  </si>
  <si>
    <t>Pre-Industrial forcing excluding CO2. See table 1 in Pincus et al 2016.</t>
  </si>
  <si>
    <t>RFMIP Pre-Industrial Forcing Excluding Aerosols and O3</t>
  </si>
  <si>
    <t>RFMIP Pre-industrial forcing excluding aerosols and ozone</t>
  </si>
  <si>
    <t>RFMIP-preIndForcingExclAerO3</t>
  </si>
  <si>
    <t>Pre-industrial forcing, excluding aerosols, excluding ozone</t>
  </si>
  <si>
    <t>Pre-Industrial forcing excluding aerosols and ozone.</t>
  </si>
  <si>
    <t>RFMIP Pre-Industrial Forcing Excluding Land Use</t>
  </si>
  <si>
    <t>RFMIP Pre-Industrial forcing excluding land use</t>
  </si>
  <si>
    <t>RFMIP-preIndForcingExclLU</t>
  </si>
  <si>
    <t>Pre-industrial forcing, excluding land use</t>
  </si>
  <si>
    <t>Pre-industrial forcing excluding land use.</t>
  </si>
  <si>
    <t>RFMIP Pre-Industrial Forcing Excluding Aerosols</t>
  </si>
  <si>
    <t>RFMIP Pre-industrial forcing excluding aerosols</t>
  </si>
  <si>
    <t>RFMIP-preIndForcingExclAer</t>
  </si>
  <si>
    <t>Pre-industrial forcing, excluding aerosols</t>
  </si>
  <si>
    <t>Pre-Industrial forcing excluding aerosols.</t>
  </si>
  <si>
    <t>Pre-Industrial Forcing Excluding Aerosols</t>
  </si>
  <si>
    <t xml:space="preserve">Pre-industrial forcing, excluding aerosols </t>
  </si>
  <si>
    <t>preIndForcingExclAer</t>
  </si>
  <si>
    <t>Pre-Industrial Forcing Excluding Solar and Aerosols</t>
  </si>
  <si>
    <t>Pre-industrial forcing, excluding aerosols and solar</t>
  </si>
  <si>
    <t>preIndForcingExclSolAer</t>
  </si>
  <si>
    <t>Pre-industrial forcing, excluding aerosols, excluding solar</t>
  </si>
  <si>
    <t>Pre-Industrial forcing excluding aerosols and solar.</t>
  </si>
  <si>
    <t>RCP85 Forcing Excluding Aerosols</t>
  </si>
  <si>
    <t>RCP 8.5 forcing excluding aerosols</t>
  </si>
  <si>
    <t>RCP85ForcingExclAer</t>
  </si>
  <si>
    <t>RCP8.5, forcing, excluding aerosols, no aerosols</t>
  </si>
  <si>
    <t>RCP8.5 forcing excluding aerosols.</t>
  </si>
  <si>
    <t>For use in the RFMIP historical experiments.</t>
  </si>
  <si>
    <t>Pre-Industrial ESM Forcing</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</si>
  <si>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</si>
  <si>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</si>
  <si>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</si>
  <si>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</si>
  <si>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</si>
  <si>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Pre-Industrial Forcing</t>
  </si>
  <si>
    <t>Pre-industrial forcing</t>
  </si>
  <si>
    <t>piForcing</t>
  </si>
  <si>
    <t>Pre-Industrial forcing</t>
  </si>
  <si>
    <t>Control-level forcing.</t>
  </si>
  <si>
    <t>Pre-Industrial Forcing Excluding Volcanic Aerosols</t>
  </si>
  <si>
    <t>Pre-industrial forcing, excluding volcanic forcing</t>
  </si>
  <si>
    <t>preIndForcingExclVolcAer</t>
  </si>
  <si>
    <t>Pre-Industrial forcing excluding volcanic aerosols.</t>
  </si>
  <si>
    <t>For use in VolMIP experiments.</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</si>
  <si>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</si>
  <si>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</si>
  <si>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</si>
  <si>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</si>
  <si>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</si>
  <si>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</si>
  <si>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</si>
  <si>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</si>
  <si>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</si>
  <si>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</si>
  <si>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</si>
  <si>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</si>
  <si>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</si>
  <si>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</si>
  <si>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</si>
  <si>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</si>
  <si>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</si>
  <si>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</si>
  <si>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</si>
  <si>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</si>
  <si>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</si>
  <si>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</si>
  <si>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AGCM Slab Configuration</t>
  </si>
  <si>
    <t>Atmosphere General Circulation Configuration with Slab Ocean</t>
  </si>
  <si>
    <t>AGCMSlabConfiguration</t>
  </si>
  <si>
    <t>AGCM, Slab, Atmosphere-Slab Ocean</t>
  </si>
  <si>
    <t>Use an atmosphere general circulation model coupled with a slab ocean.</t>
  </si>
  <si>
    <t>ESM Configuration</t>
  </si>
  <si>
    <t>Earth System Model Configuration</t>
  </si>
  <si>
    <t>ESMconfiguration</t>
  </si>
  <si>
    <t>ESM, Earth System Model</t>
  </si>
  <si>
    <t>Use a fully coupled Earth system model</t>
  </si>
  <si>
    <t>AOGCM Configuration</t>
  </si>
  <si>
    <t>Atmosphere-Ocean General Circulation Model Configuration</t>
  </si>
  <si>
    <t>AOGCMconfiguration</t>
  </si>
  <si>
    <t>AOGCM, Atmosphere-Ocean General circulation model</t>
  </si>
  <si>
    <t xml:space="preserve">Use a coupled Atmosphere-Ocean general circulation model </t>
  </si>
  <si>
    <t>AOGCM-Aer-Chem Configuration</t>
  </si>
  <si>
    <t>Atmosphere-Ocean General Circulation Model with Interactive Aerosls and Chemistry</t>
  </si>
  <si>
    <t>AOGCM-Aer-ChemConfiguration</t>
  </si>
  <si>
    <t>AOGCM, Chemistry, Aerosols, AOGCM-Aer-Chem, Atmosphere-Ocean General Circulation Model</t>
  </si>
  <si>
    <t>Use a coupled Atmosphere-Ocean general circulation model with interactive aerosols and chemistry</t>
  </si>
  <si>
    <t>AGCM-Aer-Chem Configuration</t>
  </si>
  <si>
    <t>Atmosphere only General Circulation Model with Interactive Aerosols and Chemistry</t>
  </si>
  <si>
    <t>AGCM-Aer-ChemConfiguration</t>
  </si>
  <si>
    <t>AGCM, Chemistry, Aerosols, AGCM-Aer-Chem, Atmosphere Model</t>
  </si>
  <si>
    <t>Use an Atmosphere model with interactive aerosols and chemistry</t>
  </si>
  <si>
    <t>AOGCM-BGC Configuration</t>
  </si>
  <si>
    <t>Atmosphere-Ocean General Circulation Model with BioGeoChemistry</t>
  </si>
  <si>
    <t>AOGCM-BGCConfiguration</t>
  </si>
  <si>
    <t>AOGCM-BGC, Atmosphere-Ocean General Circulation Model with BioGeoChemistry, Earth System Model, ESM</t>
  </si>
  <si>
    <t>Use a fully coupled Earth System Model which explicitly models the movement of Carbon through the Earth system.  Atmosphere-Ocean general circulation model with biogeochemistry.</t>
  </si>
  <si>
    <t>Aquaplanet Configuration</t>
  </si>
  <si>
    <t>aquaplanet configuration</t>
  </si>
  <si>
    <t>aquaplanetConfiguration</t>
  </si>
  <si>
    <t>aquaplanet, no continents, no land, SSTs</t>
  </si>
  <si>
    <t>Aquaplanet configuration is an atmosphere model with no land surfaces and prescribed sea surface temperatures.</t>
  </si>
  <si>
    <t>RCP45 Forcing Alternative Aerosols</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</si>
  <si>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</si>
  <si>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</si>
  <si>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</si>
  <si>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</si>
  <si>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</si>
  <si>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 Alternative Natural Forcing</t>
  </si>
  <si>
    <t>Representative Concentration Pathway alternative natural forcing estimation</t>
  </si>
  <si>
    <t>rcpAltNat</t>
  </si>
  <si>
    <t>Representative Concentration Pathway, RCP,  future, 21st century, Alternative Natural Forcing</t>
  </si>
  <si>
    <t>Impose alternative estimates of natural forcing for RCP scenarios i.e. solar irradiance change and volcanic activity.</t>
  </si>
  <si>
    <t>For use with DAMIP hist-all-nat2 (histALLestNAT2) simulations. Understand uncertainty in natural forcing in the detection and attribution of climate change.</t>
  </si>
  <si>
    <t>AOGCM-Aer Configuration</t>
  </si>
  <si>
    <t>Atmosphere-Ocean General Circulation Model with interactive Aerosols</t>
  </si>
  <si>
    <t>AOGCM-AerConfiguration</t>
  </si>
  <si>
    <t>AOGCM, Aerosols, AOGCM-Aer, Atmosphere-Ocean General Circulation Model, interactive aerosols</t>
  </si>
  <si>
    <t>Use a coupled Atmosphere-Ocean general circulation model with interactive aerosols. The model should at least calculate tropospheric aerosols driven by emission fluxes.</t>
  </si>
  <si>
    <t>AGCM-Aer Configuration</t>
  </si>
  <si>
    <t>Atmosphere only General Circulation Model with interactive Aerosols</t>
  </si>
  <si>
    <t>AGCM-AerConfiguration</t>
  </si>
  <si>
    <t>AGCM, Aerosols, AGCM-Aer, Atmosphere General Circulation Model, interactive aerosols</t>
  </si>
  <si>
    <t>Use an Atmosphere general circulation model with interactive aerosols. The model should at least calculate tropospheric aerosols driven by emission fluxes.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</si>
  <si>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</si>
  <si>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</si>
  <si>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</si>
  <si>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</si>
  <si>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</si>
  <si>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1850 NTCF Emissions</t>
  </si>
  <si>
    <t>1850 Emissions of Near Term Climate Forcers</t>
  </si>
  <si>
    <t>1850NTCFEmissions</t>
  </si>
  <si>
    <t>Pre-industrial forcing, NTCF, near term climate forcers</t>
  </si>
  <si>
    <t>Impose 1850 emissions of Near Term Climate Forcers (NTCF): namely tropospheric aerosols and tropospheric ozone precursors.</t>
  </si>
  <si>
    <t xml:space="preserve">AerChemMIP NTCF </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</si>
  <si>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</si>
  <si>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</si>
  <si>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</si>
  <si>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</si>
  <si>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</si>
  <si>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</si>
  <si>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</si>
  <si>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</si>
  <si>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</si>
  <si>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</si>
  <si>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</si>
  <si>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2014 NTCF Emissions</t>
  </si>
  <si>
    <t>2014 Emissions of Near Term Climate Forcers</t>
  </si>
  <si>
    <t>2014NTCFEmissions</t>
  </si>
  <si>
    <t>present-day, 2014, NTCF, near term climate forcers</t>
  </si>
  <si>
    <t>Impose 2014 emissions of Near Term Climate Forcers (NTCF): namely tropospheric aerosols and tropospheric ozone precursors.</t>
  </si>
  <si>
    <t>1pctCO2 Passive Tracer At Doubling</t>
  </si>
  <si>
    <t>1pctCO2 ensemble mean surface heat flux anomaly passive tracer at time of CO2 doubling</t>
  </si>
  <si>
    <t>1pctCO2PassiveTracerAtDoubling</t>
  </si>
  <si>
    <t>FAFMIP, 1pctCO2, heat flux, passive tracer, 2xCO2, at CO2 doubling</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</si>
  <si>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</si>
  <si>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Allows the partitioning of ocean temperature change between the effects of local addition of heat and changing heat transport.</t>
  </si>
  <si>
    <t>Present Day Forcing</t>
  </si>
  <si>
    <t>Present-Day forcing</t>
  </si>
  <si>
    <t>pdForcing</t>
  </si>
  <si>
    <t>Present-Day, forcing</t>
  </si>
  <si>
    <t>TRENDY spin up for GSWP3</t>
  </si>
  <si>
    <t>TRENDY protocol for the spin up with GSWP3 forcing</t>
  </si>
  <si>
    <t>trendySpinUpGSWP3</t>
  </si>
  <si>
    <t>TRENDY, land surface, spin up, GSWP3</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</si>
  <si>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</si>
  <si>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TRENDY Interim Forcing for GSWP3</t>
  </si>
  <si>
    <t>TRENDY protocol for 1700 to the first year of the GSWP3 forcing dataset</t>
  </si>
  <si>
    <t>trendyInterimForcingGSWP3</t>
  </si>
  <si>
    <t>TRENDY, land surface, 1700 to first forcing year, interim forcing, GSWP3</t>
  </si>
  <si>
    <t>For the interim period from 1700 to the first year of the GSWP3 forcing dataset, the forcing data should continue to be recycled but all other forcings (land-use, CO2, etc.) should be as in the piControl simulation.</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</si>
  <si>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</si>
  <si>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</si>
  <si>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</si>
  <si>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</si>
  <si>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</si>
  <si>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TRENDY Interim Forcing for Princeton</t>
  </si>
  <si>
    <t>TRENDY protocol for 1850 to the first year of the Princeton forcing dataset</t>
  </si>
  <si>
    <t>trendyInterimForcingPrinceton</t>
  </si>
  <si>
    <t>TRENDY, land surface, 1850 to first forcing year, interim forcing, Princeton</t>
  </si>
  <si>
    <t>For the interim period from 1850 to the first year of the Princeton global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</si>
  <si>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</si>
  <si>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</si>
  <si>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</si>
  <si>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</si>
  <si>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</si>
  <si>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Interim Forcing for CRU-NCEP</t>
  </si>
  <si>
    <t>TRENDY protocol for 1850 to the first year of the CRU-NCEP forcing dataset</t>
  </si>
  <si>
    <t>trendyInterimForcingCRU-NCEP</t>
  </si>
  <si>
    <t>TRENDY, land surface, 1850 to first forcing year, interim forcing, CRU-NCEP</t>
  </si>
  <si>
    <t>For the interim period from 1850 to the first year of the CRU-NCEP forcing dataset, the  forcing data should continue to be recycled but all other forcings (land-use, CO2, etc.) should be as in the CMIP6 historical simulation.</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</si>
  <si>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</si>
  <si>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</si>
  <si>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</si>
  <si>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</si>
  <si>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</si>
  <si>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TRENDY Interim Forcing for WFDEI</t>
  </si>
  <si>
    <t>TRENDY protocol for 1850 to the first year of the WFDEI forcing dataset</t>
  </si>
  <si>
    <t>trendyInterimForcingWFDEI</t>
  </si>
  <si>
    <t>TRENDY, land surface, 1850 to first forcing year, interim forcing, WFDEI</t>
  </si>
  <si>
    <t>For the interim period from 1850 to the first year of the WFDEI forcing dataset, the forcing data should continue to be recycled but all other forcings (land-use, CO2, etc.) should be as in the CMIP6 historical simulation.</t>
  </si>
  <si>
    <t>LFMIP-HP Forcing</t>
  </si>
  <si>
    <t>Reconstructed land surface states</t>
  </si>
  <si>
    <t>LFMIP-HPForcing</t>
  </si>
  <si>
    <t>LFMIP, reconstructed land surface, recent past</t>
  </si>
  <si>
    <t>Reconstructed land surface states, for the period 1980-2014, derived from offline simulations or derived from observational data sources.</t>
  </si>
  <si>
    <t xml:space="preserve">TRUE </t>
  </si>
  <si>
    <t>Crop as grass</t>
  </si>
  <si>
    <t>Treat cropland as grassland</t>
  </si>
  <si>
    <t>cropAsGrass</t>
  </si>
  <si>
    <t>LUMIP, crop as grassland, no management</t>
  </si>
  <si>
    <t>Cropland is treated like natural grassland without any crop management in terms of biophysical properties.  Note that cropland is treated as agricultural land for dynamic vegetation (i.e. no competition with natural vegetation areas).</t>
  </si>
  <si>
    <t>Pasture as grass</t>
  </si>
  <si>
    <t>Treat pasture as grassland</t>
  </si>
  <si>
    <t>pastureAsGrass</t>
  </si>
  <si>
    <t>LUMIP, pastureland as grassland, no management</t>
  </si>
  <si>
    <t>Pastureland is treated like natural grassland without any crop management in terms of biophysical properties.  Note that pastureland is treated as agricultural land for dynamic vegetation (i.e. no competition with natural vegetation areas).</t>
  </si>
  <si>
    <t>Grassland</t>
  </si>
  <si>
    <t>Natural Grassland</t>
  </si>
  <si>
    <t>grassland</t>
  </si>
  <si>
    <t>LUMIP, grassland, no management</t>
  </si>
  <si>
    <t>Grassland without any crop management.</t>
  </si>
  <si>
    <t>Grassland Net</t>
  </si>
  <si>
    <t>Grassland with net transitions</t>
  </si>
  <si>
    <t>grasslandNet</t>
  </si>
  <si>
    <t>LUMIP, grassland, net transitions, no management</t>
  </si>
  <si>
    <t>Grassland crop/pasture with net transitions (exclude shifting cultivation) instead of gross transitions (include shifting cultivation). no management.</t>
  </si>
  <si>
    <t>Fire Management</t>
  </si>
  <si>
    <t>fireManagement</t>
  </si>
  <si>
    <t>LUMIP, fire, land management</t>
  </si>
  <si>
    <t>Human fire land management.</t>
  </si>
  <si>
    <t>WoodHarvest</t>
  </si>
  <si>
    <t>Wood Harvest</t>
  </si>
  <si>
    <t>woodHarvest</t>
  </si>
  <si>
    <t>LUMIP, wood harvest, land management</t>
  </si>
  <si>
    <t>Harvesting of wood.</t>
  </si>
  <si>
    <t>Pasture</t>
  </si>
  <si>
    <t>Grazing on Pasture</t>
  </si>
  <si>
    <t>pasture</t>
  </si>
  <si>
    <t>LUMIP, pasture, land management</t>
  </si>
  <si>
    <t>Grazing on pasture.</t>
  </si>
  <si>
    <t>Managed Cropland</t>
  </si>
  <si>
    <t>croplandManaged</t>
  </si>
  <si>
    <t>LUMIP, crop, land management</t>
  </si>
  <si>
    <t>Crop area uses prognostic crop model with crop management (e.g. planting and harvesting) rather than simulating cropland vegetation as a natural grassland.</t>
  </si>
  <si>
    <t>Unmanaged Cropland</t>
  </si>
  <si>
    <t>croplandUnmanaged</t>
  </si>
  <si>
    <t>LUMIP, crop, no land management</t>
  </si>
  <si>
    <t>Crop area uses prognostic crop model with NO crop management (e.g. planting and harvesting) rather than simulating cropland vegetation as a natural grassland.</t>
  </si>
  <si>
    <t>All Land Management Active</t>
  </si>
  <si>
    <t>All management of land active in the model configuration</t>
  </si>
  <si>
    <t>allLandManagement</t>
  </si>
  <si>
    <t xml:space="preserve">LUMIP, all land management, Grassland, Fire, Wood Harvest, Pasture, Crop, Irrigation, Fertilisation </t>
  </si>
  <si>
    <t>All applicable land management active in the land surface model configuration.</t>
  </si>
  <si>
    <t>GSWP3 forcing with high land use</t>
  </si>
  <si>
    <t>GSWP3 forcing with high land use estimates</t>
  </si>
  <si>
    <t>GSWP3HighLandUse</t>
  </si>
  <si>
    <t>GSWP3, high land use</t>
  </si>
  <si>
    <t>High land use reconstruction, assumes high historical estimates for crop and pasture and wood harvest relative to the reference GSWP3 dataset.</t>
  </si>
  <si>
    <t>GSWP3 forcing with low land use</t>
  </si>
  <si>
    <t>GSWP3 forcing with low land use estimates</t>
  </si>
  <si>
    <t>GSWP3LowLandUse</t>
  </si>
  <si>
    <t>GSWP3, low land use</t>
  </si>
  <si>
    <t>Low land use reconstruction, assumes low historical estimates for crop and pasture and wood harvest relative to the reference GSWP3 dataset.</t>
  </si>
  <si>
    <t>TRENDY spin up for GSWP3 high land use</t>
  </si>
  <si>
    <t>TRENDY protocol for the spin up with GSWP3 high land use forcing</t>
  </si>
  <si>
    <t>trendySpinUpGSWP3HighLandUse</t>
  </si>
  <si>
    <t>TRENDY, land surface, spin up, GSWP3, high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</si>
  <si>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</si>
  <si>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Interim Forcing for GSWP3 high land use</t>
  </si>
  <si>
    <t>TRENDY protocol for 1700 to the first year of the GSWP3 forcing dataset with high land use</t>
  </si>
  <si>
    <t>trendyInterimForcingGSWP3HighLandUse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</si>
  <si>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</si>
  <si>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</si>
  <si>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</si>
  <si>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</si>
  <si>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</si>
  <si>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</si>
  <si>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</si>
  <si>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</si>
  <si>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</si>
  <si>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</si>
  <si>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</si>
  <si>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All Land Management except with crop and pasture as grassland</t>
  </si>
  <si>
    <t>All management active except treat crop and pasture as grassland in the model configuration</t>
  </si>
  <si>
    <t>allLandManagementCropPastureAsGrassland</t>
  </si>
  <si>
    <t xml:space="preserve">LUMIP, all land management, Grassland, Fire, Wood Harvest, Pasture as Grassland, Crop as Grassland, Irrigation, Fertilisation </t>
  </si>
  <si>
    <t>All applicable land management active in the land surface model configuration. Treat all new cropland and pastureland as unmanaged grassland.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</si>
  <si>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</si>
  <si>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</si>
  <si>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</si>
  <si>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</si>
  <si>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All applicable land management active in the land surface model configuration. Treat pastureland as unmanaged grassland.</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</si>
  <si>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</si>
  <si>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</si>
  <si>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</si>
  <si>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</si>
  <si>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 xml:space="preserve">All applicable land management active in the land surface model configuration. Cropland and pastureland use net transitions (exclude shifting cultivation) instead of gross transitions (include shifting cultivation). </t>
  </si>
  <si>
    <t>CFC11 Tracer</t>
  </si>
  <si>
    <t>OCMIP2 CFC11 inert chemical tracer</t>
  </si>
  <si>
    <t>cfc11Tracer</t>
  </si>
  <si>
    <t>OMIP, OCMIP2, CFC11, inert chemical tracer</t>
  </si>
  <si>
    <t>Online simulation of CFC11 inert chemical tracers.</t>
  </si>
  <si>
    <t>Inert chemical tracers for OMIP simulations.</t>
  </si>
  <si>
    <t>CFC12 Tracer</t>
  </si>
  <si>
    <t>OCMIP2 CFC12 inert chemical tracer</t>
  </si>
  <si>
    <t>cfc12Tracer</t>
  </si>
  <si>
    <t>OMIP, OCMIP2, CFC12, inert chemical tracer</t>
  </si>
  <si>
    <t>Online simulation of CFC12 inert chemical tracers.</t>
  </si>
  <si>
    <t>SF6 Tracer</t>
  </si>
  <si>
    <t>OCMIP2 SF6 inert chemical tracer</t>
  </si>
  <si>
    <t>sf6Tracer</t>
  </si>
  <si>
    <t>OMIP, OCMIP2, SF6, inert chemical tracer</t>
  </si>
  <si>
    <t>Online simulation of SF6 inert chemical tracers.</t>
  </si>
  <si>
    <t>DIC Tracer</t>
  </si>
  <si>
    <t>Dissolved Inorganic Carbon (DIC) tracer</t>
  </si>
  <si>
    <t>DICTracer</t>
  </si>
  <si>
    <t>OMIP, OCMIP3, DIC, dissolved inorganic carbon, tracer</t>
  </si>
  <si>
    <t>Dissolved Inorganic Carbon (DIC) tracer for a parallel preindustrial world where atmospheric CO2 is fixed at 278 ppm.</t>
  </si>
  <si>
    <t>biogeochemical CO2 tracer to isolate natural CO2 and keep track of model drift.</t>
  </si>
  <si>
    <t>ALK Tracer</t>
  </si>
  <si>
    <t>Total alkalinity (ALK) tracer</t>
  </si>
  <si>
    <t>ALKTracer</t>
  </si>
  <si>
    <t>OMIP, OCMIP3, ALK, total alkalinity, tracer</t>
  </si>
  <si>
    <t>Total alkalinity (ALK) tracer for a parallel preindustrial world where atmospheric CO2 is fixed at 278 ppm.</t>
  </si>
  <si>
    <t>biogeochemical total alkalinity tracer to isolate natural CO2 and keep track of model drift.</t>
  </si>
  <si>
    <t>Radio Carbon Tracer</t>
  </si>
  <si>
    <t>Radiocarbon tracers</t>
  </si>
  <si>
    <t>RadioCTracer</t>
  </si>
  <si>
    <t>OMIP, OCMIP3, DIC, dissolved inorganic carbon, DI14C, dissolved inorganic carbon-14, tracer</t>
  </si>
  <si>
    <t>Include radiocarbon tracers: abiotic DIC and DI14C, dissolved inorganic carbon and dissolved inorganic carbon-14.</t>
  </si>
  <si>
    <t>To establish when water was last at the surface.</t>
  </si>
  <si>
    <t>JRA55-do Air-Sea Fluxes</t>
  </si>
  <si>
    <t>JRA55-do air-sea fluxes</t>
  </si>
  <si>
    <t>JRA55air-seaFluxes</t>
  </si>
  <si>
    <t>Five/six repetitions of the JRA55-do air–sea fluxes of momentum, heat, freshwater and their components which cover the 61-year period from 1958-2018.</t>
  </si>
  <si>
    <t>mid-Holocene WMGHG</t>
  </si>
  <si>
    <t>Atmospheric concentrations of well-mixed greenhouse gases in the mid-holocene.</t>
  </si>
  <si>
    <t>mid-HoloceneWMGHG</t>
  </si>
  <si>
    <t>PMIP, WMGHG, well-mixed greenhouse gases, mid-holocene</t>
  </si>
  <si>
    <t xml:space="preserve">Impose Mid-Holocene (6 kyr ago) atmospheric concentrations of well-mixed greenhouse gases. </t>
  </si>
  <si>
    <t>mid-holocene forcing.</t>
  </si>
  <si>
    <t>Last Glacial Maximum WMGHG</t>
  </si>
  <si>
    <t>Atmospheric concentrations of well-mixed greenhouse gases for the Last Glacial Maximum</t>
  </si>
  <si>
    <t>LGMWMGHG</t>
  </si>
  <si>
    <t>PMIP, WMGHG, well-mixed greenhouse gases, last glacial maximum</t>
  </si>
  <si>
    <t>Impose Last Glacial Maximum (21 kyr ago) atmospheric concentrations of well-mixed greenhouse gases.</t>
  </si>
  <si>
    <t>last glacial maximum forcing.</t>
  </si>
  <si>
    <t>Last Inter-Glacial WMGHG</t>
  </si>
  <si>
    <t>Atmospheric concentrations of well-mixed greenhouse gases for the Last Interglacial</t>
  </si>
  <si>
    <t>LIGWMGHG</t>
  </si>
  <si>
    <t>PMIP, WMGHG, well-mixed greenhouse gases, last interglacial</t>
  </si>
  <si>
    <t>Impose Last Interglacial (127 kyr ago) atmospheric concentrations of well-mixed greenhouse gases.</t>
  </si>
  <si>
    <t>last interglacial forcing.</t>
  </si>
  <si>
    <t>rad-pd</t>
  </si>
  <si>
    <t xml:space="preserve">RFMIP-IRF </t>
  </si>
  <si>
    <t>RFMIP, present day, aerosol-free, clear sky, radiative transfer model</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</si>
  <si>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</si>
  <si>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Baseline.</t>
  </si>
  <si>
    <t>rad-pi</t>
  </si>
  <si>
    <t>RFMIP, pre-industrial, aerosol-free, clear sky, radiative transfer model</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</si>
  <si>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</si>
  <si>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Sensitivity of combined concentration/ condition changes.</t>
  </si>
  <si>
    <t>rad-pd-4xCO2</t>
  </si>
  <si>
    <t>RFMIP, present day, 4xCO2, aerosol-free, clear sky, radiative transfer model</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</si>
  <si>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</si>
  <si>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Radiative forcing dependence on CO2.</t>
  </si>
  <si>
    <t>rad-pd-p4K</t>
  </si>
  <si>
    <t>RFMIP, present day, plus 4K, +4K,  aerosol-free, clear sky, radiative transfer model</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</si>
  <si>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</si>
  <si>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Assess error in temperature dependence.</t>
  </si>
  <si>
    <t>rad-pdwv-p4K</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</si>
  <si>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</si>
  <si>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Assess error in sensitivity to water vapour.</t>
  </si>
  <si>
    <t>rad-future</t>
  </si>
  <si>
    <t>RFMIP, future, RCP8.5 GHG at 2100, aerosol-free, clear sky, radiative transfer model</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</si>
  <si>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</si>
  <si>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rad-pd-0p5xCO2</t>
  </si>
  <si>
    <t>RFMIP, present day, 0.5xCO2, aerosol-free, clear sky, radiative transfer model</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</si>
  <si>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</si>
  <si>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rad-pd-2xCO2</t>
  </si>
  <si>
    <t>RFMIP, present day, 2xCO2, aerosol-free, clear sky, radiative transfer model</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</si>
  <si>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</si>
  <si>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rad-pd-3xCO2</t>
  </si>
  <si>
    <t>RFMIP, present day, 3xCO2, aerosol-free, clear sky, radiative transfer model</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</si>
  <si>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</si>
  <si>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rad-pd-8xCO2</t>
  </si>
  <si>
    <t>RFMIP, present day, 8xCO2, aerosol-free, clear sky, radiative transfer model</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</si>
  <si>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</si>
  <si>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rad-pd-piCH4</t>
  </si>
  <si>
    <t>RFMIP, PD GHG, present day greenhouse gas, PI CH4, pre-industrial methane, aerosol-free, clear sky, radiative transfer model</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</si>
  <si>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</si>
  <si>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Present-day radiative forcing by CH4.</t>
  </si>
  <si>
    <t>rad-pd-piN2O</t>
  </si>
  <si>
    <t>RFMIP, PD GHG, present day greenhouse gas, PI N2O, pre-industrial nitrous oxide, aerosol-free, clear sky, radiative transfer model</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</si>
  <si>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</si>
  <si>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Present-day radiative forcing by N2O.</t>
  </si>
  <si>
    <t>rad-pd-piCO2</t>
  </si>
  <si>
    <t>RFMIP, PD GHG, present day greenhouse gas, PI CO2, pre-industrial carbon dioxide, aerosol-free, clear sky, radiative transfer model</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</si>
  <si>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</si>
  <si>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</si>
  <si>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rad-pd-piHFC</t>
  </si>
  <si>
    <t>RFMIP, PD GHG, present day greenhouse gas, PI HFC, pre-industrial Hydrofluorocarbons, aerosol-free, clear sky, radiative transfer model</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</si>
  <si>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</si>
  <si>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Present-day radiative forcing by hydrofluorocarbons.</t>
  </si>
  <si>
    <t>rad-pd-piO3</t>
  </si>
  <si>
    <t>RFMIP, PD GHG, present day greenhouse gas, PI O3, pre-industrial ozone, aerosol-free, clear sky, radiative transfer model</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</si>
  <si>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</si>
  <si>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Present-day radiative forcing by ozone.</t>
  </si>
  <si>
    <t>rad-pd-piall</t>
  </si>
  <si>
    <t>RFMIP,  pre-industrial well-mixed greenhouse gas, aerosol-free, clear sky, radiative transfer model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</si>
  <si>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</si>
  <si>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Present-day radiative forcing.</t>
  </si>
  <si>
    <t>rad-pd-future</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</si>
  <si>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</si>
  <si>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</si>
  <si>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</si>
  <si>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rad-pd-LGM</t>
  </si>
  <si>
    <t>RFMIP, last glacial maximum, LGM, GHG, greenhouse gas, aerosol-free, clear sky, radiative transfer model</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</si>
  <si>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</si>
  <si>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Assess errors under LGM conditions as per Kageyama et al. (2018).</t>
  </si>
  <si>
    <t>1790 Forcing Excluding Volcanic Aerosols</t>
  </si>
  <si>
    <t>1790 forcing, excluding volcanic forcing</t>
  </si>
  <si>
    <t>1790ForcingExclVolcAer</t>
  </si>
  <si>
    <t>1790 forcing from the PMIP past1000 experiment, excluding volcanic aerosols.</t>
  </si>
  <si>
    <t>RCP4.5 Forcing Excluding Volcanic Aerosols</t>
  </si>
  <si>
    <t>Representative Concentration Pathway 4.5 W/m2 Forcing excluding volcanic aerosol</t>
  </si>
  <si>
    <t>rcp45ForcingExclVolcAer</t>
  </si>
  <si>
    <t>Representative Concentration Pathway 4.5, future, 21st century, SSP2, RCP4.5, excluding volcanic forcing</t>
  </si>
  <si>
    <t xml:space="preserve">Impose RCP4.5 forcing, excluding volcanic aerosols (aerosol precursor).
</t>
  </si>
  <si>
    <t xml:space="preserve">Present Day 2014 Solar Particle Forcing </t>
  </si>
  <si>
    <t>Present Day 2014 Solar Particle Forcing</t>
  </si>
  <si>
    <t>PD2014SolarParticleForcing</t>
  </si>
  <si>
    <t>Solar forcing, 2014, present day, Particle forcing, proton forcing, electron forcing, cosmic ray ionisation</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</si>
  <si>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</si>
  <si>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InitMIP Initialisation conditions</t>
  </si>
  <si>
    <t>Initialisation conditions used for the InitMIP experiments</t>
  </si>
  <si>
    <t>InitMIPBasalMelt</t>
  </si>
  <si>
    <t>ISMIP6, InitMIP, Initialisation</t>
  </si>
  <si>
    <t>Describe the offline ice sheet model setup for initialisation of InitMIP experiments.</t>
  </si>
  <si>
    <t xml:space="preserve">The choice of model input data is unconstrained to allow participants the use of their preferred model setup without modification.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</si>
  <si>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</si>
  <si>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</si>
  <si>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</si>
  <si>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</si>
  <si>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</si>
  <si>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</si>
  <si>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</si>
  <si>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</si>
  <si>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</si>
  <si>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</si>
  <si>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SSP5 RCP85 extension emissions</t>
  </si>
  <si>
    <t>Representative Concentration Pathway 8.5 W/m2 Extension Forcing for Shared Socioeconomic Pathway 5</t>
  </si>
  <si>
    <t>rcp85extEmissions</t>
  </si>
  <si>
    <t>Representative Concentration Pathway, 8.5 extension, future, scenario, SSP5, RCP8.5 extension, emissions</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</si>
  <si>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</si>
  <si>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</si>
  <si>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</si>
  <si>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</si>
  <si>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</si>
  <si>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</si>
  <si>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</si>
  <si>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</si>
  <si>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</si>
  <si>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</si>
  <si>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Aerosol Forcing</t>
  </si>
  <si>
    <t>2010AerosolForcing</t>
  </si>
  <si>
    <t>2010, aerosol, forcing, CMIP6</t>
  </si>
  <si>
    <t xml:space="preserve">Apply 2010 mass mixing ratio fields at 1x1 degree resolution for main aerosol components (sulphate, black carbon, organic carbon, nitrate, sea salt, mineral dust),  along with effective radius per species. 
</t>
  </si>
  <si>
    <t>EMIC Configuration</t>
  </si>
  <si>
    <t>Earth System Model of Intermediate Complexity</t>
  </si>
  <si>
    <t>EMICConfiguration</t>
  </si>
  <si>
    <t>EMIC, Intermediate Complexity, Earth System Model</t>
  </si>
  <si>
    <t>An Earth system model of intermediate complexity.</t>
  </si>
  <si>
    <t>A spectrum of models of various complexity is used in modelling the natural Earth system. Depending on the nature of questions asked and the pertinent time scales, there are, on the one extreme, conceptual, more inductive models, and, on the other extreme, three-dimensional comprehensive models operating at the highest spatial and temporal resolution currently feasible. Models of intermediate complexity bridge the gap.</t>
  </si>
  <si>
    <t>Past 2k WMGHG</t>
  </si>
  <si>
    <t>Well Mixed Greenhouse Gas forcing for the first two millennia</t>
  </si>
  <si>
    <t>past2kWMGHG</t>
  </si>
  <si>
    <t>PMIP, past 2k, past two millennia, 01-1849, WMGHG, Well Mixed Greenhouse Gas</t>
  </si>
  <si>
    <t>Atmospheric concentrations of well-mixed green house gas concentrations for the first two millennia, 01 to 1849.</t>
  </si>
  <si>
    <t>01-1849 forcing for the first two millennia.</t>
  </si>
  <si>
    <t>Past 2k Astronomical Parameters</t>
  </si>
  <si>
    <t>Astronomical parameters for the first two millennia</t>
  </si>
  <si>
    <t>past2kAstroParams</t>
  </si>
  <si>
    <t>PMIP, past 2k, past two millennia, 01-1849, Astronomical Parameters</t>
  </si>
  <si>
    <t>Astronomical parameters for the first two millennia, 01 to 1849.</t>
  </si>
  <si>
    <t>Past 2k Land Use</t>
  </si>
  <si>
    <t>Land use for the first two millennia</t>
  </si>
  <si>
    <t>past2kLandUse</t>
  </si>
  <si>
    <t>PMIP, past 2k, past two millennia, 01-1849, Land Use</t>
  </si>
  <si>
    <t>Land use for the first two millennia, 01 to 1849.</t>
  </si>
  <si>
    <t>Past 2k Solar Variability</t>
  </si>
  <si>
    <t>Solar Variability for the first two millennia</t>
  </si>
  <si>
    <t>past2kSolar</t>
  </si>
  <si>
    <t>PMIP, past 2k, past two millennia, 01-1849, Solar Variability</t>
  </si>
  <si>
    <t>Solar variability (TSI and SSI) for the first two millennia, 01 to 1849.</t>
  </si>
  <si>
    <t>Past 2k Volcanic Aerosols</t>
  </si>
  <si>
    <t>Volcanic Aerosols for the first two millennia</t>
  </si>
  <si>
    <t>Volcanic Aerosols for the first two millennia, 01 to 1849.</t>
  </si>
  <si>
    <t>CMIP5 Pre-Industrial Forcing</t>
  </si>
  <si>
    <t>CMIP5 pre-industrial forcing</t>
  </si>
  <si>
    <t>CMIP5preIndForcing</t>
  </si>
  <si>
    <t>Pre-Industrial forcing from CMIP5</t>
  </si>
  <si>
    <t>For use in cmip5-era experiments.</t>
  </si>
  <si>
    <t>CMIP5 Historical Forcing</t>
  </si>
  <si>
    <t>CMIP5 historical forcing</t>
  </si>
  <si>
    <t>CMIP5historicalForcing</t>
  </si>
  <si>
    <t>Historical forcing</t>
  </si>
  <si>
    <t>Historical forcing from CMIP5</t>
  </si>
  <si>
    <t>CMIP5 RCP2.6 Forcing</t>
  </si>
  <si>
    <t>CMIP5 RCP2.6 forcing</t>
  </si>
  <si>
    <t>CMIP5rcp26Forcing</t>
  </si>
  <si>
    <t>RCP2.6, scenario, forcing</t>
  </si>
  <si>
    <t>Scenario forcing from CMIP5</t>
  </si>
  <si>
    <t>CMIP5 RCP4.5 Forcing</t>
  </si>
  <si>
    <t>CMIP5 RCP4.5 forcing</t>
  </si>
  <si>
    <t>CMIP5rcp45Forcing</t>
  </si>
  <si>
    <t>RCP4.5, scenario, forcing</t>
  </si>
  <si>
    <t>CMIP5 RCP6.0 Forcing</t>
  </si>
  <si>
    <t>CMIP5 RCP6.0 forcing</t>
  </si>
  <si>
    <t>CMIP5rcp60Forcing</t>
  </si>
  <si>
    <t>RCP6.0, scenario, forcing</t>
  </si>
  <si>
    <t>CMIP5 RCP8.5 Forcing</t>
  </si>
  <si>
    <t>CMIP5 RCP8.5 forcing</t>
  </si>
  <si>
    <t>CMIP5rcp85Forcing</t>
  </si>
  <si>
    <t>RCP8.5, scenario, forcing</t>
  </si>
  <si>
    <t>Info_required</t>
  </si>
  <si>
    <t>Scope</t>
  </si>
  <si>
    <t>Rationale</t>
  </si>
  <si>
    <t>data_link</t>
  </si>
  <si>
    <t>forcing_type</t>
  </si>
  <si>
    <t>code</t>
  </si>
  <si>
    <t>category</t>
  </si>
  <si>
    <t>group</t>
  </si>
  <si>
    <t>additional_constraint</t>
  </si>
  <si>
    <t>origin</t>
  </si>
  <si>
    <t>1% per year CO2 Increase</t>
  </si>
  <si>
    <t>1% per year increase in atmospheric CO2 until quadrupling</t>
  </si>
  <si>
    <t>1%yrCO2Increase</t>
  </si>
  <si>
    <t>CO2, 1%/yr, quadrupling, 4XCO2, 4X, ipcc, climate</t>
  </si>
  <si>
    <t xml:space="preserve">Impose a 1% per year increase in the concentration of atmospheric carbon dioxide until quadrupling. </t>
  </si>
  <si>
    <t>To derive the transient climate response.</t>
  </si>
  <si>
    <t>idealised</t>
  </si>
  <si>
    <t>Abrupt 4xCO2 Increase</t>
  </si>
  <si>
    <t>Abrupt Quadrupling of Atmospheric Carbon Dioxide</t>
  </si>
  <si>
    <t>Abrupt4XCO2</t>
  </si>
  <si>
    <t>4x, CO2, 4xCO2, instant, instantaneous, quadrupling, ipcc, climate, deck</t>
  </si>
  <si>
    <t>Impose an instantaneous quadrupling of atmospheric carbon dioxide concentration, then hold fixed.</t>
  </si>
  <si>
    <t>Historical Aerosol Plume Climatology</t>
  </si>
  <si>
    <t>Historical Simple Aerosol Plume Climatology</t>
  </si>
  <si>
    <t>HistoricalSimpleAerosolPlumeClimatology</t>
  </si>
  <si>
    <t>historical, aerosol plume, climatology, CMIP6</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</si>
  <si>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</si>
  <si>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Emission Based Grid-Point Aerosol Forcing</t>
  </si>
  <si>
    <t>HistoricalEmissionBasedGrid-PointAerosolForcing</t>
  </si>
  <si>
    <t>historical, emission, aerosol, forcing</t>
  </si>
  <si>
    <t xml:space="preserve">Apply mass mixing ratio fields at 1x1 degree resolution for main aerosol components (sulphate, black carbon, organic carbon, nitrate, sea salt, mineral dust),  along with effective radius per species. 
</t>
  </si>
  <si>
    <t>Historical Non-CO2 Anthropogenic Reactive Gas Emissions</t>
  </si>
  <si>
    <t>Historical Anthropogenic Non-CO2 Reactive Gas Emissions</t>
  </si>
  <si>
    <t>HistoricalAnthropogenicReactiveGasEmissions</t>
  </si>
  <si>
    <t>historical, anthropogenic, gas, emissions, CMIP6</t>
  </si>
  <si>
    <t xml:space="preserve">Apply aggregated historical emissions of non-CO2 anthropogenic reactive gases (SO2, NOx, NH3, CH4, CO, NMVOC, BC, OC) by region and RCP sector.
</t>
  </si>
  <si>
    <t>To provide consistent trends over the last 2-3 decades using data from the same source for any given country.</t>
  </si>
  <si>
    <t>Historical Cosmic Ray Forcing</t>
  </si>
  <si>
    <t>HistoricalCosmicRayForcing</t>
  </si>
  <si>
    <t>Solar Forcing, Historical, Cosmic Ray, Forcing, Solar</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</si>
  <si>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</si>
  <si>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</si>
  <si>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Historical Electron Forcing</t>
  </si>
  <si>
    <t>HistoricalElectronForcing</t>
  </si>
  <si>
    <t>Solar Forcing, Historical, Solar, Electron, Forcing</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</si>
  <si>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</si>
  <si>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</si>
  <si>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Fossil Carbon Dioxide Emissions</t>
  </si>
  <si>
    <t>HistoricalFossilCarbonDioxideEmissions</t>
  </si>
  <si>
    <t>historical, fossil carbon dioxide, CO2, carbon dioxide, fossil</t>
  </si>
  <si>
    <t>Fossil fuel and cement emissions by country and fuel 1751-2014 (annual).  
1 degree gridded emissions of fossil CO2, from 1751-2014 (monthly).
CO2 by RCP sector 1971-2014.</t>
  </si>
  <si>
    <t>CO2 is the principal anthropogenic greenhouse gas that affects the Earth's radiative balance.</t>
  </si>
  <si>
    <t>Historical Open Burning Emissions</t>
  </si>
  <si>
    <t>HistoricalOpenBurningEmissions</t>
  </si>
  <si>
    <t>historical, open burning, emissions</t>
  </si>
  <si>
    <t xml:space="preserve">Emissions from fires in forests and grasslands
</t>
  </si>
  <si>
    <t>Forest and savannah fires are significant sources of smoke and gaseous pollutants. They produce large quantities of unburnt and pytolised organic compounds, methyl chloride, carbon monoxide and nitrogen oxides.</t>
  </si>
  <si>
    <t>Calculate Historical CO2 Concentration</t>
  </si>
  <si>
    <t xml:space="preserve">Calculate Historical Carbon Dioxide (CO2) Concentration </t>
  </si>
  <si>
    <t>CalcHistoricalCO2</t>
  </si>
  <si>
    <t>historical, CO2, ESM, Earth System Model, calculate CO2, CO2 calculated</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</si>
  <si>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</si>
  <si>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WMGHG Concentrations Excluding CO2</t>
  </si>
  <si>
    <t>Historical Well Mixed Greenhouse Gas (WMGHG) Concentrations Excluding Carbon Dioxide (CO2)</t>
  </si>
  <si>
    <t>HistoricalWMGHGConcNoCO2</t>
  </si>
  <si>
    <t>historical, well mixed greenhouse gas, WMGHG, No CO2, Non-CO2 WMGHG</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</si>
  <si>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</si>
  <si>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 xml:space="preserve">Depending on the model setup and emission species (short-lived reactive, ozone, long-lived GHG), the historical simulation is driven by emissions and/or concentrations. </t>
  </si>
  <si>
    <t>Historical WMGHG Concentrations</t>
  </si>
  <si>
    <t>Historical Well Mixed Greenhouse Gas (WMGHG) Concentrations</t>
  </si>
  <si>
    <t>HistoricalWMGHGConcentrations</t>
  </si>
  <si>
    <t>Historical, Well Mixed Greenhouse Gas, WMGHG</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</si>
  <si>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</si>
  <si>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Depending on the model setup and emission species (short-lived, ozone, long-lived GHG), the historical simulation is driven by emissions and/or concentrations. </t>
  </si>
  <si>
    <t>Historical CO2 Concentrations</t>
  </si>
  <si>
    <t>Historical Carbon Dioxide Concentration</t>
  </si>
  <si>
    <t>HistoricalCO2Concentration</t>
  </si>
  <si>
    <t>historical, CO2, carbon dioxide</t>
  </si>
  <si>
    <t>Forcing data for historical CMIP6 runs. Time varying global annual mean concentrations for CO2 (carbon dioxide).</t>
  </si>
  <si>
    <t>Historical Land Use</t>
  </si>
  <si>
    <t>HistoricalLandUse</t>
  </si>
  <si>
    <t>Historical, land use</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</si>
  <si>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</si>
  <si>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</si>
  <si>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Historical Ozone Concentrations</t>
  </si>
  <si>
    <t>Historical Stratosphere-Troposphere Ozone Concentrations</t>
  </si>
  <si>
    <t>HistoricalStratosphereTroposphereOzoneConcentrations</t>
  </si>
  <si>
    <t>historical, ozone, concentration, O3, stratosphere, troposphere</t>
  </si>
  <si>
    <t>Apply ozone concentrations encompassing both the stratosphere and the troposphere from the ozone concentration database.</t>
  </si>
  <si>
    <t>For models that lack interactive chemistry.</t>
  </si>
  <si>
    <t>Historical Stratospheric H2O Concentrations</t>
  </si>
  <si>
    <t>Historical Stratospheric Water Vapour Concentrations</t>
  </si>
  <si>
    <t>HistoricalStratosphericH2OConcentrations</t>
  </si>
  <si>
    <t>historical, stratospheric, Water Vapour, H2O, concentrations</t>
  </si>
  <si>
    <t>Apply stratospheric water vapour concentrations from the stratospheric water vapour concentration database.</t>
  </si>
  <si>
    <t>Many ESMs and AOGCMs lack realistic stratospheric water vapour fields, despite its importance for surface climate.</t>
  </si>
  <si>
    <t>Historical Proton Forcing</t>
  </si>
  <si>
    <t>HistoricalProtonForcing</t>
  </si>
  <si>
    <t>Solar Forcing, Historical, Solar, Proton, Forcing</t>
  </si>
  <si>
    <t xml:space="preserve">Include HOx and NOx productios by solar protons in models with interactive stratospheric chemistry by using the daily ionization data available from the SOLARIS-HEPPA website. </t>
  </si>
  <si>
    <t>Historical Solar Irradiance Forcing</t>
  </si>
  <si>
    <t>HistoricalSolarIrradiance</t>
  </si>
  <si>
    <t>Solar Forcing, Historical, Solar, Spectral Irradiance, SSI, TSI</t>
  </si>
  <si>
    <t>The standard solar forcing dataset recommended for usage is the solar reference scenario dataset which consists of historical reconstructions (1850-2014).  Includes total solar irradiance, F10.7 cm solar radio flux, and spectral solar irradiance for 10-100000 nm range.</t>
  </si>
  <si>
    <t>For transient simulations such as the amip and historical experiments.</t>
  </si>
  <si>
    <t>Historical Stratospheric Aerosol</t>
  </si>
  <si>
    <t>HistoricalStratosphericAerosol</t>
  </si>
  <si>
    <t>historical, stratospheric, aerosol</t>
  </si>
  <si>
    <t>Apply historical stratospheric aerosol concentrations from the stratospheric aerosol data set (SADS Version 2)</t>
  </si>
  <si>
    <t>AMIP SIC</t>
  </si>
  <si>
    <t>Prescribed AMIP Sea Ice Concentration Boundary Condition</t>
  </si>
  <si>
    <t>amipSIC</t>
  </si>
  <si>
    <t>AMIP, Sea Ice, climate, modelling, AMIP, ipcc, seaIce, prescribed</t>
  </si>
  <si>
    <t>Apply AMIP sea ice boundary conditions derived from observational data.</t>
  </si>
  <si>
    <t>To provide sea ice boundary conditions for the AMIP experiments.</t>
  </si>
  <si>
    <t>AMIP SST</t>
  </si>
  <si>
    <t>Prescribed AMIP Sea Surface Temperature Boundary Condition</t>
  </si>
  <si>
    <t>amipSST</t>
  </si>
  <si>
    <t>AMIP, Sea surface temperature, AMIP, climate, modelling, SST, prescribed</t>
  </si>
  <si>
    <t xml:space="preserve">Apply AMIP sea surface temperature boundary conditions derived from observational data.
</t>
  </si>
  <si>
    <t>To provide sea surface temperature boundary conditions for the AMIP experiments.</t>
  </si>
  <si>
    <t>Repeating 1850</t>
  </si>
  <si>
    <t>Repeating 1850 Seasonal forcing</t>
  </si>
  <si>
    <t>Repeating1850</t>
  </si>
  <si>
    <t>pre-industrial, 1850, control</t>
  </si>
  <si>
    <t>Repeating 1850 seasonal forcing.</t>
  </si>
  <si>
    <t>Pre-industrial control.</t>
  </si>
  <si>
    <t>Pre-Industrial WMGHG Concentrations excluding CO2</t>
  </si>
  <si>
    <t>Pre-Industrial Well Mixed Greenhouse Gas (WMGHG) Concentrations excluding CO2</t>
  </si>
  <si>
    <t>PreIndustrialWMGHGConcentrationsNoCO2</t>
  </si>
  <si>
    <t>Pre-Industrial, Well Mixed Greenhouse Gas, WMGHG, No CO2</t>
  </si>
  <si>
    <t>Constant pre-industrial atmospheric concentrations of long-lived greenhouse-gases, including CH4 and N2O but not including CO2. These should be representative of Earth around the year 1850.</t>
  </si>
  <si>
    <t>Pre-Industrial CO2 Concentration</t>
  </si>
  <si>
    <t>Pre-Industrial Carbon Dioxide (CO2) Concentration</t>
  </si>
  <si>
    <t>PreIndustrialCO2</t>
  </si>
  <si>
    <t>Pre-Industrial, CO2, Concentration, 1850</t>
  </si>
  <si>
    <t>Constant pre-industrial Carbon Dioxide (CO2) concentration. The CO2 concentration should be representative of Earth around the year 1850.</t>
  </si>
  <si>
    <t>Calculate Pre-Industrial CO2 Concentration</t>
  </si>
  <si>
    <t xml:space="preserve">Calculate Pre-Industrial Carbon Dioxide (CO2) Concentration </t>
  </si>
  <si>
    <t>CalcPreIndustrialCO2</t>
  </si>
  <si>
    <t>Pre-industrial, CO2, Concentration, 1850, CO2 Calculated, ESM, Earth System Model</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</si>
  <si>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</si>
  <si>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Aerosols</t>
  </si>
  <si>
    <t>Pre-IndustrialAerosol</t>
  </si>
  <si>
    <t>pre-industrial, aerosol, 1850</t>
  </si>
  <si>
    <t xml:space="preserve">Constant pre-industrial aerosol characteristics. For models without internally calculated aerosol concentrations, a monthly climatology dataset of aerosol physical and optical properties should be used.
</t>
  </si>
  <si>
    <t>Pre-Industrial Control.</t>
  </si>
  <si>
    <t>Pre-Industrial Aerosol Precursors</t>
  </si>
  <si>
    <t>Pre-IndustrialArePre</t>
  </si>
  <si>
    <t>Pre-industrial, 1850, aerosol precursors</t>
  </si>
  <si>
    <t xml:space="preserve">Pre-Industrial aerosol precursors. For models with interactive chemistry and/or aerosols, the CMIP6 pre-industrial emissions dataset of reactive gases and aerosol precursors should be used.  </t>
  </si>
  <si>
    <t>Pre-Industrial Solar Forcing</t>
  </si>
  <si>
    <t>Pre-Industrial Solar forcing</t>
  </si>
  <si>
    <t>Pre-IndustrialSolar</t>
  </si>
  <si>
    <t>solar forcing, pre-industrial, 1850</t>
  </si>
  <si>
    <t>The pre-Industrial control solar forcing is constructed of time-averaged historical data corresponding to 1850-1873 (solar cycle 9+10) mean conditions.</t>
  </si>
  <si>
    <t>Pre-Industrial Stratospheric Aerosol</t>
  </si>
  <si>
    <t>Pre-industrialStratosphericAerosol</t>
  </si>
  <si>
    <t>pre-industrial, 1850, stratospheric, aerosol, background volcanic aerosol</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</si>
  <si>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</si>
  <si>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Ozone Concentrations</t>
  </si>
  <si>
    <t>Pre-Industrial  Ozone Concentrations</t>
  </si>
  <si>
    <t>Pre-IndustrialO3Concentrations</t>
  </si>
  <si>
    <t>pre-industrial, 1850, Ozone, O3, concentrations</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</si>
  <si>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</si>
  <si>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Pre-Industrial Stratospheric H2O Concentrations</t>
  </si>
  <si>
    <t>Pre-Industrial Stratospheric Water Vapour Concentrations</t>
  </si>
  <si>
    <t>Pre-IndustrialStratosphericH2OConcentrations</t>
  </si>
  <si>
    <t>pre-industrial, 1850, stratospheric, Water Vapour, H2O, concentrations</t>
  </si>
  <si>
    <t>Constant pre-Industrial stratospheric water vapour concentration.</t>
  </si>
  <si>
    <t>Pre-Industrial Land Use</t>
  </si>
  <si>
    <t>PreIndustrialLandUse</t>
  </si>
  <si>
    <t>Pre-Industrial, 1850, Land Use</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</si>
  <si>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</si>
  <si>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Pre-Industrial Land Cover</t>
  </si>
  <si>
    <t>PreIndustrialLandCover</t>
  </si>
  <si>
    <t>Pre-Industrial, 1850, Land Cover</t>
  </si>
  <si>
    <t>Constant pre-industrial (1850) land-cover forcing.</t>
  </si>
  <si>
    <t>RCP85 Well Mixed GHG</t>
  </si>
  <si>
    <t>Representative Concentration Pathway 8.5 Well Mixed Greenhouse Gases</t>
  </si>
  <si>
    <t>RCP85wmGHG</t>
  </si>
  <si>
    <t>Representative Concentration Pathway 8.5, future, 21st century, SSP5, RCP8.5, Well-mixed Greenhouse Gas, CO2</t>
  </si>
  <si>
    <t xml:space="preserve">Impose changing concentrations of RCP8.5 long-lived greenhouse gases, including CO2, N2O and halogenated gases.
</t>
  </si>
  <si>
    <t>scenario</t>
  </si>
  <si>
    <t>RCP70 Well Mixed GHG</t>
  </si>
  <si>
    <t>Representative Concentration Pathway 7.0 Well Mixed Greenhouse Gases</t>
  </si>
  <si>
    <t>RCP70wmGHG</t>
  </si>
  <si>
    <t>Representative Concentration Pathway 7.0, future, 21st century, SSP3, RCP7.0, Well-mixed Greenhouse Gas, CO2</t>
  </si>
  <si>
    <t>Impose changing concentrations of RCP7.0 long-lived gases, including CO2, N2O and halogenated gases.</t>
  </si>
  <si>
    <t>RCP45 Well Mixed GHG</t>
  </si>
  <si>
    <t>Representative Concentration Pathway 4.5 Well Mixed Greenhouse Gases</t>
  </si>
  <si>
    <t>RCP45wmGHG</t>
  </si>
  <si>
    <t>Representative Concentration Pathway 4.5, future, 21st century, SSP2, RCP4.5, Well-mixed Greenhouse Gas, CO2</t>
  </si>
  <si>
    <t>Impose changing concentrations of RCP4.5 long-lived gases, including CO2, N2O and halogenated gases.</t>
  </si>
  <si>
    <t>RCP26 Well Mixed GHG</t>
  </si>
  <si>
    <t>Representative Concentration Pathway 2.6 Well Mixed Greenhouse Gases</t>
  </si>
  <si>
    <t>RCP26wmGHG</t>
  </si>
  <si>
    <t>Representative Concentration Pathway 2.6, future, 21st century, SSP1, RCP2.6, Well-mixed Greenhouse Gas, CO2</t>
  </si>
  <si>
    <t>Impose changing concentrations of RCP2.6 long-lived gases, including CO2, N2O and halogenated gases.</t>
  </si>
  <si>
    <t>RCP60 Well Mixed GHG</t>
  </si>
  <si>
    <t>Representative Concentration Pathway 6.0 Well Mixed Greenhouse Gases</t>
  </si>
  <si>
    <t>RCP60wmGHG</t>
  </si>
  <si>
    <t>Representative Concentration Pathway 6.0, future, 21st century, SSP1, RCP6.0, Well-mixed Greenhouse Gas, CO2</t>
  </si>
  <si>
    <t xml:space="preserve">Impose changing concentrations of RCP6.0 long-lived greenhouse gases, including CO2, N2O and halogenated gases.
</t>
  </si>
  <si>
    <t>RCP34 Well Mixed GHG</t>
  </si>
  <si>
    <t>Representative Concentration Pathway 3.4 Well Mixed Greenhouse Gases</t>
  </si>
  <si>
    <t>RCP34wmGHG</t>
  </si>
  <si>
    <t>Representative Concentration Pathway 3.4, future, 21st century, SSP4, RCP3.4, Well-mixed Greenhouse Gas, CO2</t>
  </si>
  <si>
    <t>Impose changing concentrations of RCP3.4 long-lived greenhouse gases, including CO2, N2O and halogenated gases.</t>
  </si>
  <si>
    <t>RCP26-overshoot Well Mixed GHG</t>
  </si>
  <si>
    <t>Representative Concentration Pathway 2.6 Overshoot Well Mixed Greenhouse Gases</t>
  </si>
  <si>
    <t>RCP26overwmGHG</t>
  </si>
  <si>
    <t>Representative Concentration Pathway 2.6 overshoot, future, scenario, 21st century, SSP1, RCP2.6 overshoot, Well-mixed Greenhouse Gas, CO2</t>
  </si>
  <si>
    <t>Impose changing concentrations of RCP2.6-overshoot long-lived greenhouse gases, including CO2, N2O and halogenated gases.</t>
  </si>
  <si>
    <t>RCP85-extension Well Mixed GHG</t>
  </si>
  <si>
    <t>Representative Concentration Pathway 8.5 Extension Well Mixed Greenhouse Gases</t>
  </si>
  <si>
    <t>RCP85extwmGHG</t>
  </si>
  <si>
    <t>Representative Concentration Pathway 8.5 extension, future, scenario, SSP5, RCP8.5 extension,  Well-mixed Greenhouse Gas, CO2</t>
  </si>
  <si>
    <t xml:space="preserve">Impose changing concentrations of RCP8.5 extension long-lived greenhouse gases, including CO2, N2O and halogenated gases.
</t>
  </si>
  <si>
    <t>RCP26-extension Well Mixed GHG</t>
  </si>
  <si>
    <t>Representative Concentration Pathway 2.6 Extension Well Mixed Greenhouse Gases</t>
  </si>
  <si>
    <t>RCP26extwmGHG</t>
  </si>
  <si>
    <t>Representative Concentration Pathway 2.6 extension, future, scenario, SSP1, RCP2.6 extension,  Well-mixed Greenhouse Gas, CO2</t>
  </si>
  <si>
    <t>Impose changing concentrations of RCP2.6 extension long-lived greenhouse gases, including CO2, N2O and halogenated gases.</t>
  </si>
  <si>
    <t>RCP34-extension overshoot Well Mixed GHG</t>
  </si>
  <si>
    <t>Representative Concentration Pathway 3.4 extension Overshoot Well Mixed Greenhouse Gases</t>
  </si>
  <si>
    <t>RCP3.4extoverwmGHG</t>
  </si>
  <si>
    <t>Representative Concentration Pathway 3.4 extension overshoot, future, scenario, SSP5, RCP3.4 extension overshoot, Well-mixed Greenhouse Gas, CO2</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</si>
  <si>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</si>
  <si>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RCP34-overshoot Well Mixed GHG</t>
  </si>
  <si>
    <t>Representative Concentration Pathway 3.4 Overshoot Well Mixed Greenhouse Gases</t>
  </si>
  <si>
    <t>RCP34overwmGHG</t>
  </si>
  <si>
    <t>Representative Concentration Pathway 3.4 overshoot, future, scenario, SSP5, RCP3.4, overshoot, Well-mixed Greenhouse Gas, CO2</t>
  </si>
  <si>
    <t>Impose changing concentrations of RCP3.4 overshoot long-lived greenhouse gases, including CO2, N2O and halogenated gases.  Beginning in 2040, reduce forcings from 8.5 W/m2 pathway to 3.4 W/m2 by 2100.</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</si>
  <si>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</si>
  <si>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</si>
  <si>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</si>
  <si>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</si>
  <si>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</si>
  <si>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 xml:space="preserve">Represents a very low forcing scenario with the goal of limiting global mean warming to 1.5°C above pre-industrial levels based on the Paris COP21 agreement. </t>
  </si>
  <si>
    <t>RCP85 Short Lived Gas Species</t>
  </si>
  <si>
    <t>Representative Concentration Pathway 8.5 Short Lived Gas Species</t>
  </si>
  <si>
    <t>RCP85sls</t>
  </si>
  <si>
    <t>Representative Concentration Pathway 8.5, future, 21st century, SSP5, RCP8.5, NTCF, Short-lived Gas</t>
  </si>
  <si>
    <t>Impose changing emissions of RCP8.5 short lived gas species including CH4, NOx, VOCs and CO.</t>
  </si>
  <si>
    <t>RCP70 Short Lived Gas Species</t>
  </si>
  <si>
    <t>Representative Concentration Pathway 7.0 Short Lived Gas Species</t>
  </si>
  <si>
    <t>RCP70sls</t>
  </si>
  <si>
    <t>Representative Concentration Pathway 7.0, future, 21st century, SSP3, RCP7.0, NTCF, Short-lived Gas</t>
  </si>
  <si>
    <t xml:space="preserve">Impose changing emissions of RCP7.0 short lived gas species including CH4, NOx, VOCs and CO.
</t>
  </si>
  <si>
    <t>RCP45 Short Lived Gas Species</t>
  </si>
  <si>
    <t>Representative Concentration Pathway 4.5 Short Lived Gas Species</t>
  </si>
  <si>
    <t>RCP45sls</t>
  </si>
  <si>
    <t>Representative Concentration Pathway 4.5, future, 21st century, SSP2, RCP4.5, NTCF, Short-lived Gas</t>
  </si>
  <si>
    <t xml:space="preserve">Impose changing emissions of RCP4.5 short lived gas species including CH4, NOx, VOCs and CO.
</t>
  </si>
  <si>
    <t>RCP26 Short Lived Gas Species</t>
  </si>
  <si>
    <t>Representative Concentration Pathway 2.6 Short Lived Gas Species</t>
  </si>
  <si>
    <t>RCP26sls</t>
  </si>
  <si>
    <t>Representative Concentration Pathway 2.6, future, 21st century, SSP1, RCP2.6, NTCF, Short-lived Gas</t>
  </si>
  <si>
    <t xml:space="preserve">Impose changing emissions of RCP2.6 short lived gas species including CH4, NOx, VOCs and CO.
</t>
  </si>
  <si>
    <t>RCP60 Short Lived Gas Species</t>
  </si>
  <si>
    <t>Representative Concentration Pathway 6.0 Short Lived Gas Species</t>
  </si>
  <si>
    <t>RCP60sls</t>
  </si>
  <si>
    <t>Representative Concentration Pathway 6.0, future, 21st century, SSP1, RCP6.0, NTCF, Short-lived Gas</t>
  </si>
  <si>
    <t>Impose changing emissions of RCP6.0 short lived gas species including CH4, NOx, VOCs and CO.</t>
  </si>
  <si>
    <t>RCP34 Short Lived Gas Species</t>
  </si>
  <si>
    <t>Representative Concentration Pathway 3.4 Short Lived Gas Species</t>
  </si>
  <si>
    <t>RCP34sls</t>
  </si>
  <si>
    <t>Representative Concentration Pathway 3.4, future, 21st century, SSP4, RCP3.4, NTCF, Short-lived Gas</t>
  </si>
  <si>
    <t xml:space="preserve">Impose changing emissions of RCP3.4 short lived gas species including CH4, NOx, VOCs and CO.
</t>
  </si>
  <si>
    <t>RCP26-overshoot Short Lived Gas Species</t>
  </si>
  <si>
    <t>Representative Concentration Pathway 2.6 Overshoot Short Lived Gas Species</t>
  </si>
  <si>
    <t>RCP26oversls</t>
  </si>
  <si>
    <t>Representative Concentration Pathway 2.6, future, 21st century, SSP1, RCP2.6 overshoot, NTCF, Short-lived Gas</t>
  </si>
  <si>
    <t>Impose changing emissions of RCP2.6-overshoot short lived gas species including CH4, NOx, VOCs and CO.</t>
  </si>
  <si>
    <t>RCP85-extension Short Lived Gas Species</t>
  </si>
  <si>
    <t>Representative Concentration Pathway 8.5 Extension Short Lived Gas Species</t>
  </si>
  <si>
    <t>RCP85extsls</t>
  </si>
  <si>
    <t>Representative Concentration Pathway, 8.5 extension, future, scenario, SSP5, RCP8.5 extension, NTCF, Short-lived Gas</t>
  </si>
  <si>
    <t>Impose changing emissions of RCP8.5 extension short lived gas species including CH4, NOx, VOCs and CO.</t>
  </si>
  <si>
    <t>RCP26-extension Short Lived Gas Species</t>
  </si>
  <si>
    <t>Representative Concentration Pathway 2.6 Extension Short Lived Gas Species</t>
  </si>
  <si>
    <t>RCP26extsls</t>
  </si>
  <si>
    <t>Representative Concentration Pathway, 2.6 extension, future, scenario, SSP1, RCP2.6 extension, NTCF, Short-lived Gas</t>
  </si>
  <si>
    <t>Impose changing emissions of RCP2.6 extension short lived gas species including CH4, NOx, VOCs and CO.</t>
  </si>
  <si>
    <t>RCP34-extension-overshoot Short Lived Gas Species</t>
  </si>
  <si>
    <t>Representative Concentration Pathway 3.4 extension Overshoot Short Lived Gas Species</t>
  </si>
  <si>
    <t>RCP34extoversls</t>
  </si>
  <si>
    <t>Representative Concentration Pathway 3.4 extension overshoot, future, scenario, SSP5, RCP3.4 extension overshoot, NTCF, Short-lived Gas</t>
  </si>
  <si>
    <t>Impose changing emissions of RCP3.4 extension overshoot short lived gas species including CH4, NOx, VOCs and CO.  Beginning in 2100, linearly reduce forcings from 3.4 W/m2 pathway to 2.6 W/m2 by 2250.</t>
  </si>
  <si>
    <t>RCP34-overshoot Short Lived Gas Species</t>
  </si>
  <si>
    <t>Representative Concentration Pathway 3.4 Overshoot Short Lived Gas Species</t>
  </si>
  <si>
    <t>RCP34oversls</t>
  </si>
  <si>
    <t>Representative Concentration Pathway 3.4 overshoot, future, scenario, SSP5, RCP3.4, overshoot, NTCF, Short-lived Gas</t>
  </si>
  <si>
    <t>Impose changing emissions of RCP3.4 overshoot short lived gas species including CH4, NOx, VOCs and CO.  Beginning in 2040, reduce forcings from 8.5 W/m2 pathway to 3.4 W/m2 by 2100.</t>
  </si>
  <si>
    <t>RCP19 Short Lived Gas Species</t>
  </si>
  <si>
    <t>Representative Concentration Pathway 1.9 Short Lived Gas Species</t>
  </si>
  <si>
    <t>RCP19sls</t>
  </si>
  <si>
    <t>Representative Concentration Pathway 1.9, future, scenario, SSP1, RCP1.9, short-lived gas</t>
  </si>
  <si>
    <t>Impose changing emissions of RCP1.9 short lived gas species including CH4, NOx, VOCs and CO.</t>
  </si>
  <si>
    <t>RCP85 Aerosols</t>
  </si>
  <si>
    <t>Representative Concentration Pathway 8.5 Aerosols</t>
  </si>
  <si>
    <t>RCP85aer</t>
  </si>
  <si>
    <t>Representative Concentration Pathway 8.5, future, 21st century, SSP5, RCP8.5, NTCF, aerosol</t>
  </si>
  <si>
    <t xml:space="preserve">Impose changing emissions of RCP8.5 aerosols including BC and OC.
</t>
  </si>
  <si>
    <t>RCP70 Aerosols</t>
  </si>
  <si>
    <t>Representative Concentration Pathway 7.0 Aerosols</t>
  </si>
  <si>
    <t>RCP70aer</t>
  </si>
  <si>
    <t>Representative Concentration Pathway 7.0, future, 21st century, SSP3, RCP7.0, NTCF, aerosol</t>
  </si>
  <si>
    <t xml:space="preserve">Impose changing emissions of RCP7.0 aerosols including BC and OC.
</t>
  </si>
  <si>
    <t>RCP45 Aerosols</t>
  </si>
  <si>
    <t>Representative Concentration Pathway 4.5 Aerosols</t>
  </si>
  <si>
    <t>RCP45aer</t>
  </si>
  <si>
    <t>Representative Concentration Pathway 4.5, future, 21st century, SSP2, RCP4.5, NTCF, aerosol</t>
  </si>
  <si>
    <t>Impose changing emissions of RCP4.5 aerosols including BC and OC.</t>
  </si>
  <si>
    <t>Represents the medium part end of the range of plausible future forcing pathways.</t>
  </si>
  <si>
    <t>RCP26 Aerosols</t>
  </si>
  <si>
    <t>Representative Concentration Pathway 2.6 Aerosols</t>
  </si>
  <si>
    <t>RCP26aer</t>
  </si>
  <si>
    <t>Representative Concentration Pathway 2.6, future, 21st century, SSP1, RCP2.6, NTCF, aerosol</t>
  </si>
  <si>
    <t xml:space="preserve">Impose changing emissions of RCP2.6 aerosols including BC and OC.
</t>
  </si>
  <si>
    <t>RCP60 Aerosols</t>
  </si>
  <si>
    <t>Representative Concentration Pathway 6.0 Aerosols</t>
  </si>
  <si>
    <t>RCP60aer</t>
  </si>
  <si>
    <t>Representative Concentration Pathway 6.0, future, 21st century, SSP1, RCP6.0, NTCF, aerosol</t>
  </si>
  <si>
    <t xml:space="preserve">Impose changing emissions of RCP6.0 aerosols including BC and OC.
</t>
  </si>
  <si>
    <t>RCP34 Aerosols</t>
  </si>
  <si>
    <t>Representative Concentration Pathway 3.4 Aerosols</t>
  </si>
  <si>
    <t>RCP34aer</t>
  </si>
  <si>
    <t>Representative Concentration Pathway 3.4, future, 21st century, SSP4, RCP3.4, NTCF, aerosol</t>
  </si>
  <si>
    <t>Impose changing emissions of RCP3.4 aerosols including BC and OC.</t>
  </si>
  <si>
    <t>RCP26-overshoot Aerosols</t>
  </si>
  <si>
    <t>Representative Concentration Pathway 2.6 Overshoot Aerosols</t>
  </si>
  <si>
    <t>RCP26overaer</t>
  </si>
  <si>
    <t>Representative Concentration Pathway 2.6, future, 21st century, SSP1, RCP2.6 overshoot, NTCF, aerosol</t>
  </si>
  <si>
    <t>Impose changing emissions of RCP2.6-overshoot aerosols including BC and OC.</t>
  </si>
  <si>
    <t>RCP85-extension Aerosols</t>
  </si>
  <si>
    <t>Representative Concentration Pathway 8.5 Extension Aerosols</t>
  </si>
  <si>
    <t>RCP85extaer</t>
  </si>
  <si>
    <t>Representative Concentration Pathway, 8.5 extension, future, scenario, SSP5, RCP8.5 extension, NTCF, aerosol</t>
  </si>
  <si>
    <t xml:space="preserve">Impose changing emissions of RCP8.5 extension aerosols including BC and OC.
</t>
  </si>
  <si>
    <t>RCP26-extension Aerosols</t>
  </si>
  <si>
    <t>Representative Concentration Pathway 2.6 Extension Aerosols</t>
  </si>
  <si>
    <t>RCP26extaer</t>
  </si>
  <si>
    <t>Representative Concentration Pathway, 2.6 extension, future, scenario, SSP1, RCP2.6 extension, NTCF, aerosol</t>
  </si>
  <si>
    <t xml:space="preserve">Impose changing emissions of RCP2.6 extension aerosols including BC and OC.
</t>
  </si>
  <si>
    <t>RCP34-extension-overshoot Aerosols</t>
  </si>
  <si>
    <t>Representative Concentration Pathway 3.4 extension Overshoot Aerosols</t>
  </si>
  <si>
    <t>RCP3.4extoveraer</t>
  </si>
  <si>
    <t>Representative Concentration Pathway 3.4 extension overshoot, future, scenario, SSP5, RCP3.4 extension overshoot, NTCF, aerosol</t>
  </si>
  <si>
    <t xml:space="preserve">Impose changing emissions of RCP3.4 extension overshoot aerosols including BC and OC.  Beginning in 2100, linearly reduce forcings from 3.4 W/m2 pathway to 2.6 W/m2 by 2250. </t>
  </si>
  <si>
    <t>RCP34-overshoot Aerosols</t>
  </si>
  <si>
    <t>Representative Concentration Pathway 3.4 Overshoot Aerosols</t>
  </si>
  <si>
    <t>RCP34overaer</t>
  </si>
  <si>
    <t>Representative Concentration Pathway 3.4 overshoot, future, scenario, SSP5, RCP3.4, overshoot, NTCF, aerosol</t>
  </si>
  <si>
    <t>Impose changing emissions of RCP3.4 overshoot aerosols including BC and OC.  Beginning in 2040, reduce forcings from 8.5 W/m2 pathway to 3.4 W/m2 by 2100.</t>
  </si>
  <si>
    <t>RCP19 Aerosols</t>
  </si>
  <si>
    <t>Representative Concentration Pathway 1.9 Aerosols</t>
  </si>
  <si>
    <t>RCP19aer</t>
  </si>
  <si>
    <t>Representative Concentration Pathway 1.9, future, scenario, SSP1, RCP1.9, aerosols</t>
  </si>
  <si>
    <t>Impose changing emissions of RCP1.9 aerosols including BC and OC.</t>
  </si>
  <si>
    <t>RCP85 Aerosol Precursors</t>
  </si>
  <si>
    <t>Representative Concentration Pathway 8.5 Aerosol Precursors</t>
  </si>
  <si>
    <t>RCP85aerpre</t>
  </si>
  <si>
    <t>Representative Concentration Pathway 8.5, future, 21st century, SSP5, RCP8.5, NTCF, Aerosol Precursors</t>
  </si>
  <si>
    <t>Impose changing emissions of RCP8.5 aerosol precursors including SO2 and NHy.</t>
  </si>
  <si>
    <t>Represents the high end of the range of plausible future pathways.</t>
  </si>
  <si>
    <t>RCP70 Aerosol Precursors</t>
  </si>
  <si>
    <t>Representative Concentration Pathway 7.0 Aerosol Precursors</t>
  </si>
  <si>
    <t>RCP70aerpre</t>
  </si>
  <si>
    <t>Representative Concentration Pathway 7.0, future, 21st century, SSP3, RCP7.0, NTCF, Aerosol Precursors</t>
  </si>
  <si>
    <t xml:space="preserve">Impose changing emissions of RCP7.0 aerosol precursors including SO2 and NHy.
</t>
  </si>
  <si>
    <t>Represents the medium to high end of the range of plausible future pathways.</t>
  </si>
  <si>
    <t>RCP45 Aerosol Precursors</t>
  </si>
  <si>
    <t>Representative Concentration Pathway 4.5 Aerosol Precursors</t>
  </si>
  <si>
    <t>RCP45aerpre</t>
  </si>
  <si>
    <t>Representative Concentration Pathway 4.5, future, 21st century, SSP2, RCP4.5, NTCF, Aerosol Precursors</t>
  </si>
  <si>
    <t>Impose changing emissions of RCP4.5 aerosol precursors including SO2 and NHy.</t>
  </si>
  <si>
    <t>Represents the medium part of the range of plausible future pathways.</t>
  </si>
  <si>
    <t>RCP26 Aerosol Precursors</t>
  </si>
  <si>
    <t>Representative Concentration Pathway 2.6 Aerosol Precursors</t>
  </si>
  <si>
    <t>RCP26aerpre</t>
  </si>
  <si>
    <t>Representative Concentration Pathway 2.6, future, 21st century, SSP1, RCP2.6, NTCF, Aerosol Precursors</t>
  </si>
  <si>
    <t xml:space="preserve">Impose changing emissions of RCP2.6 aerosol precursors including SO2 and NHy.
</t>
  </si>
  <si>
    <t>Represents the low end of the range of plausible future pathways.</t>
  </si>
  <si>
    <t>RCP60 Aerosol Precursors</t>
  </si>
  <si>
    <t>Representative Concentration Pathway 6.0 Aerosol Precursors</t>
  </si>
  <si>
    <t>RCP60aerpre</t>
  </si>
  <si>
    <t>Representative Concentration Pathway 6.0, future, 21st century, SSP1, RCP6.0, NTCF, Aerosol Precursors</t>
  </si>
  <si>
    <t xml:space="preserve">Impose changing emissions of RCP6.0 aerosol precursors including SO2 and NHy.
</t>
  </si>
  <si>
    <t>RCP34 Aerosol Precursors</t>
  </si>
  <si>
    <t>Representative Concentration Pathway 3.4 Aerosol Precursors</t>
  </si>
  <si>
    <t>RCP34aerpre</t>
  </si>
  <si>
    <t>Representative Concentration Pathway 3.4, future, 21st century, SSP4, RCP3.4, NTCF, Aerosol Precursors</t>
  </si>
  <si>
    <t>Impose changing emissions of RCP3.4 aerosol precursors including SO2 and NHy.</t>
  </si>
  <si>
    <t>RCP26-overshoot Aerosol Precursors</t>
  </si>
  <si>
    <t>Representative Concentration Pathway 2.6 Overshoot Aerosol Precursors</t>
  </si>
  <si>
    <t>RCP26overaerpre</t>
  </si>
  <si>
    <t>Representative Concentration Pathway 2.6, future, 21st century, SSP1, RCP2.6 overshoot, NTCF, Aerosol Precursors</t>
  </si>
  <si>
    <t xml:space="preserve">Impose changing emissions of RCP2.6-overshoot aerosol precursors including SO2 and NHy.
</t>
  </si>
  <si>
    <t>RCP85-extension Aerosol Precursors</t>
  </si>
  <si>
    <t>Representative Concentration Pathway 8.5 Extension Aerosol Precursors</t>
  </si>
  <si>
    <t>RCP85extaerpre</t>
  </si>
  <si>
    <t>Representative Concentration Pathway, 8.5 extension, future, scenario, SSP5, RCP8.5 extension, NTCF, Aerosol Precursors</t>
  </si>
  <si>
    <t xml:space="preserve">Impose changing emissions of RCP8.5 extension aerosols precursors including SO2 and NHy.
</t>
  </si>
  <si>
    <t>RCP26-extension Aerosol Precursors</t>
  </si>
  <si>
    <t>Representative Concentration Pathway 2.6 Extension Aerosol Precursors</t>
  </si>
  <si>
    <t>RCP26extaerpre</t>
  </si>
  <si>
    <t>Representative Concentration Pathway, 2.6 extension, future, scenario, SSP1, RCP2.6 extension, NTCF, Aerosol Precursors</t>
  </si>
  <si>
    <t xml:space="preserve">Impose changing emissions of RCP2.6 extension aerosols precursors including SO2 and NHy.
</t>
  </si>
  <si>
    <t>RCP34-extension-overshoot Aerosol Precursors</t>
  </si>
  <si>
    <t>Representative Concentration Pathway 3.4 extension Overshoot Aerosol Precursors</t>
  </si>
  <si>
    <t>RCP34extoveraerpre</t>
  </si>
  <si>
    <t>Representative Concentration Pathway 3.4 extension overshoot, future, scenario, SSP5, RCP3.4 extension overshoot, NTCF, Aerosol Precursors</t>
  </si>
  <si>
    <t xml:space="preserve">Impose changing emissions of RCP3.4 extension overshoot aerosol precursors including SO2 and NHy.  Beginning in 2100, linearly reduce forcings from 3.4 W/m2 pathway to 2.6 W/m2 by 2250. </t>
  </si>
  <si>
    <t>RCP34-overshoot Aerosol Precursors</t>
  </si>
  <si>
    <t>Representative Concentration Pathway 3.4 Overshoot Aerosol Precursors</t>
  </si>
  <si>
    <t>RCP34overaerpre</t>
  </si>
  <si>
    <t>Representative Concentration Pathway 3.4 overshoot, future, scenario, SSP5, RCP3.4, overshoot, NTCF, aerosol precursors</t>
  </si>
  <si>
    <t>Impose changing emissions of RCP3.4 overshoot aerosol precursors including SO2 and NHy.  Beginning in 2040, reduce forcings from 8.5 W/m2 pathway to 3.4 W/m2 by 2100.</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</si>
  <si>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</si>
  <si>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</si>
  <si>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</si>
  <si>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</si>
  <si>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</si>
  <si>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SSP5 RCP85 Land Use</t>
  </si>
  <si>
    <t>Representative Concentration Pathway 8.5 Land Use for Shared Socioeconomic Pathway 5</t>
  </si>
  <si>
    <t>RCP85land</t>
  </si>
  <si>
    <t>Representative Concentration Pathway 8.5, future, 21st century, SSP5, RCP8.5, Land Use</t>
  </si>
  <si>
    <t>Impose changing RCP8.5 land use including crops, pasture, urban area, vegetation and forest for SSP5.</t>
  </si>
  <si>
    <t>SSP3 RCP70 Land Use</t>
  </si>
  <si>
    <t>Representative Concentration Pathway 7.0 Land Use for Shared Socioeconomic Pathway 3</t>
  </si>
  <si>
    <t>RCP70land</t>
  </si>
  <si>
    <t>Representative Concentration Pathway 7.0, future, 21st century, SSP3, RCP7.0, Land Use</t>
  </si>
  <si>
    <t xml:space="preserve">Impose changing RCP7.0 land use including crops, pasture, urban area, vegetation and forest for SSP3.
</t>
  </si>
  <si>
    <t>SSP2 RCP45 Land Use</t>
  </si>
  <si>
    <t>Representative Concentration Pathway 4.5 Land Use for Shared Socioeconomic Pathway 2</t>
  </si>
  <si>
    <t>RCP45land</t>
  </si>
  <si>
    <t>Representative Concentration Pathway 4.5, future, 21st century, SSP2, RCP4.5, Land Use</t>
  </si>
  <si>
    <t>Impose changing RCP4.5 land use including crops, pasture, urban area, vegetation and forest for SSP2.</t>
  </si>
  <si>
    <t>SSP1 RCP26 Land Use</t>
  </si>
  <si>
    <t>Representative Concentration Pathway 2.6 Land Use for Shared Socioeconomic Pathway 1</t>
  </si>
  <si>
    <t>RCP26land</t>
  </si>
  <si>
    <t>Representative Concentration Pathway 2.6, future, 21st century, SSP1, RCP2.6, Land Use</t>
  </si>
  <si>
    <t xml:space="preserve">Impose changing RCP2.6 land use including crops, pasture, urban area, vegetation and forest for SSP1.
</t>
  </si>
  <si>
    <t>SSP1 RCP60 Land Use</t>
  </si>
  <si>
    <t>Representative Concentration Pathway 6.0 Land Use for Shared Socioeconomic Pathway 1</t>
  </si>
  <si>
    <t>RCP60land</t>
  </si>
  <si>
    <t>Representative Concentration Pathway 6.0, future, 21st century, SSP1, RCP6.0, Land Use</t>
  </si>
  <si>
    <t xml:space="preserve">Impose changing RCP6.0 land use including crops, pasture, urban area, vegetation and forest for SSP1.
</t>
  </si>
  <si>
    <t>SSP4 RCP34 Land Use</t>
  </si>
  <si>
    <t>Representative Concentration Pathway 3.4 Land Use for Shared Socioeconomic Pathway 4</t>
  </si>
  <si>
    <t>RCP34land</t>
  </si>
  <si>
    <t>Representative Concentration Pathway 3.4, future, 21st century, SSP4, RCP3.4, Land Use</t>
  </si>
  <si>
    <t xml:space="preserve">Impose changing RCP3.4 land use including crops, pasture, urban area, vegetation and forest for SSP4.
</t>
  </si>
  <si>
    <t>SSP1 RCP26-overshoot Land Use</t>
  </si>
  <si>
    <t>Representative Concentration Pathway 2.6 Overshoot Land Use for Shared Socioeconomic Pathway 1</t>
  </si>
  <si>
    <t>RCP26overland</t>
  </si>
  <si>
    <t>Representative Concentration Pathway 2.6, future, 21st century, SSP1, RCP2.6 overshoot, Land Use</t>
  </si>
  <si>
    <t xml:space="preserve">Impose changing RCP2.6-overshoot land use including crops, pasture, urban area, vegetation and forest for SSP1.
</t>
  </si>
  <si>
    <t>SSP5 RCP85-extension Land Use</t>
  </si>
  <si>
    <t>Representative Concentration Pathway 8.5 Extension Land Use for Shared Socioeconomic Pathway 5</t>
  </si>
  <si>
    <t>RCP85extland</t>
  </si>
  <si>
    <t>Representative Concentration Pathway, 8.5 extension, future, scenario, SSP5, RCP8.5 extension, Land Use</t>
  </si>
  <si>
    <t xml:space="preserve">Impose changing  RCP8.5 extension land use including crops, pasture, urban area, vegetation and forest for SSP5.
</t>
  </si>
  <si>
    <t>SSP1 RCP26-extension Land Use</t>
  </si>
  <si>
    <t>Representative Concentration Pathway 2.6 Extension Land Use for Shared Socioeconomic Pathway 1</t>
  </si>
  <si>
    <t>RCP26extland</t>
  </si>
  <si>
    <t>Representative Concentration Pathway, 2.6 extension, future, scenario, SSP1, RCP2.6 extension, Land Use</t>
  </si>
  <si>
    <t>Impose changing RCP2.6 extension land use including crops, pasture, urban area, vegetation and forest for SSP1. An extension of the negative carbon emissions reached in 2100, leading to slowly declining forcing.</t>
  </si>
  <si>
    <t xml:space="preserve">Represents a long-term extension to the low end of the range of plausible future forcing pathways.  </t>
  </si>
  <si>
    <t>SSP5 RCP34-extension-overshoot Land Use</t>
  </si>
  <si>
    <t>Representative Concentration Pathway 3.4 extension Overshoot Land Use for Shared Socioeconomic Pathway 5</t>
  </si>
  <si>
    <t>RCP34extoverland</t>
  </si>
  <si>
    <t>Representative Concentration Pathway 3.4 extension overshoot, future, scenario, SSP5, RCP3.4 extension overshoot, Land Use</t>
  </si>
  <si>
    <t xml:space="preserve">Impose changing RCP3.4 extension overshoot land use including crops, pasture, urban area, vegetation and forest for SSP5.  
Beginning in 2100, linearly reduce forcings from 3.4 W/m2 pathway to 2.6 W/m2 by 2250. </t>
  </si>
  <si>
    <t>SSP5 RCP34-overshoot Land Use</t>
  </si>
  <si>
    <t>Representative Concentration Pathway 3.4 Overshoot Land Use for Shared Socioeconomic Pathway 5</t>
  </si>
  <si>
    <t>RCP34overland</t>
  </si>
  <si>
    <t>Representative Concentration Pathway 3.4 overshoot, future, scenario, SSP5, RCP3.4, overshoot, Land Use</t>
  </si>
  <si>
    <t>Impose changing RCP3.4 overshoot land use including crops, pasture, urban area, vegetation and forest for SSP5.  Beginning in 2040, reduce forcings from 8.5 W/m2 pathway to 3.4 W/m2 by 2100.</t>
  </si>
  <si>
    <t>SSP1 RCP19 Land Use</t>
  </si>
  <si>
    <t>Representative Concentration Pathway 1.9 Land Use for Shared Socioeconomic Pathway 1</t>
  </si>
  <si>
    <t>RCP19land</t>
  </si>
  <si>
    <t>Representative Concentration Pathway 1.9, future, scenario, SSP1, RCP1.9, land use</t>
  </si>
  <si>
    <t>Impose changing concentrations of RCP1.9 land use including crops, pasture, urban area, vegetation and forest for SSP1.</t>
  </si>
  <si>
    <t>1850, Near Term Climate Forcers, NTCF, emissions</t>
  </si>
  <si>
    <t>Impose 1850 emissions of Near Term Climate Forcers (NTCF: tropospheric ozone and aerosols, and their precursors).</t>
  </si>
  <si>
    <t>1950 Ozone Depleting Halocarbon Concentrations</t>
  </si>
  <si>
    <t>1950 Concentrations of Ozone Depleting Halocarbons</t>
  </si>
  <si>
    <t>1950OzoneDepletingHalocarbonConc</t>
  </si>
  <si>
    <t>1950, Halocarbons, Ozone Depleting Substances, ODS, HCFC, CFC</t>
  </si>
  <si>
    <t>Impose 1950 concentrations of Ozone Depleting Halocarbons, namely CFCs and HCFCs.</t>
  </si>
  <si>
    <t>Chemically reactive WMGHG.</t>
  </si>
  <si>
    <t>Historical AerChemMIP hist-piNTCF SSTs</t>
  </si>
  <si>
    <t>Historical Transient Sea Surface Temperature from the Aerosol Chemistry MIP experiment hist-piNTCF</t>
  </si>
  <si>
    <t>HistoricalAerChemMIPSST</t>
  </si>
  <si>
    <t>Historical, SST, sea surface temperature</t>
  </si>
  <si>
    <t>Historical transient sea surface temperature from AerChemMIP experiment hist-piNTCF.</t>
  </si>
  <si>
    <t>driven</t>
  </si>
  <si>
    <t>piControl SST Climatology</t>
  </si>
  <si>
    <t>Pre-Industrial Control Sea Surface Temperature climatology</t>
  </si>
  <si>
    <t>PIControlSSTClim</t>
  </si>
  <si>
    <t>pre-industrial control, SST, sea surface temperature, climatology</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</si>
  <si>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</si>
  <si>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Applying a climatology limits variability.</t>
  </si>
  <si>
    <t>piControl SIC Climatology</t>
  </si>
  <si>
    <t>Pre-Industrial Control Sea Ice climatology</t>
  </si>
  <si>
    <t>PIControlSICClim</t>
  </si>
  <si>
    <t>pre-industrial control, SIC, sea ice, sea ice concentration, climatology</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</si>
  <si>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</si>
  <si>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1850 WMGHG</t>
  </si>
  <si>
    <t>1850 Well Mixed Green House Gas Concentrations</t>
  </si>
  <si>
    <t>1850WMGHG</t>
  </si>
  <si>
    <t>pre-industrial, 1850, WMGHG, concentrations</t>
  </si>
  <si>
    <t>Impose repeating 1850 Well Mixed Green House Gas (WMGHG) concentrations.</t>
  </si>
  <si>
    <t>RCP70 Reduced Short Lived Gas Species</t>
  </si>
  <si>
    <t>Reduced Representative Concentration Pathway 7.0 Short Lived Gas Species</t>
  </si>
  <si>
    <t>ReducedRCP70sls</t>
  </si>
  <si>
    <t>Representative Concentration Pathway 7.0, future, 21st century, SSP3, RCP7.0, reduced short lived gas species</t>
  </si>
  <si>
    <t>Impose changing concentrations of reduced RCP7.0 short lived gas species. Beginning in 2014 with air quality policies (or maximum feasible reductions) applied to the SSP3-7 NTCF emissions.</t>
  </si>
  <si>
    <t>RCP70 Reduced Aerosols</t>
  </si>
  <si>
    <t>Reduced Representative Concentration Pathway 7.0 Aerosols</t>
  </si>
  <si>
    <t>ReducedRCP70aer</t>
  </si>
  <si>
    <t>Representative Concentration Pathway 7.0, future, 21st century, SSP3, RCP7.0, reduced aerosols</t>
  </si>
  <si>
    <t>Impose changing concentrations of reduced RCP7.0 aerosols. Beginning in 2014 with air quality policies (or maximum feasible reductions) applied to the SSP3-7 NTCF emissions.</t>
  </si>
  <si>
    <t>RCP70 Reduced Aerosol Precursors</t>
  </si>
  <si>
    <t>Reduced Representative Concentration Pathway 7.0 Aerosol Precursors</t>
  </si>
  <si>
    <t>ReducedRCP70aerpre</t>
  </si>
  <si>
    <t>Representative Concentration Pathway 7.0, future, 21st century, SSP3, RCP7.0, reduced aerosol precursors</t>
  </si>
  <si>
    <t>Impose changing concentrations of reduced RCP7.0 aerosol precursors. Beginning in 2014 with air quality policies (or maximum feasible reductions) applied to the SSP3-7 NTCF emissions.</t>
  </si>
  <si>
    <t>RCP70 Reduced Tropospheric Ozone Precursors</t>
  </si>
  <si>
    <t>Reduced Representative Concentration Pathway 7.0 Tropospheric Ozone precursors</t>
  </si>
  <si>
    <t>ReducedRCP70O3pre</t>
  </si>
  <si>
    <t>Representative Concentration Pathway 7.0, future, 21st century, SSP3, RCP7.0, reduced tropospheric ozone precursors</t>
  </si>
  <si>
    <t>Impose changing concentrations of reduced RCP7.0 tropospheric ozone precursors. Beginning in 2014 with air quality policies (or maximum feasible reductions) applied to the SSP3-7 NTCF emissions.</t>
  </si>
  <si>
    <t>SSP3-70 SST</t>
  </si>
  <si>
    <t>SSP3 RCP7.0 Sea Surface Temperature</t>
  </si>
  <si>
    <t>SSP3-70SST</t>
  </si>
  <si>
    <t>SSP3-7, SSP3, RCP7.0, SST, sea surface temperature</t>
  </si>
  <si>
    <t>Sea surface temperature from experiment SSP3-7.</t>
  </si>
  <si>
    <t>RCP70 Reduced Black Carbon</t>
  </si>
  <si>
    <t>Reduced RCP7.0 Black Carbon</t>
  </si>
  <si>
    <t>ReducedRCP70BC</t>
  </si>
  <si>
    <t>Representative Concentration Pathway 7.0, future, 21st century, SSP3, RCP7.0, reduced black carbon</t>
  </si>
  <si>
    <t xml:space="preserve">Impose reduced RCP7.0 black carbon emissions. Beginning in 2014 with air quality policies (or maximum feasible reductions) applied to the SSP3-70 black carbon NTCF emissions.
</t>
  </si>
  <si>
    <t xml:space="preserve">Perturbation forcing for AerChemMIP. </t>
  </si>
  <si>
    <t>RCP70 Aerosols No Black Carbon</t>
  </si>
  <si>
    <t>RCP7.0 Aerosols but no Black Carbon</t>
  </si>
  <si>
    <t>RCP70aernoBC</t>
  </si>
  <si>
    <t>Representative Concentration Pathway 7.0, future, 21st century, SSP3, RCP7.0, aerosols, no black carbon</t>
  </si>
  <si>
    <t xml:space="preserve">Impose changing concentrations of RCP7.0 aerosols  (but no Black Carbon). 
</t>
  </si>
  <si>
    <t>RCP70 Reduced Aerosol Precursors Not NOx</t>
  </si>
  <si>
    <t>Reduced RCP7.0 Aerosol precursors but not NOx</t>
  </si>
  <si>
    <t>ReducedRCP70aerprenotNOx</t>
  </si>
  <si>
    <t>Representative Concentration Pathway, 7.0, future, 21st century, SSP3, 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</si>
  <si>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</si>
  <si>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</si>
  <si>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 but no methane</t>
  </si>
  <si>
    <t>RCP70O3prenoCH4</t>
  </si>
  <si>
    <t>Representative Concentration Pathway, 7.0, future, 21st century, SSP3, RCP7.0, ozone precursors, without methane</t>
  </si>
  <si>
    <t xml:space="preserve">Impose changing concentrations of RCP7.0 tropospheric ozone precursors except methane. 
</t>
  </si>
  <si>
    <t>RCP70 Tropospheric Ozone Precursors</t>
  </si>
  <si>
    <t>RCP7.0 Tropospheric ozone precursors</t>
  </si>
  <si>
    <t>RCP70O3pre</t>
  </si>
  <si>
    <t>Representative Concentration Pathway, 7.0, future, 21st century, SSP3, RCP7.0, tropospheric ozone precursors</t>
  </si>
  <si>
    <t xml:space="preserve">Impose changing concentrations of RCP7.0 tropospheric ozone precursors. 
</t>
  </si>
  <si>
    <t>RCP70 NOx</t>
  </si>
  <si>
    <t>RCP7.0 NOx</t>
  </si>
  <si>
    <t>RCP70NOx</t>
  </si>
  <si>
    <t>Representative Concentration Pathway, 7.0, future, 21st century, SSP3, RCP7.0, NOx</t>
  </si>
  <si>
    <t xml:space="preserve">Impose changing concentrations of RCP7.0 NOx. 
</t>
  </si>
  <si>
    <t>RCP70ReducedTroposphericOzonePrecursorsNotMethane</t>
  </si>
  <si>
    <t>Reduced RCP7.0 Tropospheric ozone precursors but not methane</t>
  </si>
  <si>
    <t>ReducedRCP70O3prenotCH4</t>
  </si>
  <si>
    <t>Representative Concentration Pathway, 7.0, future, 21st century, SSP3, RCP7.0, reduced tropospheric ozone precursors, not methane</t>
  </si>
  <si>
    <t xml:space="preserve">Impose reduced RCP7.0 tropospheric ozone precursor emissions (not Methane).  Beginning in 2014 with air quality policies (or maximum feasible reductions) applied to the SSP3-70 tropospheric ozone precursor NTCF emissions.
</t>
  </si>
  <si>
    <t>RCP70Methane</t>
  </si>
  <si>
    <t>RCP7.0 Methane</t>
  </si>
  <si>
    <t>RCP70CH4</t>
  </si>
  <si>
    <t>Representative Concentration Pathway, 7.0, future, 21st century, SSP3, RCP7.0, methane</t>
  </si>
  <si>
    <t xml:space="preserve">Impose changing concentrations of RCP7.0 methane. 
</t>
  </si>
  <si>
    <t>RCP70ReducedMethane</t>
  </si>
  <si>
    <t>Reduced RCP7.0 Methane</t>
  </si>
  <si>
    <t>ReducedRCP70CH4</t>
  </si>
  <si>
    <t>Representative Concentration Pathway, 7.0, future, 21st century, SSP3, RCP7.0, reduced methane</t>
  </si>
  <si>
    <t xml:space="preserve">Impose reduced RCP7.0 methane (CH4) emissions.  Beginning in 2014 with air quality policies (or maximum feasible reductions) applied to the SSP3-70 methane NTCF emissions.
</t>
  </si>
  <si>
    <t>1850 Methane Concentration</t>
  </si>
  <si>
    <t>1850Methane</t>
  </si>
  <si>
    <t>pre-industrial, 1850, methane, concentrations</t>
  </si>
  <si>
    <t xml:space="preserve">Impose pre-industrial, 1850, concentrations of methane (CH4).
</t>
  </si>
  <si>
    <t>Historical Methane Concentrations</t>
  </si>
  <si>
    <t>Historical Concentrations of Methane</t>
  </si>
  <si>
    <t>HistoricalMethaneConc</t>
  </si>
  <si>
    <t>historical methane concentrations, CH4</t>
  </si>
  <si>
    <t>Impose historical concentrations of methane (CH4).</t>
  </si>
  <si>
    <t>Historical N2O Concentrations</t>
  </si>
  <si>
    <t>Historical Concentrations of Nitrous Oxide</t>
  </si>
  <si>
    <t>HistoricalN2OConc</t>
  </si>
  <si>
    <t>historical nitrous oxide, N2O</t>
  </si>
  <si>
    <t>Impose historical concentrations of Nitrous Oxide (N2O).</t>
  </si>
  <si>
    <t>Historical Aerosol Emissions</t>
  </si>
  <si>
    <t>Historical Emissions of Aerosols</t>
  </si>
  <si>
    <t>HistoricalAerosol</t>
  </si>
  <si>
    <t>historical, aerosol, emissions</t>
  </si>
  <si>
    <t>Impose historical emissions of aerosols.</t>
  </si>
  <si>
    <t>Near Term Climate Forcers (NTCF): aerosols.</t>
  </si>
  <si>
    <t>Historical Aerosol Precursor Emissions</t>
  </si>
  <si>
    <t>Historical Emissions of Aerosol Precursors</t>
  </si>
  <si>
    <t>HistoricalAerosolPre</t>
  </si>
  <si>
    <t>historical, aerosol precursor, emissions</t>
  </si>
  <si>
    <t>Impose historical emissions of aerosol precursors.</t>
  </si>
  <si>
    <t>Historical Ozone Depleting Halocarbon Concentrations</t>
  </si>
  <si>
    <t>Historical Concentrations of Ozone Depleting Halocarbons</t>
  </si>
  <si>
    <t>HistoricalOzone DepletingHalocarbonConc</t>
  </si>
  <si>
    <t>historical halocarbons, ODS, ozone depleting substances, CFCs, HCFCs</t>
  </si>
  <si>
    <t>Impose historical concentrations of Ozone depleting Halocarbons (CFC/HCFC).</t>
  </si>
  <si>
    <t>1850 Ozone Depleting Halocarbon Concentrations</t>
  </si>
  <si>
    <t>1850 Concentrations of Ozone Depleting Halocarbons</t>
  </si>
  <si>
    <t>1850OzoneDepletingHalocarbonConc</t>
  </si>
  <si>
    <t>pre-industrial, 1850, halocarbons, ODS, ozone depleting substances, CFCs, HCFCs</t>
  </si>
  <si>
    <t>Impose pre-industrial (1850) concentrations of Ozone depleting Halocarbons (CFC/HCFC).</t>
  </si>
  <si>
    <t>Historical Non-Reactive WMGHG Concentrations</t>
  </si>
  <si>
    <t xml:space="preserve">Historical non-chemically reactive Well Mixed Greenhouse Gas (WMGHG) Concentrations </t>
  </si>
  <si>
    <t>HistoricalNonReactiveWMGHGconcentrations</t>
  </si>
  <si>
    <t>Historical, Well Mixed Greenhouse Gas, WMGHG, non-chemically reactive</t>
  </si>
  <si>
    <t>Impose historical non-chemically reactive Well Mixed Greenhouse Gas (WMGHG) concentrations.  No methane, nitrous oxide or halocarbons.</t>
  </si>
  <si>
    <t>Non-reactive WMGHG.  Reactive WMGHG are treated separately</t>
  </si>
  <si>
    <t>1850 Non-Reactive WMGHG Concentrations</t>
  </si>
  <si>
    <t>1850 non-chemically reactive Well Mixed Greenhouse Gas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</si>
  <si>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</si>
  <si>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</si>
  <si>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</si>
  <si>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Historical SST</t>
  </si>
  <si>
    <t>Historical Transient Sea Surface Temperature</t>
  </si>
  <si>
    <t>HistoricalSST</t>
  </si>
  <si>
    <t>Time-evolving monthly sea surface temperature (SST) taken from a coupled historical simulation.</t>
  </si>
  <si>
    <t>1850 Aerosol Emissions</t>
  </si>
  <si>
    <t>1850 Emissions of Aerosols</t>
  </si>
  <si>
    <t>1850Aerosol</t>
  </si>
  <si>
    <t>pre-industrial, 1850, aerosol emissions, NTCF</t>
  </si>
  <si>
    <t>Impose pre-industrial (1850) emissions of aerosols.</t>
  </si>
  <si>
    <t xml:space="preserve">Near Term Climate Forcers (NTCF): aerosols. </t>
  </si>
  <si>
    <t>1850 Aerosol Precursor Emissions</t>
  </si>
  <si>
    <t>1850 Emissions of Aerosol Precursors</t>
  </si>
  <si>
    <t>1850AerosolPre</t>
  </si>
  <si>
    <t>pre-industrial, 1850, aerosol precursor emissions, NTCF</t>
  </si>
  <si>
    <t>Impose pre-industrial (1850) emissions of aerosol precursors.</t>
  </si>
  <si>
    <t>Near Term Climate Forcers (NTCF): aerosol precursors.</t>
  </si>
  <si>
    <t>1850 Tropospheric Ozone Precursor Emissions</t>
  </si>
  <si>
    <t>1850 Emissions of Tropospheric Ozone Precursors</t>
  </si>
  <si>
    <t>1850TropO3pre</t>
  </si>
  <si>
    <t>pre-industrial, 1850, tropospheric ozone precursors, NTCF</t>
  </si>
  <si>
    <t>Impose pre-industrial (1850) tropospheric ozone precursor emissions (e.g. NOx).</t>
  </si>
  <si>
    <t>Near Term Climate Forcers (NTCF): tropospheric ozone precursors.</t>
  </si>
  <si>
    <t>Historical Tropospheric Ozone Precursor Emissions</t>
  </si>
  <si>
    <t>Historical Emissions of Tropospheric Ozone Precursors</t>
  </si>
  <si>
    <t>HistoricalTropO3pre</t>
  </si>
  <si>
    <t>historical, tropospheric ozone precursors, NTCF</t>
  </si>
  <si>
    <t>Impose historical emissions of tropospheric ozone precursors (e.g. NOx).</t>
  </si>
  <si>
    <t>2014 Aerosol Emissions</t>
  </si>
  <si>
    <t xml:space="preserve">2014 Emissions of Aerosol </t>
  </si>
  <si>
    <t>22014Aerosol</t>
  </si>
  <si>
    <t>2014, Aerosol, emissions</t>
  </si>
  <si>
    <t>Impose 2014 emissions of aerosols.</t>
  </si>
  <si>
    <t>2014 Aerosol Precursor Emissions</t>
  </si>
  <si>
    <t>2014 Emissions of Aerosol Precursors</t>
  </si>
  <si>
    <t>2014AerosolPre</t>
  </si>
  <si>
    <t>2014, aerosol precursor, emissions</t>
  </si>
  <si>
    <t>Impose 2014 emissions of aerosol precursors.</t>
  </si>
  <si>
    <t>2014 BC Emissions</t>
  </si>
  <si>
    <t>2014 Emissions of Black Carbon</t>
  </si>
  <si>
    <t>2014BC</t>
  </si>
  <si>
    <t>2014, Black Carbon, BC</t>
  </si>
  <si>
    <t>Impose 2014 emissions of Black Carbon (BC).</t>
  </si>
  <si>
    <t>Near Term Climate Forcers (NTCF): black carbon aerosols.</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</si>
  <si>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</si>
  <si>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</si>
  <si>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</si>
  <si>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</si>
  <si>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</si>
  <si>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</si>
  <si>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2014 Tropospheric Ozone Precursor Emissions</t>
  </si>
  <si>
    <t>2014 Emissions of Tropospheric Ozone Precursors</t>
  </si>
  <si>
    <t>2014TropO3Pre</t>
  </si>
  <si>
    <t>2014, Tropospheric Ozone Precursors, O3 precursors, emissions</t>
  </si>
  <si>
    <t>Impose 2014 emissions of tropospheric ozone precursors (NOx).</t>
  </si>
  <si>
    <t>2014 Methane Concentration</t>
  </si>
  <si>
    <t>2014CH4</t>
  </si>
  <si>
    <t>2014, Methane, CH4, concentration</t>
  </si>
  <si>
    <t>Impose 2014 concentration of Methane (CH4).</t>
  </si>
  <si>
    <t>2014 N2O Concentration</t>
  </si>
  <si>
    <t>2014 Nitrous Oxide Concentration</t>
  </si>
  <si>
    <t>2014N2O</t>
  </si>
  <si>
    <t>2014, Nitrous Oxide, N2O, concentration</t>
  </si>
  <si>
    <t>Impose 2014 concentration of Nitrous Oxide (N2O).</t>
  </si>
  <si>
    <t>2014 Ozone Depleting Halocarbon Concentrations</t>
  </si>
  <si>
    <t>2014 Concentrations of Ozone Depleting Halocarbons</t>
  </si>
  <si>
    <t>2014OzoneDepletingHalocarbonConc</t>
  </si>
  <si>
    <t>2014, present day, halocarbons, ozone depleting substances, ODS, concentrations, CFCs, HCFCs</t>
  </si>
  <si>
    <t>Impose 2014 concentrations of ozone depleting halocarbons (CFC/HCFC).</t>
  </si>
  <si>
    <t>2014 NOx Emissions</t>
  </si>
  <si>
    <t>2014 Emissions of NOx (Nitrogen Oxides)</t>
  </si>
  <si>
    <t>2014NOx</t>
  </si>
  <si>
    <t>2014, NOx, nitrogen oxides, emissions</t>
  </si>
  <si>
    <t>Impose 2014 emissions of nitrogen oxides (NOx).</t>
  </si>
  <si>
    <t>Near Term Climate Forcers (NTCF):  tropospheric ozone precursors.</t>
  </si>
  <si>
    <t>1850 non-NOx Tropospheric Ozone Precursor Emissions</t>
  </si>
  <si>
    <t>1850 Emissions of non-NOx Tropospheric Ozone Precursors</t>
  </si>
  <si>
    <t>1850nonNOxTropO3Pre</t>
  </si>
  <si>
    <t>pre-industrial, 1850, non-NOx tropospheric ozone precursor, emissions</t>
  </si>
  <si>
    <t>Impose pre-industrial (1850) emissions of non-NOx tropospheric ozone precursors.</t>
  </si>
  <si>
    <t>2014 CO VOC Emissions</t>
  </si>
  <si>
    <t>2014 Emissions of carbon monoxide and volatile organic compounds</t>
  </si>
  <si>
    <t>2014COVOC</t>
  </si>
  <si>
    <t xml:space="preserve">2014, CO, carbon monoxide, VOC, volatile organic compounds, emissions </t>
  </si>
  <si>
    <t>Impose 2014 concentrations of carbon monoxide and volatile organic compounds (CO/VOC).</t>
  </si>
  <si>
    <t>1850 non-CO VOC Tropospheric Ozone Precursor Emissions</t>
  </si>
  <si>
    <t>1850 Emissions of non-CO/VOC Tropospheric Ozone Precursors</t>
  </si>
  <si>
    <t>1850nonCOVOCTropO3Pre</t>
  </si>
  <si>
    <t>pre-industrial, 1850, non-CO/VOC tropospheric ozone precursor, emissions</t>
  </si>
  <si>
    <t>Impose pre-industrial (1850) emissions of non-CO/VOC (Carbon Monoxide / Volatile Organic Compound) tropospheric ozone precursors.</t>
  </si>
  <si>
    <t>1850 N2O Concentration</t>
  </si>
  <si>
    <t>1850 Nitrous Oxide Concentration</t>
  </si>
  <si>
    <t>1850N2O</t>
  </si>
  <si>
    <t>1850, Nitrous Oxide, N2O, concentrations</t>
  </si>
  <si>
    <t>Impose 1850 concentration of Nitrous Oxide (N2O).</t>
  </si>
  <si>
    <t>2x 1850 Dust Aerosol Emissions</t>
  </si>
  <si>
    <t>Doubled 1850 emissions of dust</t>
  </si>
  <si>
    <t>2x1850dustAer</t>
  </si>
  <si>
    <t>1850, doubled dust, aerosol, emissions</t>
  </si>
  <si>
    <t>Impose 1850 doubled dust emission fluxes.  Or double the dust aerosol emissions of the 1850 climatological data.</t>
  </si>
  <si>
    <t>1850 non-Dust Aerosol emissions</t>
  </si>
  <si>
    <t>1850 emissions of non-Dust Aerosols</t>
  </si>
  <si>
    <t>1850-nonDustAer</t>
  </si>
  <si>
    <t>pre-industrial, 1850, non-Dust, Aerosol, emissions</t>
  </si>
  <si>
    <t>Impose pre-industrial (1850) emissions of non-Dust aerosols.</t>
  </si>
  <si>
    <t>2x 1850 Sea Salt Aerosol Emissions</t>
  </si>
  <si>
    <t>Doubled 1850 emissions of sea salt</t>
  </si>
  <si>
    <t>2x1850seaSaltAer</t>
  </si>
  <si>
    <t>1850, doubled sea salt, aerosol, emissions</t>
  </si>
  <si>
    <t>Impose 1850 doubled sea salt emission fluxes. Or double the sea salt aerosol emissions of the 1850 climatological data.</t>
  </si>
  <si>
    <t>1850 non-Sea Salt Aerosol Emissions</t>
  </si>
  <si>
    <t>1850 emissions of non-SeaSalt Aerosols</t>
  </si>
  <si>
    <t>1850nonSeaSaltAer</t>
  </si>
  <si>
    <t>pre-industrial, 1850, non-Sea Salt, Aerosol, emissions</t>
  </si>
  <si>
    <t>Impose pre-industrial (1850) emissions of non-Sea Salt aerosols.</t>
  </si>
  <si>
    <t>2x 1850 DMS Aerosol Emissions</t>
  </si>
  <si>
    <t>Doubled 1850 emissions of oceanic DMS Aerosols</t>
  </si>
  <si>
    <t>2x1850DMSAer</t>
  </si>
  <si>
    <t>1850, doubled DMS, aerosol, emissions</t>
  </si>
  <si>
    <t>Impose 1850 doubled oceanic DMS emission fluxes. Or double the oceanic DMS aerosol emissions of the 1850 climatological data.</t>
  </si>
  <si>
    <t>1850 non-DMS Aerosol Emissions</t>
  </si>
  <si>
    <t>1850 emissions of non-DMS Aerosols</t>
  </si>
  <si>
    <t>1850nonDMSAer</t>
  </si>
  <si>
    <t>pre-industrial, 1850, non-DMS, Aerosol, emissions</t>
  </si>
  <si>
    <t>Impose pre-industrial (1850) emissions of non-DMS aerosols.</t>
  </si>
  <si>
    <t>2x 1850 Fire Aerosol Emissions</t>
  </si>
  <si>
    <t>Doubled 1850 emissions from fire</t>
  </si>
  <si>
    <t>2x1850fireAer</t>
  </si>
  <si>
    <t>1850, doubled fire, aerosol, emissions</t>
  </si>
  <si>
    <t>Impose 1850 doubled fire emission fluxes. Or double the fire aerosol emissions of the 1850 climatological data.</t>
  </si>
  <si>
    <t>1850 non-Fire Aerosol Emissions</t>
  </si>
  <si>
    <t>1850 emissions of non-Fire Aerosols</t>
  </si>
  <si>
    <t>1850nonFireAer</t>
  </si>
  <si>
    <t>pre-industrial, 1850, non-Fire, Aerosol, emissions</t>
  </si>
  <si>
    <t>Impose pre-industrial (1850) emissions of non-fire aerosols.</t>
  </si>
  <si>
    <t>2x 1850 Biogenic VOC Emissions</t>
  </si>
  <si>
    <t>Doubled 1850 emissions of biogenic VOCs</t>
  </si>
  <si>
    <t>2x1850bioVOC</t>
  </si>
  <si>
    <t>1850, douled biogenic VOCs, emissions</t>
  </si>
  <si>
    <t>Impose 1850 doubled biogenic VOC emission fluxes. Or double the VOC emissions of the 1850 climatological data.</t>
  </si>
  <si>
    <t>1850 Tropospheric Ozone Precursor Emissions excluding Biogenic VOCs</t>
  </si>
  <si>
    <t xml:space="preserve">1850 emissions of tropospheric ozone precursors excluding biogenic VOCs </t>
  </si>
  <si>
    <t>1850TropO3PreExcludeBioVOC</t>
  </si>
  <si>
    <t>pre-industrial, 1850, tropospheric ozone precursors, emissions, exclude Biogenic VOCs</t>
  </si>
  <si>
    <t>Impose pre-industrial (1850) emissions of tropospheric ozone precursors excluding biogenic VOCs (Volatile Organic Compounds).</t>
  </si>
  <si>
    <t>2x 1850 Lightning NOx</t>
  </si>
  <si>
    <t>Doubled 1850 emissions of NOx from lightning</t>
  </si>
  <si>
    <t>2x1850lightningNOx</t>
  </si>
  <si>
    <t>1850, douled lightning NOx, emissions</t>
  </si>
  <si>
    <t>Impose 1850 doubled lightning NOx emission fluxes. Or double the lightning NOx emissions of the 1850 climatological data.</t>
  </si>
  <si>
    <t>1850 Tropospheric Ozone Precursor Emissions excluding Lightning NOx</t>
  </si>
  <si>
    <t>1850 emissions of tropospheric ozone precursors excluding lightning NOx</t>
  </si>
  <si>
    <t>1850TropO3PreExcludeLightningNOx</t>
  </si>
  <si>
    <t>pre-industrial, 1850, tropospheric ozone precursors, emissions, exclude Lightning NOx</t>
  </si>
  <si>
    <t>Impose pre-industrial (1850) emissions of tropospheric ozone precursors excluding lightning NOx  (oxides of nitrogen).</t>
  </si>
  <si>
    <t>2x 1850 wetland Methane</t>
  </si>
  <si>
    <t>Doubled 1850 emissions of wetland methane</t>
  </si>
  <si>
    <t>2x1850wetlandCH4</t>
  </si>
  <si>
    <t>1850, douled wetland CH4, wetland methane</t>
  </si>
  <si>
    <t>Impose 1850 doubled wetland methane emissions.</t>
  </si>
  <si>
    <t>1850 Nitrogen Deposition</t>
  </si>
  <si>
    <t>1850 nitrogen deposition</t>
  </si>
  <si>
    <t>1850NitrogenDep</t>
  </si>
  <si>
    <t>1850, nigrogen deposition</t>
  </si>
  <si>
    <t>Nitrogen deposition held fixed at pre-industrial values.</t>
  </si>
  <si>
    <t>1% per year CO2 for Carbon Cycle</t>
  </si>
  <si>
    <t>1% per year increase in atmospheric CO2 until quadrupling only affects carbon cycle</t>
  </si>
  <si>
    <t>1%CO2CarbonCycle</t>
  </si>
  <si>
    <t>CO2, 1%/yr, quadrupling, 4XCO2, 4X, carbon cycle only</t>
  </si>
  <si>
    <t>1% per year increase in the concentration of atmospheric carbon dioxide until quadrupling seen by carbon cycle only.</t>
  </si>
  <si>
    <t>1850 CO2 for Radiation</t>
  </si>
  <si>
    <t>1850 carbon dioxide concentration only affects radiative code.</t>
  </si>
  <si>
    <t>1850CO2Radiation</t>
  </si>
  <si>
    <t>1850, CO2, concentration, pre-industrial, radiation code only</t>
  </si>
  <si>
    <t>Impose repeating 1850 carbon dioxide (CO2) concentrations to radiative code.</t>
  </si>
  <si>
    <t>RCP85 Well Mixed GHG Emissions</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</si>
  <si>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</si>
  <si>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</si>
  <si>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</si>
  <si>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</si>
  <si>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RCP85 Short Lived Gas Species Emissions</t>
  </si>
  <si>
    <t>Representative Concentration Pathway 8.5 Short Lived Gas Species Emissions</t>
  </si>
  <si>
    <t>RCP85slsEm</t>
  </si>
  <si>
    <t>Representative Concentration Pathway 8.5, future, 21st century, SSP5, RCP8.5, NTCF, Short-lived Gas, Emissions</t>
  </si>
  <si>
    <t xml:space="preserve">Impose changing emissions of RCP8.5 short lived gas species.
</t>
  </si>
  <si>
    <t>RCP85 Aerosol Emissions</t>
  </si>
  <si>
    <t>Representative Concentration Pathway 8.5 Aerosol Emissions</t>
  </si>
  <si>
    <t>RCP85aerEm</t>
  </si>
  <si>
    <t>Representative Concentration Pathway 8.5, future, 21st century, SSP5, RCP8.5, NTCF, aerosol, Emissions</t>
  </si>
  <si>
    <t>Impose changing emissions of RCP8.5 aerosols.</t>
  </si>
  <si>
    <t>RCP85 Aerosol Precursor Emissions</t>
  </si>
  <si>
    <t>Representative Concentration Pathway 8.5 Aerosol Precursor Emissions</t>
  </si>
  <si>
    <t>RCP85aerpreEm</t>
  </si>
  <si>
    <t>Representative Concentration Pathway 8.5, future, 21st century, SSP5, RCP8.5, NTCF, Aerosol Precursors, Emissions</t>
  </si>
  <si>
    <t xml:space="preserve">Impose changing emissions of RCP8.5 aerosol precursors.
</t>
  </si>
  <si>
    <t>1% per year CO2 for Radiation</t>
  </si>
  <si>
    <t>1% per year increase in atmospheric CO2 until quadrupling only affects radiative code</t>
  </si>
  <si>
    <t>1%CO2Radiation</t>
  </si>
  <si>
    <t>CO2, 1%/yr, quadrupling, 4XCO2, 4X, radiation code only</t>
  </si>
  <si>
    <t>1% per year increase in the concentration of atmospheric carbon dioxide until quadrupling seen by radiative code only.</t>
  </si>
  <si>
    <t>1850 CO2 for Carbon Cycle</t>
  </si>
  <si>
    <t>1850 carbon dioxide concentration only affects carbon cycle</t>
  </si>
  <si>
    <t>1850COCarbonCycle</t>
  </si>
  <si>
    <t>1850, CO2, concentration, pre-industrial, carbon cycle only</t>
  </si>
  <si>
    <t>Impose repeating 1850 carbon dioxide (CO2) concentrations to carbon cycle model.</t>
  </si>
  <si>
    <t>Anthropogenic Nitrogen Deposition</t>
  </si>
  <si>
    <t>Time varying anthropogenic nitrogen deposition</t>
  </si>
  <si>
    <t>anthropNdep</t>
  </si>
  <si>
    <t>historical, nitrogen deposition, anthropogenic</t>
  </si>
  <si>
    <t>Impose time varying (transient) anthropogenic nitrogen (N) deposition.</t>
  </si>
  <si>
    <t>AMIP SST Plus Uniform 4K</t>
  </si>
  <si>
    <t>Uniform plus 4K to AMIP Sea Surface Temperature increase</t>
  </si>
  <si>
    <t>uniformSSTp4K</t>
  </si>
  <si>
    <t>Sea surface temperature, AMIP, climate, modelling, SST, prescribed, plus 4K</t>
  </si>
  <si>
    <t>AMIP sea surface temperature boundary conditions derived from observational data, plus uniform 4K.
This warming should be applied to the ice free ocean surface only.  Sea ice and SSTs under sea ice remain the same as in the amip DECK experiment.</t>
  </si>
  <si>
    <t>To provide sea surface temperature boundary conditions for the amip4K experiment.</t>
  </si>
  <si>
    <t>AMIP CO2 x4 for Radiation</t>
  </si>
  <si>
    <t>AMIP x4 carbon dioxide concentration only affects radiative code.</t>
  </si>
  <si>
    <t>amipx4CO2Radiation</t>
  </si>
  <si>
    <t>CO2, concentration, amip x4 CO2, radiation code only</t>
  </si>
  <si>
    <t>Quadrupled AMIP CO2 concentration seen by radiative code only.</t>
  </si>
  <si>
    <t>AMIP SST plus patterned 4K</t>
  </si>
  <si>
    <t>Patterned plus 4K to AMIP Sea Surface Temperature</t>
  </si>
  <si>
    <t>patternedSSTp4K</t>
  </si>
  <si>
    <t>patterned SST warming, amip, 4K</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</si>
  <si>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</si>
  <si>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To provide sea surface temperature boundary conditions for the amipFuture experiment.</t>
  </si>
  <si>
    <t>Zonally Uniform SST</t>
  </si>
  <si>
    <t>Zonally Uniform Sea Surface Temperature</t>
  </si>
  <si>
    <t>zonalSST</t>
  </si>
  <si>
    <t>zonally uniform, SST</t>
  </si>
  <si>
    <t>Impose non-varying and zonally-uniform distribution of SST as specified in appendix B of Webb et. al., 2016.</t>
  </si>
  <si>
    <t>No Sea Ice</t>
  </si>
  <si>
    <t>noSeaIce</t>
  </si>
  <si>
    <t>no sea ice</t>
  </si>
  <si>
    <t>No sea ice at high latitudes.  Sea surface temperature should be set to a spatially uniform 0°C poleward of 60°.</t>
  </si>
  <si>
    <t>perpetual Equinox</t>
  </si>
  <si>
    <t>Perpetual equinoctial conditions</t>
  </si>
  <si>
    <t>perpetualEquinox</t>
  </si>
  <si>
    <t>perpetual equinoctial conditions, perpetual equinox, no seasonal forcing.</t>
  </si>
  <si>
    <t>Apply perpetual equinoctial conditions (no seasonal forcing).</t>
  </si>
  <si>
    <t>AMIP II GHG</t>
  </si>
  <si>
    <t>AMIP II green house gases</t>
  </si>
  <si>
    <t>AMIPIIGHG</t>
  </si>
  <si>
    <t>Green House Gas, GHG AMIPII, radiatively active trace gas</t>
  </si>
  <si>
    <t>Radiatively active trace gases are well-mixed with mixing ratios following the AMIP II recommendations: CO2: 348 ppmv; CH4: 1650 ppbv; N2O: 306 ppbv; Halocarbon yield of approximately 0.24 W m-2 radiative forcing.</t>
  </si>
  <si>
    <t>AMIP II GHG with 4xCO2</t>
  </si>
  <si>
    <t>AMIP II radiatively active trace gases with CO2 quadrupled</t>
  </si>
  <si>
    <t>AMIPIIGHG4xCO2</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</si>
  <si>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</si>
  <si>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</si>
  <si>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</si>
  <si>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</si>
  <si>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</si>
  <si>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</si>
  <si>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</si>
  <si>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Zonally Uniform SST +4K</t>
  </si>
  <si>
    <t>Zonally Uniform Sea Surface Temperature plus 4K</t>
  </si>
  <si>
    <t>zonalSSTp4K</t>
  </si>
  <si>
    <t>zonally uniform, SST, +4K</t>
  </si>
  <si>
    <t>Impose a +4K perturbation to the aquacontrol zonally-uniform distribution of SST.</t>
  </si>
  <si>
    <t>abrupt +4 percent Solar</t>
  </si>
  <si>
    <t>Abrupt increase in solar constant of 4 percent</t>
  </si>
  <si>
    <t>abruptp4pcSol</t>
  </si>
  <si>
    <t>abrupt, solar constant increase, +4%</t>
  </si>
  <si>
    <t xml:space="preserve">Impose an abrupt 4% increase in the solar constant </t>
  </si>
  <si>
    <t>abrupt -4 percent Solar</t>
  </si>
  <si>
    <t>Abrupt decrease in solar constant of 4 percent</t>
  </si>
  <si>
    <t>abruptm4pcSol</t>
  </si>
  <si>
    <t>abrupt, solar constant decrease, -4%</t>
  </si>
  <si>
    <t xml:space="preserve">Impose an abrupt 4% decrease in the solar constant </t>
  </si>
  <si>
    <t xml:space="preserve">Abrupt 2xCO2 </t>
  </si>
  <si>
    <t>Abrupt doubling of atmospheric carbon dioxide</t>
  </si>
  <si>
    <t>Abrupt2xCO2</t>
  </si>
  <si>
    <t>2x, CO2, 2xCO2, instant, instantaneous, doubling, increase CO2</t>
  </si>
  <si>
    <t>Impose an instantaneous doubling of atmospheric carbon dioxide concentration, then hold fixed.</t>
  </si>
  <si>
    <t xml:space="preserve">Abrupt 0.5xCO2 </t>
  </si>
  <si>
    <t>Abrupt halving of atmospheric carbon dioxide</t>
  </si>
  <si>
    <t>Abrupt0.5xCO2</t>
  </si>
  <si>
    <t>0.5x, CO2, 0.5xCO2, instant, instantaneous, halving, decrease CO2</t>
  </si>
  <si>
    <t>Impose an instantaneous halving of atmospheric carbon dioxide concentration, then hold fixed.</t>
  </si>
  <si>
    <t>AMIP SST minus uniform 4K</t>
  </si>
  <si>
    <t xml:space="preserve">Uniform minus 4K to AMIP  Sea Surface Temperature </t>
  </si>
  <si>
    <t>uniformSSTm4K</t>
  </si>
  <si>
    <t>Sea surface temperature, AMIP, climate, modelling, SST, prescribed, minus 4K</t>
  </si>
  <si>
    <t xml:space="preserve">AMIP sea surface temperature boundary conditions derived from observational data, minus uniform 4K.
</t>
  </si>
  <si>
    <t>To provide sea surface temperature boundary conditions for the amipMinus4K experiment.</t>
  </si>
  <si>
    <t>piControl SST Monthly Var</t>
  </si>
  <si>
    <t>Monthly-varying sea surface temperatures from the pre-industrial control simulation</t>
  </si>
  <si>
    <t>piControlSSTMnthlyVar</t>
  </si>
  <si>
    <t>sea surface temperature, piControl, pre-industrial control, SST, monthly-varying</t>
  </si>
  <si>
    <t>Monthly-varying sea surface temperatures from years 111 to 140 of the pre-industrial control (piControl) experiment.</t>
  </si>
  <si>
    <t>To provide sea surface temperature (SST) boundary conditions for the CFMIP piSST-control experiment.</t>
  </si>
  <si>
    <t>piControl SIC Monthly Var</t>
  </si>
  <si>
    <t>Monthly-varying sea ice concentrations from the pre-industrial control simulation</t>
  </si>
  <si>
    <t>piControlSICMnthlyVar</t>
  </si>
  <si>
    <t>sea ice concentration, piControl, pre-industrial control, SIC, monthly-varying</t>
  </si>
  <si>
    <t xml:space="preserve">Monthly-varying sea ice concentrations from years 111 to 140 of the pre-industrial control (piControl) experiment.
</t>
  </si>
  <si>
    <t>To provide sea ice concentration (SIC) boundary conditions for the CFMIP piSST-control experiment.</t>
  </si>
  <si>
    <t>piControl Vegetation Distribution</t>
  </si>
  <si>
    <t>Vegetation distribution from the pre-industrial simulation</t>
  </si>
  <si>
    <t>piControlVegDist</t>
  </si>
  <si>
    <t>vegetation, vegetation distribution, piControl, pre-industrial control</t>
  </si>
  <si>
    <t xml:space="preserve">Vegetation distribution prescribed from the output of the piControl simulation. </t>
  </si>
  <si>
    <t>Vegetation boundary condition for the CFMIP piSST experiments.  Determine the stomatal (and potentially leaf area index) response to CO2.</t>
  </si>
  <si>
    <t>piControl SST Monthly Var Plus Uniform 4K</t>
  </si>
  <si>
    <t>Monthly-varying sea surface temperatures from the pre-industrial control simulation plus uniform 4K</t>
  </si>
  <si>
    <t>piControlSSTMnthlyVarPlusUniform4K</t>
  </si>
  <si>
    <t>sea surface temperature, piControl, pre-industrial control, SST, monthly-varying, plus uniform SST 4K, SST +4K</t>
  </si>
  <si>
    <t xml:space="preserve">Monthly-varying sea surface temperatures from years 111 to 140 of the pre-industrial control (piControl) experiment plus uniform 4K.
</t>
  </si>
  <si>
    <t>To provide sea surface temperature (SST) boundary conditions for the CFMIP piSST-p4K experiment.</t>
  </si>
  <si>
    <t>piControl SST Monthly Var Plus Uniform xK</t>
  </si>
  <si>
    <t>Monthly-varying sea surface temperatures from the pre-industrial control simulation plus uniform xK</t>
  </si>
  <si>
    <t>piControlSSTMnthlyVarPlusUniformxK</t>
  </si>
  <si>
    <t>sea surface temperature, piControl, pre-industrial control, SST, monthly-varying, plus uniform SST xK, SST +xK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</si>
  <si>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</si>
  <si>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</si>
  <si>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abrupt-4xCO2 SST</t>
  </si>
  <si>
    <t>Monthly-varying sea surface temperatures from the abrupt4xCO2 simulation</t>
  </si>
  <si>
    <t>abrupt4xCO2SST</t>
  </si>
  <si>
    <t>sea surface temperature, SST, abrupt4xCO2</t>
  </si>
  <si>
    <t xml:space="preserve">Monthly-varying sea surface temperature from years 111 to 140 of the abrupt-4xCO2 simulation.
</t>
  </si>
  <si>
    <t>To provide SST boundary conditions for the CFMIP a4SST and a4SSTice experiments.</t>
  </si>
  <si>
    <t>abrupt-4xCO2 SIC</t>
  </si>
  <si>
    <t>Monthly-varying sea ice concentrations from the abrupt4xCO2 simulation</t>
  </si>
  <si>
    <t>abrupt4xCO2SIC</t>
  </si>
  <si>
    <t>sea ice concentration, SIC, abrupt4xCO2</t>
  </si>
  <si>
    <t xml:space="preserve">Monthly-varying sea ice concentrations from years 111 to 140 of the abrupt4xCO2 simulation.
</t>
  </si>
  <si>
    <t>To provide SIC boundary conditions for the CFMIP a4SSTice experiment.</t>
  </si>
  <si>
    <t>4xCO2 for Radiation</t>
  </si>
  <si>
    <t>Quadrupling of atmospheric carbon dioxide concentration only affects radiative code.</t>
  </si>
  <si>
    <t>4xCO2Radiation</t>
  </si>
  <si>
    <t>4xCO2, concentration, pre-industrial, radiation code only</t>
  </si>
  <si>
    <t xml:space="preserve">Impose a quadrupling of pre-industrial carbon dioxide (CO2) concentrations to radiative code.
</t>
  </si>
  <si>
    <t>To provide CO2 radiative forcing for the CFMIP sstPi4xCO2 experiment.</t>
  </si>
  <si>
    <t>4xCO2 for Vegetation</t>
  </si>
  <si>
    <t>Quadrupling of atmospheric carbon dioxide concentration only affects vegetation code.</t>
  </si>
  <si>
    <t>4xCO2Veg</t>
  </si>
  <si>
    <t>4xCO2, concentration, pre-industrial, vegetation code only</t>
  </si>
  <si>
    <t xml:space="preserve">Impose a quadrupling of pre-industrial carbon dioxide (CO2) concentrations to vegetation code.
</t>
  </si>
  <si>
    <t>To provide CO2 vegetative forcing for the CFMIP sstPi4xCO2 experiment.</t>
  </si>
  <si>
    <t xml:space="preserve">piSST-control SST plus patterned 4K derived from 4xCO2 monthly varying SST anomalies </t>
  </si>
  <si>
    <t>sstPi sea surface temperature patterned 4K increase derived from the 4xCO2 monthly varying sea surface temperature anomalies.</t>
  </si>
  <si>
    <t>piSST-controlPatternedSSTp4KFrom4xCO2</t>
  </si>
  <si>
    <t>patterned SST warming, sstPi,  4K, 4xCO2, seasonally varying monthly means.</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</si>
  <si>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</si>
  <si>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</si>
  <si>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</si>
  <si>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</si>
  <si>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</si>
  <si>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</si>
  <si>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</si>
  <si>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</si>
  <si>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</si>
  <si>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</si>
  <si>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</si>
  <si>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LW Cloud Radiation Off</t>
  </si>
  <si>
    <t xml:space="preserve">Cloud-radiative effects turned off Long wave radiation code </t>
  </si>
  <si>
    <t>lwRadOff</t>
  </si>
  <si>
    <t>cloud longwave radiation off</t>
  </si>
  <si>
    <t>Switch off cloud-radiative effects in the long wave part of the radiation code.</t>
  </si>
  <si>
    <t>RCP Solar</t>
  </si>
  <si>
    <t>Representative Concentration Pathway Solar Forcing</t>
  </si>
  <si>
    <t>RCPSol</t>
  </si>
  <si>
    <t>Representative Concentration Pathway, future, 21st century, solar forcing</t>
  </si>
  <si>
    <t>Impose changing (natural) solar forcing for RCP scenarios.</t>
  </si>
  <si>
    <t>RCP Volcanic</t>
  </si>
  <si>
    <t>Representative Concentration Pathway Volcanic Forcing</t>
  </si>
  <si>
    <t>RCPVol</t>
  </si>
  <si>
    <t>Representative Concentration Pathway, future, 21st century, volcanic forcing</t>
  </si>
  <si>
    <t>Impose changing volcanic forcing for RCP scenarios.</t>
  </si>
  <si>
    <t>1850 WMGHG for Radiation</t>
  </si>
  <si>
    <t>1850 well mixed greenhouse gas concentrations only affect radiative code.</t>
  </si>
  <si>
    <t>1850WMGHGRadiation</t>
  </si>
  <si>
    <t>1850, WMGHG, concentration, pre-industrial, radiation code only</t>
  </si>
  <si>
    <t>Impose repeating 1850 well mixed greenhouse gas (WMGHG) concentrations to radiative code.</t>
  </si>
  <si>
    <t>1850 O3 for Radiation</t>
  </si>
  <si>
    <t>1850 ozone climatology concentrations only affect radiative code.</t>
  </si>
  <si>
    <t>1850O3Radiation</t>
  </si>
  <si>
    <t>1850, O3, concentration, pre-industrial, radiation code only</t>
  </si>
  <si>
    <t>Impose repeating 1850 ozone climatology concentrations to radiative code.</t>
  </si>
  <si>
    <t>Pre-Industrial Tropospheric Ozone Concentrations</t>
  </si>
  <si>
    <t>Pre-IndustrialTroposphereO3Concentrations</t>
  </si>
  <si>
    <t>pre-industrial, 1850, Ozone, O3, concentrations, troposphere</t>
  </si>
  <si>
    <t>Tropospheric ozone should be fixed at 3D long-term monthly mean piControl values, with grid cells having an ozone concentration below 100 ppbv in the piControl climatology for a given month classed as tropospheric.</t>
  </si>
  <si>
    <t>Historical Stratospheric Ozone Concentrations</t>
  </si>
  <si>
    <t>HistoricalStratosphereO3Concentrations</t>
  </si>
  <si>
    <t>historical, ozone, concentration, O3, stratosphere</t>
  </si>
  <si>
    <t xml:space="preserve">Impose ozone concentrations from the ozone concentration database for the stratosphere.
</t>
  </si>
  <si>
    <t>For models that lack interactive chemistry due to its high computational costs.</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</si>
  <si>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</si>
  <si>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</si>
  <si>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</si>
  <si>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</si>
  <si>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</si>
  <si>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Input for models with interactive chemistry that has been turned-off for the purposes of the DAMIP histSOZ simulations.</t>
  </si>
  <si>
    <t>RCP45 Stratospheric Ozone</t>
  </si>
  <si>
    <t>Representative Concentration Pathway 4.5 stratospheric Ozone</t>
  </si>
  <si>
    <t>RCP45StratosphereO3</t>
  </si>
  <si>
    <t>Representative Concentration Pathway 4.5, RCP4.5, future, 21st century, ozone, o3</t>
  </si>
  <si>
    <t>Impose changing stratospheric ozone concentrations consistent with RCP4.5 forcing scenario.</t>
  </si>
  <si>
    <t>ssp2-45 stratospheric Ozone</t>
  </si>
  <si>
    <t>DAMIP ssp2-45 ensemble mean monthly mean stratospheric ozone concentrations</t>
  </si>
  <si>
    <t>ssp2-45StratosphereO3</t>
  </si>
  <si>
    <t>DAMIP ssp2-45, ozone, concentration, O3, stratosphere</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</si>
  <si>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</si>
  <si>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</si>
  <si>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1pctCO2 Wind Stress Anomaly At Doubling</t>
  </si>
  <si>
    <t>1pctCO2 ensemble mean wind stress anomaly at time of CO2 doubling</t>
  </si>
  <si>
    <t>1pctCO2WindStressAtDoubling</t>
  </si>
  <si>
    <t>FAFMIP, 1pctCO2, wind stress, 2xCO2, at CO2 doubling</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</si>
  <si>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</si>
  <si>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t>1pctCO2 Heat Flux Anomaly At Doubling</t>
  </si>
  <si>
    <t>1pctCO2 ensemble mean surface heat flux anomaly at time of CO2 doubling</t>
  </si>
  <si>
    <t>1pctCO2HeatFluxAtDoubling</t>
  </si>
  <si>
    <t>FAFMIP, 1pctCO2, heat flux, 2xCO2, at CO2 doubling</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</si>
  <si>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</si>
  <si>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Heat flux changes are thought to be the main influence on Atlantic Meridional Overturning Circulation (AMOC) change.</t>
  </si>
  <si>
    <t>1pctCO2 Fresh Water Flux Anomaly At Doubling</t>
  </si>
  <si>
    <t>1pctCO2 ensemble mean freshwater flux anomaly at time of CO2 doubling</t>
  </si>
  <si>
    <t>1pctCO2FreshWaterFluxAtDoubling</t>
  </si>
  <si>
    <t>FAFMIP, 1pctCO2, freshwater flux, 2xCO2, at CO2 doubling</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</si>
  <si>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</si>
  <si>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Solar Balance of 4xCO2</t>
  </si>
  <si>
    <t>Solar irradiance reduction to balance abrupt 4xCO2</t>
  </si>
  <si>
    <t>solarBalance4xCO2</t>
  </si>
  <si>
    <t>GeoMIP, solar balance, 4xCO2, CO2 quadrupling</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</si>
  <si>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</si>
  <si>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Internal Stratospheric Aerosol Precursors RCP85 to RCP45 </t>
  </si>
  <si>
    <t>Stratospheric aerosol precursor injection to reduce RCP8.5 forcing to RCP4.5 levels, internal aerosol treatment</t>
  </si>
  <si>
    <t>stratAerPreRCP85-RCP45internal</t>
  </si>
  <si>
    <t>GeoMIP, sulfate mitigation, SSP5-85 to SSP2-45, internal aerosol treatment, stratospheric aerosol precursor injection</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</si>
  <si>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</si>
  <si>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External Stratospheric Aerosol Precursors RCP85 to RCP45</t>
  </si>
  <si>
    <t>Stratospheric aerosol precursor injection to reduce RCP8.5 forcing to RCP4.5 levels, external aerosol treatment</t>
  </si>
  <si>
    <t>stratAerPreRCP85-RCP45external</t>
  </si>
  <si>
    <t>GeoMIP, sulfate mitigation, SSP5-85 to SSP2-45, external aerosol data input, stratospheric aerosol precursor injection</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</si>
  <si>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</si>
  <si>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Solar RCP85 to RCP45</t>
  </si>
  <si>
    <t>Solar irradiance reduction to reduce RCP8.5 forcing to RCP4.5 levels</t>
  </si>
  <si>
    <t>solarRCP85-RCP45</t>
  </si>
  <si>
    <t>GeoMIP, solar mitigation, SSP5-85 to SSP2-45, solar irradiance reduction</t>
  </si>
  <si>
    <t xml:space="preserve">Reduce solar irradiance to reduce the radiative forcing of ScenarioMIP high forcing scenario (SSP5-85) to match that of the ScenarioMIP medium forcing scenario (SSP2-45). </t>
  </si>
  <si>
    <t>Increase Cirrus Sedimentation Velocity</t>
  </si>
  <si>
    <t xml:space="preserve">Increase cirrus sedimentation velocity </t>
  </si>
  <si>
    <t>increaseCirrusSedimentationVelocity</t>
  </si>
  <si>
    <t>GeoMIP, cirrus thinning, increase cirrus sedimentation velocity</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</si>
  <si>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</si>
  <si>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</si>
  <si>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8Tg SO2 per year</t>
  </si>
  <si>
    <t>Stratospheric aerosol injection of 8 Tg SO2 per year</t>
  </si>
  <si>
    <t>8TgSO2yr</t>
  </si>
  <si>
    <t>GeoMIP, G4SSA, stratospheric aerosol injection, 8 Tg per year SO2</t>
  </si>
  <si>
    <t>What:  Inject a layer of stratospheric aerosols into the model at a rate of 8 Tg SO2 per year. The distribution of surface area density and other parameters will be provided by GeoMIP.</t>
  </si>
  <si>
    <t>SSP5-85 SST 2020</t>
  </si>
  <si>
    <t>SSP5-8.5 Sea Surface Temperature for the year 2020</t>
  </si>
  <si>
    <t>SSP5-85SST2020</t>
  </si>
  <si>
    <t>SSP5-85, SST, sea surface temperature, 2020</t>
  </si>
  <si>
    <t xml:space="preserve">Sea surface temperature climatology calculated from the ScenarioMIP SSP5-85 experiment for the year 2020. </t>
  </si>
  <si>
    <t>SSP5-85 SIC 2020</t>
  </si>
  <si>
    <t>SSP5-8.5 Sea Ice for the year 2020</t>
  </si>
  <si>
    <t>SSP5-85SIC2020</t>
  </si>
  <si>
    <t>SSP5-85, SIC, sea ice concentration, 2020</t>
  </si>
  <si>
    <t xml:space="preserve">Sea ice concentration climatology calculated from the ScenarioMIP SSP5-85 experiment for the year 2020. </t>
  </si>
  <si>
    <t>StratAerPreRCP85extovertoRCP45Internal</t>
  </si>
  <si>
    <t>Stratospheric aerosol precursor injection to reduce RCP8.5ext overforcing to RCP4.5 levels, internal aerosol treatment</t>
  </si>
  <si>
    <t>stratAerPreRCP85extover-RCP45internal</t>
  </si>
  <si>
    <t>GeoMIP, sulfate mitigation, SSP5-85extover to SSP2-45, internal aerosol treatment, stratospheric aerosol precursor injection</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</si>
  <si>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</si>
  <si>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StratAerPreRCP85extovertoRCP45External</t>
  </si>
  <si>
    <t>Stratospheric aerosol precursor injection to reduce RCP8.5extover forcing to RCP4.5 levels, external aerosol treatment</t>
  </si>
  <si>
    <t>stratAerPreRCP85extover-RCP45external</t>
  </si>
  <si>
    <t>GeoMIP, sulfate mitigation, SSP5-85extover to SSP2-45, external aerosol data input, stratospheric aerosol precursor injection</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</si>
  <si>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</si>
  <si>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SolarRCP85extovertoRCP45</t>
  </si>
  <si>
    <t>Solar irradiance reduction to reduce RCP8.5extover forcing to RCP4.5 levels</t>
  </si>
  <si>
    <t>solarRCP85extover-RCP45</t>
  </si>
  <si>
    <t>GeoMIP, solar mitigation, SSP5-85extover to SSP2-45, solar irradiance reduction</t>
  </si>
  <si>
    <t>HadISST</t>
  </si>
  <si>
    <t xml:space="preserve">Hadley Centre Sea Ice and Sea Surface Temperature data set </t>
  </si>
  <si>
    <t>hadISST</t>
  </si>
  <si>
    <t>HadISST, Sea surface temperature, Sea ice, SST, SIC prescribed</t>
  </si>
  <si>
    <t xml:space="preserve">Impose HadISST sea ice and sea surface temperature data.
</t>
  </si>
  <si>
    <t>HadISST in IPO</t>
  </si>
  <si>
    <t>HadISST anomalies applied in the tropical lobe of the IPO</t>
  </si>
  <si>
    <t>HadISSTinIPO</t>
  </si>
  <si>
    <t>HadISST, IPO, tropical lobe, anomalies</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</si>
  <si>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</si>
  <si>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HadISST in AMO</t>
  </si>
  <si>
    <t>HadISST anomalies applied in the AMO domain</t>
  </si>
  <si>
    <t>HadISSTinAMO</t>
  </si>
  <si>
    <t>HadISST, AMO,  anomalies</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</si>
  <si>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</si>
  <si>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TIP 500</t>
  </si>
  <si>
    <t>Tibetan Plateau and elevations across Asia capped at 500m</t>
  </si>
  <si>
    <t>NTIP500</t>
  </si>
  <si>
    <t>TIP, 500m, Tibetan Plateau, Asia, level orography</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</si>
  <si>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</si>
  <si>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The reason to remove all the topography above 500m over the Asian continent is to avoid any artificial forcings from the topography gradient when suddenly cut off a t a certain height.</t>
  </si>
  <si>
    <t>TIP 500 No Sensible Heat</t>
  </si>
  <si>
    <t>Tibetan Plateau sensible heat flux to atmosphere is zero above 500m</t>
  </si>
  <si>
    <t>TIP500NoSH</t>
  </si>
  <si>
    <t>TIP, 500m, Tibetan Plateau, zero sensible heat</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</si>
  <si>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</si>
  <si>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Highlands 500</t>
  </si>
  <si>
    <t>Highland elevations in Africa, North America and South America capped at 500m</t>
  </si>
  <si>
    <t>Highlands500</t>
  </si>
  <si>
    <t>Highlands, 500m, level orography</t>
  </si>
  <si>
    <t>Modify the topography of the East African Highlands, Sierra Madre in N. America and Andes in S. America in the model by setting surface elevations to 500m, with the surface properties unchanged. The highland regions are outlined in figure 5 of Zhou et al 2016.</t>
  </si>
  <si>
    <t>High Res HadISST2</t>
  </si>
  <si>
    <t>High resolution HadISST data</t>
  </si>
  <si>
    <t>HighResHadISST</t>
  </si>
  <si>
    <t>HadISST, High Res, 0.25 degree, daily</t>
  </si>
  <si>
    <t>Force with the high resolution (0.25 degree) daily HadISST data set with sea surface temperature (SST) and sea ice concentration (SIC).</t>
  </si>
  <si>
    <t>Gradients in SST associated with fronts and ocean eddies can have significant influence on the atmosphere via changes in air-sea fluxes. Similarly, there is evidence that daily variability rather than monthly smoothed forcing can influence model simulations.</t>
  </si>
  <si>
    <t>Historical Aerosol Plume Climatology 1950s</t>
  </si>
  <si>
    <t>Historical Simple Aerosol Plume Climatology 1950s</t>
  </si>
  <si>
    <t>HistoricalSimpleAerosolPlumeClimatology1950s</t>
  </si>
  <si>
    <t>historical, aerosol plume, climatology, CMIP6, 1950s</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</si>
  <si>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</si>
  <si>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Emission Based Grid-Point Aerosol Forcing 1950s</t>
  </si>
  <si>
    <t>HistoricalEmissionBasedGrid-PointAerosolForcing1950s</t>
  </si>
  <si>
    <t>historical, emission, aerosol, forcing, 1950s</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</si>
  <si>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</si>
  <si>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</si>
  <si>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</si>
  <si>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</si>
  <si>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</si>
  <si>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Cosmic Ray Forcing 1950s</t>
  </si>
  <si>
    <t>Historical Cosmic Ray Forcing 1950s climatology</t>
  </si>
  <si>
    <t>HistoricalCosmicRayForcing1950s</t>
  </si>
  <si>
    <t>Solar Forcing, Historical, Cosmic Ray, Forcing, Solar, 1950s, climatology</t>
  </si>
  <si>
    <t xml:space="preserve">1950s (10 year) climatology of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</si>
  <si>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</si>
  <si>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Historical Electron Forcing 1950s</t>
  </si>
  <si>
    <t>Historical Electron Forcing 1950s climatology</t>
  </si>
  <si>
    <t>HistoricalElectronForcing1950s</t>
  </si>
  <si>
    <t>Solar Forcing, Historical, Solar, Electron, Forcing, 1950s, climatology</t>
  </si>
  <si>
    <t xml:space="preserve">1950s (10 year) climatology of solar forcing.
</t>
  </si>
  <si>
    <t>Historical Fossil Carbon Dioxide Emissions 1950s</t>
  </si>
  <si>
    <t>Historical Fossil Carbon Dioxide Emissions 1950s Climatology</t>
  </si>
  <si>
    <t>HistoricalFossilCarbonDioxideEmissions1950</t>
  </si>
  <si>
    <t>historical, fossil carbon dioxide, CO2, carbon dioxide, fossil, 1950s, climatology</t>
  </si>
  <si>
    <t xml:space="preserve">1950s (10 year) climatology of fossil fuel and cement CO2 emissions. 
</t>
  </si>
  <si>
    <t>Historical Open Burning Emissions 1950s</t>
  </si>
  <si>
    <t>Historical Open Burning Emissions 1950s Climatology</t>
  </si>
  <si>
    <t>HistoricalOpenBurningEmissions1950s</t>
  </si>
  <si>
    <t>historical, open burning, emissions, 1950s, climatology</t>
  </si>
  <si>
    <t xml:space="preserve">1950s (10 year) climatology of emissions from fires in forests and grasslands.
</t>
  </si>
  <si>
    <t>Forest and savannah fires are significant sources of smoke and gaseous pollutants. They produce large quantities of unburnt and pyrolysed organic compounds, methyl chloride, carbon monoxide and nitrogen oxides.</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</si>
  <si>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</si>
  <si>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</si>
  <si>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</si>
  <si>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</si>
  <si>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</si>
  <si>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</si>
  <si>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</si>
  <si>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</si>
  <si>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</si>
  <si>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 xml:space="preserve">1950s Ozone Concentrations </t>
  </si>
  <si>
    <t>1950s Stratosphere-Troposphere Ozone Concentrations Climatology</t>
  </si>
  <si>
    <t>1950sStratosphereTroposphereOzoneConcentrations</t>
  </si>
  <si>
    <t>historical, ozone, concentration, O3, stratosphere, troposphere, 1950s, climatology</t>
  </si>
  <si>
    <t xml:space="preserve">1950s (10 year) climatology of ozone concentration database encompassing both the stratosphere and the troposphere.
</t>
  </si>
  <si>
    <t>1950s Stratospheric H2O Concentrations</t>
  </si>
  <si>
    <t>1950s Stratospheric Water Vapour Concentrations Climatology</t>
  </si>
  <si>
    <t>1950sStratosphericH2OConcentrations</t>
  </si>
  <si>
    <t>historical, stratospheric, Water Vapour, H2O, concentrations, 1950s, climatology</t>
  </si>
  <si>
    <t xml:space="preserve">1950s (10 year) climatology of stratospheric water vapour concentration data.
</t>
  </si>
  <si>
    <t>1950s Proton Forcing</t>
  </si>
  <si>
    <t xml:space="preserve">1950s Proton Forcing Climatology </t>
  </si>
  <si>
    <t>1950sProtonForcing</t>
  </si>
  <si>
    <t>Solar Forcing, Historical, Solar, Proton, Forcing, 1950s, climatology</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</si>
  <si>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</si>
  <si>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</si>
  <si>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1950s Solar Spectral Irradiance </t>
  </si>
  <si>
    <t>1950s Solar Spectral Irradiance Climatology</t>
  </si>
  <si>
    <t>1950sSolarSpectralIrradiance</t>
  </si>
  <si>
    <t>Solar Forcing, Historical, Solar, Spectral Irradiance, SSI, TSI, 1950s, climatology</t>
  </si>
  <si>
    <t>1950s (10 year) climatology of Solar Spectral Irradiance (SSI).</t>
  </si>
  <si>
    <t xml:space="preserve">1950s Stratospheric Aerosol </t>
  </si>
  <si>
    <t>1950s Stratospheric Aerosol Climatology</t>
  </si>
  <si>
    <t>1950sStratosphericAerosol</t>
  </si>
  <si>
    <t>historical, stratospheric, aerosol, 1950s, climatology</t>
  </si>
  <si>
    <t>1950s (10 year) climatology of stratospheric aerosols.</t>
  </si>
  <si>
    <t>HadISSTextension</t>
  </si>
  <si>
    <t>HadISST extension</t>
  </si>
  <si>
    <t>HadISST extension, 21st century, sea surface temperature, sea ice</t>
  </si>
  <si>
    <t>Extension of the HadISST SST and sea ice dataset to 2050</t>
  </si>
  <si>
    <t>Historical GSWP3 Meteorological Forcing</t>
  </si>
  <si>
    <t>Historical forcing with GSWP3 data</t>
  </si>
  <si>
    <t>historicalGSWP3Forcing</t>
  </si>
  <si>
    <t>LUMIP, historical, forcing, GSWP3</t>
  </si>
  <si>
    <t xml:space="preserve">Apply Global Soil Wetness Project phase three (GSWP3) forcing data for offline land surface models running the LS3MIP historical simulation land-hist is provided by the LS3MIP. </t>
  </si>
  <si>
    <t>LMIPSSP5-85Forcing</t>
  </si>
  <si>
    <t>Land offline MIP SSP5-85 forcing scenario</t>
  </si>
  <si>
    <t>LMIP, scenario, forcing, SSP5-85, RCP8.5</t>
  </si>
  <si>
    <t>SSP5-85 forcing data for offline land surface models running the L3MIP future simulations.  Data provided by the LS3MIP.</t>
  </si>
  <si>
    <t>TBD</t>
  </si>
  <si>
    <t>LMIP SSP4-34 Forcing</t>
  </si>
  <si>
    <t>Land offline MIP SSP4-34 forcing scenario</t>
  </si>
  <si>
    <t>LMIPSSP4-34Forcing</t>
  </si>
  <si>
    <t>LMIP, scenario, forcing, SSP4-34, RCP3.4</t>
  </si>
  <si>
    <t>SSP4-34 forcing data for offline land surface models running the L3MIP future simulations.  Data provided by the LS3MIP.</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</si>
  <si>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</si>
  <si>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</si>
  <si>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</si>
  <si>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</si>
  <si>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</si>
  <si>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LFMIP-CAForcing</t>
  </si>
  <si>
    <t>Present climate land surface forcing</t>
  </si>
  <si>
    <t>LFMIP, present climate, land surface forcing</t>
  </si>
  <si>
    <t>Land surface forcing climatology for present climate (1980-2014).  Note the climatological median of soil water and snow water is to be used instead of climatological means.</t>
  </si>
  <si>
    <t>LFMIP-RAForcing</t>
  </si>
  <si>
    <t>30yr running mean land surface forcing</t>
  </si>
  <si>
    <t>LFMIP, 30 year running mean, land surface forcing</t>
  </si>
  <si>
    <t>30 year running mean land surface forcing.  Note the climatological median of soil water and snow water is to be used instead of climatological means.</t>
  </si>
  <si>
    <t>Idealised Deforestation from Forest to Grassland</t>
  </si>
  <si>
    <t>Idealised linear deforestation from forest to unmanaged grassland</t>
  </si>
  <si>
    <t>IdealisedDeforestation</t>
  </si>
  <si>
    <t>LUMIP, idealised deforestation, 20 million square km per year.</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</si>
  <si>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</si>
  <si>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Idealized deforestation has the advantage that it will be easier to ensure conformity across models in terms of the land cover change.</t>
  </si>
  <si>
    <t>Pre-Industrial Land Use Excluding Forest And Grassland</t>
  </si>
  <si>
    <t>Pre-Industrial land-use excluding forest and natural unmanaged grassland</t>
  </si>
  <si>
    <t>piLandUseExcludingForestGrassland</t>
  </si>
  <si>
    <t>LUMIP, pre-industrial land-use, excluding forest, excluding natural grassland</t>
  </si>
  <si>
    <t>Constant pre-industrial land use, excluding forest and natural grassland.</t>
  </si>
  <si>
    <t>Boreal Deforestation</t>
  </si>
  <si>
    <t>IdealisedBorealDeforestation</t>
  </si>
  <si>
    <t>LUMIP, idealised boreal regional deforestation, recent past</t>
  </si>
  <si>
    <t>Idealised regional deforestation: Boreal region.</t>
  </si>
  <si>
    <t>Temperate Deforestation</t>
  </si>
  <si>
    <t>IdealisedTemperateDeforestation</t>
  </si>
  <si>
    <t>LUMIP, idealised temperate regional deforestation, recent past</t>
  </si>
  <si>
    <t>Idealised regional deforestation: Temperate region.</t>
  </si>
  <si>
    <t>Tropical Deforestation</t>
  </si>
  <si>
    <t>IdealisedTropicalDeforestation</t>
  </si>
  <si>
    <t>LUMIP, idealised tropical regional deforestation</t>
  </si>
  <si>
    <t>Idealised regional deforestation: Tropical region.</t>
  </si>
  <si>
    <t>CORE-II Momentum Flux</t>
  </si>
  <si>
    <t>CORE-II air-sea momentum flux</t>
  </si>
  <si>
    <t>core2MomentumFlux</t>
  </si>
  <si>
    <t>OMIP, CORE-II, momentum flux, air-sea</t>
  </si>
  <si>
    <t>CORE-II air–sea momentum flux, covers the 62-year period from 1948-2009.</t>
  </si>
  <si>
    <t>Physical forcing data for OMIP simulations.</t>
  </si>
  <si>
    <t>CORE-II Heat Flux</t>
  </si>
  <si>
    <t>CORE-II air-sea heat flux</t>
  </si>
  <si>
    <t>core2HeatFlux</t>
  </si>
  <si>
    <t>OMIP, CORE-II, heat flux, air-sea</t>
  </si>
  <si>
    <t>CORE-II air–sea heat flux, covers the 62-year period from 1948-2009.</t>
  </si>
  <si>
    <t>CORE-II Freshwater Flux</t>
  </si>
  <si>
    <t>CORE-II air-sea freshwater flux</t>
  </si>
  <si>
    <t>core2FreshwaterFlux</t>
  </si>
  <si>
    <t>OMIP, CORE-II, freshwater flux, aire-sea</t>
  </si>
  <si>
    <t>CORE-II air–sea freshwater flux, covers the 62-year period from 1948-2009.</t>
  </si>
  <si>
    <t>O2 Constant</t>
  </si>
  <si>
    <t>OCMIP3 Constant Atmospheric Concentration of Oxygen</t>
  </si>
  <si>
    <t>O2Constant</t>
  </si>
  <si>
    <t>OMIP, OCMIP3, O2, constant</t>
  </si>
  <si>
    <t>Impose constant atmospheric concentration of oxygen, O2, (mole fraction of 0.20946).</t>
  </si>
  <si>
    <t>biogeochemical forcing.</t>
  </si>
  <si>
    <t>CO2 Historical</t>
  </si>
  <si>
    <t>CO2Historical</t>
  </si>
  <si>
    <t>OMIP, OCMIP3, CO2, historical</t>
  </si>
  <si>
    <t>Impose historical concentrations of atmospheric Carbon Dioxide (CO2).</t>
  </si>
  <si>
    <t>Restore SST Obs Trop E Pacific</t>
  </si>
  <si>
    <t>Restore to observed anomalies of SST in the tropical eastern  Pacific</t>
  </si>
  <si>
    <t>RestoreSSTObsTropEPacific</t>
  </si>
  <si>
    <t>DCPP, SST, restored, observations, eastern equatorial Pacific</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</si>
  <si>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</si>
  <si>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To investigate the role of eastern Pacific sea surface temperatures in the modulation of global surface temperature trends and in driving regional climate variations.</t>
  </si>
  <si>
    <t>Restore SST running mean N Atlantic</t>
  </si>
  <si>
    <t>Restore to 12-month running mean of SST in the north Atlantic</t>
  </si>
  <si>
    <t>RestoreSSTrunningMeanNAtlantic</t>
  </si>
  <si>
    <t>DCPP, SST, restored, running mean, north Atlantic</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</si>
  <si>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</si>
  <si>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north Atlantic sea surface temperatures in the modulation of global surface temperature trends and in driving regional climate variations.</t>
  </si>
  <si>
    <t>Minimise AMOC change</t>
  </si>
  <si>
    <t>Minimise changes to Atlantic Meridional Overturning Circulation</t>
  </si>
  <si>
    <t>MinimiseAMOCchange</t>
  </si>
  <si>
    <t>DCPP, minimise AMOC change, restore salinity</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</si>
  <si>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</si>
  <si>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</si>
  <si>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Restore SST running mean Extra Tropical N Atlantic</t>
  </si>
  <si>
    <t>Restore to 12-month running mean of SST in the extra tropical north Atlantic</t>
  </si>
  <si>
    <t>RestoreSSTrunningMeanExtraTropNAtlantic</t>
  </si>
  <si>
    <t>DCPP, SST, restored, running mean, extra tropical north Atlantic</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</si>
  <si>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</si>
  <si>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t>
  </si>
  <si>
    <t>observed</t>
  </si>
  <si>
    <t>Restore SST running Mean Sub Tropical N Atlantic</t>
  </si>
  <si>
    <t>Restore to 12-month running mean of SST in the sub tropical north Atlantic</t>
  </si>
  <si>
    <t>RestoreSSTrunningMeanSubTropNAtlantic</t>
  </si>
  <si>
    <t>DCPP, SST, restored, running mean, sub tropical north Atlantic</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</si>
  <si>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</si>
  <si>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To investigate the role of sub tropical north Atlantic sea surface temperatures in the modulation of global surface temperature trends and in driving regional climate variations.</t>
  </si>
  <si>
    <t>Restore SST clim N Atlantic</t>
  </si>
  <si>
    <t>Restore north Atlantic sea surface temperature to model climatology</t>
  </si>
  <si>
    <t>RestoreSSTclimNAtlantic</t>
  </si>
  <si>
    <t>DCPP, SST, restored, climatology, north Atlantic</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</si>
  <si>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</si>
  <si>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Control for Atlantic Multidecadal Variability (AMV) anomaly perturbations.</t>
  </si>
  <si>
    <t>Restore SST AMV pos N Atlantic</t>
  </si>
  <si>
    <t>Restore north Atlantic sea surface temperature to positive AMV</t>
  </si>
  <si>
    <t>RestoreSSTAMVposNAtlantic</t>
  </si>
  <si>
    <t>DCPP, SST, restored, AMV+, positive AMV, Positive Atlantic Multidecadal Variability</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</si>
  <si>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</si>
  <si>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Atlantic Multidecadal Variability (AMV) anomalies.</t>
  </si>
  <si>
    <t>Restore SST AMV neg N Atlantic</t>
  </si>
  <si>
    <t>Restore north Atlantic sea surface temperature to negative AMV</t>
  </si>
  <si>
    <t>RestoreSSTAMVnegNAtlantic</t>
  </si>
  <si>
    <t>DCPP, SST, restored, AMV-, negative AMV, negative Atlantic Multidecadal Variability</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</si>
  <si>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</si>
  <si>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Atlantic Multidecadal Variability (AMV) anomalies.</t>
  </si>
  <si>
    <t>Restore SST AMV pos Extra Tropical N Atlantic</t>
  </si>
  <si>
    <t>Restore extra-tropical north Atlantic sea surface temperature to positive AMV</t>
  </si>
  <si>
    <t>RestoreSSTAMVposExTropNAtlantic</t>
  </si>
  <si>
    <t>DCPP, SST, restored, AMV+, positive AMV, Positive Atlantic Multidecadal Variability, extra-tropical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</si>
  <si>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</si>
  <si>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Restore SST AMV neg Extra Tropical N Atlantic</t>
  </si>
  <si>
    <t>Restore extra-tropical north Atlantic sea surface temperature to negative AMV</t>
  </si>
  <si>
    <t>RestoreSSTAMVnegExTropNAtlantic</t>
  </si>
  <si>
    <t>DCPP, SST, restored, AMV-, negative AMV, negative Atlantic Multidecadal Variability, extra-tropical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</si>
  <si>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</si>
  <si>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Restore SST AMV pos Tropical N Atlantic</t>
  </si>
  <si>
    <t>Restore tropical north Atlantic sea surface temperature to positive AMV</t>
  </si>
  <si>
    <t>RestoreSSTAMVposTropNAtlantic</t>
  </si>
  <si>
    <t>DCPP, SST, restored, AMV+, positive AMV, Positive Atlantic Multidecadal Variability, tropical north Atlantic</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</si>
  <si>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</si>
  <si>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Restore SST AMV neg tropical N Atlantic</t>
  </si>
  <si>
    <t>Restore tropical north Atlantic sea surface temperature to negative AMV</t>
  </si>
  <si>
    <t>RestoreSSTAMVnegTropNAtlantic</t>
  </si>
  <si>
    <t>DCPP, SST, restored, AMV-, negative AMV, negative Atlantic Multidecadal Variability, tropical north Atlantic</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</si>
  <si>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</si>
  <si>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Restore SST Clim Pacific</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</si>
  <si>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</si>
  <si>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</si>
  <si>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</si>
  <si>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</si>
  <si>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</si>
  <si>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Restore SST PDV pos Pacific</t>
  </si>
  <si>
    <t>Restore Pacific sea surface temperature to positive PDV</t>
  </si>
  <si>
    <t>RestoreSSTPDVposPacific</t>
  </si>
  <si>
    <t>DCPP, SST, restored, PDV+, positive PDV, positive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</si>
  <si>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</si>
  <si>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</si>
  <si>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Restore SST PDV neg Pacific</t>
  </si>
  <si>
    <t>Restore Pacific sea surface temperature to negative PDV</t>
  </si>
  <si>
    <t>RestoreSSTPDVnegPacific</t>
  </si>
  <si>
    <t>DCPP, SST, restored, PDV-, negative PDV, negative north Pacific Decadal Variability</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</si>
  <si>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</si>
  <si>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(AMV) anomalies.</t>
  </si>
  <si>
    <t>Restore SST PDV pos NexTrop Pacific</t>
  </si>
  <si>
    <t>Restore northern extra-tropical Pacific sea surface temperature to positive PDV</t>
  </si>
  <si>
    <t>RestoreSSTPDVposNexTropPacific</t>
  </si>
  <si>
    <t>DCPP, SST, restored, PDV+, positive PDV, positive north Pacific Decadal Variability</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</si>
  <si>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</si>
  <si>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Restore SST PDV neg NexTrop Pacific</t>
  </si>
  <si>
    <t>Restore northern extra-tropical Pacific sea surface temperature to negative PDV</t>
  </si>
  <si>
    <t>RestoreSSTPDVnegNexTropPacific</t>
  </si>
  <si>
    <t>DCPP, SST, restored, PDV-, negative PDV, negative Pacific Decadal Variability</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</si>
  <si>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</si>
  <si>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 SST Obs Trop E Pacific</t>
  </si>
  <si>
    <t>Impose observed anomalies of SST in the tropical eastern  Pacific</t>
  </si>
  <si>
    <t>ImposeSSTObsTropEPacific</t>
  </si>
  <si>
    <t>DCPP, SST, imposed, observations, eastern equatorial Pacific</t>
  </si>
  <si>
    <t>Alter surface fluxes to impose model climatology plus observed historical anomalies of Sea Surface Temperature (SST) over the deep tropical eastern Pacific.  Monthly SST anomalies (1950-2014) will be provided by DCPP.  For groups that are unable to restore SSTs.</t>
  </si>
  <si>
    <t>Impose SST running mean N Atlantic</t>
  </si>
  <si>
    <t>Impose 12-month running mean of SST in the north Atlantic</t>
  </si>
  <si>
    <t>ImposeSSTrunningMeanNAtlantic</t>
  </si>
  <si>
    <t>DCPP, SST, imposed, running mean, north Atlantic</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</si>
  <si>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</si>
  <si>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extra tropical N Atlantic</t>
  </si>
  <si>
    <t>Impose 12-month running mean of SST in the extra tropical north Atlantic</t>
  </si>
  <si>
    <t>ImposeSSTrunningMeanExtraTropNAtlantic</t>
  </si>
  <si>
    <t>DCPP, SST, imposed, running mean, extra tropical north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</si>
  <si>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</si>
  <si>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Impose SST running mean sub tropical N Atlantic</t>
  </si>
  <si>
    <t>Impose 12-month running mean of SST in the sub tropical north Atlantic</t>
  </si>
  <si>
    <t>ImposeSSTrunningMeanSubTropNAtlantic</t>
  </si>
  <si>
    <t>DCPP, SST, imposed, running mean, sub tropical north Atlantic</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</si>
  <si>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</si>
  <si>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Impose SST clim N Atlantic</t>
  </si>
  <si>
    <t>Impose model climatology sea surface temperatures in the north Atlantic</t>
  </si>
  <si>
    <t>ImposeSSTclimNAtlantic</t>
  </si>
  <si>
    <t>DCPP, SST, imposed, climatology, north Atlantic</t>
  </si>
  <si>
    <t xml:space="preserve">Alter surface fluxes to impose model control climatology Sea Surface Temperatures (SSTs) over the North Atlantic (10N-65N).  No SST modification if sea ice is present.  For groups that are unable to restore SSTs. </t>
  </si>
  <si>
    <t>Impose SST AMV pos N Atlantic</t>
  </si>
  <si>
    <t>Impose positive AMV anomaly to sea surface temperatures in the north Atlantic</t>
  </si>
  <si>
    <t>ImposeSSTAMVposNAtlantic</t>
  </si>
  <si>
    <t>DCPP, SST, imposed, AMV+, positive AMV, positive Atlantic Multidecadal Variability anomaly</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</si>
  <si>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</si>
  <si>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Impose SST AMV neg N Atlantic</t>
  </si>
  <si>
    <t>Impose negative AMV anomaly to sea surface temperatures in the north Atlantic</t>
  </si>
  <si>
    <t>ImposeSSTAMVnegNAtlantic</t>
  </si>
  <si>
    <t>DCPP, SST, imposed, AMV-, negative AMV, negative Atlantic Multidecadal Variability anomaly</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</si>
  <si>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</si>
  <si>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Impose SST AMV pos extra tropical N Atlantic</t>
  </si>
  <si>
    <t>Impose positive AMV anomaly to sea surface temperatures in the extra-tropical north Atlantic</t>
  </si>
  <si>
    <t>ImposeSSTAMVposExTropNAtlantic</t>
  </si>
  <si>
    <t>DCPP, SST, imposed, AMV+, positive AMV, positive Atlantic Multidecadal Variability anomaly, extra-tropical north Atlantic</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</si>
  <si>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</si>
  <si>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Impose SST AMV neg extra tropical N Atlantic</t>
  </si>
  <si>
    <t>Impose negative AMV anomaly to sea surface temperatures in the extra-tropical north Atlantic</t>
  </si>
  <si>
    <t>ImposeSSTAMVnegExTropNAtlantic</t>
  </si>
  <si>
    <t>DCPP, SST, imposed, AMV-, negative AMV, negative Atlantic Multidecadal Variability anomaly, extra-tropical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</si>
  <si>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</si>
  <si>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Impose SST AMV pos tropical N Atlantic</t>
  </si>
  <si>
    <t>Impose positive AMV anomaly to sea surface temperatures in the tropical north Atlantic</t>
  </si>
  <si>
    <t>ImposeSSTAMVposTropNAtlantic</t>
  </si>
  <si>
    <t>DCPP, SST, imposed, AMV+, positive AMV, positive Atlantic Multidecadal Variability anomaly, tropical north Atlantic</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</si>
  <si>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</si>
  <si>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Impose SST AMV neg tropical N Atlantic</t>
  </si>
  <si>
    <t>Impose negative AMV anomaly to sea surface temperatures in the tropical north Atlantic</t>
  </si>
  <si>
    <t>ImposeSSTAMVnegTropNAtlantic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</si>
  <si>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</si>
  <si>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</si>
  <si>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Impose SST clim Pacific</t>
  </si>
  <si>
    <t>Impose model climatology sea surface temperature in the Pacific</t>
  </si>
  <si>
    <t>ImposeSSTclimPacific</t>
  </si>
  <si>
    <t>DCPP, SST, imposed, climatology, Pacific</t>
  </si>
  <si>
    <t>Alter surface fluxes to impose model control climatology Sea Surface Temperatures (SSTs) over the Pacific (15S-25N). No SST modification if sea ice is present. For groups that are unable to restore SSTs.</t>
  </si>
  <si>
    <t>Impose SST PDV pos Pacific</t>
  </si>
  <si>
    <t>Impose positive PDV anomaly to sea surface temperatures in the Pacific</t>
  </si>
  <si>
    <t>ImposeSSTPDVposPacific</t>
  </si>
  <si>
    <t>DCPP, SST, imposed, PDV+, positive PDV, positive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</si>
  <si>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</si>
  <si>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</si>
  <si>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 SST PDV neg Pacific</t>
  </si>
  <si>
    <t>Impose negative PDV anomaly to sea surface temperatures in the Pacific</t>
  </si>
  <si>
    <t>ImposeSSTPDVnegPacific</t>
  </si>
  <si>
    <t>DCPP, SST, imposed, PDV-, negative PDV, negative Pacific Decadal Variability anomaly</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</si>
  <si>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</si>
  <si>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negative Pacific Decadal Variability (PDV) anomalies.</t>
  </si>
  <si>
    <t>Impose SST PDV pos NexTrop Pacific</t>
  </si>
  <si>
    <t>Impose positive PDV anomaly to sea surface temperatures in the northern extra-tropical Pacific</t>
  </si>
  <si>
    <t>ImposeSSTPDVposNexTropPacific</t>
  </si>
  <si>
    <t>DCPP, SST, imposed, PDV+, positive PDV, positive Pacific Decadal Variability anomay, northern extra-tropical Pacific</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</si>
  <si>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</si>
  <si>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Impose SST PDV neg NexTrop Pacific</t>
  </si>
  <si>
    <t>Impose negative PDV anomaly to sea surface temperatures in the northern extra-tropical Pacific</t>
  </si>
  <si>
    <t>ImposeSSTPDVnegNexTropPacific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</si>
  <si>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</si>
  <si>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</si>
  <si>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Pinatubo Aerosol</t>
  </si>
  <si>
    <t>Pinatubo volcanic aerosol forcing</t>
  </si>
  <si>
    <t>pinatuboAerosol</t>
  </si>
  <si>
    <t>DCPP, aerosol, volcano, Pinatubo</t>
  </si>
  <si>
    <t>Aerosol forcing from the 1991 Pinatubo volcanic eruption.</t>
  </si>
  <si>
    <t>Investigate the potential effects of a volcanic eruption on forecasts of the coming decade.</t>
  </si>
  <si>
    <t>El Chichon Aerosol</t>
  </si>
  <si>
    <t>El Chichon volcanic aerosol forcing</t>
  </si>
  <si>
    <t>elChichonAerosol</t>
  </si>
  <si>
    <t>DCPP, aerosol, volcano, El Chichon</t>
  </si>
  <si>
    <t>Aerosol forcing from the 1982 El Chichon volcanic eruption.</t>
  </si>
  <si>
    <t>Agung Aerosol</t>
  </si>
  <si>
    <t>Agung volcanic aerosol forcing</t>
  </si>
  <si>
    <t>agungAerosol</t>
  </si>
  <si>
    <t>DCPP, aerosol, volcano, Agung</t>
  </si>
  <si>
    <t>Aerosol forcing from the 1963 Agung volcanic eruption.</t>
  </si>
  <si>
    <t>past1000 Solar Variability</t>
  </si>
  <si>
    <t>Solar variability in the last millennium</t>
  </si>
  <si>
    <t>past1000SolarVar</t>
  </si>
  <si>
    <t>PMIP, solar variability, past 1000, last millenium, 850-1850</t>
  </si>
  <si>
    <t>Solar variability (TSI and SSI) in the last millennium 850-1850.</t>
  </si>
  <si>
    <t>850-1850 forcing for the last millennium.</t>
  </si>
  <si>
    <t>past1000 Land Use</t>
  </si>
  <si>
    <t>Land use in the last millennium</t>
  </si>
  <si>
    <t>past1000LandUse</t>
  </si>
  <si>
    <t>PMIP, land use, past 1000, last millenium, 850-1850</t>
  </si>
  <si>
    <t>Land use in the last millennium 850-1850.</t>
  </si>
  <si>
    <t>past1000 WMGHG</t>
  </si>
  <si>
    <t>Atmospheric concentrations of well-mixed greenhouse gases in the last millennium</t>
  </si>
  <si>
    <t>past1000WMGHG</t>
  </si>
  <si>
    <t>PMIP, WMGHG, well-mixed greenhouse gases, past 1000, last millenium, 850-1850</t>
  </si>
  <si>
    <t>Atmospheric concentrations of well-mixed green house gas concentrations in the last millennium 850-1850.</t>
  </si>
  <si>
    <t>past1000 Volcanic Aerosols</t>
  </si>
  <si>
    <t>Volcanic aerosols in the last millennium</t>
  </si>
  <si>
    <t>past1000VolcAer</t>
  </si>
  <si>
    <t>PMIP, volcanic aerosols, past 1000, last millenium, 850-1850</t>
  </si>
  <si>
    <t>Time varying radiative forcing due to volcanic stratospheric aerosols in the last millennium 850-1850.</t>
  </si>
  <si>
    <t>past1000 Astronomical Parameters</t>
  </si>
  <si>
    <t>Astronomical parameters for the last millennium</t>
  </si>
  <si>
    <t>past1000AstroParams</t>
  </si>
  <si>
    <t>PMIP, orbital parameters, astronomical parameters, past 1000, last millenium, 850-1850</t>
  </si>
  <si>
    <t>Astronomical parameters for the last millennium 850-1850.</t>
  </si>
  <si>
    <t>Pre-industrial Atronomical Parameters</t>
  </si>
  <si>
    <t>Astronomical parameters for the year 1850</t>
  </si>
  <si>
    <t>piAstroParams</t>
  </si>
  <si>
    <t>PMIP, astronomical parameters, orbital parameters, pre-industrial, 1850</t>
  </si>
  <si>
    <t>Pre-industrial astronomical parameters for the year 1850</t>
  </si>
  <si>
    <t>pre-industrial forcing.</t>
  </si>
  <si>
    <t>mid-Holocene Astronomical Parameters</t>
  </si>
  <si>
    <t>Astronomical parameters for the mid-holocene</t>
  </si>
  <si>
    <t>midHoloceneAstroParams</t>
  </si>
  <si>
    <t>PMIP, astronomical parameters, orbital parameters, mid-holocene</t>
  </si>
  <si>
    <t>Impose astronomical parameters for the mid-holocene (6 kyr ago).</t>
  </si>
  <si>
    <t>LGM Ice Sheets</t>
  </si>
  <si>
    <t>Ice sheets for the Last Glacial Maximum</t>
  </si>
  <si>
    <t>LGMIceSheet</t>
  </si>
  <si>
    <t>PMIP, ice sheets, LGM, last glacial maximum</t>
  </si>
  <si>
    <t xml:space="preserve">Impose Last Glacial Maximum (21 kyr ago) ice-sheets, larger area than in the piControl. </t>
  </si>
  <si>
    <t>LGM Land-Sea Mask</t>
  </si>
  <si>
    <t>Land sea mask for the Last Glacial Maximum</t>
  </si>
  <si>
    <t>LGMlandSeaMask</t>
  </si>
  <si>
    <t>PMIP, land sea mask, last glacial maximum</t>
  </si>
  <si>
    <t>Impose Last Glacial Maximum (21 kyr ago) land-sea mask.</t>
  </si>
  <si>
    <t>LGM Astronomical Parameters</t>
  </si>
  <si>
    <t>Astronomical parameters for the Last Glacial Maximum</t>
  </si>
  <si>
    <t>LGMAstroParams</t>
  </si>
  <si>
    <t>PMIP, astronomical parameters, orbital parameters, last glacial maximum</t>
  </si>
  <si>
    <t>Impose Last Glacial Maximum (21 kyr ago) orbital astronomical parameters.</t>
  </si>
  <si>
    <t>last glacial maximum solar forcing.</t>
  </si>
  <si>
    <t>LIG Astronomical Parameters</t>
  </si>
  <si>
    <t>Astronomical parameters for the Last Interglacial</t>
  </si>
  <si>
    <t>LIGAstroParams</t>
  </si>
  <si>
    <t>PMIP, astronomical parameters, orbital parameters, last interglacial</t>
  </si>
  <si>
    <t>Impose Last Interglacial (127 kyr ago) orbital astronomical parameters.</t>
  </si>
  <si>
    <t>last interglacial solar forcing.</t>
  </si>
  <si>
    <t>Mid-Pliocene Ice Sheets</t>
  </si>
  <si>
    <t>Ice sheets for the mid-Pliocene</t>
  </si>
  <si>
    <t>midPlioIceSheet</t>
  </si>
  <si>
    <t>PMIP, ice sheets, mid-pliocene</t>
  </si>
  <si>
    <t>Impose Mid-Pliocene Warm Period (3.2 Ma ago) ice sheets, smaller area than in the piControl.</t>
  </si>
  <si>
    <t>mid-pliocene forcing.</t>
  </si>
  <si>
    <t>Mid-Pliocene Land Sea Mask</t>
  </si>
  <si>
    <t>Land sea mask for the Mid-Pliocene</t>
  </si>
  <si>
    <t>midPlioLandSeaMask</t>
  </si>
  <si>
    <t>PMIP, land sea mask, mid-pliocene</t>
  </si>
  <si>
    <t>Impose Mid-Pliocene Warm Period (3.2 Ma ago) land-sea mask.</t>
  </si>
  <si>
    <t>Mid-Pliocene Topography</t>
  </si>
  <si>
    <t>Topography for the Mid-Pliocene</t>
  </si>
  <si>
    <t>midPlioTopog</t>
  </si>
  <si>
    <t>PMIP, topography, mid-pliocene</t>
  </si>
  <si>
    <t>Impose Mid-Pliocene Warm Period (3.2 Ma ago) topography (smaller ice sheets).</t>
  </si>
  <si>
    <t>Mid-pliocene forcing.</t>
  </si>
  <si>
    <t>Mid-Pliocene CO2</t>
  </si>
  <si>
    <t>Atmospheric concentrations of carbon dioxide for the Mid-Pliocene</t>
  </si>
  <si>
    <t>midPlioCO2</t>
  </si>
  <si>
    <t>PMIP, CO2, carbon dioxide, mid-pliocene</t>
  </si>
  <si>
    <t>Impose Mid-Pliocene Warm Period (3.2 Ma ago) atmospheric concentrations of Carbon Dioxide, 400ppm.</t>
  </si>
  <si>
    <t>Mid-Pliocene Astronomical Parameters</t>
  </si>
  <si>
    <t>Astronomical parameters for the Mid-Pliocene</t>
  </si>
  <si>
    <t>midPlioAstroParams</t>
  </si>
  <si>
    <t>PMIP, orbital parameters, astronomical parameters, mid-pliocene</t>
  </si>
  <si>
    <t xml:space="preserve">Impose Mid-Pliocene Warm Period (3.2 Ma ago) astronomical parameters. </t>
  </si>
  <si>
    <t>2014 GHG</t>
  </si>
  <si>
    <t>2014 greenhouse gas concentrations</t>
  </si>
  <si>
    <t>2014GHG</t>
  </si>
  <si>
    <t>2014, ghg, concentrations, greenhouse gas</t>
  </si>
  <si>
    <t>Impose present-day (2014) concentrations of greenhouse gases.</t>
  </si>
  <si>
    <t>Present-day (2014) greenhouse gas forcing.</t>
  </si>
  <si>
    <t>2014 Water Vapour</t>
  </si>
  <si>
    <t>2014 water vapour concentrations</t>
  </si>
  <si>
    <t>2014H2O</t>
  </si>
  <si>
    <t>2014, water vapour, H2O, concentrations</t>
  </si>
  <si>
    <t>Impose present-day (2014) concentrations of water vapour.</t>
  </si>
  <si>
    <t>Present-day (2014) water vapour forcing.</t>
  </si>
  <si>
    <t>Present Day Atmospheric States</t>
  </si>
  <si>
    <t xml:space="preserve">Present day atmospheric states </t>
  </si>
  <si>
    <t>PDAtmosStates</t>
  </si>
  <si>
    <t>RFMIP, present day, radiation model, profiles, temperature, humidity, atmospheric state</t>
  </si>
  <si>
    <t>Specified atmospheric states (vertical distribution of temperature and humidity) over many profiles for present day (2014).</t>
  </si>
  <si>
    <t>Present day vertical profiles for off-line radiative transfer model calculations.</t>
  </si>
  <si>
    <t>Present Day Surface Properties</t>
  </si>
  <si>
    <t>Present day surface properties</t>
  </si>
  <si>
    <t>PDSurfaceProps</t>
  </si>
  <si>
    <t>RFMIP, present day, radiation model, surface properties</t>
  </si>
  <si>
    <t>Specified surface properties for present day (2014).</t>
  </si>
  <si>
    <t>Present day surface properties for off-line radiative transfer model calculations.</t>
  </si>
  <si>
    <t>1850 GHG</t>
  </si>
  <si>
    <t>1850 greenhouse gas concentrations</t>
  </si>
  <si>
    <t>1850GHG</t>
  </si>
  <si>
    <t>RFMIP, 1850, pre-industrial, ghg, concentrations, greenhouse gas</t>
  </si>
  <si>
    <t>Impose pre-industrial (1850) concentrations of greenhouse gases.</t>
  </si>
  <si>
    <t>Pre-industrial (1850) greenhouse gas forcing.</t>
  </si>
  <si>
    <t>4xPICO2</t>
  </si>
  <si>
    <t>4x Pre-Industrial CO2 concentration</t>
  </si>
  <si>
    <t>RFMIP, 4xCO2, pre-industrial concentration x4</t>
  </si>
  <si>
    <t>Impose 4x pre-industrial (1850) concentration of Carbon Dioxide (CO2).</t>
  </si>
  <si>
    <t>4x pre-industrial (1850) carbon dioxide forcing.</t>
  </si>
  <si>
    <t>2014 GHG no CO2</t>
  </si>
  <si>
    <t>2014 greenhouse gas concentrations without CO2</t>
  </si>
  <si>
    <t>2014GHGnoCO2</t>
  </si>
  <si>
    <t>2014, ghg, no CO2, no carbon dioxide, concentrations, greenhouse gas</t>
  </si>
  <si>
    <t>Impose present-day (2014) concentrations of greenhouse gases but with no Carbon Dioxide (CO2).</t>
  </si>
  <si>
    <t>Present-day (2014) greenhouse gas forcing, no CO2.</t>
  </si>
  <si>
    <t>PD+4K Atmospheric States</t>
  </si>
  <si>
    <t>Present day plus 4K atmospheric states</t>
  </si>
  <si>
    <t>PD+4KAtmosStates</t>
  </si>
  <si>
    <t>2014, present day, plus 4K, profiles, temperature, humidity, atmospheric state, radiation model</t>
  </si>
  <si>
    <t>Present day plus 4K atmospheric conditions, assuming constant relative humidity and using a vertical shift transform to map surface warming to atmospheric structure.</t>
  </si>
  <si>
    <t>Present day +4K atmosphere for off-line radiative transfer model calculations.</t>
  </si>
  <si>
    <t>PD+4K Surface Properties</t>
  </si>
  <si>
    <t>Present day plus 4K surface properties</t>
  </si>
  <si>
    <t>PD+4KSurfaceProps</t>
  </si>
  <si>
    <t>2014, present day, plus 4K, surface properties, radiation model</t>
  </si>
  <si>
    <t>Present day plus 4K surface properties.</t>
  </si>
  <si>
    <t>Present day +4K surface properties for off-line radiative transfer model calculations.</t>
  </si>
  <si>
    <t>Future Atmospheric States</t>
  </si>
  <si>
    <t xml:space="preserve">Future atmospheric states </t>
  </si>
  <si>
    <t>FutureAtmosStates</t>
  </si>
  <si>
    <t>RFMIP, future, radiation model, profiles, temperature, humidity, atmospheric state</t>
  </si>
  <si>
    <t>Specified atmospheric states (vertical distribution of temperature and humidity) over many profiles for future conditions based on RCP8.5 at 2100.</t>
  </si>
  <si>
    <t>Future vertical profiles for off-line radiative transfer model calculations.</t>
  </si>
  <si>
    <t>Future Surface Properties</t>
  </si>
  <si>
    <t>Future surface properties</t>
  </si>
  <si>
    <t>FutureSurfaceProps</t>
  </si>
  <si>
    <t>RFMIP, future, radiation model, surface properties</t>
  </si>
  <si>
    <t>Specified surface properties for future conditions based on RCP8.5 at 2100.</t>
  </si>
  <si>
    <t>Future surface properties for off-line radiative transfer model calculations.</t>
  </si>
  <si>
    <t>Future GHG</t>
  </si>
  <si>
    <t>Future GHG concentration</t>
  </si>
  <si>
    <t>FutureGHG</t>
  </si>
  <si>
    <t>RFMIP, future, GHG, greenhouse gas</t>
  </si>
  <si>
    <t>Specified future concentrations of atmospheric greenhouse gases consistent with future atmospheric states and surface properties based on RCP8.5 at 2100.</t>
  </si>
  <si>
    <t>Future greenhouse gas forcing for off-line radiative transfer model calculations.</t>
  </si>
  <si>
    <t>0.5xPICO2</t>
  </si>
  <si>
    <t>0.5 x Pre-industrial  CO2 concentration</t>
  </si>
  <si>
    <t>RFMIP, 0.5xCO2, pre-industrial concentration x 0.5, 1/2</t>
  </si>
  <si>
    <t>Impose 0.5x pre-industrial (1850) concentration of Carbon Dioxide (CO2).</t>
  </si>
  <si>
    <t>1/2 x pre-industrial (1850) carbon dioxide forcing.</t>
  </si>
  <si>
    <t>2xPICO2</t>
  </si>
  <si>
    <t>2 x Pre-industrial  CO2 concentration</t>
  </si>
  <si>
    <t>RFMIP, 2xCO2, pre-industrial concentration x 2</t>
  </si>
  <si>
    <t>Impose 2x pre-industrial (1850) concentration of Carbon Dioxide (CO2).</t>
  </si>
  <si>
    <t>2 x pre-industrial (1850) carbon dioxide forcing.</t>
  </si>
  <si>
    <t>3xPICO2</t>
  </si>
  <si>
    <t>3 x Pre-industrial CO2 concentration</t>
  </si>
  <si>
    <t>RFMIP, 3xCO2, pre-industrial concentration x 3</t>
  </si>
  <si>
    <t>Impose 3x pre-industrial (1850) concentration of Carbon Dioxide (CO2).</t>
  </si>
  <si>
    <t>3 x pre-industrial (1850) carbon dioxide forcing.</t>
  </si>
  <si>
    <t>8xPICO2</t>
  </si>
  <si>
    <t>8 x Pre-industrial CO2 concentration</t>
  </si>
  <si>
    <t>RFMIP, 8xCO2, pre-industrial concentration x 8</t>
  </si>
  <si>
    <t>Impose 8x pre-industrial (1850) concentration of Carbon Dioxide (CO2).</t>
  </si>
  <si>
    <t>8 x pre-industrial (1850) carbon dioxide forcing.</t>
  </si>
  <si>
    <t>2014 GHG pi CH4</t>
  </si>
  <si>
    <t>2014 greenhouse gas concentrations with pre-industrial methane</t>
  </si>
  <si>
    <t>2014GHGpiCH4</t>
  </si>
  <si>
    <t>2014 greenhouse gas, 2014 GHG, pre-industrial CH4, pi CH4, pre-industrial methane</t>
  </si>
  <si>
    <t>Impose present day (2014) greenhouse gas concentrations with methane (CH4) set to it's pre-industrial value.</t>
  </si>
  <si>
    <t>Explore errors in radiative forcing estimates from CH4.</t>
  </si>
  <si>
    <t>2014 GHG pi N2O</t>
  </si>
  <si>
    <t>2014 greenhouse gas concentrations with pre-industrial nitrous oxide</t>
  </si>
  <si>
    <t>2014GHGpiN2O</t>
  </si>
  <si>
    <t>2014 greenhouse gas, 2014 GHG, pre-industrial N2O, pi N2O, pre-industrial nitrous oxide</t>
  </si>
  <si>
    <t>Impose present day (2014) greenhouse gas concentrations with nitrous oxide (N2O) set to it's pre-industrial value.</t>
  </si>
  <si>
    <t>Explore errors in radiative forcing estimates from N2O.</t>
  </si>
  <si>
    <t>2014 GHG pi CO2</t>
  </si>
  <si>
    <t>2014 greenhouse gas concentrations with pre-industrial carbon dioxide</t>
  </si>
  <si>
    <t>2014GHGpiCO2</t>
  </si>
  <si>
    <t>2014 greenhouse gas, 2014 GHG, pre-industrial CO2, pi CO2, pre-industrial carbon dioxide</t>
  </si>
  <si>
    <t>Impose present day (2014) greenhouse gas concentrations with carbon dioxide (CO2) set to it's pre-industrial value.</t>
  </si>
  <si>
    <t>Explore errors in radiative forcing estimates from CO2.</t>
  </si>
  <si>
    <t>2014 GHG pi HFC</t>
  </si>
  <si>
    <t>2014 greenhouse gas concentrations with pre-industrial HFC</t>
  </si>
  <si>
    <t>2014GHGpiHFC</t>
  </si>
  <si>
    <t>2014 greenhouse gas, 2014 GHG, pre-industrial HFC, pi HFC, pre-industrial hydrofluorocarbons</t>
  </si>
  <si>
    <t>Impose present day (2014) greenhouse gas concentrations with hydrofluorocarbons (HFCs) set to pre-industrial values.</t>
  </si>
  <si>
    <t>Explore errors in radiative forcing estimates from HFC.</t>
  </si>
  <si>
    <t>2014 GHG pi O3</t>
  </si>
  <si>
    <t>2014 greenhouse gas concentrations with pre-industrial ozone</t>
  </si>
  <si>
    <t>2014GHGpiO3</t>
  </si>
  <si>
    <t>2014 greenhouse gas, 2014 GHG, pre-industrial O3, pi O3, pre-industrial ozone</t>
  </si>
  <si>
    <t>Impose present day (2014) greenhouse gas concentrations with ozone (O3) set to it's pre-industrial value.</t>
  </si>
  <si>
    <t>Explore errors in radiative forcing estimates from O3.</t>
  </si>
  <si>
    <t>2014 Anthropogenic GHG</t>
  </si>
  <si>
    <t>2014 anthropogenic greenhouse gas concentrations</t>
  </si>
  <si>
    <t>2014AnthropGHG</t>
  </si>
  <si>
    <t>2014, anthropogenic, GHG, greenhouse gas</t>
  </si>
  <si>
    <t>Impose present day (2014) anthropogenic greenhouse gas concentrations.</t>
  </si>
  <si>
    <t>Quantify the radiative forcing at present day (PD, 2015).</t>
  </si>
  <si>
    <t>2014 Anthropogenic Land Use</t>
  </si>
  <si>
    <t>2014 anthropogenic land use</t>
  </si>
  <si>
    <t>2014AnthropLandUse</t>
  </si>
  <si>
    <t>2014, anthropogenic, Land Use, LU</t>
  </si>
  <si>
    <t>Impose present day (2014) anthropogenic land use.</t>
  </si>
  <si>
    <t>2014 Anthropogenic Aerosols</t>
  </si>
  <si>
    <t>2014 anthropogenic aerosol concentrations / emissions</t>
  </si>
  <si>
    <t>2014AnthropAerosol</t>
  </si>
  <si>
    <t>2014, anthropogenic, aerosol,</t>
  </si>
  <si>
    <t>Impose present day (2014) anthropogenic aerosol concentrations / emissions.</t>
  </si>
  <si>
    <t>2014 Anthropogenic Aerosol Precursors</t>
  </si>
  <si>
    <t>2014 anthropogenic aerosol precursor concentrations /  emissions</t>
  </si>
  <si>
    <t>2014AnthropAerPre</t>
  </si>
  <si>
    <t>2014, anthropogenic, aerosol precursor</t>
  </si>
  <si>
    <t>Impose present day (2014) anthropogenic aerosol precursor concentrations / emissions.</t>
  </si>
  <si>
    <t>2014 Anthropogenic O3</t>
  </si>
  <si>
    <t>2014 anthropogenic ozone</t>
  </si>
  <si>
    <t>2014AnthropO3</t>
  </si>
  <si>
    <t>2014, antrhopogenic, ozone, O3</t>
  </si>
  <si>
    <t>Impose present day (2014) anthropogenic ozone.</t>
  </si>
  <si>
    <t>2014 Aerosols</t>
  </si>
  <si>
    <t>2014 aerosols</t>
  </si>
  <si>
    <t>2014Aerosols</t>
  </si>
  <si>
    <t>2014, aerosols</t>
  </si>
  <si>
    <t>Impose present day (2014) aerosol concentrations.</t>
  </si>
  <si>
    <t>2014 Aerosol Precursors</t>
  </si>
  <si>
    <t>2014 aerosol precursors</t>
  </si>
  <si>
    <t>2014AerPre</t>
  </si>
  <si>
    <t>2014, areosol precursors</t>
  </si>
  <si>
    <t>Impose present day (2014) aerosol precursors.</t>
  </si>
  <si>
    <t>2014 O3</t>
  </si>
  <si>
    <t>2014 ozone</t>
  </si>
  <si>
    <t>2014O3</t>
  </si>
  <si>
    <t>2014, ozone, O3</t>
  </si>
  <si>
    <t>Impose present day (2014) ozone.</t>
  </si>
  <si>
    <t>2014 Land Use</t>
  </si>
  <si>
    <t>2014 land use</t>
  </si>
  <si>
    <t>2014LU</t>
  </si>
  <si>
    <t>2014, land use, LU</t>
  </si>
  <si>
    <t xml:space="preserve">Impose present day (2014) land use (surface albedo/roughness, transpiration). </t>
  </si>
  <si>
    <t>2014 Aerosolsx0.1</t>
  </si>
  <si>
    <t>2014 aerosols x 0.1</t>
  </si>
  <si>
    <t>2014Aerosolsx0.1</t>
  </si>
  <si>
    <t>2014, aerosols, x0.1</t>
  </si>
  <si>
    <t>Impose present day (2014) aerosol concentration scaled by 0.1.</t>
  </si>
  <si>
    <t>Quantify the non-linearity of aerosol cloud interactions.</t>
  </si>
  <si>
    <t>2014 Aerosolsx2</t>
  </si>
  <si>
    <t>2014 aerosols x 2</t>
  </si>
  <si>
    <t>2014Aerosolsx2</t>
  </si>
  <si>
    <t>2014, aerosols, x2</t>
  </si>
  <si>
    <t>Impose present day (2014) aerosol concentrations scaled by 2.</t>
  </si>
  <si>
    <t>2014 AerPrex0.1</t>
  </si>
  <si>
    <t>2014 aerosol precursors x 0.1</t>
  </si>
  <si>
    <t>2014AerPrex0.1</t>
  </si>
  <si>
    <t>2014, aerosol precursors, x0.1</t>
  </si>
  <si>
    <t>Impose present day (2014) aerosol precursors scaled by 0.1.</t>
  </si>
  <si>
    <t>2014 AerPrex2</t>
  </si>
  <si>
    <t>2014 aerosol precursors x 2</t>
  </si>
  <si>
    <t>2014AerPrex2</t>
  </si>
  <si>
    <t>2014, aerosol precursors, x2</t>
  </si>
  <si>
    <t>Impose present day (2014) aerosol precursors scaled by 2.</t>
  </si>
  <si>
    <t>2014 O3x0.1</t>
  </si>
  <si>
    <t>2014 ozone x 0.1</t>
  </si>
  <si>
    <t>2014O3x0.1</t>
  </si>
  <si>
    <t>2014, ozone, O3, x0.1</t>
  </si>
  <si>
    <t>Impose present day (2014) ozone concentrations scaled by 0.1.</t>
  </si>
  <si>
    <t>2014 O3x2</t>
  </si>
  <si>
    <t>2014 ozone x 2</t>
  </si>
  <si>
    <t>2014O3x2</t>
  </si>
  <si>
    <t>2014, ozone, O3, x2</t>
  </si>
  <si>
    <t>Impose present day (2014) ozone concentrations scaled by 2.</t>
  </si>
  <si>
    <t>Historical Volcanic Aerosol</t>
  </si>
  <si>
    <t>Historical volcanic aerosol forcing</t>
  </si>
  <si>
    <t>historicalVolcano</t>
  </si>
  <si>
    <t>Historical, volcanic, forcing</t>
  </si>
  <si>
    <t>Historical volcanic aerosol forcing (1850-2015).</t>
  </si>
  <si>
    <t>Natural aerosol forcing</t>
  </si>
  <si>
    <t>RFMIP historical Aerosols</t>
  </si>
  <si>
    <t>RFMIP specified aerosols for the historical period</t>
  </si>
  <si>
    <t>RFMIPhistoricalAerosols</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</si>
  <si>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</si>
  <si>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</si>
  <si>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To ensure that all models use a common prescription of aerosol optical properties.</t>
  </si>
  <si>
    <t>RFMIP 2014 Aerosols</t>
  </si>
  <si>
    <t>RFMIP specified aerosols f0r 2015</t>
  </si>
  <si>
    <t>RFMIP2015Aerosols</t>
  </si>
  <si>
    <t>RFMIP, specified aerosols, 2015</t>
  </si>
  <si>
    <t>RFMIP specified aerosol optical and cloud active properties based on the MACv2-SP prescription for the "present day" which averages aerosol properties for the period between 1985 and 2005.</t>
  </si>
  <si>
    <t>Tambora SO2</t>
  </si>
  <si>
    <t>SO2 emissions equivalent to Mt. Tambora eruption.</t>
  </si>
  <si>
    <t>TamboraSO2</t>
  </si>
  <si>
    <t>VolMIP, Tambora, SO2, idealised, eruption</t>
  </si>
  <si>
    <t>Emission of 56.2 Tg of SO2 into the equatorial stratosphere roughly corresponding to the 1815 Mt. Tambora eruption in Indonesia, which was linked to the so-called "year without a summer" in 1816.</t>
  </si>
  <si>
    <t>Reproduce the radiative forcing resulting from the 1850 eruption of Mt. Tambora, Indonesia.</t>
  </si>
  <si>
    <t>NH Eruption SO2</t>
  </si>
  <si>
    <t>SO2 emissions for a large Northern Hemisphere eruption</t>
  </si>
  <si>
    <t>NHEruptionSO2</t>
  </si>
  <si>
    <t>VolMIP, Northern Hemisphere, SO2, volcano</t>
  </si>
  <si>
    <t xml:space="preserve">Emission of 28.1 Tg of SO2 into the northern hemisphere stratosphere (60N). </t>
  </si>
  <si>
    <t>Idealised strong NH eruption.</t>
  </si>
  <si>
    <t>SH Eruption SO2</t>
  </si>
  <si>
    <t>SO2 emissions for a large Southern Hemisphere eruption</t>
  </si>
  <si>
    <t>SHEruptionSO2</t>
  </si>
  <si>
    <t>VolMIP, Southern Hemisphere, SO2, volcano</t>
  </si>
  <si>
    <t xml:space="preserve">Emission of 28.1 Tg of SO2 into the southern hemisphere stratosphere (60S). </t>
  </si>
  <si>
    <t>Laki SO2</t>
  </si>
  <si>
    <t>SO2 emissions equivalent to Laki eruption.</t>
  </si>
  <si>
    <t>LakiSO2</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</si>
  <si>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</si>
  <si>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</si>
  <si>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</si>
  <si>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Cluster SO2</t>
  </si>
  <si>
    <t>SO2 emissions equivalent to early 19th C eruptions.</t>
  </si>
  <si>
    <t>ClusterSO2</t>
  </si>
  <si>
    <t>VolMIP, Cluster, 19thC, SO2, idealised</t>
  </si>
  <si>
    <t>Emissions of SO2 into the tropical stratosphere to reproduce the volcanic forcing generated by the early 19th century volcanic cluster.  Include the 1809 eruption of unknown location, 1815 Tambora eruption and 1835 Consigüina eruption.</t>
  </si>
  <si>
    <t>Reproduce the radiative forcing of a close succession of strong volcanic eruptions.</t>
  </si>
  <si>
    <t>Pinatubo Solar Attenuation</t>
  </si>
  <si>
    <t>Short Wave solar attenuation equivalent to the Mt. Pinatubo eruption.</t>
  </si>
  <si>
    <t>PinatuboSolarAttenuation</t>
  </si>
  <si>
    <t>VolMIP, Pinatubo, 1991, Solar attenuation, Short Wave radiative flux attentuation</t>
  </si>
  <si>
    <t xml:space="preserve">Prescribed perturbation to the shortwave flux to mimic the attenuation of solar radiation by volcanic aerosols associated with the 1991 Mt. Pinatubo eruption in the Philippines. </t>
  </si>
  <si>
    <t>Reproduce the solar attenuation resulting from the 1991 eruption of Mt. Pinatubo, Philippines.</t>
  </si>
  <si>
    <t>Pinatubo Radiative Heating</t>
  </si>
  <si>
    <t>Radiative heating of the stratosphere equivalent to the Mt. Pinatubo eruption.</t>
  </si>
  <si>
    <t>PinatuboRadiativeHeating</t>
  </si>
  <si>
    <t>VolMIP, Pinatubo, 1991, radiative heating, stratosphere</t>
  </si>
  <si>
    <t xml:space="preserve">Prescribed perturbation to the (SW+LW) radiative heating rates to mimic the radiative heating of the stratosphere by volcanic aerosols associated with the 1991 Mt. Pinatubo eruption in the Philippines. </t>
  </si>
  <si>
    <t>Reproduce the radiative heating of the stratosphere resulting from the 1991 eruption of Mt. Pinatubo, Philippines.</t>
  </si>
  <si>
    <t>RCP45 CO2</t>
  </si>
  <si>
    <t>RCP 4.5 carbon dioxide</t>
  </si>
  <si>
    <t>rcp45co2</t>
  </si>
  <si>
    <t>DAMIP, CO2, RCP4.5</t>
  </si>
  <si>
    <t>RCP4.5 carbon dioxide concentrations.</t>
  </si>
  <si>
    <t>For use with DAMIP hist-co2 simulations.  To allow the ratio of CO2-attributable to GHG-attributable warming to be estimated.</t>
  </si>
  <si>
    <t>Alternative Historical Aerosols</t>
  </si>
  <si>
    <t>Alternative historical aerosol forcing</t>
  </si>
  <si>
    <t>altHistAer</t>
  </si>
  <si>
    <t>DAMIP, historical, alternative aerosol</t>
  </si>
  <si>
    <t>Alternative estimation of historical aerosol forcing.</t>
  </si>
  <si>
    <t>Alternative Historical Volcano</t>
  </si>
  <si>
    <t>Alternative historical volcanic  forcing</t>
  </si>
  <si>
    <t>altHistVol</t>
  </si>
  <si>
    <t>DAMIP, historical, alternative volcanic forcing</t>
  </si>
  <si>
    <t>Alternative estimate of historical volcanic forcing.</t>
  </si>
  <si>
    <t>Alternative Historical Solar</t>
  </si>
  <si>
    <t>Alternative historical solar forcing</t>
  </si>
  <si>
    <t>altHistSol</t>
  </si>
  <si>
    <t>DAMIP, historical, alternative solar forcing</t>
  </si>
  <si>
    <t>Alternative estimate of historical solar forcing.</t>
  </si>
  <si>
    <t>Alternative RCP45 Aerosol</t>
  </si>
  <si>
    <t>Alternative RCP45 aerosols</t>
  </si>
  <si>
    <t>altRCP45Aer</t>
  </si>
  <si>
    <t>DAMIP, RCP4.5, alternative aerosol</t>
  </si>
  <si>
    <t>Alternative estimate of RCP4.5 aerosol and aerosol precursor forcing</t>
  </si>
  <si>
    <t>Alternative RCP45 Volcano</t>
  </si>
  <si>
    <t>Alternative RCP45 volcanic forcing</t>
  </si>
  <si>
    <t>altRCP45Vol</t>
  </si>
  <si>
    <t>DAMIP, RCP4.5, alternative volcanic forcing</t>
  </si>
  <si>
    <t>Alternative estimate of RCP4.5 volcanic forcing.</t>
  </si>
  <si>
    <t>For use with DAMIP hist-all-nat2 (histhistALLestNAT2) simulations. Understand uncertainty in natural forcing in the detection and attribution of climate change.</t>
  </si>
  <si>
    <t>Alternative RCP45 Solar</t>
  </si>
  <si>
    <t>Alternative RCP45 solar forcing</t>
  </si>
  <si>
    <t>altRCP45Sol</t>
  </si>
  <si>
    <t>DAMIP, RCP4.5, alternative solar forcing</t>
  </si>
  <si>
    <t>Alternative estimate of RCP4.5 solar forcing.</t>
  </si>
  <si>
    <t>Historical Anthropogenic Aerosol</t>
  </si>
  <si>
    <t>Historical anthropogenic aerosol forcing</t>
  </si>
  <si>
    <t>histAnthropAer</t>
  </si>
  <si>
    <t>DAMIP, historical, anthropogenic aerosol</t>
  </si>
  <si>
    <t>Historical anthropogenic aerosol forcing.</t>
  </si>
  <si>
    <t>For use with DAMIP hist-all-nat2 (histAllestNAT2) simulations. Understand uncertainty in natural forcing in the detection and attribution of climate change.</t>
  </si>
  <si>
    <t xml:space="preserve">abrupt-4xCO2 SST year 100 </t>
  </si>
  <si>
    <t>DECK abrupt-4xCO2 sea surface temperature after 100 years</t>
  </si>
  <si>
    <t>abrupt-4xCO2SST100</t>
  </si>
  <si>
    <t>abrupt-4xCO2 SST, 100 years</t>
  </si>
  <si>
    <t xml:space="preserve">Sea surface temperature climatology calculated from the DECK abrupt-4xCO2 experiment after 100 years. </t>
  </si>
  <si>
    <t>abrupt-4xCO2 SIC year 100</t>
  </si>
  <si>
    <t>DECK abrupt4xCO2 sea ice concentration after 100 years</t>
  </si>
  <si>
    <t>abrupt-4xCO2SIC100</t>
  </si>
  <si>
    <t>abrupt-4xCO2 SIC, 100 years</t>
  </si>
  <si>
    <t xml:space="preserve">Sea ice concentration climatology calculated from the DECK abrupt-4xCO2 experiment after 100 years. </t>
  </si>
  <si>
    <t>SSP5-85 SST 2100</t>
  </si>
  <si>
    <t>SSP5-8.5 Sea Surface Temperature for the year 2100</t>
  </si>
  <si>
    <t>SSP5-85SST2100</t>
  </si>
  <si>
    <t>SSP5-85, SST, sea surface temperature, 2100</t>
  </si>
  <si>
    <t xml:space="preserve">Sea surface temperature climatology calculated from the ScenarioMIP SSP5-85 experiment for the year 2100. </t>
  </si>
  <si>
    <t>SSP5-85 SIC 2100</t>
  </si>
  <si>
    <t>SSP5-8.5 Sea Ice for the year 2100</t>
  </si>
  <si>
    <t>SSP5-85SIC2100</t>
  </si>
  <si>
    <t>SSP5-85, SIC, sea ice concentration, 2100</t>
  </si>
  <si>
    <t xml:space="preserve">Sea ice concentration climatology calculated from the ScenarioMIP SSP5-85 experiment for the year 2100. </t>
  </si>
  <si>
    <t>Future SST SIC</t>
  </si>
  <si>
    <t>HighResMIP future sea surface temperature and sea ice concentration</t>
  </si>
  <si>
    <t>FutureSSTSIC</t>
  </si>
  <si>
    <t>future, SIC and SST, HighResMIP</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</si>
  <si>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</si>
  <si>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Enable a smooth, continuous transition from the present day SST and SIC into the future.</t>
  </si>
  <si>
    <t>ISMIP6-specified pdControl input</t>
  </si>
  <si>
    <t>ISMIP6-specified input from an AOGCM present day control</t>
  </si>
  <si>
    <t>ISMIP6pdControlInput</t>
  </si>
  <si>
    <t>ISMIP6, ISMIP6-specified input, present day control, pdControl</t>
  </si>
  <si>
    <t>ISMIP6-specified input from the output of an AOGCM present day control experiment.</t>
  </si>
  <si>
    <t>Present day control to evaluate model drift.</t>
  </si>
  <si>
    <t>ISMIP6-specified 1pctCO2to4x input</t>
  </si>
  <si>
    <t>ISMIP6-specified input from an AOGCM  1 percent per year increase in CO2 to quadrupling</t>
  </si>
  <si>
    <t>ISMIP61pctCO2to4xInput</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</si>
  <si>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</si>
  <si>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</si>
  <si>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</si>
  <si>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</si>
  <si>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</si>
  <si>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</si>
  <si>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</si>
  <si>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21st century climate change scenario.</t>
  </si>
  <si>
    <t>ISMIP6-specified Historical input</t>
  </si>
  <si>
    <t>ISMIP6-specified input from an AOGCM historical experiment</t>
  </si>
  <si>
    <t>ISMIP6historicalInput</t>
  </si>
  <si>
    <t>ISMIP6, ISMIP6-specified input, historical</t>
  </si>
  <si>
    <t>ISMIP6-specified input from the output of an AOGCM historical climate forcing.</t>
  </si>
  <si>
    <t>Understand observed ice sheet changes.</t>
  </si>
  <si>
    <t>ISMIP6-specified AMIP input</t>
  </si>
  <si>
    <t>ISMIP6-specified input from an AGCM AMIP experiment</t>
  </si>
  <si>
    <t>ISMIP6AMIPInput</t>
  </si>
  <si>
    <t>ISMIP6, ISMIP6-specified input, AMIP</t>
  </si>
  <si>
    <t>ISMIP6-specified input from the output of an AGCM amip climate forcing.</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</si>
  <si>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</si>
  <si>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</si>
  <si>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</si>
  <si>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</si>
  <si>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</si>
  <si>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A period when sea level was higher than the present day by at least 4 meters.</t>
  </si>
  <si>
    <t>Simplified Historical Solar Forcing</t>
  </si>
  <si>
    <t>simplifiedHistoricalSolarForcing</t>
  </si>
  <si>
    <t>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</si>
  <si>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</si>
  <si>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 solar forcing requirements.</t>
  </si>
  <si>
    <t>GSWP3 recycling of climate mean and variability</t>
  </si>
  <si>
    <t>GSWP3 recycling of climate mean and variability from the forcing dataset</t>
  </si>
  <si>
    <t>GSWP3RecycleClimateMeanAndVariability</t>
  </si>
  <si>
    <t>TRENDY, GSWP3, recycle climate mean, recycle climate variability</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</si>
  <si>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</si>
  <si>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Princeton recycling of climate mean and variability</t>
  </si>
  <si>
    <t>Princeton recycling of climate mean and variability from the forcing dataset</t>
  </si>
  <si>
    <t>PrincetonRecycleClimateMeanAndVariability</t>
  </si>
  <si>
    <t>TRENDY, Princeton, recycle climate mean, recycle climate variability</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</si>
  <si>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</si>
  <si>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CRU-NCEP recycling of climate mean and variability</t>
  </si>
  <si>
    <t>CRU-NCEP recycling of climate mean and variability from the forcing dataset</t>
  </si>
  <si>
    <t>CRU-NCEPRecycleClimateMeanAndVariability</t>
  </si>
  <si>
    <t>TRENDY, CRU-NCEP, recycle climate mean, recycle climate variability</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</si>
  <si>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</si>
  <si>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WFDEI recycling of climate mean and variability</t>
  </si>
  <si>
    <t>WFDEI recycling of climate mean and variability from the forcing dataset</t>
  </si>
  <si>
    <t>WFDEIRecycleClimateMeanAndVariability</t>
  </si>
  <si>
    <t>TRENDY, WFDEI,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</si>
  <si>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</si>
  <si>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TRENDY spin up</t>
  </si>
  <si>
    <t>TRENDY spin up protocol</t>
  </si>
  <si>
    <t>TRENDYSpinUp</t>
  </si>
  <si>
    <t>TRENDY, spin-up, recycle climate mean, recycle climate variability</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</si>
  <si>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</si>
  <si>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Princeton Historical Forcing</t>
  </si>
  <si>
    <t>Land surface historical forcing with Princeton Global Forcing data</t>
  </si>
  <si>
    <t>PrincetonHistoricalForcing</t>
  </si>
  <si>
    <t>Historical, land surface, princeton global forcing</t>
  </si>
  <si>
    <t>Apply Princeton Global Forcing to offline land surface models running the LS3MIP land-hist-princeton historical simulations.</t>
  </si>
  <si>
    <t>CRU-NCEP Historical forcing</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</si>
  <si>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</si>
  <si>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</si>
  <si>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</si>
  <si>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</si>
  <si>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</si>
  <si>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</si>
  <si>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</si>
  <si>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</si>
  <si>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</si>
  <si>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land-hist output</t>
  </si>
  <si>
    <t xml:space="preserve">Output form the land-hist simulation </t>
  </si>
  <si>
    <t>land-histOutput</t>
  </si>
  <si>
    <t>Historical, land surface, land-hist, output</t>
  </si>
  <si>
    <t>Forcing is from the output of the land-hist experiment.</t>
  </si>
  <si>
    <t>Historical Nitrogen deposition</t>
  </si>
  <si>
    <t>Transient historical nitrogen deposition</t>
  </si>
  <si>
    <t>historicalNDep</t>
  </si>
  <si>
    <t>historical, Nitrogen deposition</t>
  </si>
  <si>
    <t>Impose time varying (transient) historical nitrogen (N) deposition.</t>
  </si>
  <si>
    <t>Historical Aerosol Deposition</t>
  </si>
  <si>
    <t>Transient historical aerosol deposition</t>
  </si>
  <si>
    <t>historicalAerDep</t>
  </si>
  <si>
    <t>historical, aerosol deposition</t>
  </si>
  <si>
    <t>Impose time varying (transient) historical aerosol deposition.</t>
  </si>
  <si>
    <t>Pre-Industrial Land Use High</t>
  </si>
  <si>
    <t>pre-industrial land use with high estimates of  crop, pasture and wood harvest</t>
  </si>
  <si>
    <t>piLandUseHigh</t>
  </si>
  <si>
    <t>LUMIP, pre-industrial land use, high estimate, crop, pasture, wood harvest</t>
  </si>
  <si>
    <t>Pre-industrial land use with high estimates of crop cultivation, pasture land and wood harvest.</t>
  </si>
  <si>
    <t>Historical Land Use High</t>
  </si>
  <si>
    <t>historical land use with high estimates of  crop, pasture and wood harvest</t>
  </si>
  <si>
    <t>historicalLandUseHigh</t>
  </si>
  <si>
    <t>LUMIP, historical land use, high estimate, crop, pasture, wood harvest</t>
  </si>
  <si>
    <t>Historical land use with high estimates of crop cultivation, pasture land and wood harvest.</t>
  </si>
  <si>
    <t>Historical Land Use Low</t>
  </si>
  <si>
    <t>historical land use with low estimates of  crop, pasture and wood harvest</t>
  </si>
  <si>
    <t>historicalLandUseLow</t>
  </si>
  <si>
    <t>LUMIP, historical land use, low estimate, crop, pasture, wood harvest</t>
  </si>
  <si>
    <t>Historical land use with low estimates of crop cultivation, pasture land and wood harvest.</t>
  </si>
  <si>
    <t>1850 Irrigation</t>
  </si>
  <si>
    <t xml:space="preserve">1850 irrigation </t>
  </si>
  <si>
    <t>1850Irrigation</t>
  </si>
  <si>
    <t>LUMIP, 1850 irrigation</t>
  </si>
  <si>
    <t>Maintain 1850 irrigated area.  Irrigation amounts within the irrigated area are allowed to change.</t>
  </si>
  <si>
    <t>1850 Fertilisation</t>
  </si>
  <si>
    <t xml:space="preserve">1850 fertilisation </t>
  </si>
  <si>
    <t>1850Fertilisation</t>
  </si>
  <si>
    <t>LUMIP, 1850 fertilisation</t>
  </si>
  <si>
    <t xml:space="preserve">Maintain 1850 fertiliser area/amount. </t>
  </si>
  <si>
    <t>Historical Transient Irrigation</t>
  </si>
  <si>
    <t>Transient Historical Irrigation</t>
  </si>
  <si>
    <t>transientIrrigation</t>
  </si>
  <si>
    <t>LUMIP, irrigation, land management</t>
  </si>
  <si>
    <t>Historical transient irrigated area.</t>
  </si>
  <si>
    <t>Historical Transient Fertilisation</t>
  </si>
  <si>
    <t>Transient historical Fertilisation</t>
  </si>
  <si>
    <t>transientFertilisation</t>
  </si>
  <si>
    <t>LUMIP, fertilisation, land management</t>
  </si>
  <si>
    <t>Historical transient fertilisation.</t>
  </si>
  <si>
    <t>Transient Wood Harvest</t>
  </si>
  <si>
    <t>Transient historical wood harvest</t>
  </si>
  <si>
    <t>transientWoodHarvest</t>
  </si>
  <si>
    <t>Realistic transient wood harvest.</t>
  </si>
  <si>
    <t>Transient Fire Management</t>
  </si>
  <si>
    <t>Transient historical fire management</t>
  </si>
  <si>
    <t>transientFireManagement</t>
  </si>
  <si>
    <t>LUMIP, fire management, land management</t>
  </si>
  <si>
    <t>Realistic transient anthropogenic ignition and suppression of fire.</t>
  </si>
  <si>
    <t>1850 Wood Harvest</t>
  </si>
  <si>
    <t>1850 wood harvest</t>
  </si>
  <si>
    <t>1850WoodHarvest</t>
  </si>
  <si>
    <t>LUMIP, 1850 wood harvest, land management</t>
  </si>
  <si>
    <t>Maintain 1850 wood harvest amounts/areas. Wood harvest due to land deforestation for agriculture should continue yielding non-zero anthropogenic product pools.</t>
  </si>
  <si>
    <t>Investigate the impact of a specific land management features across models with different sets of full land management.</t>
  </si>
  <si>
    <t>1850 Fire Management</t>
  </si>
  <si>
    <t>1850 fire management</t>
  </si>
  <si>
    <t>1850FireManagement</t>
  </si>
  <si>
    <t>LUMIP, 1850 fire management, land management</t>
  </si>
  <si>
    <t>Maintain 1850 levels of fire management (anthropogenic ignition and suppression of fire). If ignitions are based on population density, maintain constant population density.</t>
  </si>
  <si>
    <t>salinity damping</t>
  </si>
  <si>
    <t>Damp surface ocean salinity to a monthly observed climatology</t>
  </si>
  <si>
    <t>salinityDamping</t>
  </si>
  <si>
    <t>OMIP, salinity damping, salinity restoring, restore salinity</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</si>
  <si>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</si>
  <si>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To reduce thermohaline drift.</t>
  </si>
  <si>
    <t>Mid-Holocene CO2</t>
  </si>
  <si>
    <t>Mid-Holocene CO2 concentration</t>
  </si>
  <si>
    <t>midHoloceneCO2</t>
  </si>
  <si>
    <t>PMIP, mid-holocene, CO2</t>
  </si>
  <si>
    <t>Impose Mid-Holocene atmospheric carbon dioxide (CO2) concentration.</t>
  </si>
  <si>
    <t>Mid-Holocene CH4</t>
  </si>
  <si>
    <t>Mid-Holocene CH4 concentration</t>
  </si>
  <si>
    <t>midHoloceneCH4</t>
  </si>
  <si>
    <t>PMIP, mid-holocene, CH4</t>
  </si>
  <si>
    <t>Impose Mid-Holocene atmospheric methane (CH4) concentration.</t>
  </si>
  <si>
    <t>Mid-Holocene N2O</t>
  </si>
  <si>
    <t>Mid-Holocene N2O concentration</t>
  </si>
  <si>
    <t>midHoloceneN2O</t>
  </si>
  <si>
    <t>PMIP, mid-holocene, C2O</t>
  </si>
  <si>
    <t>Impose Mid-Holocene atmospheric nitrous oxide (N2O) concentration.</t>
  </si>
  <si>
    <t>LGM CO2</t>
  </si>
  <si>
    <t>Last Glacial Maximum CO2 concentration</t>
  </si>
  <si>
    <t>LGMCO2</t>
  </si>
  <si>
    <t xml:space="preserve">LGM, last glacial maximum, 21 kyr ago, CO2 </t>
  </si>
  <si>
    <t>Impose Last Glacial Maximum (21 kyr ago) atmospheric carbon dioxide (CO2) concentration.</t>
  </si>
  <si>
    <t>LGM CH4</t>
  </si>
  <si>
    <t>Last Glacial Maximum CH4 concentration</t>
  </si>
  <si>
    <t>LGMCH4</t>
  </si>
  <si>
    <t xml:space="preserve">LGM, last glacial maximum, 21 kyr ago, CH4 </t>
  </si>
  <si>
    <t>Impose Last Glacial Maximum (21 kyr ago) atmospheric methane (CH4) concentration.</t>
  </si>
  <si>
    <t>LGM N2O</t>
  </si>
  <si>
    <t>Last Glacial Maximum N2O concentration</t>
  </si>
  <si>
    <t>LGMN2O</t>
  </si>
  <si>
    <t xml:space="preserve">LGM, last glacial maximum, 21 kyr ago, N2O </t>
  </si>
  <si>
    <t>Impose Last Glacial Maximum (21 kyr ago) atmospheric Nitrous Oxide (N2O) concentration.</t>
  </si>
  <si>
    <t>LIG CO2</t>
  </si>
  <si>
    <t>Last Inter-Glacial CO2 concentration</t>
  </si>
  <si>
    <t>LIGCO2</t>
  </si>
  <si>
    <t>LIG, Last interglacial, 127 kyr ago, CO2</t>
  </si>
  <si>
    <t>Impose Last Interglacial (127 kyr ago) atmospheric carbon dioxide (CO2) concentration.</t>
  </si>
  <si>
    <t>LIG CH4</t>
  </si>
  <si>
    <t>Last Inter-Glacial CH4 concentration</t>
  </si>
  <si>
    <t>LIGCH4</t>
  </si>
  <si>
    <t>LIG, Last interglacial, 127 kyr ago, CH4</t>
  </si>
  <si>
    <t>Impose Last Interglacial (127 kyr ago) atmospheric methane (CH4) concentration.</t>
  </si>
  <si>
    <t>LIG N2O</t>
  </si>
  <si>
    <t>Last Inter-Glacial N2O concentration</t>
  </si>
  <si>
    <t>LIGN2O</t>
  </si>
  <si>
    <t>LIG, Last interglacial, 127 kyr ago, N2O</t>
  </si>
  <si>
    <t>Impose Last Interglacial (127 kyr ago) atmospheric Nitrous Oxide (N2O) concentration.</t>
  </si>
  <si>
    <t>Pre-Industrial Ice sheets</t>
  </si>
  <si>
    <t>Pre-industrial Ice Sheets</t>
  </si>
  <si>
    <t>preIndIceSheet</t>
  </si>
  <si>
    <t>piControl, pre-industrial, ice sheets</t>
  </si>
  <si>
    <t>Impose pre-industrial (1850) ice sheets.</t>
  </si>
  <si>
    <t>pre-industrial (1850) forcing.</t>
  </si>
  <si>
    <t>Pre-Industrial Land-Sea mask</t>
  </si>
  <si>
    <t>Pre-industrial land-sea mask</t>
  </si>
  <si>
    <t>preIndLandSeaMask</t>
  </si>
  <si>
    <t>piControl, pre-industrial, land-sea mask</t>
  </si>
  <si>
    <t>Impose pre-industrial (1850) land-sea 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</si>
  <si>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</si>
  <si>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</si>
  <si>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</si>
  <si>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</si>
  <si>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well mixed greenhouse gases (CO2, CH4, N2O, CFCs, HFCs, …) excluding ozone (O3).</t>
  </si>
  <si>
    <t>2014 GHG Concentrations excluding O3</t>
  </si>
  <si>
    <t>Present Day Greenhouse Gas concentrations excluding Ozone</t>
  </si>
  <si>
    <t>2014GHGExclO3</t>
  </si>
  <si>
    <t xml:space="preserve">present day, GHG concentrations,  excluding Ozone, no O3 </t>
  </si>
  <si>
    <t>Impose Present day (2014) concentrations of greenhouse gases  (CO2, CH4, N2O, CFCs, HFCs, …) excluding ozone (O3).</t>
  </si>
  <si>
    <t>JRA55-do Momentum Flux</t>
  </si>
  <si>
    <t>JRA55-do air-sea momentum flux</t>
  </si>
  <si>
    <t>jra55-doMomentumFlux</t>
  </si>
  <si>
    <t>OMIP, JRA-55, momentum flux, air-sea</t>
  </si>
  <si>
    <t>JRA55-do air–sea momentum flux, covers the 61-year period from 1958-2018.</t>
  </si>
  <si>
    <t>JRA55-do Heat Flux</t>
  </si>
  <si>
    <t>JRA55-do air-sea heat flux</t>
  </si>
  <si>
    <t>jra55-doHeatFlux</t>
  </si>
  <si>
    <t>OMIP, JRA-55, heat flux, air-sea</t>
  </si>
  <si>
    <t>JRA55-do air–sea heat flux, covers the 61-year period from 1958-2018.</t>
  </si>
  <si>
    <t>JRA55-do Freshwater Flux</t>
  </si>
  <si>
    <t>JRA55-do air-sea freshwater flux</t>
  </si>
  <si>
    <t>jra55-doFreshwaterFlux</t>
  </si>
  <si>
    <t>OMIP, JRA-55, freshwater flux, aire-sea</t>
  </si>
  <si>
    <t>JRA55-do air–sea freshwater flux, covers the 61-year period from 1958-2018.</t>
  </si>
  <si>
    <t>All historical land surface forcings</t>
  </si>
  <si>
    <t>All historical land surface model forcings</t>
  </si>
  <si>
    <t>allHistoricalLandSurfaceForcings</t>
  </si>
  <si>
    <t>LUMIP, historical, land surface forcing, all forcings</t>
  </si>
  <si>
    <t xml:space="preserve">Apply all transient historical forcings that are relevant for the land surface model. Include transient CO2, Nitrogen deposition, aerosol deposition and population density etc. </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</si>
  <si>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</si>
  <si>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</si>
  <si>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</si>
  <si>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</si>
  <si>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</si>
  <si>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Historical land use except with crop and pasture as grassland</t>
  </si>
  <si>
    <t>historical land use except with new crop and pasture as grassland</t>
  </si>
  <si>
    <t>historicalLandUseCropPastureAsGrassland</t>
  </si>
  <si>
    <t>LUMIP, historical land use, crop and pasture as unmanaged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</si>
  <si>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</si>
  <si>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</si>
  <si>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</si>
  <si>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</si>
  <si>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</si>
  <si>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</si>
  <si>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</si>
  <si>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</si>
  <si>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</si>
  <si>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</si>
  <si>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</si>
  <si>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 xml:space="preserve">Historical land use except with 1850 wood harvest </t>
  </si>
  <si>
    <t xml:space="preserve">historical land use except with 1850 wood harvest </t>
  </si>
  <si>
    <t>historicalLandUse1850WoodHarvest</t>
  </si>
  <si>
    <t>LUMIP, historical land use, pre-industrial wood harvest</t>
  </si>
  <si>
    <t>Historical land use except maintain 1850 wood harvest amounts/areas. Wood harvest due to land deforestation for agriculture should continue yielding non-zero anthropogenic product pools.</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</si>
  <si>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</si>
  <si>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</si>
  <si>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</si>
  <si>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</si>
  <si>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</si>
  <si>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</si>
  <si>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</si>
  <si>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</si>
  <si>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</si>
  <si>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</si>
  <si>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Present Day Land Surface Forcing</t>
  </si>
  <si>
    <t>land surface present day forcing</t>
  </si>
  <si>
    <t>presentDayLandSurfaceForcing</t>
  </si>
  <si>
    <t>HighresMIP, present day, land surface properties</t>
  </si>
  <si>
    <t>Land surface properties will be climatological monthly/seasonally varying conditions of leaf area index (LAI), with no dynamic vegetation and a constant land use/land cover consistent with the present-day period, centered around 2000.</t>
  </si>
  <si>
    <t>Land surface forcing is as simple as possible to aid comparability.</t>
  </si>
  <si>
    <t>Maintain 4xCO2 concentration</t>
  </si>
  <si>
    <t xml:space="preserve">4xCO2 concentration is maintained </t>
  </si>
  <si>
    <t>4xCO2maintained</t>
  </si>
  <si>
    <t>ISMIP6, ISMIP6-specified input, 4xCO2 maintained</t>
  </si>
  <si>
    <t>After a period of 1% per year increase in CO2 to 4xCO2, maintain CO2 concentrations at 4x pre-industrial concentrations until the end of the simulation.</t>
  </si>
  <si>
    <t>Fixed CO2 concentration after period of increasing concentration.</t>
  </si>
  <si>
    <t>Future Cosmic Ray Forcing</t>
  </si>
  <si>
    <t>FutureCosmicRayForcing</t>
  </si>
  <si>
    <t>Solar Forcing, Future, Cosmic Ray, Forcing, Solar</t>
  </si>
  <si>
    <t>Future Electron Forcing</t>
  </si>
  <si>
    <t>FutureElectronForcing</t>
  </si>
  <si>
    <t>Solar Forcing, Future, Solar, Electron, Forcing</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</si>
  <si>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</si>
  <si>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Future Proton Forcing</t>
  </si>
  <si>
    <t>FutureProtonForcing</t>
  </si>
  <si>
    <t>Solar Forcing, Future, Solar, Proton, Forcing</t>
  </si>
  <si>
    <t xml:space="preserve">Include HOx and NOx productions by solar protons in models with interactive stratospheric chemistry by using the daily ionization data available from the SOLARIS-HEPPA website. </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</si>
  <si>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</si>
  <si>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</si>
  <si>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</si>
  <si>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</si>
  <si>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For scenario experiments such as those in the DAMIP, ScenarioMIP and DCPP projects.</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</si>
  <si>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</si>
  <si>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</si>
  <si>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</si>
  <si>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</si>
  <si>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</si>
  <si>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</si>
  <si>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</si>
  <si>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</si>
  <si>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Pre-Industrial Electron Forcing</t>
  </si>
  <si>
    <t>piElectronForcing</t>
  </si>
  <si>
    <t>Solar Forcing, pre-industrial, pi, Solar, Electron, Forcing</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</si>
  <si>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</si>
  <si>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Pre-Industrial Proton Forcing</t>
  </si>
  <si>
    <t>piProtonForcing</t>
  </si>
  <si>
    <t>Solar Forcing, pre-industrial, pi, Solar, Proton, Forcing</t>
  </si>
  <si>
    <t>Include HOx and NOx productions by solar protons in models with interactive stratospheric chemistry by using the daily ionization data available from the SOLARIS-HEPPA website. For pre-industrial solar forcing use the (1850-1873 mean).</t>
  </si>
  <si>
    <t>Pre-Industrial Solar Irradiance Forcing</t>
  </si>
  <si>
    <t>piSolarIrradiance</t>
  </si>
  <si>
    <t>Solar Forcing, pre-industrial, pi, Solar, Spectral Irradiance, SSI, TSI</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</si>
  <si>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</si>
  <si>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For the piControl and for scenario experiments such as those in the DAMIP, ScenarioMIP and DCPP projects.</t>
  </si>
  <si>
    <t>Pre-Industrial Stratosphere-Troposphere Ozone Concentrations</t>
  </si>
  <si>
    <t>piStratosphereTroposphereOzoneConcentrations</t>
  </si>
  <si>
    <t>Pre-Indusrial, pi, ozone, concentration, O3, stratosphere, troposphere</t>
  </si>
  <si>
    <t>Present Day 2014 Solar Irradiance Forcing</t>
  </si>
  <si>
    <t>PD2014SolarIrradiance</t>
  </si>
  <si>
    <t>Solar Forcing, 2014, present day, PD, Solar, Spectral Irradiance, SSI, TSI</t>
  </si>
  <si>
    <t>Present day (2014) solar forcing. The standard solar forcing dataset recommended for usage is the solar reference scenario dataset. Includes total solar irradiance, F10.7 cm solar radio flux, and spectral solar irradiance for 10-100000 nm range.</t>
  </si>
  <si>
    <t>For CMIP6 experiments.</t>
  </si>
  <si>
    <t>Present Day 2014 Cosmic Ray Forcing</t>
  </si>
  <si>
    <t>PD2014CosmicRayForcing</t>
  </si>
  <si>
    <t>Solar Forcing, 2014, present day, PD, Cosmic Ray, Forcing, Solar</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</si>
  <si>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</si>
  <si>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Electron Forcing</t>
  </si>
  <si>
    <t>PD2014ElectronForcing</t>
  </si>
  <si>
    <t>Solar Forcing, 2014, present day, PD, Solar, Electron, Forcing</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</si>
  <si>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</si>
  <si>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Present Day 2014 Proton Forcing</t>
  </si>
  <si>
    <t>PD2014ProtonForcing</t>
  </si>
  <si>
    <t>Solar Forcing, 2014, present day, PD, Solar, Proton, Forcing</t>
  </si>
  <si>
    <t xml:space="preserve">Present day (2014) proton forcing. Include HOx and NOx productions by solar protons in models with interactive stratospheric chemistry by using the daily ionization data available from the SOLARIS-HEPPA website. </t>
  </si>
  <si>
    <t>High Res HadISST2.2</t>
  </si>
  <si>
    <t>High resolution HadISST data version 2.2</t>
  </si>
  <si>
    <t>HighResHadISST2.2</t>
  </si>
  <si>
    <t>HadISST2.2, High Res, 0.25 degree, daily</t>
  </si>
  <si>
    <t>Force with the high resolution (0.25 degree) daily HadISST2.2  sea surface temperature (SST) and sea ice concentration (SIC) data set.</t>
  </si>
  <si>
    <t>2014 Ammonia</t>
  </si>
  <si>
    <t>Present Day 2014 Ammonia Emissions</t>
  </si>
  <si>
    <t>2014NH3</t>
  </si>
  <si>
    <t>2014, ammonia, NH3, present day</t>
  </si>
  <si>
    <t>Impose present day (2014) emissions of ammonia (NH3).</t>
  </si>
  <si>
    <t xml:space="preserve">idealised </t>
  </si>
  <si>
    <t xml:space="preserve">1850 non-NH3 Aerosol Precursor Emissions </t>
  </si>
  <si>
    <t>1850 Emissions of Aerosol Precursors Excluding Ammonia</t>
  </si>
  <si>
    <t>1850nonNH3Aer</t>
  </si>
  <si>
    <t>pre-industrial, 1850, aerosol precursor emissions, NTCF, non-NH3, exclude NH3, exclude ammonia</t>
  </si>
  <si>
    <t>Impose pre-industrial (1850) emissions of aerosol precursors excluding ammonia (NH3).</t>
  </si>
  <si>
    <t>2014 Organic Carbon</t>
  </si>
  <si>
    <t>Present Day 2014 Organic Carbon Emissions</t>
  </si>
  <si>
    <t>2014OC</t>
  </si>
  <si>
    <t>2014, organic carbon, OC, present day</t>
  </si>
  <si>
    <t>Impose present day (2014) emissions of organic carbon (OC).</t>
  </si>
  <si>
    <t>Near Term Climate Forcers (NTCF): aerosols and aerosol precursors.</t>
  </si>
  <si>
    <t xml:space="preserve">1850 non-OC Aerosol Emissions </t>
  </si>
  <si>
    <t>1850 Emissions of Aerosols Excluding Organic Carbon</t>
  </si>
  <si>
    <t>1850nonOCAer</t>
  </si>
  <si>
    <t>pre-industrial, 1850, aerosol precursor emissions, NTCF, non-OC, exclude organic carbon, exclude OC</t>
  </si>
  <si>
    <t>Impose pre-industrial (1850) emissions of aerosols excluding organic carbon (OC).</t>
  </si>
  <si>
    <t xml:space="preserve">1850 non-OC Aerosol Precursor Emissions </t>
  </si>
  <si>
    <t>1850 Emissions of Aerosol Precursors Excluding Organic Carbon</t>
  </si>
  <si>
    <t>1850nonOCAerPre</t>
  </si>
  <si>
    <t>pre-industrial, 1850, aerosol precursor emissions, NTCF, exclude OC, exclude organic carbon</t>
  </si>
  <si>
    <t>Impose pre-industrial (1850) emissions of aerosol precursors excluding organic carbon (OC).</t>
  </si>
  <si>
    <t>2014 SO2</t>
  </si>
  <si>
    <t>Present Day 2014 SO2 Emissions</t>
  </si>
  <si>
    <t>2014SO2</t>
  </si>
  <si>
    <t>2014, sulfur dioxide, SO2, present day</t>
  </si>
  <si>
    <t>Impose present day (2014) emissions of sulfur dioxide (SO2).</t>
  </si>
  <si>
    <t xml:space="preserve">1850 non-SO2 Aerosol Precursor Emissions </t>
  </si>
  <si>
    <t>1850 Emissions of Aerosol Precursors Excluding SO2</t>
  </si>
  <si>
    <t>1850nonSO2AerPre</t>
  </si>
  <si>
    <t>pre-industrial, 1850, aerosol precursor emissions, NTCF, non-SO2, exclude SO2, exclude sulfur dioxide</t>
  </si>
  <si>
    <t>Impose pre-industrial (1850) emissions of aerosol precursors excluding sulfur dioxide (SO2).</t>
  </si>
  <si>
    <t>High Res HadISST2.2 Plus Uniform 4K</t>
  </si>
  <si>
    <t>High resolution HadISST2.2 data version 2.2 plus uniform 4K</t>
  </si>
  <si>
    <t>HighResHadISST2.2-p4k</t>
  </si>
  <si>
    <t>HadISST2.2, High Res, 0.25 degree, daily, plus 4K, plus uniform 4K</t>
  </si>
  <si>
    <t>Force with the high resolution (0.25 degree) daily HadISST2.2  sea surface temperature (SST) plus uniform 4K and daily HadISST2.2 sea ice concentration (SIC) data set.</t>
  </si>
  <si>
    <t>Smoothed HadISST2.2</t>
  </si>
  <si>
    <t>Spatially low-pass filtered HadISST2.2 data</t>
  </si>
  <si>
    <t>SmoothedHadISST2.2</t>
  </si>
  <si>
    <t>HadISST2.2, Smoothed, Spatially low-pass filtered</t>
  </si>
  <si>
    <t>Spatially Low-Pass Filtered HasISST2.2 sea surface temperature (SST) data. The SST filter should be the LOESS filter used by Ma et al. (2015) and Chelton and Xie (2010).</t>
  </si>
  <si>
    <t>Present Day Land Surface Forcing with LAI3g LAI</t>
  </si>
  <si>
    <t>land surface present day forcing with LAI3g leaf area index data</t>
  </si>
  <si>
    <t>presentDayLandSurfaceForcingLAI3g</t>
  </si>
  <si>
    <t>HighresMIP, present day, land surface properties, LAI3g leaf area index</t>
  </si>
  <si>
    <t>Land surface properties will use a common of leaf area index dataset (LAI3g) at 1/4 degree resolution provided by HighResMIP. No dynamic vegetation and a constant land use/land cover consistent with the present-day period, centered around 2000.</t>
  </si>
  <si>
    <t>Land surface forcing with common leaf area index (LAI) data to aid comparability.</t>
  </si>
  <si>
    <t>InitMIP SMB anomaly</t>
  </si>
  <si>
    <t>Surface Mass Balance anomaly for the ISMIP6 InitMIP experiments</t>
  </si>
  <si>
    <t>InitMIPSMB</t>
  </si>
  <si>
    <t>ISMIP6, ISMIP6-specified input, InitMIP, SMB, surface mass balance</t>
  </si>
  <si>
    <t xml:space="preserve">Apply a prescribed Surface Mass Balance (SMB) anomaly, provided by ISMIP6,  which mimics the expected SMB change from the end of the 20th century to the end of the 21st century. </t>
  </si>
  <si>
    <t>InitMIP basal melting rate anomaly</t>
  </si>
  <si>
    <t>Basal melting rate anomaly for the ISMIP6 InitMIP experiments</t>
  </si>
  <si>
    <t xml:space="preserve">ISMIP6, ISMIP6-specified input, InitMIP, basal melt anomaly </t>
  </si>
  <si>
    <t>Apply a prescribed anomaly of basal melting rate under floating ice, provided by ISMIP6, which simulates a doubling of sub-ice-shelf melting after 40 years of simulation for models with initial melting rates close to today’s observations.</t>
  </si>
  <si>
    <t>To test the model response to anomalous melt beneath the floating portion of the Antarctic ice sheet.</t>
  </si>
  <si>
    <t>LFMIP present day land-hist-princeton forcing</t>
  </si>
  <si>
    <t>Present day climate land surface forcing from land-hist-princeton</t>
  </si>
  <si>
    <t>LFMIP-pd-land-hist-princeton</t>
  </si>
  <si>
    <t>LFMIP, present climate, land surface forcing, land-hist-princeton, 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</si>
  <si>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</si>
  <si>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</si>
  <si>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</si>
  <si>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</si>
  <si>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LFMIP, present climate, land surface forcing, land-hist-cruNcep, CRU NCEP</t>
  </si>
  <si>
    <t>Land surface forcing climatology for present climate (1980-2014) from the land-hist-cruNcep simulation.  Note the climatological median of soil water and snow water is to be used instead of climatological means.</t>
  </si>
  <si>
    <t>LFMIP present day land-hist-wfdei forcing</t>
  </si>
  <si>
    <t>Present day climate land surface forcing from land-hist-wfdei</t>
  </si>
  <si>
    <t>LFMIP-pd-land-hist-wfdei</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</si>
  <si>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</si>
  <si>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</si>
  <si>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</si>
  <si>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</si>
  <si>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</si>
  <si>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30 year running mean, land surface forcing, land-hist-princeton, Princeton</t>
  </si>
  <si>
    <t>30 year running mean land surface forcing calculated from the land-hist-princeton simulation.  Note the climatological median of soil water and snow water is to be used instead of climatological means.</t>
  </si>
  <si>
    <t>LFMIP running mean land-hist-cruNcep forcing</t>
  </si>
  <si>
    <t>30yr running mean land surface forcing from land-hist-cruNcep</t>
  </si>
  <si>
    <t>LFMIP-rm-land-hist-cruNcep</t>
  </si>
  <si>
    <t>LFMIP, 30 year running mean, land surface forcing, land-hist-cruNcep, CRU NCEP</t>
  </si>
  <si>
    <t>30 year running mean land surface forcing calculated from the land-hist-cruNcep simulation.  Note the climatological median of soil water and snow water is to be used instead of climatological means.</t>
  </si>
  <si>
    <t>LFMIP running mean land-hist-wfdei forcing</t>
  </si>
  <si>
    <t>30yr running mean land surface forcing from land-hist-wfdei</t>
  </si>
  <si>
    <t>LFMIP-rm-land-hist-wfdei</t>
  </si>
  <si>
    <t>LFMIP, 30 year running mean, land surface forcing, land-hist-wfdei, WFDEI</t>
  </si>
  <si>
    <t>30 year running mean land surface forcing calculated from the land-hist-wfdei simulation.  Note the climatological median of soil water and snow water is to be used instead of climatological means.</t>
  </si>
  <si>
    <t>PAMIP present day SST climatology</t>
  </si>
  <si>
    <t>PAMIP monthly mean climatology of sea surface temperature for the present day</t>
  </si>
  <si>
    <t>PAMIP-pd-SST-clim</t>
  </si>
  <si>
    <t>PAMIP, SST clim, sea surface temperature climatology, present day</t>
  </si>
  <si>
    <t xml:space="preserve">Present day monthly mean cimatology of sea surface temperatue, data provided by PAMIP.   </t>
  </si>
  <si>
    <t>PAMIP present day SIC climatology</t>
  </si>
  <si>
    <t>PAMIP monthly mean climatology of sea ice concentration for the present day</t>
  </si>
  <si>
    <t>PAMIP-pd-SIC-clim</t>
  </si>
  <si>
    <t>PAMIP, SIC clim, sea ice concentration climatology, present day</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</si>
  <si>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</si>
  <si>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radiative forcing</t>
  </si>
  <si>
    <t>PD2000RadiativeForcing</t>
  </si>
  <si>
    <t>present day, 2000, radiative forcing</t>
  </si>
  <si>
    <t>Present day (2000) radiative forcing.</t>
  </si>
  <si>
    <t>PAMIP pre-industrial SST climatology</t>
  </si>
  <si>
    <t>PAMIP monthly mean climatology of pre-industrial sea surface temperature</t>
  </si>
  <si>
    <t>PAMIP-pi-SST-clim</t>
  </si>
  <si>
    <t>PAMIP, SST clim, sea surface temperature climatology, pre-industrial</t>
  </si>
  <si>
    <t>Pre-industrial monthly mean cimatology of sea surface temperatue, data computed from the ensemble of CMIP5 simulations by PAMIP.</t>
  </si>
  <si>
    <t>PAMIP pre-industrial SIC climatology</t>
  </si>
  <si>
    <t>PAMIP monthly mean climatology of pre-industrial sea ice concentration</t>
  </si>
  <si>
    <t>PAMIP-pi-SIC-clim</t>
  </si>
  <si>
    <t>PAMIP, SIC clim, sea ice concentration climatology, pre-industrial</t>
  </si>
  <si>
    <t>Pre-industrial monthly mean cimatology of sea ice concentration, data computed from the ensemble of CMIP5 simulations by PAMIP.</t>
  </si>
  <si>
    <t>AMIP SIT protocol</t>
  </si>
  <si>
    <t>AMIP sea ice thickness protocol</t>
  </si>
  <si>
    <t>AMIP-SIT-protocol</t>
  </si>
  <si>
    <t>PAMIP, AMIP, SIT, sea ice thickness</t>
  </si>
  <si>
    <t xml:space="preserve">Sea ice thickness should be specified with the same protocol that was used in the CMIP6 AMIP experiment. </t>
  </si>
  <si>
    <t>PAMIP future SST climatology</t>
  </si>
  <si>
    <t>PAMIP monthly mean climatology of future sea surface temperature</t>
  </si>
  <si>
    <t>PAMIP-fut-SST-clim</t>
  </si>
  <si>
    <t>PAMIP, SST clim, sea surface temperature climatology, future</t>
  </si>
  <si>
    <t>Future monthly mean cimatology of sea surface temperatue, data provided by PAMIP is representative of 2K global warming.</t>
  </si>
  <si>
    <t>PAMIP future SIC climatology</t>
  </si>
  <si>
    <t>PAMIP monthly mean climatology of future sea ice concentration</t>
  </si>
  <si>
    <t>PAMIP-fut-SIC-clim</t>
  </si>
  <si>
    <t>PAMIP, SIC clim, sea ice concentration climatology, future</t>
  </si>
  <si>
    <t>Future monthly mean cimatology of sea ice concentration, data provided by PAMIP is representative of 2K global warming.</t>
  </si>
  <si>
    <t>PAMIP present day SST for use with pre-industrial arctic SIC</t>
  </si>
  <si>
    <t>PAMIP monthly mean climatology of present day sea surface temperature for use with pre-industrial arctic sea ice concentration</t>
  </si>
  <si>
    <t>PAMIP-pd-SST-clim-for-pi-arc-SIC</t>
  </si>
  <si>
    <t>PAMIP, SST clim, sea surface temperature climatology, present day, pre-industrial arctic sea ice</t>
  </si>
  <si>
    <t xml:space="preserve">Present day monthly mean cimatology of sea surface temperatue for use with pre-industrial arctic sea ice. Data provided by PAMIP.  </t>
  </si>
  <si>
    <t>PAMIP pre-industrial Arctic SIC</t>
  </si>
  <si>
    <t>PAMIP monthly mean climatology of pre-industrial Arctic sea ice concentration</t>
  </si>
  <si>
    <t>PAMIP-pi-arc-SIC-clim</t>
  </si>
  <si>
    <t>PAMIP, arctic SIC clim, arctic sea ice concentration climatology, pre-industrial</t>
  </si>
  <si>
    <t>Pre-industrial monthly mean cimatology of arctic sea ice concentration, data provided by PAMIP.</t>
  </si>
  <si>
    <t>PAMIP present day SST for use with future Arctic SIC</t>
  </si>
  <si>
    <t>PAMIP monthly mean climatology of present day sea surface temperature for use with future Arctic sea ice concentration</t>
  </si>
  <si>
    <t>PAMIP-pd-SST-clim-for-fut-arc-SIC</t>
  </si>
  <si>
    <t>PAMIP, SST clim, sea surface temperature climatology, present day, future arctic sea ice</t>
  </si>
  <si>
    <t xml:space="preserve">Present day monthly mean cimatology of sea surface temperatue for use with future arctic sea ice. Data provided by PAMIP.  </t>
  </si>
  <si>
    <t>PAMIP future Arctic SIC</t>
  </si>
  <si>
    <t>PAMIP monthly mean climatology of future Arctic sea ice concentration</t>
  </si>
  <si>
    <t>PAMIP-fut-arc-SIC-clim</t>
  </si>
  <si>
    <t>PAMIP, arctic SIC clim, arctic sea ice concentration climatology, future</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</si>
  <si>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</si>
  <si>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PAMIP present day SST for use with pre-industrial Antarctic SIC</t>
  </si>
  <si>
    <t>PAMIP monthly mean climatology of present day sea surface temperature for use with pre-industrial Antarctic sea ice concentration</t>
  </si>
  <si>
    <t>PAMIP-pd-SST-clim-for-pi-ant-SIC</t>
  </si>
  <si>
    <t>PAMIP, SST clim, sea surface temperature climatology, present day, pre-industrial antarctic sea ice</t>
  </si>
  <si>
    <t xml:space="preserve">Present day monthly mean cimatology of sea surface temperatue for use with pre-industrial antarctic sea ice. Data provided by PAMIP.  </t>
  </si>
  <si>
    <t>PAMIP pre-industrial Antarctic SIC</t>
  </si>
  <si>
    <t>PAMIP monthly mean climatology of pre-industrial Antarctic sea ice concentration</t>
  </si>
  <si>
    <t>PAMIP-pi-ant-SIC-clim</t>
  </si>
  <si>
    <t>PAMIP, antarctic SIC clim, antarctic sea ice concentration climatology, pre-industrial</t>
  </si>
  <si>
    <t>Pre-industrial monthly mean cimatology of antarctic sea ice concentration, data provided by PAMIP.</t>
  </si>
  <si>
    <t>PAMIP present day SST for use with future Antarctic SIC</t>
  </si>
  <si>
    <t>PAMIP monthly mean climatology of present day sea surface temperature for use with future Antarctic sea ice concentration</t>
  </si>
  <si>
    <t>PAMIP-pd-SST-clim-for-fut-ant-SIC</t>
  </si>
  <si>
    <t>PAMIP, SST clim, sea surface temperature climatology, present day, future antarctic sea ice</t>
  </si>
  <si>
    <t xml:space="preserve">Present day monthly mean cimatology of sea surface temperatue for use with future antarctic sea ice. Data provided by PAMIP.  </t>
  </si>
  <si>
    <t>PAMIP future Antarctic SIC</t>
  </si>
  <si>
    <t>PAMIP monthly mean climatology of future Antarctic sea ice concentration</t>
  </si>
  <si>
    <t>PAMIP-fut-ant-SIC-clim</t>
  </si>
  <si>
    <t>PAMIP, antarctic SIC clim, antarctic sea ice concentration climatology, future</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</si>
  <si>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</si>
  <si>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PAMIP present day SIT</t>
  </si>
  <si>
    <t xml:space="preserve">PAMIP monthly mean climatology of present day sea ice thickness </t>
  </si>
  <si>
    <t>PAMIP-pd-SIT-clim</t>
  </si>
  <si>
    <t>PAMIP, SIT, sea ice thickness, climatology, present day</t>
  </si>
  <si>
    <t>Present day monthly mean climatology of sea ice thickness, data provided by PAMIP.  If sea ice thickness cannot be specified then it should be left free to evolve in the coupled model experiments.</t>
  </si>
  <si>
    <t>PAMIP future Arctic SIT</t>
  </si>
  <si>
    <t>PAMIP monthly mean climatology of future Arctic sea ice thickness</t>
  </si>
  <si>
    <t>PAMIP-fut-arc-SIT-clim</t>
  </si>
  <si>
    <t>PAMIP, SIT, sea ice thickness, climatology, future, arctic</t>
  </si>
  <si>
    <t>Future monthly mean climatology of Arctic sea ice thickness, data provided by PAMIP.  If sea ice thickness cannot be specified then it should be left free to evolve in the coupled model experiments.</t>
  </si>
  <si>
    <t>PAMIP present day SST for use with future Sea of Okhotsk SIC</t>
  </si>
  <si>
    <t>PAMIP monthly mean climatology of present day sea surface temperature for use with future Sea of Okhotsk sea ice concentration</t>
  </si>
  <si>
    <t>PAMIP-pd-SST-clim-for-fut-okhotsk-SIC</t>
  </si>
  <si>
    <t>PAMIP, SST clim, sea surface temperature climatology, present day, future Sea of Okhotsk sea ice</t>
  </si>
  <si>
    <t xml:space="preserve">Present day monthly mean cimatology of sea surface temperatue for use with future Sea of Okhotsk sea ice. Data provided by PAMIP.  </t>
  </si>
  <si>
    <t>PAMIP future Sea of Okhotsk SIC</t>
  </si>
  <si>
    <t>PAMIP monthly mean climatology of future Sea of Okhotsk sea ice concentration</t>
  </si>
  <si>
    <t>PAMIP-fut-othotsk-SIC-clim</t>
  </si>
  <si>
    <t>PAMIP, Okhotsk SIC clim, Sea of Okhotsk sea ice concentration climatology, future</t>
  </si>
  <si>
    <t>Future monthly mean cimatology of Sea of Okhotsk sea ice concentration, data provided by PAMIP.</t>
  </si>
  <si>
    <t>PAMIP present day SST for use with future Barents and Kara Seas SIC</t>
  </si>
  <si>
    <t>PAMIP monthly mean climatology of present day sea surface temperature for use with future Barents and Kara Seas sea ice concentration</t>
  </si>
  <si>
    <t>PAMIP-pd-SST-clim-for-fut-BK-SIC</t>
  </si>
  <si>
    <t>PAMIP, SST clim, sea surface temperature climatology, present day, future Barents and Kara Seas sea ice</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</si>
  <si>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</si>
  <si>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</si>
  <si>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</si>
  <si>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PAMIP-fut-BK-SIC-clim</t>
  </si>
  <si>
    <t>PAMIP, BK SIC clim, Barents and Kara Seas sea ice concentration climatology, future</t>
  </si>
  <si>
    <t>Future monthly mean cimatology of Barents and Kara Seas sea ice concentration, data provided by PAMIP.</t>
  </si>
  <si>
    <t>Ensemble Average present day SST from experiment pa-pdSIC</t>
  </si>
  <si>
    <t>Present day SST calculated from the ensemble average SST for each month of experiment pa-pdSIC</t>
  </si>
  <si>
    <t>PAMIP-ensMean-SST-pa-pdSIC</t>
  </si>
  <si>
    <t>PAMIP, SST clim, sea surface temperature climatology, present day, calculated, pa-pdSIC</t>
  </si>
  <si>
    <t>Present day monthly mean climatology of sea surface temperature (SST) calculated from the ensemble mean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</si>
  <si>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</si>
  <si>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</si>
  <si>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PAMIP-ensMean-SST-pa-pdSIC-for-fut-arc-SIC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</si>
  <si>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</si>
  <si>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</si>
  <si>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</si>
  <si>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monthly mean climatology of present day sea surface temperature for use with AMIP sea ice</t>
  </si>
  <si>
    <t>PAMIP-pd-SST-clim-for-AMIP-SIC</t>
  </si>
  <si>
    <t>PAMIP, SST clim, sea surface temperature climatology, present day, AMIP SIC</t>
  </si>
  <si>
    <t>Present day monthly mean climatology of sea surface temperature (SST) for use with transient AMIP sea ice. Data provided by PAMIP.</t>
  </si>
  <si>
    <t>PAMIP present day SIC climatology for use with AMIP SST</t>
  </si>
  <si>
    <t>PAMIP monthly mean climatology of present day sea ice concentration for use with AMIP sea surface temperature</t>
  </si>
  <si>
    <t>PAMIP-pd-SIC-clim-for-AMIP-SST</t>
  </si>
  <si>
    <t>PAMIP, SIC clim, sea ice concentration climatology, present day, AMIP SST</t>
  </si>
  <si>
    <t>Present day monthly mean climatology of sea ice concentration (SIC) for use with transient AMIP sea surface temperature. Data provided by PAMIP.</t>
  </si>
  <si>
    <t>PAMIP transient AMIP SIC</t>
  </si>
  <si>
    <t>PAMIP transient AMIP historical sea ice concentration</t>
  </si>
  <si>
    <t>PAMIP-AMIP-SIC</t>
  </si>
  <si>
    <t>PAMIP, AMIP, SIC, sea ice concentration</t>
  </si>
  <si>
    <t>Transient AMIP sea ice concentration.  Data provided by PAMIP.</t>
  </si>
  <si>
    <t>PAMIP transient AMIP SST</t>
  </si>
  <si>
    <t>PAMIP transient AMIP historical sea surface temperature</t>
  </si>
  <si>
    <t>PAMIP-AMIP-SST</t>
  </si>
  <si>
    <t>PAMIP, AMIP, SST, sea surface temperature</t>
  </si>
  <si>
    <t>Transient AMIP sea surface temperature.  Data provided by PAMIP.</t>
  </si>
  <si>
    <t>PAMIP future Antarctic SIT</t>
  </si>
  <si>
    <t>PAMIP monthly mean climatology of future Antarctic sea ice thickness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</si>
  <si>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</si>
  <si>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</si>
  <si>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</si>
  <si>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1% per year CO2 Decrease</t>
  </si>
  <si>
    <t>1% per year decrease in atmospheric CO2 to pre-industrial concentration</t>
  </si>
  <si>
    <t>1%yrCO2Decrease</t>
  </si>
  <si>
    <t>CO2, 1%/y decrease, 1/4 CO2, decrease to quater CO2</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</si>
  <si>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</si>
  <si>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Evaluate climate reversibility.</t>
  </si>
  <si>
    <t>CO2 concentration calculated</t>
  </si>
  <si>
    <t>Calculate freely evolving CO2 concentration</t>
  </si>
  <si>
    <t>calculateCO2</t>
  </si>
  <si>
    <t>CO2, calculated, freely evolving, carbon dioxide</t>
  </si>
  <si>
    <t xml:space="preserve">Carbon dioxide concentrations are calculated and allowed to evolve freely. For models that can calculate atmospheric CO2 concentration and account for the fluxes of CO2 between the atmosphere, the ocean, and biosphere. </t>
  </si>
  <si>
    <t>Remove 100 Gt Carbon</t>
  </si>
  <si>
    <t>Instantly remove 100 Gt Carbon</t>
  </si>
  <si>
    <t>remove100GtC</t>
  </si>
  <si>
    <t>remove C, remove carbon, 100Gt</t>
  </si>
  <si>
    <t>Instantaneously (within 1 time step) remove 100 Gt of Carbon from the atmosphere. If models have CO2 spatially distributed throughout the atmosphere, remove the carbon in a uniform manner.</t>
  </si>
  <si>
    <t>Negative carbon pulse.</t>
  </si>
  <si>
    <t>Add 100 Gt Carbon</t>
  </si>
  <si>
    <t>Instantly add 100 Gt Carbon</t>
  </si>
  <si>
    <t>add100GtC</t>
  </si>
  <si>
    <t>add C, add carbon, 100Gt</t>
  </si>
  <si>
    <t>Instantaneously (within 1 time step) add 100 Gt of Carbon to the atmosphere.  If models have CO2 spatially distributed throughout the atmosphere, add the carbon in a uniform manner.</t>
  </si>
  <si>
    <t>Positive carbon pulse.</t>
  </si>
  <si>
    <t>ssp534-over Well Mixed GHG Emissions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</si>
  <si>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</si>
  <si>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</si>
  <si>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</si>
  <si>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 xml:space="preserve">Impose changing emissions of esm-ssp534-over long-lived greenhouse gases, including CO2, N2O and halogenated gases.
</t>
  </si>
  <si>
    <t xml:space="preserve">Ocean Alkalinization </t>
  </si>
  <si>
    <t>Ocean alkilinity increased from year 2020</t>
  </si>
  <si>
    <t>oceanAlkalinizationFrom2020</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</si>
  <si>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</si>
  <si>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</si>
  <si>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Ocean Alkalinization Off</t>
  </si>
  <si>
    <t>Ocean alkalinization ceases in year 2070</t>
  </si>
  <si>
    <t>oceanAlkalinizationOff</t>
  </si>
  <si>
    <t>cease ocean alkalization, stop ocean alkalinity modification</t>
  </si>
  <si>
    <t>Ocean alkalinisation modification ceases.</t>
  </si>
  <si>
    <t>RCP85-extension Well Mixed GHG Emissions</t>
  </si>
  <si>
    <t>Representative Concentration Pathway 8.5 Extension Emissions of Well Mixed Greenhouse Gases</t>
  </si>
  <si>
    <t>RCP85extWmGHGEm</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</si>
  <si>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</si>
  <si>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</si>
  <si>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2010 Non-CO2 Well Mixed GHG</t>
  </si>
  <si>
    <t>2010WmGHG</t>
  </si>
  <si>
    <t>2010, GHG, greenhouse gas, non-CO2</t>
  </si>
  <si>
    <t>Global annual mean 2010 concentrations for non-CO2 long-lived greenhouse-gases, including CH4, N2O, HFCs, PFCs, SF6, several ODS, and NF3 to serve as input for the CMIP6 Historical simulations.</t>
  </si>
  <si>
    <t>2010 CO2 Concentration</t>
  </si>
  <si>
    <t>CO2 Concentration held fixed at 2010 level</t>
  </si>
  <si>
    <t>2010CO2</t>
  </si>
  <si>
    <t>2010, CO2, carbon dioxide, 389ppm</t>
  </si>
  <si>
    <t>Global annual mean CO2 concentration held fixed at 389 ppm, this represents 2010 CO2 concentration.</t>
  </si>
  <si>
    <t>2010 Aerosol Emissions</t>
  </si>
  <si>
    <t>2010 Emission Based Grid-Point Aerosol Forcing</t>
  </si>
  <si>
    <t>2010AerosolEm</t>
  </si>
  <si>
    <t>2010, emission, aerosol, forcing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</si>
  <si>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</si>
  <si>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</si>
  <si>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</si>
  <si>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</si>
  <si>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</si>
  <si>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</si>
  <si>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</si>
  <si>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</si>
  <si>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</si>
  <si>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Ozone Concentrations</t>
  </si>
  <si>
    <t>2010 Stratosphere-Troposphere Ozone Concentrations</t>
  </si>
  <si>
    <t>2010StratosphereTroposphereOzoneConcentrations</t>
  </si>
  <si>
    <t>2010, ozone, concentration, O3, stratosphere, troposphere</t>
  </si>
  <si>
    <t>Apply 2010 ozone concentrations encompassing both the stratosphere and the troposphere from the ozone concentration database.</t>
  </si>
  <si>
    <t>2010 Stratospheric H2O Concentrations</t>
  </si>
  <si>
    <t>2010 Stratospheric Water Vapour Concentrations</t>
  </si>
  <si>
    <t>2010StratosphericH2OConcentrations</t>
  </si>
  <si>
    <t>2010, stratospheric, Water Vapour, H2O, concentrations</t>
  </si>
  <si>
    <t>Apply 2010 stratospheric water vapour concentrations from the stratospheric water vapour concentration database.</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</si>
  <si>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</si>
  <si>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</si>
  <si>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</si>
  <si>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</si>
  <si>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</si>
  <si>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</si>
  <si>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</si>
  <si>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</si>
  <si>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2010 Proton Forcing</t>
  </si>
  <si>
    <t>2010ProtonForcing</t>
  </si>
  <si>
    <t>Solar Forcing, 2010, Solar, Proton, Forcing</t>
  </si>
  <si>
    <t xml:space="preserve">2010 proton forcing. Include HOx and NOx productios by solar protons in models with interactive stratospheric chemistry by using the daily ionization data available from the SOLARIS-HEPPA website. </t>
  </si>
  <si>
    <t>2010 Cosmic Ray Forcing</t>
  </si>
  <si>
    <t>2010CosmicRayForcing</t>
  </si>
  <si>
    <t>Solar Forcing, 2010, Cosmic Ray, Forcing, Solar</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</si>
  <si>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</si>
  <si>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t>
  </si>
  <si>
    <t>2010ElectronForcing</t>
  </si>
  <si>
    <t>Solar Forcing, 2010, Solar, Electron, Forcing</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</si>
  <si>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</si>
  <si>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diagnosed historical CO2 emissions</t>
  </si>
  <si>
    <t>historical CO2 emissions diagnosed from the historical simulation</t>
  </si>
  <si>
    <t>diagnosedHistoricalCO2Em</t>
  </si>
  <si>
    <t>CO2, carbon dioxide, emissions, historical</t>
  </si>
  <si>
    <t xml:space="preserve">CO2 emissions diagnosed from the historical simulation. i.e., year 1850 to 2010.
</t>
  </si>
  <si>
    <t>2010 Aerosol Plume Climatology</t>
  </si>
  <si>
    <t>2010 Simple Aerosol Plume Climatology</t>
  </si>
  <si>
    <t>2010SimpleAerosolPlumeClimatology</t>
  </si>
  <si>
    <t>2010, aerosol plume, climatology, CMIP6</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</si>
  <si>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</si>
  <si>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diagnosed 2010 CO2 emissions</t>
  </si>
  <si>
    <t>2010 CO2 emissions diagnosed from the yr2010CO2 simulation</t>
  </si>
  <si>
    <t>diagnosed2010CO2Em</t>
  </si>
  <si>
    <t>CO2, carbon dioxide, emissions, 2010, yr2010CO2</t>
  </si>
  <si>
    <t>CO2 emissions diagnosed from the yr2010CO2 simulation. Emissions required from 2010 to
approximately year 2115 for Earth System Models (ESMs) and longer for EMICs and box models (up to 5000 years).</t>
  </si>
  <si>
    <t>2010 CO2 emissions for 5 years then zero CO2 emissions</t>
  </si>
  <si>
    <t>2010 CO2 emissions diagnosed from the yr2010CO2 simulation are reduced to zero after 5 years</t>
  </si>
  <si>
    <t>2010ToZeroCO2Em</t>
  </si>
  <si>
    <t>CO2, carbon dioxide, emissions, 2010, yr2010CO2, zero</t>
  </si>
  <si>
    <t>CO2 emissions (as used from 2010 onwards in the esm-yr2010CO2-control experiment) held at 2010 levels for 5 years then reduced to zero for the remainder of the simulation.</t>
  </si>
  <si>
    <t>100Gt Carbon removed from 2010 atmosphere</t>
  </si>
  <si>
    <t>2010 CO2 emissions are instantaneously reduced in 2015 by removing 100 Gt Carbon</t>
  </si>
  <si>
    <t>remove100GtCarbonFrom2010Atmos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</si>
  <si>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rPr>
      <t>∼</t>
    </r>
    <r>
      <rPr>
        <sz val="12"/>
        <color theme="1"/>
        <rFont val="Calibri"/>
        <family val="2"/>
        <scheme val="minor"/>
      </rPr>
      <t xml:space="preserve"> 389 ppm CO2.</t>
    </r>
  </si>
  <si>
    <t>100Gt Carbon added to 2010 atmosphere</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</si>
  <si>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</si>
  <si>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</si>
  <si>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rPr>
      <t>∼</t>
    </r>
    <r>
      <rPr>
        <sz val="12"/>
        <color theme="1"/>
        <rFont val="Calibri"/>
        <family val="2"/>
        <scheme val="minor"/>
      </rPr>
      <t xml:space="preserve"> 389 ppm CO2.</t>
    </r>
  </si>
  <si>
    <t xml:space="preserve">Zero CO2 emissions </t>
  </si>
  <si>
    <t>Set carbon dioxide (CO2) emissions to zero</t>
  </si>
  <si>
    <t>zeroCO2</t>
  </si>
  <si>
    <t>CO2, carbon dioxide, emissions, zero</t>
  </si>
  <si>
    <t>Carbon dioxide (CO2) emissions are set to zero.</t>
  </si>
  <si>
    <t>For use in the Zero Emissions Carbon (ZEC) experiments.</t>
  </si>
  <si>
    <t>CO2 bell 1000 PgC</t>
  </si>
  <si>
    <t>1000 PgC bell-shaped CO2 emissions profile</t>
  </si>
  <si>
    <t>CO2Bell1000PgC</t>
  </si>
  <si>
    <t>CO2, carbon dioxide, emissions, bell-shaped, 1000 PgC</t>
  </si>
  <si>
    <t>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</si>
  <si>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CO2 bell 750 PgC</t>
  </si>
  <si>
    <t>750 PgC bell-shaped CO2 emissions profile</t>
  </si>
  <si>
    <t>CO2Bell750PgC</t>
  </si>
  <si>
    <t>CO2, carbon dioxide, emissions, bell-shaped, 750 PgC</t>
  </si>
  <si>
    <t>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</si>
  <si>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CO2 bell 2000 PgC</t>
  </si>
  <si>
    <t>2000 PgC bell-shaped CO2 emissions profile</t>
  </si>
  <si>
    <t>CO2Bell2000PgC</t>
  </si>
  <si>
    <t>CO2, carbon dioxide, emissions, bell-shaped, 2000 PgC</t>
  </si>
  <si>
    <t>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</si>
  <si>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esm 1% per year CO2 increase</t>
  </si>
  <si>
    <t>CO2 emissions for 1% per year increase in atmospheric CO2 until quadrupling</t>
  </si>
  <si>
    <t>esm1%yrCO2Increase</t>
  </si>
  <si>
    <t xml:space="preserve">Impose CO2 emissions diagnosed to produce a 1% per year increase in the concentration of atmospheric carbon dioxide until quadrupling. </t>
  </si>
  <si>
    <t>To provide initialisation conditions fo esm-1pct-brch simulations.</t>
  </si>
  <si>
    <t xml:space="preserve">Pre-industrial stratospheric Ozone as a substitute for solar particle forcing </t>
  </si>
  <si>
    <t>Pre-industrial stratospheric Ozone concentrations as a substitue for solar particle forcing for models without interactive chemistry</t>
  </si>
  <si>
    <t>piStratO3</t>
  </si>
  <si>
    <t>pre-industrial, 1850, Stratospheric Ozone, O3, concentrations</t>
  </si>
  <si>
    <t>Impose pre-industrial stratospheric ozone as a substitute for solar particle forcing.  To be used by CMIP6 models that do not have interactive chemistry, they should instead prescribe the CMIP6 recommended ozone forcing data set.</t>
  </si>
  <si>
    <t>Present day 2014 stratospheric Ozone as a substitute for solar particle forcing</t>
  </si>
  <si>
    <t>Present day (2014) stratospheric Ozone concentrations as a substitue for solar particle forcing for models without interactive chemistry</t>
  </si>
  <si>
    <t>PDStratO3</t>
  </si>
  <si>
    <t>present day, 2014, Stratospheric Ozone, O3, concentrations</t>
  </si>
  <si>
    <t>Impose present day (2014) stratospheric ozone as a substitute for solar particle forcing.  To be used by CMIP6 models that do not have interactive chemistry, they should instead prescribe the CMIP6 recommended ozone forcing data set.</t>
  </si>
  <si>
    <t>Historical stratospheric Ozone as a substitute for solar particle forcing</t>
  </si>
  <si>
    <t>Historical stratospheric Ozone concentrations as a substitue for solar particle forcing for models without interactive chemistry</t>
  </si>
  <si>
    <t>historicalStratO3</t>
  </si>
  <si>
    <t>historical, Stratospheric Ozone, O3, concentrations</t>
  </si>
  <si>
    <t>Impose historical stratospheric ozone as a substitute for solar particle forcing.  To be used by CMIP6 models that do not have interactive chemistry, they should instead prescribe the CMIP6 recommended ozone forcing data set.</t>
  </si>
  <si>
    <t>Future stratospheric Ozone as a substitute for solar particle forcing</t>
  </si>
  <si>
    <t>Future stratospheric Ozone concentrations as a substitue for solar particle forcing for models without interactive chemistry</t>
  </si>
  <si>
    <t>futureStratO3</t>
  </si>
  <si>
    <t>Future,  Stratospheric Ozone, O3, concentrations</t>
  </si>
  <si>
    <t>Impose future stratospheric ozone as a substitute for solar particle forcing.  To be used by CMIP6 models that do not have interactive chemistry, they should instead prescribe the CMIP6 recommended ozone forcing data set.</t>
  </si>
  <si>
    <t>LS3MIP historical SST</t>
  </si>
  <si>
    <t>SST from the first ensemble member of the historical experiment</t>
  </si>
  <si>
    <t>LS3MIPhistoricalSST</t>
  </si>
  <si>
    <t>LS3MIP, historical SST</t>
  </si>
  <si>
    <t>Sea surface temperature (SST) from the first ensemble member of the historical experiment.</t>
  </si>
  <si>
    <t>SST and sea-ice from the first ensemble members of the historical and ssp585 experiments</t>
  </si>
  <si>
    <t>LS3MIP historical Sea-Ice</t>
  </si>
  <si>
    <t>Sea-ice from the first ensemble member of the historical experiment</t>
  </si>
  <si>
    <t>LS3MIPhistoricalSeaIce</t>
  </si>
  <si>
    <t>LS3MIP, historical Sea-Ice</t>
  </si>
  <si>
    <t>Sea-ice from the first ensemble member of the historical experiment.</t>
  </si>
  <si>
    <t>LS3MIP ssp585 SST</t>
  </si>
  <si>
    <t>SST from the first ensemble member of the ssp585 experiment</t>
  </si>
  <si>
    <t>LS3MIPssp585SST</t>
  </si>
  <si>
    <t>LS3MIP, ssp585 SST</t>
  </si>
  <si>
    <t>Sea surface temperature (SST) from the first ensemble member of the ssp585 experiment.</t>
  </si>
  <si>
    <t>LS3MIP ssp585 Sea-Ice</t>
  </si>
  <si>
    <t>Sea-ice from the first ensemble member of the ssp585 experiment</t>
  </si>
  <si>
    <t>LS3MIPssp585SeaIce</t>
  </si>
  <si>
    <t>LS3MIP, ssp585 Sea-Ice</t>
  </si>
  <si>
    <t>Sea-ice from the first ensemble member of the ssp585 experiment.</t>
  </si>
  <si>
    <t>Historical Sea Ice</t>
  </si>
  <si>
    <t>Transient Sea Ice from the historical experiment</t>
  </si>
  <si>
    <t>HistoricalSeaIce</t>
  </si>
  <si>
    <t>Historical,  sea-ice</t>
  </si>
  <si>
    <t xml:space="preserve">Time-evolving monthly sea ice distribution taken from a coupled historical simulation.  </t>
  </si>
  <si>
    <t>Antarctic Coast Fresh Water Flux</t>
  </si>
  <si>
    <t>Freshwater flux applied around the coast of Antarctica</t>
  </si>
  <si>
    <t>AntarcticaFreshWaterFlux</t>
  </si>
  <si>
    <t>FAFMIP, freshwater flux, Antarctica</t>
  </si>
  <si>
    <t xml:space="preserve">A surface freshwater flux of 0.1 Sv (100000 m3 s−1) in total to be applied uniformly around the coast of Antarctica in whatever way is most suitable in the model. </t>
  </si>
  <si>
    <t>NA0pct 1pctCO2 Heat Flux Anomaly At Doubling</t>
  </si>
  <si>
    <t>1pctCO2 ensemble mean surface heat flux anomaly at time of CO2 doubling except that within part of the North Atlantic ocean the perturbation is zero.</t>
  </si>
  <si>
    <t>NA0pct1pctCO2HeatFluxAtDoubling</t>
  </si>
  <si>
    <t>FAFMIP, NA0pct, 1pctCO2, heat flux, 2xCO2, at CO2 doubling</t>
  </si>
  <si>
    <t>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</si>
  <si>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NA50pct 1pctCO2 Heat Flux Anomaly At Doubling</t>
  </si>
  <si>
    <t>1pctCO2 ensemble mean surface heat flux anomaly at time of CO2 doubling except that within part of the North Atlantic ocean the perturbation is multiplied by 0.5.</t>
  </si>
  <si>
    <t>NA50pct1pctCO2HeatFluxAtDoubling</t>
  </si>
  <si>
    <t>FAFMIP, NA50pct, 1pctCO2, heat flux, 2xCO2, at CO2 doubling</t>
  </si>
  <si>
    <t>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</si>
  <si>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Present Day 2005-2014 SST Climatology</t>
  </si>
  <si>
    <t>Present day (2005-2014) sea surface temperature climatology calculated from the model's own historical simulation.</t>
  </si>
  <si>
    <t>PDSSTClim</t>
  </si>
  <si>
    <t>Present day sea surface temperature (SST) calculated from a 2005-2014 climatology of the model's own CMIP6 historical simulation.</t>
  </si>
  <si>
    <t>Present Day 2005-2014 SIC Climatology</t>
  </si>
  <si>
    <t>Present day (2005-2014) sea ice concentration climatology calculated from the model's own historical simulation.</t>
  </si>
  <si>
    <t>PDSICClim</t>
  </si>
  <si>
    <t>Present day sea ice concentration (SIC) calculated from a 2005-2014 climatology of the model's own CMIP6 historical simulation.</t>
  </si>
  <si>
    <t>RCP70 Well Mixed GHG no CH4</t>
  </si>
  <si>
    <t>Representative Concentration Pathway 7.0 Well Mixed Greenhouse Gases except Methane</t>
  </si>
  <si>
    <t>RCP70wmGHGnoCH4</t>
  </si>
  <si>
    <t>Representative Concentration Pathway 7.0, future, 21st century, SSP3, RCP7.0, Well-mixed Greenhouse Gas, except CH4</t>
  </si>
  <si>
    <t>Impose changing concentrations of RCP7.0 long-lived gases, including CO2, N2O and halogenated gases. Do not include methane (CH4).</t>
  </si>
  <si>
    <t>Reduced RCP70 Methane CH4</t>
  </si>
  <si>
    <t xml:space="preserve">Reduced Representative Concentration Pathway 7.0 Methane (CH4) </t>
  </si>
  <si>
    <t>Reduced Representative Concentration Pathway 7.0, future, 21st century, SSP3, RCP7.0, methane, CH4</t>
  </si>
  <si>
    <t>Impose changing concentrations of reduced RCP7.0 methane (CH4). Beginning in 2014 with air quality policies (or maximum feasible reductions) applied to the SSP3-7 CH4 emissions.</t>
  </si>
  <si>
    <t>CMIP6 historical total Ozone</t>
  </si>
  <si>
    <t>CMIP6 historical ensemble mean monthly mean total ozone concentrations</t>
  </si>
  <si>
    <t>CMIP6historicalTotalO3</t>
  </si>
  <si>
    <t>CMIP6 historical, ozone, concentration, O3, total</t>
  </si>
  <si>
    <t>Impose simulated ensemble mean monthly mean 3D ozone concentrations from the CMIP6 historical experiment throughout the depth of the atmosphere.</t>
  </si>
  <si>
    <t>Input for models with interactive chemistry that has been turned-off for the purposes of the DAMIP hist-totalO3 simulations.</t>
  </si>
  <si>
    <t>Calculate Past1000 CO2 Concentration</t>
  </si>
  <si>
    <t xml:space="preserve">Calculate Past1000 Carbon Dioxide (CO2) Concentration </t>
  </si>
  <si>
    <t>CalcPast1000CO2</t>
  </si>
  <si>
    <t>Past1000, CO2, ESM, Earth System Model, calculate CO2, CO2 calculated</t>
  </si>
  <si>
    <t>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</si>
  <si>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Past1000 WMGHG Concentrations Excluding CO2</t>
  </si>
  <si>
    <t>Past1000 Well Mixed Greenhouse Gas (WMGHG) Concentrations Excluding Carbon Dioxide (CO2)</t>
  </si>
  <si>
    <t>Past1000WMGHGConcNoCO2</t>
  </si>
  <si>
    <t>Past1000, well mixed greenhouse gas, WMGHG, No CO2, Non-CO2 WMGHG</t>
  </si>
  <si>
    <t xml:space="preserve">Forcing data for past1000 runs. Time varying global annual mean concentrations for the long-lived greenhouse-gases excluding CO2, but including: CH4, N2O, HFCs, PFCs, SF6, several ODS, and NF3 to serve as input for the CMIP6 Historical simulations. </t>
  </si>
  <si>
    <t>First millennium land use</t>
  </si>
  <si>
    <t>First millennium land-use</t>
  </si>
  <si>
    <t>FirstMillenniumLU</t>
  </si>
  <si>
    <t>past2k, first millennia, land use, PMIP</t>
  </si>
  <si>
    <t>Forcng data for the first 849 years of the past2k runs. A linear ramp-up of land-use from 1CE values to 850CE values.</t>
  </si>
  <si>
    <t>01-849 forcing for the first millennium</t>
  </si>
  <si>
    <t>First millennium WMGHG</t>
  </si>
  <si>
    <t>First millennium well mixed greenhouse gas (WMGHG)</t>
  </si>
  <si>
    <t>FirstMillenniumWMGHG</t>
  </si>
  <si>
    <t>past2k, first millennia, WMGHG, PMIP, 01-849</t>
  </si>
  <si>
    <t>Atmospheric concentrations of well-mixed green house gas concentrations in the first millennium 01-849. The PMIP past1000 forcings data sets include the first millennium.</t>
  </si>
  <si>
    <t>01-849 forcing for the first millennium.</t>
  </si>
  <si>
    <t>First Millennium Astronomical Parameters</t>
  </si>
  <si>
    <t>Astronomical parameters for the first millennium</t>
  </si>
  <si>
    <t>FirstMillenniumAstroParams</t>
  </si>
  <si>
    <t>PMIP, orbital parameters, astronomical parameters, first millennia, past2k, 01-849</t>
  </si>
  <si>
    <t>Astronomical parameters for the first millennium 01-849. The PMIP past1000 forcings data sets include the first millennium.</t>
  </si>
  <si>
    <t>First Millennium Solar Variability</t>
  </si>
  <si>
    <t>Solar variability in the first millennium</t>
  </si>
  <si>
    <t>FirstMillenniumSolarVar</t>
  </si>
  <si>
    <t>PMIP, solar variability, past 2k, first millenium, 01-849</t>
  </si>
  <si>
    <t>Solar variability (TSI and SSI) in the first millennium 01-849. The PMIP past1000 forcings data sets include the first millennium.</t>
  </si>
  <si>
    <t>First Millennium Volcanic Aerosols</t>
  </si>
  <si>
    <t>Volcanic aerosols in the first millennium</t>
  </si>
  <si>
    <t>FirstMillenniumVolcAer</t>
  </si>
  <si>
    <t>PMIP, volcanic aerosols, past 2k, first millenium, 01-859</t>
  </si>
  <si>
    <t>Time varying radiative forcing due to volcanic stratospheric aerosols in the first millennium 01-849. The PMIP past1000 forcings data sets include the first millennium.</t>
  </si>
  <si>
    <t>ssp245-covid Well Mixed GHG</t>
  </si>
  <si>
    <t>ssp245-covid Well Mixed Greenhouse Gases</t>
  </si>
  <si>
    <t>ssp245-covidWMGHG</t>
  </si>
  <si>
    <t>DAMIP, Covid19, WMGHG, ssp245-covid</t>
  </si>
  <si>
    <t>Monthly concentrations of ssp245-covid well mixed greenhouse gases (WMGHG): CO2, CH4 and N2O.</t>
  </si>
  <si>
    <t>Departures from the ssp245 baseline.</t>
  </si>
  <si>
    <t>ssp245-covid Short Lived Species</t>
  </si>
  <si>
    <t>ssp245-covidSLS</t>
  </si>
  <si>
    <t>DAMIP, Covid19, SLS, ssp245-covid</t>
  </si>
  <si>
    <t>ssp245-covid short lived species: BC, CO, OC, SO2, NH3, NOx, NMVOCs</t>
  </si>
  <si>
    <t>ssp245-cov-strgreen Well Mixed GHG</t>
  </si>
  <si>
    <t>ssp245-cov-strgreen Well Mixed Greenhouse Gases</t>
  </si>
  <si>
    <t>ssp245-cov-strgreenWMGHG</t>
  </si>
  <si>
    <t>DAMIP, Covid19, WMGHG, ssp245-cov-strgreen</t>
  </si>
  <si>
    <t>Monthly concentrations of ssp245-cov-strgreen well mixed greenhouse gases (WMGHG): CO2, CH4 and N2O.</t>
  </si>
  <si>
    <t>ssp245-cov-strgreen Short Lived Species</t>
  </si>
  <si>
    <t>ssp245-cov-strgreenSLS</t>
  </si>
  <si>
    <t>DAMIP, Covid19, SLS, ssp245-cov-strgreen</t>
  </si>
  <si>
    <t>ssp245-cov-strgreen short lived species: BC, CO, OC, SO2, NH3, NOx, NMVOCs</t>
  </si>
  <si>
    <t>ssp245-cov-modgreen Well Mixed GHG</t>
  </si>
  <si>
    <t>ssp245-cov-modgreen Well Mixed Greenhouse Gases</t>
  </si>
  <si>
    <t>ssp245-cov-modgreenWMGHG</t>
  </si>
  <si>
    <t>DAMIP, Covid19, WMGHG, ssp245-cov-modgreen</t>
  </si>
  <si>
    <t>Monthly concentrations of ssp245-cov-modgreen well mixed greenhouse gases (WMGHG): CO2, CH4 and N2O.</t>
  </si>
  <si>
    <t>ssp245-cov-modgreen Short Lived Species</t>
  </si>
  <si>
    <t>ssp245-cov-modgreenSLS</t>
  </si>
  <si>
    <t>DAMIP, Covid19, SLS, ssp245-cov-modgreen</t>
  </si>
  <si>
    <t>ssp245-cov-modgreen short lived species: BC, CO, OC, SO2, NH3, NOx, NMVOCs</t>
  </si>
  <si>
    <t>ssp245-cov-fossil Well Mixed GHG</t>
  </si>
  <si>
    <t>ssp245-cov-fossil Well Mixed Greenhouse Gases</t>
  </si>
  <si>
    <t>ssp245-cov-fossilWMGHG</t>
  </si>
  <si>
    <t>DAMIP, Covid19, WMGHG, ssp245-cov-fossil</t>
  </si>
  <si>
    <t>Monthly concentrations of ssp245-cov-fossil well mixed greenhouse gases (WMGHG): CO2, CH4 and N2O.</t>
  </si>
  <si>
    <t>ssp245-cov-fossil Short Lived Species</t>
  </si>
  <si>
    <t>ssp245-cov-fossilSLS</t>
  </si>
  <si>
    <t>DAMIP, Covid19, SLS, ssp245-cov-fossil</t>
  </si>
  <si>
    <t>ssp245-cov-fossil short lived species: BC, CO, OC, SO2, NH3, NOx, NMVOCs</t>
  </si>
  <si>
    <t>ssp245-cov-aer Well Mixed GHG</t>
  </si>
  <si>
    <t>ssp245-cov-aer Well Mixed Greenhouse Gases</t>
  </si>
  <si>
    <t>ssp245-cov-aerWMGHG</t>
  </si>
  <si>
    <t>DAMIP, Covid19, WMGHG, ssp245-cov-aer</t>
  </si>
  <si>
    <t>Monthly concentrations of ssp245-cov-aer well mixed greenhouse gases (WMGHG): CO2, CH4 and N2O.</t>
  </si>
  <si>
    <t>ssp245-cov-aer Short Lived Species</t>
  </si>
  <si>
    <t>ssp245-cov-aerSLS</t>
  </si>
  <si>
    <t>DAMIP, Covid19, SLS, ssp245-cov-aer</t>
  </si>
  <si>
    <t>ssp245-cov-aer short lived species: BC, CO, OC, SO2, NH3, NOx, NMVOCs</t>
  </si>
  <si>
    <t>ssp245-cov-GHG Well Mixed GHG</t>
  </si>
  <si>
    <t>ssp245-cov-GHG Well Mixed Greenhouse Gases</t>
  </si>
  <si>
    <t>ssp245-cov-GHGWMGHG</t>
  </si>
  <si>
    <t>DAMIP, Covid19, WMGHG, ssp245-cov-GHG</t>
  </si>
  <si>
    <t>Monthly concentrations of ssp245-cov-GHG well mixed greenhouse gases (WMGHG): CO2, CH4 and N2O.</t>
  </si>
  <si>
    <t>ssp245-cov-GHG Short Lived Species</t>
  </si>
  <si>
    <t>ssp245-cov-GHGSLS</t>
  </si>
  <si>
    <t>DAMIP, Covid19, SLS, ssp245-cov-GHG</t>
  </si>
  <si>
    <t>ssp245-cov-GHG short lived species: BC, CO, OC, SO2, NH3, NOx, NMVOCs</t>
  </si>
  <si>
    <t>CMIP5 pre-industrial Short-Lived GHG</t>
  </si>
  <si>
    <t>CMIP5 Pre-Industrial Short Lived Reactive Greenhouse Gas Species</t>
  </si>
  <si>
    <t>CMIP5piControlSLS</t>
  </si>
  <si>
    <t>CMIP, DECK, CMIP5, SLS, GHG, reactive, piControl, NTCF, Short-lived Gas</t>
  </si>
  <si>
    <t>CMIP5 piControl short lived (reactive) greenhouse gas species.</t>
  </si>
  <si>
    <t>Pre-industrial control baseline.</t>
  </si>
  <si>
    <t>CMIP5 pre-industrial CO2</t>
  </si>
  <si>
    <t>CMIP5 Pre-Industrial CO2</t>
  </si>
  <si>
    <t>CMIP5piControlCO2</t>
  </si>
  <si>
    <t>CMIP, DECK, CMIP5, piControl, pre-industrial control, CO2, Carbon Dioxide</t>
  </si>
  <si>
    <t>CMIP5 piControl atmospheric CO2.</t>
  </si>
  <si>
    <t>CMIP5 pre-industrial well-mixed GHG excluding CO2</t>
  </si>
  <si>
    <t>CMIP5 Pre-Industrial Well Mixed Greenhouse Gases Excluding CO2</t>
  </si>
  <si>
    <t>CMIP5piControlNonCO2WMGHG</t>
  </si>
  <si>
    <t>CMIP, DECK, CMIP5, piControl, pre-industrial control, Non-CO2 WMGHG, well mixed greenhouse gases</t>
  </si>
  <si>
    <t xml:space="preserve">CMIP5 piControl well mixed greenhouse gases excluding CO2. </t>
  </si>
  <si>
    <t>CMIP5 pre-industrial aerosols</t>
  </si>
  <si>
    <t>CMIP5 Pre-Industrial Aerosols</t>
  </si>
  <si>
    <t>CMIP5piControlAer</t>
  </si>
  <si>
    <t>CMIP, DECK, CMIP5, piControl, pre-industrial control, aerosols</t>
  </si>
  <si>
    <t>CMIP5 piControl aerosols.</t>
  </si>
  <si>
    <t>CMIP5 pre-industrial aerosol precursors</t>
  </si>
  <si>
    <t>CMIP5 Pre-Industrial Aerosol Precursors</t>
  </si>
  <si>
    <t>CMIP5piControlAerPre</t>
  </si>
  <si>
    <t>CMIP, DECK, CMIP5, piControl, pre-industrial contro, aerosol precursorsl</t>
  </si>
  <si>
    <t>CMIP5 piControl aerosol precursors.</t>
  </si>
  <si>
    <t>CMIP5 pre-industrial land use</t>
  </si>
  <si>
    <t>CMIP5 Pre-Industrial Land Use</t>
  </si>
  <si>
    <t>CMIP5piControlLU</t>
  </si>
  <si>
    <t>CMIP, DECK, CMIP5, piControl, pre-industrial control, Land Use</t>
  </si>
  <si>
    <t>CMIP5 piControl land use.</t>
  </si>
  <si>
    <t>CMIP5 pre-industrial solar irradiance</t>
  </si>
  <si>
    <t>CMIP5 Pre-Industrial Solar Irradiance</t>
  </si>
  <si>
    <t>CMIP5piControlSolar</t>
  </si>
  <si>
    <t>CMIP, DECK, CMIP5, Solar, piControl</t>
  </si>
  <si>
    <t>CMIP5 piControl solar forcing representative of 1850 conditions using a cycle average from year 1844 to 1856.</t>
  </si>
  <si>
    <t>Pre-industrial control solar forcing.</t>
  </si>
  <si>
    <t>CMIP5 historical solar irradiance</t>
  </si>
  <si>
    <t>CMIP5 Historical Solar Irradiance</t>
  </si>
  <si>
    <t>CMIP5historicalSolar</t>
  </si>
  <si>
    <t>CMIP, CMIP5, Solar, historical</t>
  </si>
  <si>
    <t>CMIP5 historical solar forcing representative of 1850-2008 conditions.</t>
  </si>
  <si>
    <t>Historical solar forcing</t>
  </si>
  <si>
    <t>CMIP5 future solar irradiance</t>
  </si>
  <si>
    <t>CMIP5 Future Solar Irradiance</t>
  </si>
  <si>
    <t>CMIP5futureSolar</t>
  </si>
  <si>
    <t>CMIP5, Solar, future, scenario</t>
  </si>
  <si>
    <t xml:space="preserve">CMIP5 future solar forcing should repeat cycle 23 with values from 1996 to 2008 inclusive. </t>
  </si>
  <si>
    <t>Future solar forcing</t>
  </si>
  <si>
    <t xml:space="preserve">CMIP5 historical CO2 </t>
  </si>
  <si>
    <t>CMIP5 Historical CO2</t>
  </si>
  <si>
    <t>CMIP5historicalCO2</t>
  </si>
  <si>
    <t>CMIP5, CMIP, historical,  CO2, Carbon Dioxide</t>
  </si>
  <si>
    <t>CMIP5 historical atmospheric CO2.</t>
  </si>
  <si>
    <t>Evaluate model performance against present climate and observed climate change.</t>
  </si>
  <si>
    <t>CMIP5 historical well-mixed GHG excluding CO2</t>
  </si>
  <si>
    <t xml:space="preserve">CMIP5 Historical Well Mixed Greenhouse Gases Excluding CO2 </t>
  </si>
  <si>
    <t>CMIP5historicalNonCO2WMGHG</t>
  </si>
  <si>
    <t>CMIP5, CMIP, historical, past, Non-CO2 WMGHG, Well mixed greenhouse gases</t>
  </si>
  <si>
    <t>CMIP5 historical well mixed greenhouse gases excluding CO2.</t>
  </si>
  <si>
    <t>CMIP5 historical short-lived GHG</t>
  </si>
  <si>
    <t>CMIP5 Historical Short Lived Reactive Greenhouse Gas Species</t>
  </si>
  <si>
    <t>CMIP5historicalSLS</t>
  </si>
  <si>
    <t>CMIP5, CMIP, historical, past, NTCF, SLS, Short-lived Gas</t>
  </si>
  <si>
    <t>CMIP5 historical short lived (reactive) greenhouse gas species.</t>
  </si>
  <si>
    <t>CMIP5 historical aerosols</t>
  </si>
  <si>
    <t>CMIP5 Historical Aerosols</t>
  </si>
  <si>
    <t>CMIP5historicalAer</t>
  </si>
  <si>
    <t>CMIP5, CMIP, historical, past, Aerosols</t>
  </si>
  <si>
    <t>CMIP5 historical aerosols.</t>
  </si>
  <si>
    <t>CMIP5 historical aerosol precursors</t>
  </si>
  <si>
    <t>CMIP5 Historical Aerosol Precursors</t>
  </si>
  <si>
    <t>CMIP5historicalAerPre</t>
  </si>
  <si>
    <t>CMIP5, CMIP, historical, past,  Aerosol Precursors</t>
  </si>
  <si>
    <t>CMIP5 historical aerosol precursors.</t>
  </si>
  <si>
    <t>CMIP5 historical land use</t>
  </si>
  <si>
    <t>CMIP5 Historical Land Use</t>
  </si>
  <si>
    <t>CMIP5historicalLU</t>
  </si>
  <si>
    <t>CMIP5, CMIP, historical, past,  Land Use</t>
  </si>
  <si>
    <t>CMIP5 historical land use.</t>
  </si>
  <si>
    <t>CMIP5 RCP26 atmospheric CO2</t>
  </si>
  <si>
    <t>CMIP5 RCP26 Atmospheric CO2</t>
  </si>
  <si>
    <t>CMIP5rcp26CO2</t>
  </si>
  <si>
    <t>CMIP5, Representative Concentration Pathway 2.6, future, scenario, 21st century, RCP2.6, CO2, Carbon Dioxide</t>
  </si>
  <si>
    <t>CMIP5 RCP2.6 atmospheric CO2</t>
  </si>
  <si>
    <t>CMIP5 RCP26 well mixed GHG excluding CO2</t>
  </si>
  <si>
    <t xml:space="preserve">CMIP5 RCP26 Well Mixed Greenhouse Gases Excluding CO2 </t>
  </si>
  <si>
    <t>CMIP5rcp26NonCO2WMGHG</t>
  </si>
  <si>
    <t>CMIP5, Representative Concentration Pathway 2.6, future, scenario, 21st century, RCP2.6, Non-CO2 WMGHG, Well mixed greenhouse gases</t>
  </si>
  <si>
    <t>CMIP5 RCP2.6 well mixed greenhouse gases excluding CO2.</t>
  </si>
  <si>
    <t>CMIP5 RCP26 short-lived GHG</t>
  </si>
  <si>
    <t>CMIP5 RCP26 Short Lived Reactive Greenhouse Gas Species</t>
  </si>
  <si>
    <t>CMIP5rcp26SLS</t>
  </si>
  <si>
    <t>CMIP5, Representative Concentration Pathway 2.6, future, scenario, 21st century, RCP2.6, NTCF, SLS, Short-lived Gas</t>
  </si>
  <si>
    <t>CMIP5 RCP2.6 short lived (reactive) greenhouse gas species.</t>
  </si>
  <si>
    <t>CMIP5 RCP26 aerosols</t>
  </si>
  <si>
    <t>CMIP5 RCP26 Aerosols</t>
  </si>
  <si>
    <t>CMIP5rcp26Aer</t>
  </si>
  <si>
    <t>CMIP5, Representative Concentration Pathway 2.6, future, scenario, 21st century, RCP2.6, Aerosols</t>
  </si>
  <si>
    <t>CMIP5 RCP2.6 aerosols.</t>
  </si>
  <si>
    <t>CMIP5 RCP26 aerosol precursors</t>
  </si>
  <si>
    <t>CMIP5 RCP26 Aerosol Precursors</t>
  </si>
  <si>
    <t>CMIP5rcp26AerPre</t>
  </si>
  <si>
    <t>CMIP5, Representative Concentration Pathway 2.6, future, scenario, 21st century, RCP2.6, Aerosol Precursors</t>
  </si>
  <si>
    <t>CMIP5 RCP2.6 aerosol precursors.</t>
  </si>
  <si>
    <t>CMIP5 RCP26 land use</t>
  </si>
  <si>
    <t>CMIP5 RCP26 Land Use</t>
  </si>
  <si>
    <t>CMIP5rcp26LU</t>
  </si>
  <si>
    <t>CMIP5, Representative Concentration Pathway 2.6, future, scenario, 21st century, RCP2.6, Land Use</t>
  </si>
  <si>
    <t>CMIP5 RCP2.6 land use.</t>
  </si>
  <si>
    <t>CMIP5 RCP45 atmospheric CO2</t>
  </si>
  <si>
    <t>CMIP5 RCP45 Atmospheric CO2</t>
  </si>
  <si>
    <t>CMIP5rcp45CO2</t>
  </si>
  <si>
    <t>CMIP5, Representative Concentration Pathway 4.5, future, scenario, 21st century, RCP4.5, CO2, Carbon Dioxide</t>
  </si>
  <si>
    <t>CMIP5 RCP4.5 atmospheric CO2</t>
  </si>
  <si>
    <t>CMIP5 RCP45 well mixed GHG excluding CO2</t>
  </si>
  <si>
    <t xml:space="preserve">CMIP5 RCP45 Well Mixed Greenhouse Gases Excluding CO2 </t>
  </si>
  <si>
    <t>CMIP5rcp45NonCO2WMGHG</t>
  </si>
  <si>
    <t>CMIP5, Representative Concentration Pathway 4.5, future, scenario, 21st century, RCP4.5, Non-CO2 WMGHG, Well mixed greenhouse gases</t>
  </si>
  <si>
    <t>CMIP5 RCP4.5 well mixed greenhouse gases excluding CO2.</t>
  </si>
  <si>
    <t>CMIP5 RCP45 short-lived GHG</t>
  </si>
  <si>
    <t>CMIP5 RCP45 Short Lived Reactive Greenhouse Gas Species</t>
  </si>
  <si>
    <t>CMIP5rcp45SLS</t>
  </si>
  <si>
    <t>CMIP5, Representative Concentration Pathway 4.5, future, scenario, 21st century, RCP4.5, NTCF, SLS, Short-lived Gas</t>
  </si>
  <si>
    <t>CMIP5 RCP4.5 short lived (reactive) greenhouse gas species.</t>
  </si>
  <si>
    <t>CMIP5 RCP45 aerosols</t>
  </si>
  <si>
    <t>CMIP5 RCP45 Aerosols</t>
  </si>
  <si>
    <t>CMIP5rcp45Aer</t>
  </si>
  <si>
    <t>CMIP5, Representative Concentration Pathway 4.5, future, scenario, 21st century, RCP4.5, Aerosols</t>
  </si>
  <si>
    <t>CMIP5 RCP4.5 aerosols.</t>
  </si>
  <si>
    <t>CMIP5 RCP45 aerosol precursors</t>
  </si>
  <si>
    <t>CMIP5 RCP45 Aerosol Precursors</t>
  </si>
  <si>
    <t>CMIP5rcp45AerPre</t>
  </si>
  <si>
    <t>CMIP5, Representative Concentration Pathway 4.5, future, scenario, 21st century, RCP4.5, Aerosol Precursors</t>
  </si>
  <si>
    <t>CMIP5 RCP4.5 aerosol precursors.</t>
  </si>
  <si>
    <t>CMIP5 RCP45 land use</t>
  </si>
  <si>
    <t>CMIP5 RCP45 Land Use</t>
  </si>
  <si>
    <t>CMIP5rcp45LU</t>
  </si>
  <si>
    <t>CMIP5, Representative Concentration Pathway 4.5, future, scenario, 21st century, RCP4.5, Land Use</t>
  </si>
  <si>
    <t>CMIP5 RCP4.5 land use.</t>
  </si>
  <si>
    <t>CMIP5 RCP60 atmospheric CO2</t>
  </si>
  <si>
    <t>CMIP5 RCP60 Atmospheric CO2</t>
  </si>
  <si>
    <t>CMIP5rcp60CO2</t>
  </si>
  <si>
    <t>CMIP5, Representative Concentration Pathway 6.0, future, scenario, 21st century, RCP6.0, CO2, Carbon Dioxide</t>
  </si>
  <si>
    <t>CMIP5 RCP6.0 atmospheric CO2</t>
  </si>
  <si>
    <t>CMIP5 RCP60 well mixed GHG excluding CO2</t>
  </si>
  <si>
    <t xml:space="preserve">CMIP5 RCP60 Well Mixed Greenhouse Gases Excluding CO2 </t>
  </si>
  <si>
    <t>CMIP5rcp60NonCO2WMGHG</t>
  </si>
  <si>
    <t>CMIP5, Representative Concentration Pathway 6.0, future, scenario, 21st century, RCP6.0, Non-CO2 WMGHG, Well mixed greenhouse gases</t>
  </si>
  <si>
    <t>CMIP5 RCP6.0 well mixed greenhouse gases excluding CO2.</t>
  </si>
  <si>
    <t>CMIP5 RCP60 short-lived GHG</t>
  </si>
  <si>
    <t>CMIP5 RCP60 Short Lived Reactive Greenhouse Gas Species</t>
  </si>
  <si>
    <t>CMIP5rcp60SLS</t>
  </si>
  <si>
    <t>CMIP5, Representative Concentration Pathway 6.0, future, scenario, 21st century, RCP6.0, NTCF, SLS, Short-lived Gas</t>
  </si>
  <si>
    <t>CMIP5 RCP6.0 short lived (reactive) greenhouse gas species.</t>
  </si>
  <si>
    <t>CMIP5 RCP60 aerosols</t>
  </si>
  <si>
    <t>CMIP5 RCP60 Aerosols</t>
  </si>
  <si>
    <t>CMIP5rcp60Aer</t>
  </si>
  <si>
    <t>CMIP5, Representative Concentration Pathway 6.0, future, scenario, 21st century, RCP6.0, Aerosols</t>
  </si>
  <si>
    <t>CMIP5 RCP6.0 aerosols.</t>
  </si>
  <si>
    <t>CMIP5 RCP60 aerosol precursors</t>
  </si>
  <si>
    <t>CMIP5 RCP60 Aerosol Precursors</t>
  </si>
  <si>
    <t>CMIP5rcp60AerPre</t>
  </si>
  <si>
    <t>CMIP5, Representative Concentration Pathway 6.0, future, scenario, 21st century, RCP6.0, Aerosol Precursors</t>
  </si>
  <si>
    <t>CMIP5 RCP6.0 aerosol precursors.</t>
  </si>
  <si>
    <t>CMIP5 RCP60 land use</t>
  </si>
  <si>
    <t>CMIP5 RCP60 Land Use</t>
  </si>
  <si>
    <t>CMIP5rcp60LU</t>
  </si>
  <si>
    <t>CMIP5, Representative Concentration Pathway 6.0, future, scenario, 21st century, RCP6.0, Land Use</t>
  </si>
  <si>
    <t>CMIP5 RCP6.0 land use.</t>
  </si>
  <si>
    <t>CMIP5 RCP85 atmospheric CO2</t>
  </si>
  <si>
    <t>CMIP5 RCP85 Atmospheric CO2</t>
  </si>
  <si>
    <t>CMIP5rcp85CO2</t>
  </si>
  <si>
    <t>CMIP5, Representative Concentration Pathway 8.5, future, scenario, 21st century, RCP8.5, CO2, Carbon Dioxide</t>
  </si>
  <si>
    <t>CMIP5 RCP8.5 atmospheric CO2</t>
  </si>
  <si>
    <t>CMIP5 RCP85 well mixed GHG excluding CO2</t>
  </si>
  <si>
    <t xml:space="preserve">CMIP5 RCP85 Well Mixed Greenhouse Gases Excluding CO2 </t>
  </si>
  <si>
    <t>CMIP5rcp85NonCO2WMGHG</t>
  </si>
  <si>
    <t>CMIP5, Representative Concentration Pathway 8.5, future, scenario, 21st century, RCP8.5, Non-CO2 WMGHG, Well mixed greenhouse gases</t>
  </si>
  <si>
    <t>CMIP5 RCP8.5 well mixed greenhouse gases excluding CO2.</t>
  </si>
  <si>
    <t>CMIP5 RCP85 short-lived GHG</t>
  </si>
  <si>
    <t>CMIP5 RCP85 Short Lived Reactive Greenhouse Gas Species</t>
  </si>
  <si>
    <t>CMIP5rcp85SLS</t>
  </si>
  <si>
    <t>CMIP5, Representative Concentration Pathway 8.5, future, scenario, 21st century, RCP8.5, NTCF, SLS, Short-lived Gas</t>
  </si>
  <si>
    <t>CMIP5 RCP8.5 short lived (reactive) greenhouse gas species.</t>
  </si>
  <si>
    <t>CMIP5 RCP85 aerosols</t>
  </si>
  <si>
    <t>CMIP5 RCP85 Aerosols</t>
  </si>
  <si>
    <t>CMIP5rcp85Aer</t>
  </si>
  <si>
    <t>CMIP5, Representative Concentration Pathway 8.5, future, scenario, 21st century, RCP8.5, Aerosols</t>
  </si>
  <si>
    <t>CMIP5 RCP8.5 aerosols.</t>
  </si>
  <si>
    <t>CMIP5 RCP85 aerosol precursors</t>
  </si>
  <si>
    <t>CMIP5 RCP85 Aerosol Precursors</t>
  </si>
  <si>
    <t>CMIP5rcp85AerPre</t>
  </si>
  <si>
    <t>CMIP5, Representative Concentration Pathway 8.5, future, scenario, 21st century, RCP8.5, Aerosol Precursors</t>
  </si>
  <si>
    <t>CMIP5 RCP8.5 aerosol precursors.</t>
  </si>
  <si>
    <t>CMIP5 RCP85 land use</t>
  </si>
  <si>
    <t>CMIP5 RCP85 Land Use</t>
  </si>
  <si>
    <t>CMIP5rcp85LU</t>
  </si>
  <si>
    <t>CMIP5, Representative Concentration Pathway 8.5, future, scenario, 21st century, RCP8.5, Land Use</t>
  </si>
  <si>
    <t>CMIP5 RCP8.5 land use.</t>
  </si>
  <si>
    <t>CMIP5 Historical Volcanic Aerosol</t>
  </si>
  <si>
    <t>CMIP5 Historical volcanic aerosol forcing</t>
  </si>
  <si>
    <t>CMIP5historicalVolcano</t>
  </si>
  <si>
    <t>CMIP5, Historical, volcanic, forcing, stratospheric aerosol</t>
  </si>
  <si>
    <t>CMIP5 Historical volcanic aerosol forcing (1850-2005).</t>
  </si>
  <si>
    <t>CMIP5 Future Volcanic Aerosol</t>
  </si>
  <si>
    <t>CMIP5 future  volcanic aerosol forcing</t>
  </si>
  <si>
    <t>CMIP5futureVolcano</t>
  </si>
  <si>
    <t>CMIP5, future, volcanic, forcing, stratospheric aerosol</t>
  </si>
  <si>
    <t>CMIP5 Future volcanic aerosol forcing (2005-2100).</t>
  </si>
  <si>
    <t>required_duration</t>
  </si>
  <si>
    <t>required_calendar</t>
  </si>
  <si>
    <t>start_date</t>
  </si>
  <si>
    <t>start_date_offset</t>
  </si>
  <si>
    <t>start_flexiblility</t>
  </si>
  <si>
    <t>1850-2014 165yrs</t>
  </si>
  <si>
    <t>1850/01/01-2015/01/01</t>
  </si>
  <si>
    <t>165yrs1850-2014</t>
  </si>
  <si>
    <t xml:space="preserve">1850, 2014, Historical, Recent Past, pre-industrial to present, IPCC </t>
  </si>
  <si>
    <t>Historical, pre-Industrial to present</t>
  </si>
  <si>
    <t>165 years</t>
  </si>
  <si>
    <t>1850-01-01</t>
  </si>
  <si>
    <t>500yrs</t>
  </si>
  <si>
    <t>500 years</t>
  </si>
  <si>
    <t>500 years, control, idealised</t>
  </si>
  <si>
    <t xml:space="preserve">Run for 500 years. </t>
  </si>
  <si>
    <t>30yrs</t>
  </si>
  <si>
    <t>30 years</t>
  </si>
  <si>
    <t>30 years, idealised</t>
  </si>
  <si>
    <t>Run for 30 years</t>
  </si>
  <si>
    <t>1850-2149 300yrs</t>
  </si>
  <si>
    <t>1850/01/01-2150/01/01</t>
  </si>
  <si>
    <t>300yrs1850-2149</t>
  </si>
  <si>
    <t>pre-industrial start date, 300 years</t>
  </si>
  <si>
    <t>Begin in pre-industrial era and run for 300 years</t>
  </si>
  <si>
    <t>300 years</t>
  </si>
  <si>
    <t>1979-2014 36yrs</t>
  </si>
  <si>
    <t>1979/01/01-2015/01/01</t>
  </si>
  <si>
    <t>36yrs1979-2014</t>
  </si>
  <si>
    <t>1979, 2014, recent past</t>
  </si>
  <si>
    <t>Historical, Recent past, since satellite observations have been available</t>
  </si>
  <si>
    <t>36 years</t>
  </si>
  <si>
    <t>1979-01-01</t>
  </si>
  <si>
    <t>2014-2099 86yrs</t>
  </si>
  <si>
    <t>2014/01/01- 2100/01/01</t>
  </si>
  <si>
    <t>86yrs2014-2100</t>
  </si>
  <si>
    <t>future, scenario, 2014, 2099</t>
  </si>
  <si>
    <t>Scenario, from 2014 to the end of the 21st century.</t>
  </si>
  <si>
    <t>86 years</t>
  </si>
  <si>
    <t>2014-01-01</t>
  </si>
  <si>
    <t>2100-2299 200yrs</t>
  </si>
  <si>
    <t>2100/01/01- 2300/01/01</t>
  </si>
  <si>
    <t>200yrs2100-2300</t>
  </si>
  <si>
    <t>future, scenario, extension, 2100-2299</t>
  </si>
  <si>
    <t>Scenario, from 2100 to 2300.</t>
  </si>
  <si>
    <t>200 years</t>
  </si>
  <si>
    <t>2100-01-01</t>
  </si>
  <si>
    <t>1950-2014 65yrs</t>
  </si>
  <si>
    <t>1950/01/01-2015/01/01</t>
  </si>
  <si>
    <t>65yrs1950-2014</t>
  </si>
  <si>
    <t>1950, 2014, Historical, Recent Past</t>
  </si>
  <si>
    <t>Historical, Recent past.</t>
  </si>
  <si>
    <t>65 years</t>
  </si>
  <si>
    <t>1950-01-01</t>
  </si>
  <si>
    <t>2014-2054 41yrs</t>
  </si>
  <si>
    <t>2014/01/01-2055/01/01</t>
  </si>
  <si>
    <t>41yrs2014-2055</t>
  </si>
  <si>
    <t>future, scenario, 2014, 2054</t>
  </si>
  <si>
    <t>Scenario, from 2014 to the mid 21st century.</t>
  </si>
  <si>
    <t>41 years</t>
  </si>
  <si>
    <t>2015-2055 41yrs</t>
  </si>
  <si>
    <t>2015/01/01-2056/01/01</t>
  </si>
  <si>
    <t>41yrs2015-2056</t>
  </si>
  <si>
    <t>future, scenario, 2015, 2055</t>
  </si>
  <si>
    <t>Scenario, from 2015 to the mid 21st century.</t>
  </si>
  <si>
    <t>2015-01-01</t>
  </si>
  <si>
    <t>1996-1996 5yrs</t>
  </si>
  <si>
    <t>1996/01/01-1997/01/01</t>
  </si>
  <si>
    <t>5yrs1996-1996</t>
  </si>
  <si>
    <t>mid AMIP, idealised</t>
  </si>
  <si>
    <t>Idealised temporal constraint, repeating 1996 for 5 years</t>
  </si>
  <si>
    <t>5 years</t>
  </si>
  <si>
    <t>1996-01-01</t>
  </si>
  <si>
    <t>1870-2014 145yrs</t>
  </si>
  <si>
    <t>1870/01/01-2015/01/01</t>
  </si>
  <si>
    <t>145yrs1870-2014</t>
  </si>
  <si>
    <t>1870, 2014</t>
  </si>
  <si>
    <t>Historical temporal constraint, pre-industrial to 2014</t>
  </si>
  <si>
    <t>145 years</t>
  </si>
  <si>
    <t>1870-01-01</t>
  </si>
  <si>
    <t>1850-1851 20yrs</t>
  </si>
  <si>
    <t>1850/01/01-1850/12/31</t>
  </si>
  <si>
    <t>20yrs1850-1851</t>
  </si>
  <si>
    <t>1850-1851, idealised, 20 years</t>
  </si>
  <si>
    <t>Idealised temporal constraint, repeating 1850 for 20 years, to coincide with years 101 to 120 of the pre-industrial control</t>
  </si>
  <si>
    <t>20 years</t>
  </si>
  <si>
    <t>1850-1851 50yrs91-140</t>
  </si>
  <si>
    <t>50yrs1850-1851_91-140</t>
  </si>
  <si>
    <t>1850-1851, idealised, 50 years, years 91-140</t>
  </si>
  <si>
    <t>Idealised temporal constraint, repeating 1850 for 50 years, to coincide with years 91 to 140 of the abrupt 4xCO2 experiment</t>
  </si>
  <si>
    <t>50 years</t>
  </si>
  <si>
    <t>1850-2020 171yrs</t>
  </si>
  <si>
    <t>1850/01/01-2021/01/01</t>
  </si>
  <si>
    <t>171yrs1850-2020</t>
  </si>
  <si>
    <t>1850-2020, Historical, RCP45</t>
  </si>
  <si>
    <t>Historical, pre-industrial to present and near future</t>
  </si>
  <si>
    <t>171 years</t>
  </si>
  <si>
    <t>2021-2100 80yrs</t>
  </si>
  <si>
    <t>2021/01/01-2101/01/01</t>
  </si>
  <si>
    <t>80yrs2021-2100</t>
  </si>
  <si>
    <t>2021-2100, future, scenario, RCP45</t>
  </si>
  <si>
    <t>Scenario, from 2021 to the end of the 21st century</t>
  </si>
  <si>
    <t>80 years</t>
  </si>
  <si>
    <t>2021-01-01</t>
  </si>
  <si>
    <t>1850-1851 70yrs</t>
  </si>
  <si>
    <t>70yrs1850-1851</t>
  </si>
  <si>
    <t>1850-1851, idealised, 70 years</t>
  </si>
  <si>
    <t>Idealised temporal constraint, repeating 1850 for 70 years</t>
  </si>
  <si>
    <t>70 years</t>
  </si>
  <si>
    <t>1850-1851 50yrs</t>
  </si>
  <si>
    <t>50yrs1850-1851</t>
  </si>
  <si>
    <t>1850-1851, idealised, 50 years</t>
  </si>
  <si>
    <t>Idealised temporal constraint, repeating 1850 for 50 years</t>
  </si>
  <si>
    <t>1850-1851 100yrs</t>
  </si>
  <si>
    <t>100yrs1850-1851</t>
  </si>
  <si>
    <t>1850-1851, idealised, 100 years</t>
  </si>
  <si>
    <t>Idealised temporal constraint, repeating 1850 for 100 years</t>
  </si>
  <si>
    <t>100 years</t>
  </si>
  <si>
    <t>2020-2100 81yrs</t>
  </si>
  <si>
    <t>2020/01/01-2101/01/01</t>
  </si>
  <si>
    <t>81yrs2020-2100</t>
  </si>
  <si>
    <t>2020-2100, future, scenario</t>
  </si>
  <si>
    <t>Scenario, from 2020 to the end of the 21st century</t>
  </si>
  <si>
    <t>81 years</t>
  </si>
  <si>
    <t>2020-01-01</t>
  </si>
  <si>
    <t>2020-2070 51yrs</t>
  </si>
  <si>
    <t>2020/01/01-2071/01/01</t>
  </si>
  <si>
    <t>51yrs2020-2070</t>
  </si>
  <si>
    <t>2020-2070, future, scenario</t>
  </si>
  <si>
    <t>Scenario, from 2020 to 2070</t>
  </si>
  <si>
    <t>51 years</t>
  </si>
  <si>
    <t>1850-1851 10yrs1</t>
  </si>
  <si>
    <t>10yrs1850-1851_yr1</t>
  </si>
  <si>
    <t>1850-1851, idealised, 10 years, year 1</t>
  </si>
  <si>
    <t>Idealised temporal constraint, repeating 1850 for 10 years, to coincide with the first year of the GeoMIP G1ext experiment</t>
  </si>
  <si>
    <t>10 years</t>
  </si>
  <si>
    <t>1850-1851 10yrs100</t>
  </si>
  <si>
    <t>10yrs1850-1851_yr100</t>
  </si>
  <si>
    <t>1850-1851, idealised, 10 years, year 100</t>
  </si>
  <si>
    <t>Idealised temporal constraint, repeating 1850 for 10 years, to coincide with year 100 of the GeoMIP G1ext experiment</t>
  </si>
  <si>
    <t>2020-2021 10yrs1</t>
  </si>
  <si>
    <t>2020/01/01-2020/12/31</t>
  </si>
  <si>
    <t>10yrs2020-2021_yr1</t>
  </si>
  <si>
    <t>2020-2021, idealised, 10 years, year 1</t>
  </si>
  <si>
    <t>Idealised temporal constraint, repeating 2020 for 10 years, to coincide with the first year of the ScenarioMIP SSP5-85 experiment</t>
  </si>
  <si>
    <t>2100-2101 10yrs100</t>
  </si>
  <si>
    <t>2100/01/01-2100/12/31</t>
  </si>
  <si>
    <t>10yrs2100-2101_yr100</t>
  </si>
  <si>
    <t>2100-2101, idealised, 10 years, year 100</t>
  </si>
  <si>
    <t>Idealised temporal constraint, repeating 2100 for 10 years, to coincide with the final year of the ScenarioMIP SSP5-85 experiment</t>
  </si>
  <si>
    <t>1870-2013 144yrs</t>
  </si>
  <si>
    <t>1870/01/01-2014/01/01</t>
  </si>
  <si>
    <t>144yrs1870-2013</t>
  </si>
  <si>
    <t>1870, 2013</t>
  </si>
  <si>
    <t>Historical temporal constraint, pre-industrial to 2013</t>
  </si>
  <si>
    <t>144 years</t>
  </si>
  <si>
    <t>1950-2049 100yrs</t>
  </si>
  <si>
    <t>1950/01/01-2050/01/01</t>
  </si>
  <si>
    <t>100yrs1950-2049</t>
  </si>
  <si>
    <t>1950, 2049, Historical, Scenario, Recent Past, Near Future</t>
  </si>
  <si>
    <t>Historical Scenario, from recent past to near future.</t>
  </si>
  <si>
    <t>2014-2049 36yrs</t>
  </si>
  <si>
    <t>2014/01/01-2050/01/01</t>
  </si>
  <si>
    <t>36yrs2014-2049</t>
  </si>
  <si>
    <t>future, scenario, 2014, 2049</t>
  </si>
  <si>
    <t>2015-2049  35yrs</t>
  </si>
  <si>
    <t>2015/01/01-2050/01/01</t>
  </si>
  <si>
    <t>35yrs2015-2049</t>
  </si>
  <si>
    <t>future, scenario, 2015, 2049</t>
  </si>
  <si>
    <t>35 years</t>
  </si>
  <si>
    <t>2015-2099 85yrs</t>
  </si>
  <si>
    <t>2015/01/01-2100/01/01</t>
  </si>
  <si>
    <t>85yrs2015-2099</t>
  </si>
  <si>
    <t>future, scenario, 2015, 2099</t>
  </si>
  <si>
    <t>Scenario, from 2015 to the end of the 21st century.</t>
  </si>
  <si>
    <t>85 years</t>
  </si>
  <si>
    <t>1851-2200 350yrs minimum</t>
  </si>
  <si>
    <t>1851/01/01-2201/01/01</t>
  </si>
  <si>
    <t>350yrs1851-2200min</t>
  </si>
  <si>
    <t>pre-industrial start date, minimum 350 years</t>
  </si>
  <si>
    <t>Begin in pre-industrial era and run for a minimum of 350 years, up to 500 years</t>
  </si>
  <si>
    <t>350 years</t>
  </si>
  <si>
    <t>1851-01-01</t>
  </si>
  <si>
    <t>2014-2099 86yrs minimum</t>
  </si>
  <si>
    <t>2014/01/01-2100/01/01</t>
  </si>
  <si>
    <t>86yrs2014-2099min</t>
  </si>
  <si>
    <t>future, scenario, 2014, 2099 minimum</t>
  </si>
  <si>
    <t>Scenario, from 2014 to at least the end of the 21st century.</t>
  </si>
  <si>
    <t xml:space="preserve">2015-2100 86yrs </t>
  </si>
  <si>
    <t>2015/01/01-2101/01/01</t>
  </si>
  <si>
    <t>86yrs2015-2100</t>
  </si>
  <si>
    <t xml:space="preserve">future, scenario, 2015, 2100 </t>
  </si>
  <si>
    <t>1980-2100 121yrs</t>
  </si>
  <si>
    <t>1980/01/01-2101/01/01</t>
  </si>
  <si>
    <t>121yrs1980-2100</t>
  </si>
  <si>
    <t>historical, scenario, 1980, 2100</t>
  </si>
  <si>
    <t>Historical scenario, from 1980 to the end of the 21st century</t>
  </si>
  <si>
    <t>121 years</t>
  </si>
  <si>
    <t>1980-01-01</t>
  </si>
  <si>
    <t>1980-2014 35yrs</t>
  </si>
  <si>
    <t>1980/01/01-2015/01/01</t>
  </si>
  <si>
    <t>35yrs1980-2014</t>
  </si>
  <si>
    <t>historical, 1980, 2014</t>
  </si>
  <si>
    <t>Historical, from 1980 to 2014.</t>
  </si>
  <si>
    <t>70yrs</t>
  </si>
  <si>
    <t>Run for 70 years.</t>
  </si>
  <si>
    <t>1980-2009 30yrs</t>
  </si>
  <si>
    <t>1980/01/01-2010/01/01</t>
  </si>
  <si>
    <t>30yrs1980-2010</t>
  </si>
  <si>
    <t>historical, 1980, 2009</t>
  </si>
  <si>
    <t>Historical, from 1980 to 2010.</t>
  </si>
  <si>
    <t>1700-2014 315yrs</t>
  </si>
  <si>
    <t>1700/01/01-2015/01/01</t>
  </si>
  <si>
    <t>315yrs1700-2014</t>
  </si>
  <si>
    <t>historical, 1700, 2014</t>
  </si>
  <si>
    <t>Historical, from 1700 to 2014.</t>
  </si>
  <si>
    <t>315 years</t>
  </si>
  <si>
    <t>1700-01-01</t>
  </si>
  <si>
    <t>310yrs</t>
  </si>
  <si>
    <t>1700/01/01-2010/01/01</t>
  </si>
  <si>
    <t>310yrs1700-2009</t>
  </si>
  <si>
    <t>historical, 310 years, 1948 to 2009 x5, begin 1700</t>
  </si>
  <si>
    <t>Historical, five repetitions of the 62 year CORE-II (1948-2009) with simulations beginning in 1700.</t>
  </si>
  <si>
    <t>310 years</t>
  </si>
  <si>
    <t>1948-01-01</t>
  </si>
  <si>
    <t>372yrs</t>
  </si>
  <si>
    <t>1638/01/01-2010/01/01</t>
  </si>
  <si>
    <t>372yrs1638-2009</t>
  </si>
  <si>
    <t>historical, 372 years, 1948 to 2009 x6, begin 1638</t>
  </si>
  <si>
    <t>Historical,six repetitions of the 62 year CORE-II (1948-2009) with simulations beginning in 1638.</t>
  </si>
  <si>
    <t>10yrs</t>
  </si>
  <si>
    <t>Run for 10 years, for use with a start date ensemble.</t>
  </si>
  <si>
    <t>5yrs</t>
  </si>
  <si>
    <t>5 years, minimum</t>
  </si>
  <si>
    <t>Run for at least 5 years, for use with a start date ensemble.</t>
  </si>
  <si>
    <t>1850-2029 180yrs</t>
  </si>
  <si>
    <t>1850/01/01-2030/01/01</t>
  </si>
  <si>
    <t>180yrs1840-2029</t>
  </si>
  <si>
    <t>historical, scenario, 1850, 2029</t>
  </si>
  <si>
    <t>Historical scenario, from pre-industrial to near future</t>
  </si>
  <si>
    <t>180 years</t>
  </si>
  <si>
    <t>1991-2000 10yrs</t>
  </si>
  <si>
    <t>1990/12/31-2000/12/31</t>
  </si>
  <si>
    <t>10yrs1991-2000</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</si>
  <si>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</si>
  <si>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</si>
  <si>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</si>
  <si>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</si>
  <si>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</si>
  <si>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5yrs1991-1995</t>
  </si>
  <si>
    <t>historical, 1991, 1995, Pinatubo</t>
  </si>
  <si>
    <t>Pinatubo historical.  Start date on or before 31st December 1990.  Start dates on or before 15th November recommended to allow for DJF seasonal forecast results. Run for 5 years</t>
  </si>
  <si>
    <t>1982-1991 10yrs</t>
  </si>
  <si>
    <t>1981/12/31-1991/12/31</t>
  </si>
  <si>
    <t>10yrs1982-1991</t>
  </si>
  <si>
    <t>historical, decadal, 1982, 1991, El Chichon</t>
  </si>
  <si>
    <t>El Chichon historical.  Start date on or before 31st December 1981.  Start dates on or before 15th November recommended to allow for DJF seasonal forecast results. Run for 10 years</t>
  </si>
  <si>
    <t>1981-12-31</t>
  </si>
  <si>
    <t>1982-1986 5yrs</t>
  </si>
  <si>
    <t>1991/12/31-1986/12/31</t>
  </si>
  <si>
    <t>5yrs1982-1986</t>
  </si>
  <si>
    <t>historical, 1982, 1986, El Chichon</t>
  </si>
  <si>
    <t>El Chichon historical.  Start date on or before 31st December 1981.  Start dates on or before 15th November recommended to allow for DJF seasonal forecast results. Run for 5 years</t>
  </si>
  <si>
    <t>1963-1972 10yrs</t>
  </si>
  <si>
    <t>1962/12/31-1972/12/31</t>
  </si>
  <si>
    <t>10yrs1963-1972</t>
  </si>
  <si>
    <t>historical, decadal, 1963, 1972, Agung</t>
  </si>
  <si>
    <t>Agung historical.  Start date on or before 31st December 1962.  Start dates on or before 15th November recommended to allow for DJF seasonal forecast results. Run for 10 years</t>
  </si>
  <si>
    <t>1962-12-31</t>
  </si>
  <si>
    <t>1963-1967 5yrs</t>
  </si>
  <si>
    <t>1962/12/31-1967/12/31</t>
  </si>
  <si>
    <t>5yrs1963-1967</t>
  </si>
  <si>
    <t>historical, decadal, 1963, 1967, Agung</t>
  </si>
  <si>
    <t>Agung historical.  Start date on or before 31st December 1962.  Start dates on or before 15th November recommended to allow for DJF seasonal forecast results. Run for 5 years</t>
  </si>
  <si>
    <t>2015-2024 10yrs</t>
  </si>
  <si>
    <t>2014/12/31-2024/12/31</t>
  </si>
  <si>
    <t>10yrs2015-2024</t>
  </si>
  <si>
    <t>historical, decadal, 2015, 2024, 10 years</t>
  </si>
  <si>
    <t>Scenario. Start date on or before 31st December 2014.  Start dates on or before 15th November recommended to allow for DJF seasonal forecast results. Run for 10 years</t>
  </si>
  <si>
    <t>2014-12-31</t>
  </si>
  <si>
    <t>2015-2019 5yrs</t>
  </si>
  <si>
    <t>2014/12/31-2019/12/31</t>
  </si>
  <si>
    <t>5yrs2014-2019</t>
  </si>
  <si>
    <t>historical, decadal, 2015, 2019, 5 years</t>
  </si>
  <si>
    <t>Scenario. Start date on or before 31st December 2014.  Start dates on or before 15th November recommended to allow for DJF seasonal forecast results. Run for 5 years</t>
  </si>
  <si>
    <t>850-1849 1000yrs</t>
  </si>
  <si>
    <t>850/01/01-1850/01/01</t>
  </si>
  <si>
    <t>1000yrs850-1849</t>
  </si>
  <si>
    <t>past1000, 850, 1849</t>
  </si>
  <si>
    <t>Last Millennium, run for 1000 years</t>
  </si>
  <si>
    <t>1000 years</t>
  </si>
  <si>
    <t>850-01-01</t>
  </si>
  <si>
    <t>100yrsAfterSpinUp</t>
  </si>
  <si>
    <t>100 years after spin-up</t>
  </si>
  <si>
    <t>100 years, minimum, post spin-up</t>
  </si>
  <si>
    <t>Run for at least 100 years after spin-up, for use with paleoclimate experiments.</t>
  </si>
  <si>
    <t>Run for 30 years.</t>
  </si>
  <si>
    <t>1850-2100 251yrs</t>
  </si>
  <si>
    <t>1850/01/01-2101/01/01</t>
  </si>
  <si>
    <t>251yrs1850-2100</t>
  </si>
  <si>
    <t>historical, scenario, 1805, 2100</t>
  </si>
  <si>
    <t>Historical scenario, from 1850 to the end of the 21st century</t>
  </si>
  <si>
    <t>251 years</t>
  </si>
  <si>
    <t>1980-2020 41yrs</t>
  </si>
  <si>
    <t>1980/01/01-2021/01/01</t>
  </si>
  <si>
    <t>41yrs1980-2020</t>
  </si>
  <si>
    <t>historical, scenario, 1980, 2020</t>
  </si>
  <si>
    <t>Recent past near future scenario, from 1980 to 2020.</t>
  </si>
  <si>
    <t>20yrs</t>
  </si>
  <si>
    <t>Run for 20 years.</t>
  </si>
  <si>
    <t>50yrs</t>
  </si>
  <si>
    <t>Run for 50 years.</t>
  </si>
  <si>
    <t>1850-1869 20yrs</t>
  </si>
  <si>
    <t>1850/01/01-1870/01/01</t>
  </si>
  <si>
    <t>20yrs1850-1869</t>
  </si>
  <si>
    <t>pre-industrial start date, 20 years</t>
  </si>
  <si>
    <t>Begin in pre-industrial era and run for a minimum of 20 years.</t>
  </si>
  <si>
    <t>1809-1858 50yrs</t>
  </si>
  <si>
    <t>1809/01/01-1859/01/01</t>
  </si>
  <si>
    <t>50yrs1809-1858</t>
  </si>
  <si>
    <t>pre-industrial start date, historical, 1809, 50 years</t>
  </si>
  <si>
    <t>Begin in 1809 (early 19th century volcanic eruption of unknown location) and run for a minimum of 50 years.</t>
  </si>
  <si>
    <t>1809-01-01</t>
  </si>
  <si>
    <t>1850-1852 3yrs</t>
  </si>
  <si>
    <t>1850/01/01-1853/01/01</t>
  </si>
  <si>
    <t>3yrs1850-1852</t>
  </si>
  <si>
    <t>Pre-industrial start date, 3 years</t>
  </si>
  <si>
    <t>Begin in 1850 and run for 3 years.</t>
  </si>
  <si>
    <t>3 years</t>
  </si>
  <si>
    <t>2040-2100 61 yrs min</t>
  </si>
  <si>
    <t>2040/01/01-2100/12/31 minimum</t>
  </si>
  <si>
    <t>61yrs2040-2100min</t>
  </si>
  <si>
    <t>scenario, 2040-2100, minimum</t>
  </si>
  <si>
    <t>Scenario, from 2040 to the end of the 21st century.</t>
  </si>
  <si>
    <t>61 years</t>
  </si>
  <si>
    <t>2040-01-01</t>
  </si>
  <si>
    <t>2040-2099 60 yrs</t>
  </si>
  <si>
    <t>2040/01/01-2100/01/01</t>
  </si>
  <si>
    <t>60yrs2040-2099</t>
  </si>
  <si>
    <t>scenario, 2040-2099</t>
  </si>
  <si>
    <t>60 years</t>
  </si>
  <si>
    <t>2015-present N yrs</t>
  </si>
  <si>
    <t>2015/01/01-present</t>
  </si>
  <si>
    <t>Nyrs2015-present</t>
  </si>
  <si>
    <t>historical, 2015, present</t>
  </si>
  <si>
    <t>Begin in 2015 and run to the present time.</t>
  </si>
  <si>
    <t>N years</t>
  </si>
  <si>
    <t>1979-1988 10yrs</t>
  </si>
  <si>
    <t>1979/01/01-1989/01/01</t>
  </si>
  <si>
    <t>10yrs1979-1989</t>
  </si>
  <si>
    <t>idealised, 1979-1989</t>
  </si>
  <si>
    <t>Begin in 1979 and run for 10 years after a few months of spin up.</t>
  </si>
  <si>
    <t>150yrs</t>
  </si>
  <si>
    <t>150 years</t>
  </si>
  <si>
    <t>150 years, idealised</t>
  </si>
  <si>
    <t>Run for 150 years.</t>
  </si>
  <si>
    <t>1960-1989 30yrs</t>
  </si>
  <si>
    <t>1960/01/01-1990/01/01</t>
  </si>
  <si>
    <t>30yrs1960-1989</t>
  </si>
  <si>
    <t>idealised, 1960-1989</t>
  </si>
  <si>
    <t>Run for the 30 years corresponding to years 111-140 of the abrupt-4xCO2 simulation.</t>
  </si>
  <si>
    <t>1960-01-01</t>
  </si>
  <si>
    <t>2101-2300 200yrs</t>
  </si>
  <si>
    <t>2101/01/01-2301/01/01</t>
  </si>
  <si>
    <t>200yrs2101-2300</t>
  </si>
  <si>
    <t>scenario, 2101-2300</t>
  </si>
  <si>
    <t>Future scenario, begin in 2101 and run for 200 years</t>
  </si>
  <si>
    <t>2101-01-01</t>
  </si>
  <si>
    <t>100yrs</t>
  </si>
  <si>
    <t>Run for 100 years.</t>
  </si>
  <si>
    <t>1850-1859 10yrs</t>
  </si>
  <si>
    <t>1850/01/01-1860/01/01</t>
  </si>
  <si>
    <t>10yrs1850-1859</t>
  </si>
  <si>
    <t>idealised, 1850-1859</t>
  </si>
  <si>
    <t>Timeslice, begin in 1850 and run for 10 years.</t>
  </si>
  <si>
    <t>1950-1959 10yrs</t>
  </si>
  <si>
    <t>1950/01/01-1960/01/01</t>
  </si>
  <si>
    <t>10yrs1950-1959</t>
  </si>
  <si>
    <t>idealised, 1950-1959</t>
  </si>
  <si>
    <t>Timeslice, begin in 1950 and run for 10 years.</t>
  </si>
  <si>
    <t>2020-2029 10yrs</t>
  </si>
  <si>
    <t>2020/01/01-2030/01/01</t>
  </si>
  <si>
    <t>10yrs2020-2029</t>
  </si>
  <si>
    <t>idealised, 2020-2029</t>
  </si>
  <si>
    <t>Timeslice, begin in 2020 and run for 10 years.</t>
  </si>
  <si>
    <t>2100-2109 10yrs</t>
  </si>
  <si>
    <t>2100/01/01- 2110/01/01</t>
  </si>
  <si>
    <t>10yrs2100-2109</t>
  </si>
  <si>
    <t>idealised, 2100-2109</t>
  </si>
  <si>
    <t>Timeslice, begin in 2100 and run for 10 years.</t>
  </si>
  <si>
    <t>2015-2050 36yrs</t>
  </si>
  <si>
    <t>2015/01/01-2051/01/01</t>
  </si>
  <si>
    <t>36yrs2015-2050</t>
  </si>
  <si>
    <t>scenario, 2015-2050</t>
  </si>
  <si>
    <t>Future scenario, begin in 2015 and run for 36 years</t>
  </si>
  <si>
    <t>Run for 500 years.</t>
  </si>
  <si>
    <t>1901-2014 114yrs</t>
  </si>
  <si>
    <t>1901/01/01-2015/01/01</t>
  </si>
  <si>
    <t>114yrs1901-2014</t>
  </si>
  <si>
    <t>historical, 1901-2014</t>
  </si>
  <si>
    <t>Historical, begin in 1901 and run for 114 years.</t>
  </si>
  <si>
    <t>114 years</t>
  </si>
  <si>
    <t>1901-01-01</t>
  </si>
  <si>
    <t>1850-1929 80yrs</t>
  </si>
  <si>
    <t>1850/01/01-1930/01/01</t>
  </si>
  <si>
    <t>80yrs1850-1929</t>
  </si>
  <si>
    <t>idealised, 1850-1929</t>
  </si>
  <si>
    <t>Begin in 1850 and run for 80 years.</t>
  </si>
  <si>
    <t>366yrs</t>
  </si>
  <si>
    <t>1653/01/01-2019/01/01</t>
  </si>
  <si>
    <t>366yrs1653-2018</t>
  </si>
  <si>
    <t>historical, 366 years, 1958-2018 x6, begin 1653</t>
  </si>
  <si>
    <t>Historical, six repetitions of the 61 year JRA-55 (1958-2018) with simulations beginning in 1653.</t>
  </si>
  <si>
    <t>295 years</t>
  </si>
  <si>
    <t>1958-01-01</t>
  </si>
  <si>
    <t>305yrs</t>
  </si>
  <si>
    <t>1714/01/01-2019/01/01</t>
  </si>
  <si>
    <t>305yrs1714-2018</t>
  </si>
  <si>
    <t>historical, 305 years, 1958-2018 x5, begin 1714</t>
  </si>
  <si>
    <t>Historical, five repetitions of the 61 year JRA-55 (1958-2018) with simulations beginning in 1714.</t>
  </si>
  <si>
    <t>1790-1858 69yrs</t>
  </si>
  <si>
    <t>1790/01/01-1859/01/01</t>
  </si>
  <si>
    <t>69yrs1790-1858</t>
  </si>
  <si>
    <t>historical, 1790-1859</t>
  </si>
  <si>
    <t>Begin in 1790 and run for 69 years.</t>
  </si>
  <si>
    <t>69 years</t>
  </si>
  <si>
    <t>1790-01-01</t>
  </si>
  <si>
    <t>3yrs</t>
  </si>
  <si>
    <t xml:space="preserve">3 years </t>
  </si>
  <si>
    <t xml:space="preserve">Run for 3 years. </t>
  </si>
  <si>
    <t>2015-2020 5yrs</t>
  </si>
  <si>
    <t>2015/11/01-2021/01/01</t>
  </si>
  <si>
    <t>5yrs2015-2020</t>
  </si>
  <si>
    <t>historical, decadal, 2015, 2020, 5 years</t>
  </si>
  <si>
    <t>Scenario. Start date 1st November 2015 or any other date in November or December for which initialised hindcasts are available.  Run for 5 years</t>
  </si>
  <si>
    <t>2015-11-01</t>
  </si>
  <si>
    <t>210yrs</t>
  </si>
  <si>
    <t>210 years</t>
  </si>
  <si>
    <t>Run for 210 years</t>
  </si>
  <si>
    <t>30-50yrs</t>
  </si>
  <si>
    <t>30 years to 50 years</t>
  </si>
  <si>
    <t>Run for 30 to 50 years</t>
  </si>
  <si>
    <t xml:space="preserve">None </t>
  </si>
  <si>
    <t>pre1961-2016 56yrs min</t>
  </si>
  <si>
    <t>pre1961/01/01-2017/01/01</t>
  </si>
  <si>
    <t>min56yrsPre1961-2016</t>
  </si>
  <si>
    <t>historical, pre1961-2016</t>
  </si>
  <si>
    <t>Historical, from pre1961 to 2016</t>
  </si>
  <si>
    <t>56 years</t>
  </si>
  <si>
    <t>1961-01-01</t>
  </si>
  <si>
    <t>On or before start_date</t>
  </si>
  <si>
    <t>1950-2014Init 100yrs</t>
  </si>
  <si>
    <t>100 years after initialization sometime between 1950 and 2014</t>
  </si>
  <si>
    <t>100yrs1950-2014Init</t>
  </si>
  <si>
    <t>idealised, initialised in recent past, 100 years</t>
  </si>
  <si>
    <t>Initialise some time between 1950 and 2014 and run for 100 years. The specific year of initialisation is unconstrained to allow the use of different observational data sets that may be tied to certain time periods.</t>
  </si>
  <si>
    <t>Between 1950 and start_date</t>
  </si>
  <si>
    <t>2000-2001 14mnths</t>
  </si>
  <si>
    <t>2000/04/01-2001/06/01</t>
  </si>
  <si>
    <t>14mnths2000-2001</t>
  </si>
  <si>
    <t>idealised, 2000-2001</t>
  </si>
  <si>
    <t xml:space="preserve">PAMIP time slice simulations to begin on 1st April and run for 14 months, the first two months are ignored to allow for an initial model spin up. </t>
  </si>
  <si>
    <t>14 months</t>
  </si>
  <si>
    <t>2000-04-01</t>
  </si>
  <si>
    <t>200yrs min</t>
  </si>
  <si>
    <t>minimum 200 years</t>
  </si>
  <si>
    <t>200yrsmin</t>
  </si>
  <si>
    <t>200 years, idealised</t>
  </si>
  <si>
    <t>Run for a minimum of 200 years</t>
  </si>
  <si>
    <t>5000yrs max</t>
  </si>
  <si>
    <t>maximum 5000 years</t>
  </si>
  <si>
    <t>5000yrsmax</t>
  </si>
  <si>
    <t>5000 years, idealised</t>
  </si>
  <si>
    <t>Run for a maximum of 5000 years (minimum 200 years)</t>
  </si>
  <si>
    <t>pi spinup period</t>
  </si>
  <si>
    <t>pre-industrial spinup period</t>
  </si>
  <si>
    <t>piSpinupPeriod</t>
  </si>
  <si>
    <t>Length (in years) of the spin-up period required to bring the model into equilibrioum prior to the start of the piControl experiment.</t>
  </si>
  <si>
    <t>100yrs min</t>
  </si>
  <si>
    <t>minimum 100 years</t>
  </si>
  <si>
    <t>100yrsmin</t>
  </si>
  <si>
    <t>100 years, minimum</t>
  </si>
  <si>
    <t xml:space="preserve">Run for a minimum of 100 years </t>
  </si>
  <si>
    <t>2015-2100 86yrs min</t>
  </si>
  <si>
    <t>2015/01/01-2100/12/31 minimum</t>
  </si>
  <si>
    <t>86yrs2015-2100min</t>
  </si>
  <si>
    <t>future, scenario, 2015, 2100 minimum</t>
  </si>
  <si>
    <t>Run from 2015 to at least the end of the 21st century.</t>
  </si>
  <si>
    <t>2015-7014 5000yrs max</t>
  </si>
  <si>
    <t>2015/01/01-7014/12/31 maximum</t>
  </si>
  <si>
    <t>5000yrs2015-7014max</t>
  </si>
  <si>
    <t>future, scenario, 2015-7014 maximum</t>
  </si>
  <si>
    <t>Run from 2015 for a maximum of 5000 years.</t>
  </si>
  <si>
    <t>2020-2100 81yrs min</t>
  </si>
  <si>
    <t>2020/01/01-2100/12/31</t>
  </si>
  <si>
    <t>81yrs2020-2100min</t>
  </si>
  <si>
    <t>future, scenario, 2020-2100 minimum</t>
  </si>
  <si>
    <t>Run from 2020 to at least 2100.</t>
  </si>
  <si>
    <t>2020-7019 5000yrs max</t>
  </si>
  <si>
    <t>2020/01/01-7019/12/31 maximum</t>
  </si>
  <si>
    <t>5000yrs2020-7019max</t>
  </si>
  <si>
    <t>future, scenario, 202- 7019 maximum</t>
  </si>
  <si>
    <t>Run from 2020 for a maximum of 5000 years.</t>
  </si>
  <si>
    <t>2070-2100 31yrs</t>
  </si>
  <si>
    <t>2070/01/01-2100/12/31 minimum</t>
  </si>
  <si>
    <t>31yrs2070-2100min</t>
  </si>
  <si>
    <t>future, scenario, 2070-2100 minimum</t>
  </si>
  <si>
    <t>Run from 2070 to at least 2100.</t>
  </si>
  <si>
    <t>31 years</t>
  </si>
  <si>
    <t>2070-01-01</t>
  </si>
  <si>
    <t>2070-7019 4950yrs max</t>
  </si>
  <si>
    <t>2070/01/01-7019/12/31 maximum</t>
  </si>
  <si>
    <t>4950yrs2070-7019max</t>
  </si>
  <si>
    <t>future, scenario, 2070-7019 maximum</t>
  </si>
  <si>
    <t>Run from 2070 for a maximum of 4950 years.</t>
  </si>
  <si>
    <t>2101-2300 200yrs min</t>
  </si>
  <si>
    <t>2101/01/01-2300/12/31 minimum</t>
  </si>
  <si>
    <t>future, scenario, extension, 2100-2300 minimum</t>
  </si>
  <si>
    <t>Run from 2101 to 2300.</t>
  </si>
  <si>
    <t>2100-7099 5000yrs max</t>
  </si>
  <si>
    <t>2100/01/01-7099/12/31 maximum</t>
  </si>
  <si>
    <t>5000yrs2100-7099max</t>
  </si>
  <si>
    <t>future, scenario, extension, 2100-7099 maximum</t>
  </si>
  <si>
    <t>Run from 2100 for a maximum of 5000 years.</t>
  </si>
  <si>
    <t>201 years</t>
  </si>
  <si>
    <t>2010-2115 106yrs min</t>
  </si>
  <si>
    <t>2010/01/01-2115/12/31 minimum</t>
  </si>
  <si>
    <t>106yrs2010-2115min</t>
  </si>
  <si>
    <t>future, scenario, 2010-2115 minimum</t>
  </si>
  <si>
    <t xml:space="preserve">Run from 2010 to 2115. </t>
  </si>
  <si>
    <t>106 years</t>
  </si>
  <si>
    <t>2010-01-01</t>
  </si>
  <si>
    <t>2010-7009 5000yrs max</t>
  </si>
  <si>
    <t>2010/01/01-7009/12/31 maximum</t>
  </si>
  <si>
    <t>5000yrs2010-7009max</t>
  </si>
  <si>
    <t>future, scenario, 2010-7010 maximum</t>
  </si>
  <si>
    <t>Run from 2010 for a maximum of 5000 years.</t>
  </si>
  <si>
    <t>1850-2115 266yrs min</t>
  </si>
  <si>
    <t>1850/01/01-2115/12/31</t>
  </si>
  <si>
    <t>266yrs1850-2115min</t>
  </si>
  <si>
    <t>historical, scenario, 1850-2015 minimum</t>
  </si>
  <si>
    <t>Run from 1850 to 2115 minimum.</t>
  </si>
  <si>
    <t>266 years</t>
  </si>
  <si>
    <t>1850-7009 5160yrs max</t>
  </si>
  <si>
    <t>1850/01/01-7009/12/31 5160yrs max</t>
  </si>
  <si>
    <t>5160yrs1850-7009max</t>
  </si>
  <si>
    <t>historical, future, scenario, 1850-7010 maximum</t>
  </si>
  <si>
    <t>Run from 1850 for a mazimum of 5160 years.</t>
  </si>
  <si>
    <t>2040-7039 5000 yrs max</t>
  </si>
  <si>
    <t>2040/01/01-7039/12/31 maximum</t>
  </si>
  <si>
    <t>5000yrs2040-7039</t>
  </si>
  <si>
    <t>scenario, 2040-7039 maximum</t>
  </si>
  <si>
    <t>Run from 2040 for a maximum of 5000 years.</t>
  </si>
  <si>
    <t>2015-2115 101yrs min</t>
  </si>
  <si>
    <t>2015/01/01-2115/12/31 minimum</t>
  </si>
  <si>
    <t>101yrs2015-2115min</t>
  </si>
  <si>
    <t>future, scenario, 2015-2115 minimum</t>
  </si>
  <si>
    <t xml:space="preserve">Run from 2015 to 2115. </t>
  </si>
  <si>
    <t>101 years</t>
  </si>
  <si>
    <t>140yrs</t>
  </si>
  <si>
    <t>140 years</t>
  </si>
  <si>
    <t>Run for 140 years.</t>
  </si>
  <si>
    <t>01-1849 1849yrs</t>
  </si>
  <si>
    <t>01/01/01-1849/12/31</t>
  </si>
  <si>
    <t>1849yrs01-1849</t>
  </si>
  <si>
    <t>past2k, 1, 1849</t>
  </si>
  <si>
    <t>Last two millennia, run for 1849 years</t>
  </si>
  <si>
    <t>1849 years</t>
  </si>
  <si>
    <t>01-01-01</t>
  </si>
  <si>
    <t>2020-2024 5yrs</t>
  </si>
  <si>
    <t>2020/01/01-2024/12/31</t>
  </si>
  <si>
    <t>5yrs2020-2024</t>
  </si>
  <si>
    <t>future, scenario, 2020-2024</t>
  </si>
  <si>
    <t>Run for 5 years from 2020 to 2024</t>
  </si>
  <si>
    <t>2020-2050 31yrs</t>
  </si>
  <si>
    <t>2020/01/01-2050/12/31</t>
  </si>
  <si>
    <t>31yrs2020-2050</t>
  </si>
  <si>
    <t>future, scenario, 2020-2050</t>
  </si>
  <si>
    <t>Run for 31 years from 2020 to 2050</t>
  </si>
  <si>
    <t>1850-2005 156 yrs</t>
  </si>
  <si>
    <t>1850/01/01-2005/12/31</t>
  </si>
  <si>
    <t>156yrs1850-2005</t>
  </si>
  <si>
    <t>historical, 1850-2005, 156 years</t>
  </si>
  <si>
    <t>Run for 156 years from 1850 to 2005</t>
  </si>
  <si>
    <t>156 years</t>
  </si>
  <si>
    <t>2006-2100 95 yrs</t>
  </si>
  <si>
    <t>2006/01/01-2100/12/31</t>
  </si>
  <si>
    <t>95yrs 2006-2100</t>
  </si>
  <si>
    <t>future, scenario, 2005-2100</t>
  </si>
  <si>
    <t>Run for 95 years from 2005 to 2100</t>
  </si>
  <si>
    <t>95 years</t>
  </si>
  <si>
    <t>2006-01-01</t>
  </si>
  <si>
    <t>2006-2300 295 yrs</t>
  </si>
  <si>
    <t>2006/01/01-2300/12/31</t>
  </si>
  <si>
    <t>295yrs 2006-2300</t>
  </si>
  <si>
    <t>future, scenario, 2005-2300</t>
  </si>
  <si>
    <t>Run for 95 years from 2005 to 2300</t>
  </si>
  <si>
    <t>enesemble_type</t>
  </si>
  <si>
    <t>minimum_size</t>
  </si>
  <si>
    <t>ensemble_member</t>
  </si>
  <si>
    <t>FiveMember</t>
  </si>
  <si>
    <t>Five Member Ensemble</t>
  </si>
  <si>
    <t>FiveMemberEnsemble</t>
  </si>
  <si>
    <t>five, 5, ensemble, runs, simulations</t>
  </si>
  <si>
    <t>An ensemble of five simulations</t>
  </si>
  <si>
    <t>Realization</t>
  </si>
  <si>
    <t>SingleMember</t>
  </si>
  <si>
    <t>Single Member Ensemble</t>
  </si>
  <si>
    <t>SingleMemberEnsemble</t>
  </si>
  <si>
    <t>Single, simulation, run, ensemble</t>
  </si>
  <si>
    <t>One ensemble member</t>
  </si>
  <si>
    <t>HistoricalInitialisation</t>
  </si>
  <si>
    <t>Historical Initialisation</t>
  </si>
  <si>
    <t>initial conditions, initialisation, historical, scenario</t>
  </si>
  <si>
    <t>Initialisation is from the end of the Historical experiment.  To provide continuity between simulations of the recent past and  future scenario simulations.</t>
  </si>
  <si>
    <t>Initialisation Method</t>
  </si>
  <si>
    <t>ESMHistoricalInitialisation</t>
  </si>
  <si>
    <t>ESM Historical Initialisation</t>
  </si>
  <si>
    <t>Initialisation is from the end of the esm-hist experiment.  To provide continuity between simulations of the recent past and  future scenario simulations.</t>
  </si>
  <si>
    <t>NineMember</t>
  </si>
  <si>
    <t>Nine Member Ensemble</t>
  </si>
  <si>
    <t>NineMemberEnsemble</t>
  </si>
  <si>
    <t>nine, 9, ensemble, runs, simulations</t>
  </si>
  <si>
    <t>An ensemble of nine members (if not 9, then as many as possible).</t>
  </si>
  <si>
    <t>SSP5-85Initialisation</t>
  </si>
  <si>
    <t>SSP5-8.5 Initialisation</t>
  </si>
  <si>
    <t>ssp5-85Initialisation</t>
  </si>
  <si>
    <t>initial conditions, initialisation, ssp5-8.5, scenario</t>
  </si>
  <si>
    <t>Initialisation is from the end of the SSP5-8.5 experiment.  To provide continuity between the 21st century portion of the SSP5-8.5 experiment and it's extension to 2300.</t>
  </si>
  <si>
    <t>SSP5-85Initialisation2040</t>
  </si>
  <si>
    <t>SSP5-8.5 Initialisation 2040</t>
  </si>
  <si>
    <t>ssp5-85Initialisation2040</t>
  </si>
  <si>
    <t>initial conditions, initialisation, ssp5-8.5, scenario, 2040</t>
  </si>
  <si>
    <t xml:space="preserve">Initialisation is from year 2040 of the SSP5-8.5 experiment.  </t>
  </si>
  <si>
    <t>SSP585-bgc-Initialisation2040</t>
  </si>
  <si>
    <t>SSP5-8.5 BGC Initialisation 2040</t>
  </si>
  <si>
    <t>ssp585-bgc-Initialisation2040</t>
  </si>
  <si>
    <t>initial conditions, initialisation, ssp585-bgc, scenario, 2040</t>
  </si>
  <si>
    <t xml:space="preserve">Initialisation is from year 2040 of the ssp585-bgc experiment.  </t>
  </si>
  <si>
    <t>SSP534-over-bgc-Initialisation</t>
  </si>
  <si>
    <t xml:space="preserve">SSP5-3.4 Overshoot BGC Initialisation </t>
  </si>
  <si>
    <t>ssp534-over-bgc-Initialisation</t>
  </si>
  <si>
    <t>initial conditions, initialisation, ssp534-over-bgc, scenario,</t>
  </si>
  <si>
    <t xml:space="preserve">Initialisation is from the end of the ssp534-over-bgc experiment.  </t>
  </si>
  <si>
    <t>SSP585-bgc-Initialisation</t>
  </si>
  <si>
    <t xml:space="preserve">SSP5-8.5 BGC Initialisation </t>
  </si>
  <si>
    <t>ssp585-bgc-Initialisation</t>
  </si>
  <si>
    <t>initial conditions, initialisation, ssp585-bgc, scenario</t>
  </si>
  <si>
    <t xml:space="preserve">Initialisation is from the end of the ssp585-bgc experiment.  </t>
  </si>
  <si>
    <t>SSP1-26Initialisation</t>
  </si>
  <si>
    <t>SSP1-2.6 Initialisation</t>
  </si>
  <si>
    <t>ssp1-26Initialisation</t>
  </si>
  <si>
    <t>initial conditions, initialisation, ssp1-2.6, scenario</t>
  </si>
  <si>
    <t>Initialisation is from the end of the SSP1-2.6 experiment.  To provide continuity between the 21st century portion of the SSP1-2.6  experiment and it's extension to 2300.</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</si>
  <si>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</si>
  <si>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</si>
  <si>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</si>
  <si>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</si>
  <si>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</si>
  <si>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ThreeMember</t>
  </si>
  <si>
    <t>Three Member Ensemble</t>
  </si>
  <si>
    <t>ThreeMemberEnsemble</t>
  </si>
  <si>
    <t>three, 3, ensemble, runs, simulations</t>
  </si>
  <si>
    <t>An ensemble of three simulations</t>
  </si>
  <si>
    <t>UptoThree</t>
  </si>
  <si>
    <t>Up to Three Member Ensemble</t>
  </si>
  <si>
    <t>UptoThreeMemberEnsemble</t>
  </si>
  <si>
    <t>up to three, up to 3, ensemble, runs, simulations</t>
  </si>
  <si>
    <t xml:space="preserve">An ensemble of up to three simulations </t>
  </si>
  <si>
    <t>NMember</t>
  </si>
  <si>
    <t>N Member Ensemble</t>
  </si>
  <si>
    <t>NMemberEnsemble</t>
  </si>
  <si>
    <t xml:space="preserve">unspecified ensemble, runs, simulations </t>
  </si>
  <si>
    <t>An unspecified number of simulations</t>
  </si>
  <si>
    <t>1950HistoricalInitialisation</t>
  </si>
  <si>
    <t>1950 Historical Initialisation</t>
  </si>
  <si>
    <t>initial conditions, initialisation, historical, 1950</t>
  </si>
  <si>
    <t>Initialisation is branched from the Historical AerChem Simulation in 1950.  To provide continuity between simulations.</t>
  </si>
  <si>
    <t>Initialistion Method</t>
  </si>
  <si>
    <t>PreIndustrialInitialisation</t>
  </si>
  <si>
    <t>Pre-Industrial Initialisation</t>
  </si>
  <si>
    <t>initial conditions, initialisation, pre-industrial</t>
  </si>
  <si>
    <t xml:space="preserve">Initialisation from a January in the pre-industrial control simulation.  </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</si>
  <si>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</si>
  <si>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</si>
  <si>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</si>
  <si>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</si>
  <si>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</si>
  <si>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</si>
  <si>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</si>
  <si>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</si>
  <si>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</si>
  <si>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</si>
  <si>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MinimumOne</t>
  </si>
  <si>
    <t>At least one member Ensemble</t>
  </si>
  <si>
    <t>MinimumOneMemberEnsemble</t>
  </si>
  <si>
    <t>minimum 1, at least 1, ensemble, run, simulation</t>
  </si>
  <si>
    <t xml:space="preserve">An ensemble of at least one simulation </t>
  </si>
  <si>
    <t>SSP5-85Initialisation2021</t>
  </si>
  <si>
    <t>SSP5-8.5 Initialisation year 2021</t>
  </si>
  <si>
    <t>ssp5-85Initialisation2021</t>
  </si>
  <si>
    <t>initial conditions, initialisation, ssp5-8.5, year 2021, scenario</t>
  </si>
  <si>
    <t xml:space="preserve">Initialisation is from the beginning of year 2021 of the SSP5-8.5 experiment.  </t>
  </si>
  <si>
    <t>SSP2-45Initialisation2021</t>
  </si>
  <si>
    <t>SSP2-4.5 Initialisation year 2021</t>
  </si>
  <si>
    <t>ssp2-45Initialisation2021</t>
  </si>
  <si>
    <t>initial conditions, initialisation, ssp2-4.5, year 2021, scenario</t>
  </si>
  <si>
    <t xml:space="preserve">Initialisation is from the beginning of year 2021 of the SSP2-4.5 experiment.  </t>
  </si>
  <si>
    <t>hist-GHG initialisation</t>
  </si>
  <si>
    <t>hist-GHG Initialisation</t>
  </si>
  <si>
    <t>hist-GHGInitialisation</t>
  </si>
  <si>
    <t>initial conditions, initialisation, hist-GHG</t>
  </si>
  <si>
    <t>Initialisation data is taken from the end of the hist-GHG simulation.</t>
  </si>
  <si>
    <t>hist-stratO3 initialisation</t>
  </si>
  <si>
    <t>hist-stratO3 Initialisation</t>
  </si>
  <si>
    <t>hist-stratO3Initialisation</t>
  </si>
  <si>
    <t>initial conditions, initialisation, hist-stratO3</t>
  </si>
  <si>
    <t>Initialisation data is taken from the end of the hist-stratO3 simulation.</t>
  </si>
  <si>
    <t>hist-aer initialisation</t>
  </si>
  <si>
    <t>hist-aer Initialisation</t>
  </si>
  <si>
    <t>hist-aerInitialisation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</si>
  <si>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</si>
  <si>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</si>
  <si>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</si>
  <si>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</si>
  <si>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</si>
  <si>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</si>
  <si>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</si>
  <si>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G1extInitialisation</t>
  </si>
  <si>
    <t>GeoMIP G1ext Initialisation</t>
  </si>
  <si>
    <t>g1extInitialisation</t>
  </si>
  <si>
    <t>initial conditions, initialisation, g1ext</t>
  </si>
  <si>
    <t>Initialisation is made from the final year of the GeoMIP G1 (G1ext) experiment</t>
  </si>
  <si>
    <t>G6sulfurInitialisation</t>
  </si>
  <si>
    <t>GeoMIP G6Sulfur Initialisation</t>
  </si>
  <si>
    <t>g6sulfurInitialisation</t>
  </si>
  <si>
    <t>initial conditions, initialisation, g6sulfur</t>
  </si>
  <si>
    <t>Initialisation is made from the final year of the GeoMIP G6sulfur experiment</t>
  </si>
  <si>
    <t>G6solarInitialisation</t>
  </si>
  <si>
    <t>GeoMIP G6Solar Initialisation</t>
  </si>
  <si>
    <t>g6solarInitialisation</t>
  </si>
  <si>
    <t>initial conditions, initialisation, g6solar</t>
  </si>
  <si>
    <t>Initialisation is made from the final year of the GeoMIP G6solar experiment</t>
  </si>
  <si>
    <t>G7cirrusInitialisation</t>
  </si>
  <si>
    <t>GeoMIP G7Cirrus Initialisation</t>
  </si>
  <si>
    <t>g7cirrusInitialisation</t>
  </si>
  <si>
    <t>initial conditions, initialisation, g7cirrus</t>
  </si>
  <si>
    <t>Initialisation is made from the final year of the GeoMIP G7cirrus experiment</t>
  </si>
  <si>
    <t>SSP5-85Initialisation2020</t>
  </si>
  <si>
    <t>SSP5-8.5 Initialisation year 2020</t>
  </si>
  <si>
    <t>ssp5-85Initialisation2020</t>
  </si>
  <si>
    <t>initial conditions, initialisation, ssp5-8.5, year 2020, scenario</t>
  </si>
  <si>
    <t xml:space="preserve">Initialisation is from the beginning of year 2020 of the SSP5-8.5 experiment.  </t>
  </si>
  <si>
    <t>SSP1-60Initialisation2020</t>
  </si>
  <si>
    <t>SSP1-6.0 Initialisation year 2020</t>
  </si>
  <si>
    <t>ssp1-60Initialisation2020</t>
  </si>
  <si>
    <t>initial conditions, initialisation, ssp1-6.0, year 2020, scenario</t>
  </si>
  <si>
    <t xml:space="preserve">Initialisation is from the beginning of year 2020 of the SSP1-6.0 experiment.  </t>
  </si>
  <si>
    <t>HighAndStandardResolution</t>
  </si>
  <si>
    <t>At least two members, one high resolution and one standard resolution</t>
  </si>
  <si>
    <t>highStandardRes</t>
  </si>
  <si>
    <t>high resolution, standard resolution, at least two members</t>
  </si>
  <si>
    <t>At least two simulations, one at high resolution (minimum 25-50 km at mid-latitudes), and one at the standard model resolution</t>
  </si>
  <si>
    <t>Resolution</t>
  </si>
  <si>
    <t>Initialisation after spin-up</t>
  </si>
  <si>
    <t>Initialisation after system reaches quasi-equilibrium</t>
  </si>
  <si>
    <t>spinUpInitialisation</t>
  </si>
  <si>
    <t>spin up, initialisation, quasi-equilibrium</t>
  </si>
  <si>
    <t>Initialisation after the system reaches quasi-equilibrium</t>
  </si>
  <si>
    <t>PreIndustrialISMInitialisation</t>
  </si>
  <si>
    <t>Initialisation from the pre-industrial control with interactive ice sheets</t>
  </si>
  <si>
    <t>piControlISMInitialisation</t>
  </si>
  <si>
    <t>piControl, interactive ISM, initialisation</t>
  </si>
  <si>
    <t>Initialisation is from the pre-industrial control with interactive ice sheets</t>
  </si>
  <si>
    <t>HistoricalISMInitialisation</t>
  </si>
  <si>
    <t>Initialisation from the historical simulation with interactive ice sheets</t>
  </si>
  <si>
    <t>historicalISMInitialisation</t>
  </si>
  <si>
    <t>historical, interactive ISM, initialisation</t>
  </si>
  <si>
    <t>Initialisation is from the end of an historical simulation with interactive ice sheets</t>
  </si>
  <si>
    <t>TwoMember</t>
  </si>
  <si>
    <t>Two Member Ensemble</t>
  </si>
  <si>
    <t>TwoMemberEnsemble</t>
  </si>
  <si>
    <t>two, 2, ensemble, runs, simulations</t>
  </si>
  <si>
    <t>An ensemble of two simulations</t>
  </si>
  <si>
    <t>RCP85RCP34</t>
  </si>
  <si>
    <t>Two Scenario Ensemble of RCP8.5 and RCP23.4</t>
  </si>
  <si>
    <t>rcp85rcp34</t>
  </si>
  <si>
    <t>two, 2, ensemble, scenarios, RCP8.5, RCP3.4</t>
  </si>
  <si>
    <t>A two member forcing scenario with simulations forced with ScenarioMIP forcings RCP8.5 and RCP3.4 for LS3MIP land surface models</t>
  </si>
  <si>
    <t>Forced</t>
  </si>
  <si>
    <t>ThreeScenario</t>
  </si>
  <si>
    <t>Three Scenario Ensemble</t>
  </si>
  <si>
    <t>ThreeScenarioEnsemble</t>
  </si>
  <si>
    <t>three, 3, ensemble, scenario</t>
  </si>
  <si>
    <t>An ensemble of three simulations forced with different scenarios</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</si>
  <si>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</si>
  <si>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</si>
  <si>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</si>
  <si>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</si>
  <si>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</si>
  <si>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ThreeRegionalDeforestation</t>
  </si>
  <si>
    <t>Three member ensemble of regional deforestation</t>
  </si>
  <si>
    <t>ThreeMemberRegionalDeforestation</t>
  </si>
  <si>
    <t>three, 3, ensemble, regional deforestation</t>
  </si>
  <si>
    <t>An ensemble of up to three simulations forced with deforestation in Boreal, Temperate and Tropical regions</t>
  </si>
  <si>
    <t>George Hurtt</t>
  </si>
  <si>
    <t>David Lawrence</t>
  </si>
  <si>
    <t>BGCInitialisation</t>
  </si>
  <si>
    <t>Biogeochemical Initialisation</t>
  </si>
  <si>
    <t>biogeochemical, BGC, initialisation</t>
  </si>
  <si>
    <t>Initialisation of biogeochemical fields for oxygen, dissolved inorganic nitrogen, phosphorus and silica with data from the Wold Ocean Atlas 2013.</t>
  </si>
  <si>
    <t>BGCTracerInitialisation</t>
  </si>
  <si>
    <t>Biogeochemical tracer initialisation</t>
  </si>
  <si>
    <t>biogeochemical, BGC, tracer, initialisation, DIC, ALK</t>
  </si>
  <si>
    <t>Dissolved Inorganic Carbon (DIC) and total alkalinity (ALK) initialisation from GLODAPv2 gridded data.</t>
  </si>
  <si>
    <t>BGCIronInitialisation</t>
  </si>
  <si>
    <t>Biogeochemical Iron Initialisation</t>
  </si>
  <si>
    <t>biogeochemical, BGC, iron, initialisation</t>
  </si>
  <si>
    <t>Iron initialisation based on the GEOTRACES database with data provided by OMIP.</t>
  </si>
  <si>
    <t>BGCTracerMillennialSpinUp</t>
  </si>
  <si>
    <t>Millennial-scale spin-up of biogeochemical tracers</t>
  </si>
  <si>
    <t>biogeochemical, spin-up, 2000yrs</t>
  </si>
  <si>
    <t>Initialise ocean biogeochemistry with model tracer fields that have been spun up for at least 2000 years, ideally for 5000 years.</t>
  </si>
  <si>
    <t>TenMember</t>
  </si>
  <si>
    <t>Ten Member Ensemble</t>
  </si>
  <si>
    <t>TenMemberEnsemble</t>
  </si>
  <si>
    <t>ten, 10, ensemble, runs, simulations</t>
  </si>
  <si>
    <t>An ensemble of at least ten simulations</t>
  </si>
  <si>
    <t>ObservedInitialisation</t>
  </si>
  <si>
    <t>Initialisation from observations</t>
  </si>
  <si>
    <t>obsInitialisation</t>
  </si>
  <si>
    <t>observation, initialisation</t>
  </si>
  <si>
    <t>Initialisation based on observations.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</si>
  <si>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</si>
  <si>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</si>
  <si>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</si>
  <si>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</si>
  <si>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</si>
  <si>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DCPPB1Initialisation</t>
  </si>
  <si>
    <t>Initialisation from the end of DCPP B1 simulations</t>
  </si>
  <si>
    <t>dcppB1Initialisation</t>
  </si>
  <si>
    <t>DCPP-B1, initialisation</t>
  </si>
  <si>
    <t>Initialisation from the end of DCPP B1 simulations.</t>
  </si>
  <si>
    <t>TenHistoricalInitialisation</t>
  </si>
  <si>
    <t>Ten member ensemble initialised with historical simulations</t>
  </si>
  <si>
    <t>TenMemberHistoricalInitialisation</t>
  </si>
  <si>
    <t>DCPP-C1, historical initialisation</t>
  </si>
  <si>
    <t>Ensemble members generated by taking initial conditions from different historical simulations.</t>
  </si>
  <si>
    <t>25Member</t>
  </si>
  <si>
    <t xml:space="preserve">25 member ensemble </t>
  </si>
  <si>
    <t>25memberEnsemble</t>
  </si>
  <si>
    <t>DCPP-C1.5, control initialisation</t>
  </si>
  <si>
    <t>Ensemble members generated by perturbing atmospheric conditions</t>
  </si>
  <si>
    <t>NAtlanticClimInitialisation</t>
  </si>
  <si>
    <t>Initialisation with climatology in the north Atlantic and with observations elsewhere</t>
  </si>
  <si>
    <t>North Atlantic, sub-polar gyre, climatology, observation, initialisation</t>
  </si>
  <si>
    <t>Initialise with climatology (1960-2009 average) in the north Atlantic "sub-polar ocean" (95W-30E, 45N-90N).  Linear transition between climatology and actual observations over a 10 deg buffer zone (35N-45N).  Elsewhere initialisation is based on observations.</t>
  </si>
  <si>
    <t>FourMember</t>
  </si>
  <si>
    <t>Four Member Ensemble</t>
  </si>
  <si>
    <t>FourMemberEnsemble</t>
  </si>
  <si>
    <t>four, 4, ensemble, runs, simulations</t>
  </si>
  <si>
    <t>An ensemble of four simulations</t>
  </si>
  <si>
    <t>9 piControl Initialisations from April 1st</t>
  </si>
  <si>
    <t>VolMIP ensemble of nine simulations initialised from the piControl</t>
  </si>
  <si>
    <t>9piControlInitialisationsApr1st</t>
  </si>
  <si>
    <t>nine, 9, ensemble, initialisation, VolMIP</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</si>
  <si>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</si>
  <si>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Three Predefined Initialisations</t>
  </si>
  <si>
    <t>VolMIP ensemble of three predefined initialisations</t>
  </si>
  <si>
    <t>threePredefinedInitialisations</t>
  </si>
  <si>
    <t>three, 3, ensemble, initialisation, predefined, VolMIP</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</si>
  <si>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</si>
  <si>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25 piControl Initialisations from June 1st</t>
  </si>
  <si>
    <t>VolMIP ensemble or 25 simulations</t>
  </si>
  <si>
    <t>25piControlInitialisationsJun1st</t>
  </si>
  <si>
    <t>twenty-five, 25, ensemble, initialisation, VolMIP</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</si>
  <si>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</si>
  <si>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Ten Member</t>
  </si>
  <si>
    <t>VolMIP ensemble of ten members</t>
  </si>
  <si>
    <t>10, ten, ensemble, VolMIP</t>
  </si>
  <si>
    <t>An ensemble of ten members.</t>
  </si>
  <si>
    <t>1950 Control Initialisation</t>
  </si>
  <si>
    <t>Initialisation from the control-1950 simulation</t>
  </si>
  <si>
    <t>1950ControlInitialisation</t>
  </si>
  <si>
    <t>initial conditions, initialisation, control, 1950, control-1950</t>
  </si>
  <si>
    <t xml:space="preserve">Initialisation is branched from the HighResMIP control-1950 simulation after spin-up.  </t>
  </si>
  <si>
    <t>1950s Ocean Initialisation</t>
  </si>
  <si>
    <t>Ocean initialisation from the EN4 ocean analysis</t>
  </si>
  <si>
    <t>1950sOceanInitialisation</t>
  </si>
  <si>
    <t>initial conditions, initialisation, ocean, EN4, 1950s</t>
  </si>
  <si>
    <t xml:space="preserve">Initial ocean conditions are taken from the EN4 (Good et al, 2013) ocean analysis over an average period of 1950-1954. </t>
  </si>
  <si>
    <t>High Med Low Radiative Forcing</t>
  </si>
  <si>
    <t>Three member ensemble of high, medium and low radiative forcing scenarios</t>
  </si>
  <si>
    <t>HighMedLowRadiativeForcing</t>
  </si>
  <si>
    <t>three, 3, ensemble, radiative forcing, high, medium, low, scenario</t>
  </si>
  <si>
    <t>An ensemble of three simulations forced high, medium and low radiative forcing scenarios.</t>
  </si>
  <si>
    <t>hist-1950 Initialisation</t>
  </si>
  <si>
    <t>Initialisation is a continuation of the hist-1950 simulation</t>
  </si>
  <si>
    <t>hist-1950Initialisation</t>
  </si>
  <si>
    <t>initial conditions, initialisation, hist-1950 continuation</t>
  </si>
  <si>
    <t>Initialisation is a continuation from the end of the HighResMIP hist-1950 simulation.  To provide continuity between simulations.</t>
  </si>
  <si>
    <t>Present Day ISM Initialisation</t>
  </si>
  <si>
    <t>Initialisation from the present day control experiment ism-pdControl-std</t>
  </si>
  <si>
    <t>PresentDayISMInitialisation</t>
  </si>
  <si>
    <t>present day, ISM, initialisation</t>
  </si>
  <si>
    <t xml:space="preserve">Initialisation is from the ISMIP6 ism-pdControl-std stand alone ice sheet simulation </t>
  </si>
  <si>
    <t>RFMIP Rad-irf</t>
  </si>
  <si>
    <t>Eighteen member forcing ensemble to test parameterisation error in radiation models.</t>
  </si>
  <si>
    <t>RFMIP-rad-irf</t>
  </si>
  <si>
    <t xml:space="preserve">RFMIP, rad-irf, radiation model, </t>
  </si>
  <si>
    <t>An 18 member forcing ensemble to assess parameterisation error in clear-sky top-of-atmosphere flux changes.</t>
  </si>
  <si>
    <t>Last-Millennium Additional Initialisation Ensemble</t>
  </si>
  <si>
    <t>Last millennium additional initialisation ensemble</t>
  </si>
  <si>
    <t>LastMillenniumAddInitialisationEns</t>
  </si>
  <si>
    <t>initial conditions, initialisation, last millennium, last 1000</t>
  </si>
  <si>
    <t xml:space="preserve">Initialisations made from 1st January 1790 of additional PMIP past1000 ensemble members. </t>
  </si>
  <si>
    <t>Three pre-industrial initialisations</t>
  </si>
  <si>
    <t>threePIInitialisations</t>
  </si>
  <si>
    <t>initial conditions, initialisation, pre-industrial control, three member</t>
  </si>
  <si>
    <t>Three initialisations from the pre-industrial control made at at least 50 year intervals.</t>
  </si>
  <si>
    <t>Last-Millennium Additional Initialisation Perturbation</t>
  </si>
  <si>
    <t>Last millennium additional initialisation perturbation</t>
  </si>
  <si>
    <t>LastMillenniumAddInitialisationPert</t>
  </si>
  <si>
    <t>Two additional initialisations, for 1st January 1790 of the PMIP past1000 simulation via the introduction of small perturbations.</t>
  </si>
  <si>
    <t xml:space="preserve">Last-Millennium Initialisation </t>
  </si>
  <si>
    <t xml:space="preserve">Last millennium initialisation </t>
  </si>
  <si>
    <t>LastMillenniumInitialisation</t>
  </si>
  <si>
    <t xml:space="preserve">Initialisations made from 1st January 1790 of a PMIP past1000 simulation. </t>
  </si>
  <si>
    <t>InitMIP Ensemble</t>
  </si>
  <si>
    <t>InitMIP perturbation ensemble</t>
  </si>
  <si>
    <t>InitMIPEnsemble</t>
  </si>
  <si>
    <t>InitMIP, perturbations, ensemble</t>
  </si>
  <si>
    <t xml:space="preserve">Ensemble members vary for example by changing the sliding law, stress balance approximation, model resolution, or datasets (such as using different bedrocks). </t>
  </si>
  <si>
    <t>Physics</t>
  </si>
  <si>
    <t>100MemberAMIP</t>
  </si>
  <si>
    <t>100 Member AMIP Ensemble</t>
  </si>
  <si>
    <t>100MemberAMIPEnsemble</t>
  </si>
  <si>
    <t>One hundred, 100, ensemble, runs, simulations, AMIP</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</si>
  <si>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</si>
  <si>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</si>
  <si>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</si>
  <si>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</si>
  <si>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</si>
  <si>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</si>
  <si>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t>
  </si>
  <si>
    <t>3 Member AMIP Ensemble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</si>
  <si>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</si>
  <si>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</si>
  <si>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</si>
  <si>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</si>
  <si>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</si>
  <si>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</si>
  <si>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</si>
  <si>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</si>
  <si>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</si>
  <si>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</si>
  <si>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</si>
  <si>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piControlSpinupInitialisation</t>
  </si>
  <si>
    <t>piControl Spinup Initialisation</t>
  </si>
  <si>
    <t>piControlSpinupInitialisatoin</t>
  </si>
  <si>
    <t>piControl initialisation, spinup</t>
  </si>
  <si>
    <t>Usually a piControl simulation is intitialised from the control run of a different model or from observations. The chosen method should be documented.</t>
  </si>
  <si>
    <t>piControlInitialisation</t>
  </si>
  <si>
    <t>piControl Initialisation</t>
  </si>
  <si>
    <t>piControl initialisation</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</si>
  <si>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</si>
  <si>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</si>
  <si>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</si>
  <si>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</si>
  <si>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</si>
  <si>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1pctCO2Initialisationat4X</t>
  </si>
  <si>
    <t>1pctCO2 Initialisation at quadrupling</t>
  </si>
  <si>
    <t>1pctCO2InitialisationAt4X</t>
  </si>
  <si>
    <t>initial conditions, initialisation, 1pctCO2 at 4x</t>
  </si>
  <si>
    <t>Initialisation from the 1pctCO2 simulation once atmospheric CO2 reaches quadrupling.</t>
  </si>
  <si>
    <t>2000HistoricalInitialisation</t>
  </si>
  <si>
    <t>Initialisation from year 2000 of the historical simulation</t>
  </si>
  <si>
    <t>2000historicalInitialisation</t>
  </si>
  <si>
    <t>initial conditions, initialisation, historical, 2000</t>
  </si>
  <si>
    <t>Initialisation from the historical simulation in the year 2000.</t>
  </si>
  <si>
    <t>esmpiControlEndInit</t>
  </si>
  <si>
    <t>Initialisation from the end of the esmpiControl</t>
  </si>
  <si>
    <t>esm-piControl initialisation, initial conditions</t>
  </si>
  <si>
    <t>Initialise from the end of the esm-piControl experiment.</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</si>
  <si>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</si>
  <si>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</si>
  <si>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</si>
  <si>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</si>
  <si>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</si>
  <si>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</si>
  <si>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</si>
  <si>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</si>
  <si>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</si>
  <si>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</si>
  <si>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</si>
  <si>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</si>
  <si>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esm-ssp585EndInit</t>
  </si>
  <si>
    <t>Initialisation from the end of the esm-ssp585 simulation</t>
  </si>
  <si>
    <t>esm-ssp585, initialisation, initial conditions</t>
  </si>
  <si>
    <t>Initialise from the end of the C4MIP esm-ssp585 experiment.</t>
  </si>
  <si>
    <t>2010HistoricalInitialisation</t>
  </si>
  <si>
    <t>Initialisation from year 2010 of the historical simulation</t>
  </si>
  <si>
    <t>2010historicaInitialisation</t>
  </si>
  <si>
    <t>initial conditions, initialisation, historical, 2010</t>
  </si>
  <si>
    <t>Initialisation from the historical simulation in the year 2010.</t>
  </si>
  <si>
    <t>2010esm-yr2010CO2-controlInitialisation</t>
  </si>
  <si>
    <t>Initialisation from year 2010 of the esm-yr2010CO2-control simulation</t>
  </si>
  <si>
    <t>initial conditions, initialisation, esm-yr2010CO2-control, 2010</t>
  </si>
  <si>
    <t>Initialisation from the esm-yr2010CO2-control simulation in the year 2010.</t>
  </si>
  <si>
    <t>2040esm-ssp585Init</t>
  </si>
  <si>
    <t>Initialisation from year 2040 of the esm-ssp585 simulation</t>
  </si>
  <si>
    <t>initial conditions, initialisation, esm-ssp585, 2040</t>
  </si>
  <si>
    <t>Initialisation from esm-ssp585 simulation at the beginning of year 2040.</t>
  </si>
  <si>
    <t>hist-bgc-Initialisation</t>
  </si>
  <si>
    <t>hist-bgc Initialisation</t>
  </si>
  <si>
    <t>initial conditions, initialisation, hist-bgc, scenario</t>
  </si>
  <si>
    <t>Initialisation is from the end of the hist-bgc experiment.  To provide continuity between simulations of the recent past and future scenario simulations.</t>
  </si>
  <si>
    <t>1000PgC-Initialisation</t>
  </si>
  <si>
    <t>Initialise from the 1pctCO2 or esm-1pctCO2 simulation when carbon concentrations reach 1000 PgC</t>
  </si>
  <si>
    <t>initial conditions, initialisation, 1pctCO2 at 1000 PgC</t>
  </si>
  <si>
    <t>Initialise from the 1pctCO2 or esm-1pctCO2 simulation when cumulative carbon concentrations reach 1000 PgC.</t>
  </si>
  <si>
    <t>750PgC-Initialisation</t>
  </si>
  <si>
    <t>Initialise from the 1pctCO2 or esm-1pctCO2 simulation when carbon cumulative emissions reach 750 PgC</t>
  </si>
  <si>
    <t>initial conditions, initialisation, 1pctCO2 at 750 PgC</t>
  </si>
  <si>
    <t>Initialise from the 1pctCO2 or esm-1pctCO2 simulation when cumulative carbon emissions reach 750 PgC.</t>
  </si>
  <si>
    <t>2000PgC-Initialisation</t>
  </si>
  <si>
    <t>Initialise from the 1pctCO2 or esm-1pctCO2 simulation when carbon cumulative emissions reach 2000 PgC</t>
  </si>
  <si>
    <t>initial conditions, initialisation, 1pctCO2 at 2000 PgC</t>
  </si>
  <si>
    <t>Initialise from the 1pctCO2 or esm-1pctCO2 simulation when cumulative carbon emissions reach 2000 PgC.</t>
  </si>
  <si>
    <t>Initialisation from the ESM Pre-Industrial Control</t>
  </si>
  <si>
    <t>esm-piControlInit</t>
  </si>
  <si>
    <t>initial conditions, initialisation, pre-industrial, ESM, Earty System Model</t>
  </si>
  <si>
    <t xml:space="preserve">Initialisation from the esm-piControl simulation.  </t>
  </si>
  <si>
    <t>10MemberMin-IC</t>
  </si>
  <si>
    <t>Minimum 10 member initial condition ensemble</t>
  </si>
  <si>
    <t>Min10Member-IC</t>
  </si>
  <si>
    <t>initial condition ensemble</t>
  </si>
  <si>
    <t>As large an ensemble as possible with a minimum of 10 members using initial condition (not PPE) ensemble technique. Model-by-model choice how to arrive at perturbed initial conditions.</t>
  </si>
  <si>
    <t>10MemberSug-IC</t>
  </si>
  <si>
    <t>Suggest 10 member initial condition ensemble</t>
  </si>
  <si>
    <t>Sug10Member-IC</t>
  </si>
  <si>
    <t>Ensemble beneficial, suggest 10 members, use initial condition (not PPE) ensemble technique. Model-by-model choice how to arrive at perturbed initial conditions.</t>
  </si>
  <si>
    <t>CMIP5piControlSpinupInitialisation</t>
  </si>
  <si>
    <t>piControl-spinup-cmip5 Initialisation</t>
  </si>
  <si>
    <t>piControl-spinup-cmip5Initialisation</t>
  </si>
  <si>
    <t>piControl-spinup-cmip5 initialisation</t>
  </si>
  <si>
    <t>The pre-industrial control experiment, piControl-cmip5, is intitialised from the CMIP5 pre-industrial control spinup piControl-spinup-cmip5.</t>
  </si>
  <si>
    <t>CMIP5piControlInitialisation</t>
  </si>
  <si>
    <t>piControl-cmip5 Initialisation</t>
  </si>
  <si>
    <t>piControl-cmip5Initialisation</t>
  </si>
  <si>
    <t>piControl-cmip5 initialisation</t>
  </si>
  <si>
    <t>Initialsiation is from the piControl-cmip5 experiment at a point where the remaining length of the piControl-cmip5 is sufficient to extend beyond the period of this and any future simulations run by the same model.</t>
  </si>
  <si>
    <t>CMIP5historicalInitialisation</t>
  </si>
  <si>
    <t>historical-cmip5 Initialisation</t>
  </si>
  <si>
    <t>historical-cmip5Initialisation</t>
  </si>
  <si>
    <t>historical-cmip5 initialisation</t>
  </si>
  <si>
    <t>Initialsiation is from the end of the historical-cmip5 experiment.</t>
  </si>
  <si>
    <t>ensemble_axes</t>
  </si>
  <si>
    <t>RCP85RCP34x3</t>
  </si>
  <si>
    <t>Multi-initialisations of RCP8.5 and RCP3.4 forcings</t>
  </si>
  <si>
    <t>rcp45rcp26x3</t>
  </si>
  <si>
    <t>three, 3, realisations, scenarios, RCP8.5, RCP3.4</t>
  </si>
  <si>
    <t>A multi-ensemble of six simulations with three realisations for each forcing scenario RCP8.5 and RCP3.4</t>
  </si>
  <si>
    <t>1960Annualx10</t>
  </si>
  <si>
    <t>Multi-initialisations of 1960 Annual start date ensemble</t>
  </si>
  <si>
    <t>1960annualx10</t>
  </si>
  <si>
    <t>ten, 10, initialisations, 1960, annual, start date ensemble</t>
  </si>
  <si>
    <t>A multi-ensemble of 600 simulations with ten initialisations for each start date occurring every year from 1960 to the present.</t>
  </si>
  <si>
    <t>1960Biennialx10</t>
  </si>
  <si>
    <t>Multi-initialisations of 1960 Biennial start date ensemble</t>
  </si>
  <si>
    <t>1960biennialx10</t>
  </si>
  <si>
    <t>ten, 10, initialisations, 1960, biennial, start date ensemble</t>
  </si>
  <si>
    <t xml:space="preserve">A multi-ensemble of 300 simulations with ten initialisations for each start date occurring every other year from 1960 to the present. </t>
  </si>
  <si>
    <t>1960AnnualxN</t>
  </si>
  <si>
    <t>1960annualxn</t>
  </si>
  <si>
    <t>A multi-ensemble with N initialisations for each start date occurring every year from 1960 to the present.</t>
  </si>
  <si>
    <t>1960BiennialxN</t>
  </si>
  <si>
    <t>1960biennialxn</t>
  </si>
  <si>
    <t xml:space="preserve">A multi-ensemble with N initialisations for each start date occurring every other year from 1960 to the present. </t>
  </si>
  <si>
    <t>realTimeAnnualx10</t>
  </si>
  <si>
    <t>Multi-initialisations of real time annual start date ensemble</t>
  </si>
  <si>
    <t>ten, 10, initialisations, real-time, annual, start date ensemble</t>
  </si>
  <si>
    <t>A multi-ensemble with ten initialisations for each start date in real time and ongoing.</t>
  </si>
  <si>
    <t>realTimeAnnualxN</t>
  </si>
  <si>
    <t>realTimeAnnualxn</t>
  </si>
  <si>
    <t>A multi-ensemble with N initialisations for each start date in real time and ongoing.</t>
  </si>
  <si>
    <t>mid1990sAnnualx10</t>
  </si>
  <si>
    <t>Multi-initialisations of mid-1990s Annual start date ensemble</t>
  </si>
  <si>
    <t>ten, 10, initialisations, mid-1990s, annual, start date ensemble</t>
  </si>
  <si>
    <t xml:space="preserve">A multi-ensemble of 40 simulations with ten initialisations for each start date occurring every year from 1993 to 1996. </t>
  </si>
  <si>
    <t>extra1990sx10</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</si>
  <si>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</si>
  <si>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</si>
  <si>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</si>
  <si>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RCP85RCP70RCP45atHighAndStandardRes</t>
  </si>
  <si>
    <t>high and standard resolutions of high, medium and low radiative forcing scenarios</t>
  </si>
  <si>
    <t>radiative forcing ensemble, model resolution ensemble</t>
  </si>
  <si>
    <t>A multi-ensemble of at 6 simulations with standard and high resolution model configurations forced with high, medium and low radiative forcing scenarios (RCP8.5, RCP7.0, RCP4.5).</t>
  </si>
  <si>
    <t>regular_timeset</t>
  </si>
  <si>
    <t>irregular_dateset</t>
  </si>
  <si>
    <t>length</t>
  </si>
  <si>
    <t>increment</t>
  </si>
  <si>
    <t>1960Annual</t>
  </si>
  <si>
    <t>1960 Annual</t>
  </si>
  <si>
    <t>1960annual</t>
  </si>
  <si>
    <t>annual, yearly, 1960</t>
  </si>
  <si>
    <t>Start date every year from 1960 to the present.  Start date on or before 31st December of the year preceding the forecast period.  Start dates on or before 15th November recommended to allow for DJF seasonal forecast results.</t>
  </si>
  <si>
    <t>1950-12-31</t>
  </si>
  <si>
    <t>1 year</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</si>
  <si>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</si>
  <si>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</si>
  <si>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</si>
  <si>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</si>
  <si>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</si>
  <si>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</si>
  <si>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RealTimeAnnual</t>
  </si>
  <si>
    <t>Real-Time Annual</t>
  </si>
  <si>
    <t>realTimeAnnual</t>
  </si>
  <si>
    <t>annual, yearly, ongoing, real-time</t>
  </si>
  <si>
    <t>Start date every year ongoing.  Start date on or before 31st December of the year preceding the forecast period.  Start dates on or before 15th November recommended to allow for DJF seasonal forecast results.</t>
  </si>
  <si>
    <t>2015-12-31</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</si>
  <si>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</si>
  <si>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</si>
  <si>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</si>
  <si>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</si>
  <si>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</si>
  <si>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</si>
  <si>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</si>
  <si>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</si>
  <si>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</si>
  <si>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</si>
  <si>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</si>
  <si>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doi</t>
  </si>
  <si>
    <t>title</t>
  </si>
  <si>
    <t>context</t>
  </si>
  <si>
    <t>citation_str</t>
  </si>
  <si>
    <t>url</t>
  </si>
  <si>
    <t>abstract</t>
  </si>
  <si>
    <t>Aerosol forcing fields for CMIP6</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</si>
  <si>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</si>
  <si>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Historical Emissions For CMIP6 (v1.0)</t>
  </si>
  <si>
    <t>Historical emissions for CMIP6</t>
  </si>
  <si>
    <t>Historical Emissions for CMIP6 (v1.0)</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</si>
  <si>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</si>
  <si>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</si>
  <si>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</si>
  <si>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</si>
  <si>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</si>
  <si>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</si>
  <si>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</si>
  <si>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Global Gridded Land Use Forcing Datasets</t>
  </si>
  <si>
    <t>Global Gridded Land Use Forcing Datasets (LUH2 v0.1)</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</si>
  <si>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</si>
  <si>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</si>
  <si>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</si>
  <si>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Stratospheric Aerosol Data Set (SADS Version 2) Prospectus</t>
  </si>
  <si>
    <t>This paper describes the stratospheric aerosol data set to be used in the volc-pinatubo experiments of VolMIP.</t>
  </si>
  <si>
    <t>Thomason, L., J.P. Vernier, A. Bourassa, F. Arefeuille, C. Bingen, T. Peter, B. Luo (2015), Stratospheric Aerosol Data Set (SADS Version 2) Prospectus, In preparation for GMD</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</si>
  <si>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</si>
  <si>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AMIP Sea Surface Temperature and Sea Ice Concentration Boundary Conditions</t>
  </si>
  <si>
    <t>AMIP sea surface temperature and sea ice concentration boundary conditions</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</si>
  <si>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</si>
  <si>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</si>
  <si>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</si>
  <si>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</si>
  <si>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Hansen, J., D. Johnson, A. Lacis, S. Lebedeff, P. Lee, D. Rind, G. Russell (1981), Climate impact of increasing atmospheric carbon dioxide. Science, 213, 957-96.</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</si>
  <si>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</si>
  <si>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</si>
  <si>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</si>
  <si>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</si>
  <si>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</si>
  <si>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</si>
  <si>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10.1007/s10584-013-0905-2</t>
  </si>
  <si>
    <t>A new scenario framework for climate change research: the concept of shared socioeconomic pathways</t>
  </si>
  <si>
    <t>Describes Shared Socioeconomic Pathways (SSPs) 1-5</t>
  </si>
  <si>
    <t>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</si>
  <si>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</si>
  <si>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10.1007/s10584-013-0906-1</t>
  </si>
  <si>
    <t>A new scenario framework for Climate Change Research: scenario matrix architecture.</t>
  </si>
  <si>
    <t>Describes combining SSPs with radiative forcing.</t>
  </si>
  <si>
    <t>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</si>
  <si>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</si>
  <si>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Describes the MIPs contributing to CMIP6</t>
  </si>
  <si>
    <t>A collection of proposal documents from MIPs making the case for their inclusion in CMIP6.</t>
  </si>
  <si>
    <t>The cloud feedback intercomparison project: (CFMIP).</t>
  </si>
  <si>
    <t>Describes the CMIP5 CFMIP</t>
  </si>
  <si>
    <t>McAvaney BJ, Le Treut H (2003), The cloud feedback intercomparison project: (CFMIP). In: CLIVAR Exchanges - supplementary contributions. 26: March 2003.</t>
  </si>
  <si>
    <t>A description of the cloud feedback intercomparison project (CFMIP)</t>
  </si>
  <si>
    <t>A summary of the CMIP5 experiment design</t>
  </si>
  <si>
    <t>Describes the CMIP5 experiments</t>
  </si>
  <si>
    <t>Karl E. Taylor, Ronald J. Stouffer, Gerald A. Meehl (2009) A Summary of the CMIP5 Experiment Design</t>
  </si>
  <si>
    <t>Overview of the Decadal Climate Prediction Project</t>
  </si>
  <si>
    <t>Describes the DCPP</t>
  </si>
  <si>
    <t>An overview of the Decadal Climate Prediction Project</t>
  </si>
  <si>
    <t>Decadal Climate Prediction Project Homepage</t>
  </si>
  <si>
    <t>Flux-Anomaly-Forced Model Intercomparison Project (FAFMIP)</t>
  </si>
  <si>
    <t>Describes the FAFMIP</t>
  </si>
  <si>
    <t>Flux-Anomaly-Forced Model Intercomparison Project (FAFMIP) Homepage.</t>
  </si>
  <si>
    <t>10.1002/asl.316</t>
  </si>
  <si>
    <t>The Geoengineering Model Intercomparison Project (GeoMIP)</t>
  </si>
  <si>
    <t>Describes the GeoMIP project</t>
  </si>
  <si>
    <t>Kravitz, B., A. Robock, O. Boucher, H. Schmidt, K. E. Taylor, G. Stenchikov,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</si>
  <si>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</si>
  <si>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10.1002/asl.387</t>
  </si>
  <si>
    <t>The Geoengineering Model Intercomparison Project (GeoMIP): A control perspective</t>
  </si>
  <si>
    <t>Describes the GeoMIP project from a control perspective</t>
  </si>
  <si>
    <t>Jarvis, A. and D. Leedal (2012), The Geoengineering Model Intercomparison Project (GeoMIP): A control perspective, Atmos. Sci.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</si>
  <si>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</si>
  <si>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10.1002/2013JD020445</t>
  </si>
  <si>
    <t>Solar irradiance reduction via climate engineering-impact of different techniques on the energy balance and the hydrological cycle</t>
  </si>
  <si>
    <t>Assesses the climate impacts of different techniques of solar radiation management</t>
  </si>
  <si>
    <t xml:space="preserve">Niemeier, U., H. Schmidt, K. Alterskjær, J. E. Kristjánsson (2013), Solar irradiance reduction via climate engineering-impact of different techniques on the energy balance and the hydrological cycle, J. Geophys. Res., 118, 11905-11917 </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</si>
  <si>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</si>
  <si>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10.1002/2013JD021063</t>
  </si>
  <si>
    <t>The climate effects of modifying cirrus clouds in a climate engineering framework</t>
  </si>
  <si>
    <t>The climatic effects of climate engineering via cirrus cloud thinning</t>
  </si>
  <si>
    <t>Muri, H., J. E. Kristjánsson, T. Storelvmo, M. A. Pfeffer (2014), The climate effects of modifying cirrus clouds in a climate engineering framework, J. Geophys. Res., 119, 4174-4191</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</si>
  <si>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</si>
  <si>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10.5194/gmd-8-43-2015</t>
  </si>
  <si>
    <t>A new Geoengineering Model Intercomparison Project (GeoMIP) experiment designed for climate and chemistry models</t>
  </si>
  <si>
    <t>Geoengineering via injection of SO2 aerosols into the stratosphere</t>
  </si>
  <si>
    <t>Tilmes, S., M. J. Mills, U. Niemeier, H. Schmidt, A. Robock, B. Kravitz, J.-F. Lamarque, G. Pitari, J. M. English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</si>
  <si>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</si>
  <si>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10.1007/BF01095150</t>
  </si>
  <si>
    <t>Regional climate changes as simulated in time-slice experiments</t>
  </si>
  <si>
    <t>Timeslice experiments with CO2 at present levels and at time of CO2 doubling and tripling</t>
  </si>
  <si>
    <t>Cubasch, U., J. Waszkewitz, G. Hegerl,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</si>
  <si>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</si>
  <si>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10.1088/1748-9326/7/2/024013</t>
  </si>
  <si>
    <t>Reversibility in an Earth System model in response to CO2 concentration changes</t>
  </si>
  <si>
    <t xml:space="preserve">Examines the degree of reversibility of a wide range of components of the Earth System under idealized climate change scenarios </t>
  </si>
  <si>
    <t>Boucher, 0., P. R. Halloran, E. J. Burke, M. Doutriaux-Boucher, C. D. Jones, J. Lowe, M. A. Ringer, E. Robertson, P. Wu (2012), Reversibility in an Earth System model in response to CO2 concentration changes, Environ. Res. Lett., 7, 024013</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</si>
  <si>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</si>
  <si>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10.1126/science.1131728</t>
  </si>
  <si>
    <t>A combined mitigation/geoengineering approach to climate stabilization</t>
  </si>
  <si>
    <t>Examines the injection of sulfate aerosol precursors into the stratosphere as part of a combined mitigation/geoengineering strategy.</t>
  </si>
  <si>
    <t>Wigley, T. M. L. (2006), A combined mitigation/geoengineering approach to climate stabilization, Science, 314, 452-454</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</si>
  <si>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</si>
  <si>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Global Monsoons Modelling Inter-comparison project</t>
  </si>
  <si>
    <t>Describes the GMMIP project</t>
  </si>
  <si>
    <t>Global monsoons modelling inter-comparison project home page</t>
  </si>
  <si>
    <t>Global Monsoons Modeling Inter-comparison Project homepage</t>
  </si>
  <si>
    <t>Sea ice and sea surface temperature data set from 1870 to present.</t>
  </si>
  <si>
    <t>Hadley Centre Sea Ice and Sea Surface Temperature data set (HadISST)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</si>
  <si>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</si>
  <si>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10.1029/2001GL014201</t>
  </si>
  <si>
    <t>Relative influences of the Interdecadal Pacific Oscillation and ENSO on the South Pacific Convergence Zone</t>
  </si>
  <si>
    <t>Relative influences of the IPO and ENSO on the South Pacific Convergence Zone</t>
  </si>
  <si>
    <t>Folland, C. K., J. A. Renwick, M. J. Salinger, A. B. Mullan (2002), Relative influences of the Interdecadal Pacific Oscillation and ENSO on the South Pacific Convergence Zone, Geophys. Res. Lett., 29(13), 1643</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</si>
  <si>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</si>
  <si>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Interdecadal modulation of the impact of ENSO on Australia</t>
  </si>
  <si>
    <t>Power, S., T. Casey, C. Folland, A. Colman, V. Mehta (1999), Interdecadal modulation of the impact of ENSO on Australia, Clim. Dyn., 15, 319-324</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</si>
  <si>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</si>
  <si>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</si>
  <si>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</si>
  <si>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</si>
  <si>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</si>
  <si>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10.1029/2006GL026894</t>
  </si>
  <si>
    <t>Atlantic hurricanes and natural variability in 2005</t>
  </si>
  <si>
    <t>Trenberth, K. E., and D. J. Shea (2006), Atlantic hurricanes and natural variability in 2005, Geophys. Res. Lett., 33, L12704</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</si>
  <si>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</si>
  <si>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10.1038/srep00404</t>
  </si>
  <si>
    <t>Thermal controls on the Asian summer monsoon</t>
  </si>
  <si>
    <t>Wu, G., Y. Liu, B. He, Q. Bao, A. Duan, F.-F. Jin (2012), Thermal controls on the Asian summer monsoon, Sci. Rep., 2, 404</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</si>
  <si>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</si>
  <si>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10.1029/2011GL049573</t>
  </si>
  <si>
    <t>Improved Atlantic winter blocking in a climate model</t>
  </si>
  <si>
    <t>Model bias correction vs higher resolution, attribution for improvement in blocking frequency</t>
  </si>
  <si>
    <t>Scaife, A. A., D. Copsey, C. Gordon, C. Harris, T. Hinton, S. J. Keeley, A. O'Neill, M. Roberts,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</si>
  <si>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</si>
  <si>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High Resolution Model Intercomparison project</t>
  </si>
  <si>
    <t>Describes the HighResMIP project</t>
  </si>
  <si>
    <t>High Resolution Model Intercomparison Project home page</t>
  </si>
  <si>
    <t>High Resolution Model Intercomparison Project homepage</t>
  </si>
  <si>
    <t>10.1002/grl.50360</t>
  </si>
  <si>
    <t>More hurricanes to hit Western Europe due to global warming</t>
  </si>
  <si>
    <t>Haarsma, R.J., W. Hazeleger, C. Severijns, H. de Vries, A. Sterl, R. Bintanja, G.J. van Oldenborgh, H.W. van den Brink (2013), More hurricanes to hit Western Europe due to global warming, Geophys. Res. Lett., 40, 1783–1788</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</si>
  <si>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</si>
  <si>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Ice Sheet MIP 6</t>
  </si>
  <si>
    <t>Describes the ISMIP6</t>
  </si>
  <si>
    <t>Ice Sheet Model Intercomparison Project home page</t>
  </si>
  <si>
    <t xml:space="preserve">Ice Sheet Model Intercomparison Project 6 homepage </t>
  </si>
  <si>
    <t>10.1073/pnas.1415123112</t>
  </si>
  <si>
    <t>Permafrost carbon climate feedback is sensitive to deep soil carbon decomposability but not deep soil nitrogen dynamics</t>
  </si>
  <si>
    <t>Describes the statistical bias correction method recommended by LS3MIP</t>
  </si>
  <si>
    <t>Koven, C. D., D. M. Lawrence, W. J. Rileya (2015), Proc. Nat. Acad. Sci., 112, 3752-3757</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</si>
  <si>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</si>
  <si>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SOLARIS-HEPPA Proton Fluxes</t>
  </si>
  <si>
    <t>Solar Proton Flux data set</t>
  </si>
  <si>
    <t>SOLARIS-HEPPA  solar proton flux dataset home page</t>
  </si>
  <si>
    <t>The impact of solar proton events (SPEs), solar proton flux data from 1963 to 2013 and a methdology to derive HOx and NOx production rates are provided</t>
  </si>
  <si>
    <t>Describes the LUMIP</t>
  </si>
  <si>
    <t>Land-Use Model Intercomparison Project home page</t>
  </si>
  <si>
    <t>Land-Use Model Intercomparison project homepage</t>
  </si>
  <si>
    <t>10.5194/gmd-9-1937-2016</t>
  </si>
  <si>
    <t>Overview of the Coupled Model Intercomparison Project Phase 6 (CMIP6) experimental design and organization</t>
  </si>
  <si>
    <t>Describes the CMIP6 experimental design</t>
  </si>
  <si>
    <t>Eyring, V., S. Bony, G. A. Meehl, C. Senior, B. Stevens, R. J. Stouffer,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</si>
  <si>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</si>
  <si>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CORE-II</t>
  </si>
  <si>
    <t>Describes the CORE-II project and contains all CORE-II data sets, codes for the bulk flux formulae, a technical report, and other support codes along with the release notes.</t>
  </si>
  <si>
    <t>Coordinated Ocean-Ice Reference Experiments - phase 2 home page</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</si>
  <si>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</si>
  <si>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OCMIP</t>
  </si>
  <si>
    <t>Describes the OCMIP</t>
  </si>
  <si>
    <t>Ocean-Carbon Cycle Model Intercomparison Project home page</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</si>
  <si>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</si>
  <si>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Sampling the physical ocean in CMIP6 simulations</t>
  </si>
  <si>
    <t>Recommendations and scientific justifications for sampling physical ocean fields for CMIP6</t>
  </si>
  <si>
    <t>Griffies, S.M., A.J. Adcroft, V. Balaji, G. Danabasoglu, P.J. Durack, P.J. Gleckler, J.M. Gregory, J.P. Krasting, T.J. McDougall, R.J. Stoufer, K.E. Taylor (2015), Sampling the physical ocean in CMIP6 simulations, WCRP Publication Number (TBD), 68 pages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</si>
  <si>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</si>
  <si>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Datasets and protocol for the CLIVAR WGOMD Coordinated Ocean-ice Reference Experiments (COREs)</t>
  </si>
  <si>
    <t>Describes the datasets and protocol for running global ocean-ice climate models according to the CLIVAR Working Group on Ocean Model Development (WGOMD) Coordinated Ocean-ice Reference Experiments (COREs)</t>
  </si>
  <si>
    <t>Griffies, S.M., M. Winton, B. Samuels, G. Danabasoglu, S. Yeager, S. Marsland, H. Drange, M. Bentsen (2012), Datasets and protocol for the CLIVAR WGOMD Coordinated Ocean-ice Reference Experiments (COREs), WCRP Report No. 21/2012, pp.21.</t>
  </si>
  <si>
    <t>This document describes the datasets and protocol for running global ocean-ice climate models according to the CLIVAR Working Group on Ocean Model Development (WGOMD) Coordinated Ocean-ice Reference Experiments (COREs).</t>
  </si>
  <si>
    <t>10.1007/s00382-008-0441-3</t>
  </si>
  <si>
    <t>The global climatology of interannually varying air-sea flux data set</t>
  </si>
  <si>
    <t>Air–sea fluxes of momentum, heat, freshwater and their components, computed globally from 1948 at frequencies ranging from 6-hourly to monthly.</t>
  </si>
  <si>
    <t>Large, W.G., and S. G. Yeager (2009), The global climatology of interannually varying air-sea flux data set, Climate Dynamics, 33, 341-364</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</si>
  <si>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</si>
  <si>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OCMIP2 CFC tracer web guide</t>
  </si>
  <si>
    <t>This document provides step-by-step information to simulate CFC-11 and CFC-12 in your ocean model according to standard OCMIP-2 protocols.</t>
  </si>
  <si>
    <t>OCMIP3 carbon flux</t>
  </si>
  <si>
    <t>OCMIP3 biogeochemical web guide</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</si>
  <si>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</si>
  <si>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World Ocean Atlas 2013</t>
  </si>
  <si>
    <t>World Ocean Atlas 2013 (WOA13) is a long-term set of objectively analyzed climatologies of biogeochemical fields.</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</si>
  <si>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</si>
  <si>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GLODAPv2</t>
  </si>
  <si>
    <t>A uniformly calibrated open ocean data product on inorganic carbon and carbon-relevant variables.</t>
  </si>
  <si>
    <t>Global Ocean Data Analysis Project home page</t>
  </si>
  <si>
    <t>GEOTRACES</t>
  </si>
  <si>
    <t xml:space="preserve">An international programme which aims to improve the understanding of biogeochemical cycles and large-scale distribution of trace elements and their isotopes in the marine environment. </t>
  </si>
  <si>
    <t>GEOTRACES project home page</t>
  </si>
  <si>
    <t>10.1016/j.ocemod.2013.10.005</t>
  </si>
  <si>
    <t>North Atlantic simulations in Coordinated Ocean-ice Reference Experiments phase II (CORE-II) Part I: Mean states</t>
  </si>
  <si>
    <t xml:space="preserve">Simulation characteristics from eighteen global ocean–sea-ice coupled models are presented with a focus on the mean Atlantic meridional overturning circulation (AMOC) and other related fields in the North Atlantic. </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</si>
  <si>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</si>
  <si>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</si>
  <si>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OCMIP2 abiotic tracers</t>
  </si>
  <si>
    <t>OCMIP2 abiotic tracer web guide</t>
  </si>
  <si>
    <t>Step-by-step guidelines to make the so-called solubility pump runs for CO2 and C-14 according to the standard OCMIP-2 protocols.</t>
  </si>
  <si>
    <t>10.1038/nature12534</t>
  </si>
  <si>
    <t>Recent 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</si>
  <si>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</si>
  <si>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</si>
  <si>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</si>
  <si>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10.1175/2008JCLI2561.1</t>
  </si>
  <si>
    <t>Forced and internal twentieth-century SST in the North Atlantic</t>
  </si>
  <si>
    <t>Models and observations are used to detect and attribute long-term (multidecadal) twentieth-century North Atlantic (NA) SST changes to their anthropogenic and natural causes.</t>
  </si>
  <si>
    <t>Ting, M., Y. Kushnir, R. Seager, C. Li (2009), Forced and internal twentieth-century SST in the North Atlantic, J. Clim., 22, 1469-1881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</si>
  <si>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</si>
  <si>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 Intercomparison Project on the climatic response to Volcanic forcing.</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</si>
  <si>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</si>
  <si>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</si>
  <si>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10.1002/2015GL064291</t>
  </si>
  <si>
    <t>Radiative flux and forcing parameterization error in aerosol-free clear skies</t>
  </si>
  <si>
    <t xml:space="preserve">Reports on the accuracy in aerosol- and cloud-free conditions of the radiation parameterizations used in climate models. </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</si>
  <si>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</si>
  <si>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</si>
  <si>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10.1038/nature12674</t>
  </si>
  <si>
    <t>Large contribution of natural aerosols to uncertainty in indirect forcing</t>
  </si>
  <si>
    <t xml:space="preserve">A sensitivity analysis on a global model to quantify the uncertainty in cloud radiative forcing over the industrial period caused by uncertainties in aerosol emissions and processes. </t>
  </si>
  <si>
    <t>Carslaw, K.S., L.A. Lee, C.L.Reddington, K.J. Pringle, A. Rap, P.M. Forster, G.W. Mann, D.V. Spracklen, M.T. Woodhouse, L.A. Regayre, J.R. Pierce (2013), Large contribution of natural aerosols to uncertainty in indirect forcing, Nature, 503, 67-71</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</si>
  <si>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</si>
  <si>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Easy Aerosol</t>
  </si>
  <si>
    <t>A modelling framework to study robustness and sources of uncertainties in aerosol-induced changes of the large-scale atmospheric circulation.</t>
  </si>
  <si>
    <t>Easy Aerosol experiment protocol</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</si>
  <si>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</si>
  <si>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10.1029/2009GL040882</t>
  </si>
  <si>
    <t>Cold decade (AD 1810–1819) caused by Tambora (1815) and another (1809) stratospheric volcanic eruption</t>
  </si>
  <si>
    <t>Reconciling observed cold temperatures in the early 19th century with the timing of the 1815 eruption of Tambora in Indonesia.</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</si>
  <si>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</si>
  <si>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</si>
  <si>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10.1029/2010GL045507</t>
  </si>
  <si>
    <t>Long-term effect of volcanic forcing on ocean heat content</t>
  </si>
  <si>
    <t>Avoid the misinterpretation of ocean heat content changes in response to volcanic forcing.</t>
  </si>
  <si>
    <t>Gregory, J.M. (2010), Long-term effect of volcanic forcing on ocean heat content, Geophys. Res. Lett., 37, L22701</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</si>
  <si>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</si>
  <si>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10.5194/gmd-9-2701-2016</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</si>
  <si>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</si>
  <si>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</si>
  <si>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</si>
  <si>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</si>
  <si>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10.5194/gmd-9-3447-2016</t>
  </si>
  <si>
    <t>The Radiative Forcing Model Intercomparison Project (RFMIP): experimental protocol for CMIP6</t>
  </si>
  <si>
    <t>The design of the radiative forcing model intercomparison project (RFMIP) experiments for CMIP6.</t>
  </si>
  <si>
    <t>Pincus, R., P. M. Forster, B. Stevens (2016), The Radiative Forcing Model Intercomparison Project (RFMIP): experimental protocol for CMIP6, Geosci. Model Dev., 9, 3447-3460</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</si>
  <si>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</si>
  <si>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10.5194/gmd-10-433-2017</t>
  </si>
  <si>
    <t>MACv2-SP: a parameterization of anthropogenic aerosol optical properties and an associated Twomey effect for use in CMIP6</t>
  </si>
  <si>
    <t>A harmonized description of post-1850 anthropogenic aerosol radiative forcing for climate modeling studies.</t>
  </si>
  <si>
    <t>Stevens, B., S. Fiedler, S. Kinne, K. Peters, S. Rast, J. Müsse, S. J. Smith, T. Mauritsen (2017), MACv2-SP: a parameterization of anthropogenic aerosol optical properties and an associated Twomey effect for use in CMIP6, Geosci. Model Dev., 10, 433–452</t>
  </si>
  <si>
    <t>A simple plume implementation of the second version (v2) of the Max Planck Institute Aerosol Climatology, MACv2-SP, is described. MACv2-SP provides a prescription of anthropogenic aerosol optical properties and an associated Twomey effect. It was created to provide a harmonized description of post-1850 anthropogenic aerosol radiative forcing for climate modeling studies. MACv2-SP has been designed to be easy to implement, change and use, and thereby enable studies exploring the climatic effects of different patterns of aerosol radiative forcing, including a Twomey effect. MACv2-SP is formulated in terms of nine spatial plumes associated with different major anthropogenic source regions. The shape of the plumes is fit to the Max Planck Institute Aerosol Climatology, version 2, whose present-day (2005) distribution is anchored by surface-based observations. Two types of plumes are considered: one predominantly associated with biomass burning, the other with industrial emissions. These differ in the prescription of their annual cycle and in their optical properties, thereby implicitly accounting for different contributions of absorbing aerosol to the different plumes. A Twomey effect for each plume is prescribed as a change in the host model's background cloud-droplet population density using relationships derived from satellite data. Year-to-year variations in the amplitude of the plumes over the historical period (1850–2016) are derived by scaling the plumes with associated national emission sources of SO2 and NH3. Experiments using MACv2-SP are performed with the Max Planck Institute Earth System Model. The globally and annually averaged instantaneous and effective aerosol radiative forcings are estimated to be −0.6 and −0.5 W m−2, respectively. Forcing from aerosol–cloud interactions (the Twomey effect) offsets the reduction of clear-sky forcing by clouds, so that the net effect of clouds on the aerosol forcing is small; hence, the clear-sky forcing, which is more readily measurable, provides a good estimate of the total aerosol forcing.</t>
  </si>
  <si>
    <t>10.5194/gmd-9-3461-2016</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</si>
  <si>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</si>
  <si>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</si>
  <si>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</si>
  <si>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</si>
  <si>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This CMIP6 overview paper presents the background and rationale for the new structure of CMIP, provides a detailed description of the DECK and CMIP6 historical simulations, and includes a brief introduction to the 21 CMIP6-Endorsed MIPs.</t>
  </si>
  <si>
    <t>Eyring, V., S. Bony, G. A. Meehl, C. A. Senior, B. Stevens, R. J. Stouffer, K. E. Taylor (2016), Overview of the Coupled Model Intercomparison Project Phase 6 (CMIP6) experimental design and organization, Geosci. Model Dev., 9, 1937–1958, 2016</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</si>
  <si>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</si>
  <si>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10.5194/gmd-9-2853-2016</t>
  </si>
  <si>
    <t>C4MIP - The Coupled Climate-Carbon Cycle Model Intercomparison Project: experimental protocol for CMIP6</t>
  </si>
  <si>
    <t>The Coupled Climate-Carbon Cycle Model Intercomparison Project (C4MIP) takes responsibility for design, documentation and analysis of carbon cycle feedbacks and interactions in climate simulations.</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</si>
  <si>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</si>
  <si>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</si>
  <si>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10.5194/gmd-10-359-2017</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</si>
  <si>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</si>
  <si>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</si>
  <si>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</si>
  <si>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</si>
  <si>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The Cloud Feedback Model Intercomparison Project</t>
  </si>
  <si>
    <t>CFMIP project home page</t>
  </si>
  <si>
    <t>10.1175/1520-0477(1999)080&lt;0029:AOOTRO&gt;2.0.CO;2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</si>
  <si>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</si>
  <si>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</si>
  <si>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</si>
  <si>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</si>
  <si>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10.5194/gmd-9-3685-2016</t>
  </si>
  <si>
    <t>The Detection and Attribution Model Intercomparison Project (DAMIP v1.0) contribution to CMIP6</t>
  </si>
  <si>
    <t>Research into the detection and attribution (D&amp;A) of climate change is concerned with diagnosing the existence of forced changes in the observed climate record and assessing the roles of various possible contributors to those observed changes.</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</si>
  <si>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</si>
  <si>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</si>
  <si>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10.5194/gmd-10-2247-2017</t>
  </si>
  <si>
    <t>Solar Forcing for CMIP6 (v3.1)</t>
  </si>
  <si>
    <t>The solar forcing data recommended for CMIP6.</t>
  </si>
  <si>
    <t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</si>
  <si>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</si>
  <si>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Detection and Attribution of Climate Change: from Global to Regional.</t>
  </si>
  <si>
    <t>Quantifying forcing uncertainty in attribution analysis.</t>
  </si>
  <si>
    <t>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</si>
  <si>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Chapter 10 of Climate Change 2013: They Physical Science Basis. Contribution of Working Group I to the Fifth Assessment Report of the Intergovernmental Panel on Climate Change.</t>
  </si>
  <si>
    <t>10.5194/gmd-9-3751-2016</t>
  </si>
  <si>
    <t>The Decadal Climate Prediction Project (DCPP) contribution to CMIP6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</si>
  <si>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</si>
  <si>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Boer, G. J., D. M. Smith, C. Cassou, F. Doblas-Reyes, G. Danabasoglu, B. Kirtman, Y. Kushnir, M. Kimoto, G. A. Meehl, R. Msadek, W. A. Mueller, K. E. Taylor, F. Zwiers, M. Rixen, Y. Ruprich-Robert,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</si>
  <si>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</si>
  <si>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10.5194/gmd-10-585-2017</t>
  </si>
  <si>
    <t>AerChemMIP: Quantifying the effects of chemistry and aerosols in CMIP6</t>
  </si>
  <si>
    <t>To quantify the climate and air quality impacts of aerosols and chemically-reactive gases.</t>
  </si>
  <si>
    <t>Collins, W. J., J.-F. Lamarque, M. Schulz, O. Boucher, V. Eyring, M. I. Hegglin, A. Maycock, G. Myhre, M. Prather, D. Shindell, S. J. Smith (2017), AerChemMIP: Quantifying the effects of chemistry and aerosols in CMIP6, Geosci. Model Dev., 10, 585-607</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</si>
  <si>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</si>
  <si>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 xml:space="preserve">10.5194/gmd-9-3993-2016 </t>
  </si>
  <si>
    <t>The Flux-Anomaly-Forced Model Intercomparison Project (FAFMIP) contribution to CMIP6: investigation of sea-level and ocean climate change in response to CO2 forcing</t>
  </si>
  <si>
    <t>Investigation of sea-level and ocean climate change in response to CO2 forcing.</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</si>
  <si>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</si>
  <si>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</si>
  <si>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10.1088/1748-9326/9/3/034004</t>
  </si>
  <si>
    <t>Attribution of the spatial pattern of CO2-forced sea level change to ocean surface flux changes</t>
  </si>
  <si>
    <t>Evaluate the role of air–sea fluxes of heat, water and momentum (windstress) to find the spatial pattern associated to each of them as well as the spread they can account for.</t>
  </si>
  <si>
    <t>Bouttes, N., J. M. Gregory (2014), Attribution of the spatial pattern of CO2-forced sea level change to ocean surface flux changes, Environ. Res. Lett., 9, 034 004</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</si>
  <si>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</si>
  <si>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10.5194/gmd-8-3379-2015</t>
  </si>
  <si>
    <t>The Geoengineering Model Intercomparison Project Phase 6 (GeoMIP6): simulation design and preliminary results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</si>
  <si>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</si>
  <si>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</si>
  <si>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</si>
  <si>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10.5194/gmd-9-3589-2016</t>
  </si>
  <si>
    <t>GMMIP (v1.0) contribution to CMIP6: Global Monsoons Model Inter-comparison Project</t>
  </si>
  <si>
    <t>The focus of GMMIP is on monsoon climatology, variability, prediction and projection.</t>
  </si>
  <si>
    <t>Zhou, T., A. Turner, J. Kinter, B. Wang, Y. Qian, X. Chen, B. Wang, B. Liu, B. Wu, L. Zou (2016), Overview of the Global Monsoons Model Inter-comparison Project (GMMIP), Geosci. Model Dev., 9, 3589-3604</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</si>
  <si>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</si>
  <si>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10.5194/gmd-9-4185-2016</t>
  </si>
  <si>
    <t>High Resolution Model Intercomparison Project (HighResMIP v1.0) for CMIP6</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</si>
  <si>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</si>
  <si>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</si>
  <si>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</si>
  <si>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The Met Office Hadley Centre Sea Ice and Sea Surface Temperature data set, version 2, part 3: the combined analysis</t>
  </si>
  <si>
    <t>Sea surface temperature and sea ice concentration at daily temporal resolution and 1/4 degree horizontal resolution.</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</si>
  <si>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</si>
  <si>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</si>
  <si>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10.1002/2013JC009067</t>
  </si>
  <si>
    <t>EN4: Quality controlled ocean temperature and salinity profiles and monthly objective analyses with uncertainty estimates</t>
  </si>
  <si>
    <t>Global quality controlled ocean temperature and salinity profiles and monthly objective analyses, which covers the period 1900 to present.</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</si>
  <si>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</si>
  <si>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</si>
  <si>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Estimation of the future distribution of sea surface temperature and sea ice using the CMIP3 multi-model ensemble mean</t>
  </si>
  <si>
    <t>Mizuta, R., Y. Adachi, S. Yukimoto, S. Kusunoki (2008), Estimation of the future distribution of sea surface temperature and sea ice using the CMIP3 multi-model ensemble mean, Tech. Rep. 56, 28 pp., Meteorol. Res. Inst., Tsukuba, Japan</t>
  </si>
  <si>
    <t>10.5194/gmd-9-4521-2016</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</si>
  <si>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</si>
  <si>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</si>
  <si>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</si>
  <si>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</si>
  <si>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10.5194/cp-9-699-2013</t>
  </si>
  <si>
    <t>A multi-model assessment of last interglacial temperatures</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</si>
  <si>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</si>
  <si>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</si>
  <si>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</si>
  <si>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10.5194/gmd-9-2809-2016</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</si>
  <si>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</si>
  <si>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</si>
  <si>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</si>
  <si>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</si>
  <si>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10.1175/JCLI3790.1</t>
  </si>
  <si>
    <t>Development of a 50-Year High-Resolution Global Dataset of Meteorological Forcings for Land Surface Modeling</t>
  </si>
  <si>
    <t>A forcing dataset for land surface and other terrestrial models, and for analysing changes in near-surface climate.</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</si>
  <si>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</si>
  <si>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</si>
  <si>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</si>
  <si>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from the Climate Research Unit (CRU).</t>
  </si>
  <si>
    <t>Viovy, N., P. Ciais (2009), A combined dataset for ecosystem modelling.</t>
  </si>
  <si>
    <t>CRU-NCEP is a forcing dataset in which NCEP reanalysis data are bias corrected using the gridded in situ climate data form the Climate Reserach Unit (CRU).</t>
  </si>
  <si>
    <t>10.1002/2014WR015638</t>
  </si>
  <si>
    <t>The WFDEI meteorological forcing data set: WATCH Forcing Data methodology applied to ERA-Interim reanalysis data</t>
  </si>
  <si>
    <t>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</si>
  <si>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</si>
  <si>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</si>
  <si>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ScenarioMIP experimental protocols</t>
  </si>
  <si>
    <t>The experimental design of the Scenario Model Intercomparison Project (ScenarioMIP) consists of seven 21st-century scenarios.</t>
  </si>
  <si>
    <t>ScenarioMIP experimental protocols web site</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</si>
  <si>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</si>
  <si>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Trends in net land-atmosphere carbon exchange over the period 1980-2010</t>
  </si>
  <si>
    <t>TRENDY protocol for spin-up of land surface models</t>
  </si>
  <si>
    <t>Sitch, S., P. Friedlingstein, Trends in net land-atmosphere carbon exchange over the period 1980-2010</t>
  </si>
  <si>
    <t>10.5194/gmd-9-2973-2016</t>
  </si>
  <si>
    <t>The Land Use Model Intercomparison Project (LUMIP) contribution to CMIP6: rationale and experimental design</t>
  </si>
  <si>
    <t xml:space="preserve">Human land-use activities have resulted in large changes to the Earth's surface, with resulting implications for climate. In the future, land-use activities are likely to expand and intensify further to meet growing demands for food, fiber, and energy. </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</si>
  <si>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</si>
  <si>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</si>
  <si>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Wetness Project Phase 3 </t>
  </si>
  <si>
    <t>The 3rd phase of the Global Soil Wetness Project (GSWP3) provides meteorological forcings for the entire 20th Century and beyond</t>
  </si>
  <si>
    <t>Global Soil Wetness Project Phase 3 Website</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</si>
  <si>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</si>
  <si>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10.1175/1525-7541(2000)001&lt;0026:VAPOPA&gt;2.0.CO;2</t>
  </si>
  <si>
    <t>Variance and Predictability of Precipitation at Seasonal-to-Interannual Timescales</t>
  </si>
  <si>
    <t>Assessment of the impact of land surface and ocean boundary conditions on the seasonal-to-interannual variability and predictability of precipitation in a coupled modeling system.</t>
  </si>
  <si>
    <t xml:space="preserve">Koster, R. D., M. J. Suarez, M. Heiser (2000), Variance and Predictability of Precipitation at Seasonal-to-Interannual Timescales, J. Hydrometeorol., 1, 26-46 </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</si>
  <si>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</si>
  <si>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Land Use Harmonisation (LUH2 v1.0h) land use forcing data (850-2100)</t>
  </si>
  <si>
    <t>A new set of global gridded land-use forcing datasets are being developed to link historical land-use data and future projections in a standard format required by climate models.</t>
  </si>
  <si>
    <t>Hurtt, G., L. Chini,  S. Frolking, R. Sahajpal, Land Use Harmonisation (LUH2 v1.0h) land use forcing data (850-2100), (2016).</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</si>
  <si>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</si>
  <si>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10.5194/gmd-9-3231-2016</t>
  </si>
  <si>
    <t>OMIP contribution to CMIP6: experimental and diagnostic protocol for the physical component of the Ocean Model Intercomparison Project</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</si>
  <si>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</si>
  <si>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</si>
  <si>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</si>
  <si>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10.2151/jmsj.2015-001</t>
  </si>
  <si>
    <t>The JRA-55 Reanalysis: General Specifications and Basic Characteristics</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</si>
  <si>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</si>
  <si>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</si>
  <si>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</si>
  <si>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10.1016/j.ocemod.2015.11.007</t>
  </si>
  <si>
    <t>North Atlantic simulations in Coordinated Ocean-ice Reference Experiments phase II (CORE-II). Part II: Inter-annual to decadal variability</t>
  </si>
  <si>
    <t>Simulated inter-annual to decadal variability and trends in the North Atlantic for the 1958–2007 period from twenty global ocean – sea-ice coupled models are presented.</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</si>
  <si>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</si>
  <si>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</si>
  <si>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10.5194/gmd-2016-106</t>
  </si>
  <si>
    <t>PMIP4-CMIP6: the contribution of the Paleoclimate Modelling Intercomparison Project to CMIP6</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</si>
  <si>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</si>
  <si>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</si>
  <si>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</si>
  <si>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10.5194/gmd-10-2057-2017</t>
  </si>
  <si>
    <t>Historical greenhouse gas concentrations for climate modelling (CMIP6)</t>
  </si>
  <si>
    <t>Here, we provide consolidated data sets of historical atmospheric (volume) mixing ratios of 43 greenhouse gases specifically for the purpose of climate model runs.</t>
  </si>
  <si>
    <t>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</si>
  <si>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</si>
  <si>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10.5194/gmd-4-33-2011</t>
  </si>
  <si>
    <t>Climate forcing reconstructions for use in PMIP simulations of the last millennium (v1.0)</t>
  </si>
  <si>
    <t>We describe here the approach taken in defining the scenarios used in PMIP3, document the forcing reconstructions and discuss likely implications.</t>
  </si>
  <si>
    <t>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</si>
  <si>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</si>
  <si>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10.5194/cp-12-663-2016</t>
  </si>
  <si>
    <t>The Pliocene Model Intercomparison Project (PlioMIP) Phase 2: scientific objectives and experimental design</t>
  </si>
  <si>
    <t>Here we provide a description of the aim and objectives of the next phase of the model intercomparison project (PlioMIP Phase 2), and we present the experimental design and boundary conditions that will be utilized for climate model experiments in Phase 2.</t>
  </si>
  <si>
    <t>Haywood, A. M., H. J. Dowsett, A. M. Dolan, D. Rowley, A. Abe-Ouchi, B. Otto-Bliesner, M. A. Chandler, S. J. Hunter, D. J. Lunt, M. Pound, U. Salzmann (2016), The Pliocene Model Intercomparison Project (PlioMIP) Phase 2: scientific objectives and experimental design, Clim. Past, 12, 663-675</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</si>
  <si>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</si>
  <si>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doi:10.1038/nature14565</t>
  </si>
  <si>
    <t>Timing and climate forcing of volcanic eruptions for the past 2,500 years</t>
  </si>
  <si>
    <t>This paper describes the volcanological dataset used to define the SO2 emissions to generate, using the EVA module, the volcanic forcing input data for the volc-long and volc-cluster experiments of VolMIP.</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</si>
  <si>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</si>
  <si>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</si>
  <si>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10.1002/2013JD021404</t>
  </si>
  <si>
    <t>Mesospheric and stratospheric NOy produced by energetic particle precipitation during 2002–2012</t>
  </si>
  <si>
    <t>Solar electron forcing for CMIP6</t>
  </si>
  <si>
    <t>Funke, B., M. López-Puertas, G. P. Stiller, T. von Clarmann (2014), Mesospheric and stratospheric NOy produced by energetic particle precipitation during 2002–2012, J. Geophys. Res. Atmos., 119, 4429-4446</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</si>
  <si>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</si>
  <si>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10.1002/2014JD022423</t>
  </si>
  <si>
    <t>Hemispheric distributions and interannual variability of NOy produced by energetic particle precipitation in 2002–2012</t>
  </si>
  <si>
    <t>Funke, B., M. López-Puertas, L. Holt, C. E. Randall, G. P. Stiller, T. von Clarmann (2014), Hemispheric distributions and interannual variability of NOy produced by energetic particle precipitation in 2002–2012, J. Geophys. Res. Atmos., 119, 13,565–13,582</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</si>
  <si>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</si>
  <si>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FAFMIP mailing list</t>
  </si>
  <si>
    <t>FAFMIP mailing list for project participants</t>
  </si>
  <si>
    <t>FAFMIP mailing list for discussion of the Flux-Anomaly-Forced Model Intercomparison Project.</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</si>
  <si>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</si>
  <si>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</si>
  <si>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C4MIP mailing list</t>
  </si>
  <si>
    <t>C4MIP mailing list for project participants</t>
  </si>
  <si>
    <t>C4MIP mailing list for project particpants.</t>
  </si>
  <si>
    <t>SOLARIS-HEPPA Solar Forcing for CMIP6</t>
  </si>
  <si>
    <t>Total solar irradiance, spectral solar irradiance, time-varying solar forcing and particle forcing</t>
  </si>
  <si>
    <t>SOLARIS-HEPPA  Recommendations for CMIP6 solar forcing data</t>
  </si>
  <si>
    <t>An overview of the CMIP6 solar forcing dataset (irradiance as well as particle-related parameters) and guidelines for their usage.</t>
  </si>
  <si>
    <t>Technical note for DCPP-Component C. I. Definition of the Anomalous Sea Surface Temperature patterns.</t>
  </si>
  <si>
    <t>The suite of steps that have been followed to produce the anomalous sea surface temperature (SST) patterns from observations for the AMV and IPV.</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</si>
  <si>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</si>
  <si>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Technical note for DCPP-Component C. II. Recommendations for ocean restoring and ensemble generation.</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</si>
  <si>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</si>
  <si>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</si>
  <si>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</si>
  <si>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10.5065/D61834Q6</t>
  </si>
  <si>
    <t>Aqua-Planet Experiment Project Ozone Dataset</t>
  </si>
  <si>
    <t>An idealized, time-invariant, zonally averaged, zonally symmetric​ ozone dataset designed by the Aqua-Planet Experiment​ ​​P​​r​​o​​j​​e​​c​​t.</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</si>
  <si>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</si>
  <si>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</si>
  <si>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10.5194/gmd-10-3979-2017</t>
  </si>
  <si>
    <t>The PMIP4 contribution to CMIP6 - Part 2: Two Interglacials, Scientific Objective and Experimental Design for Holocene and Last Interglacial Simulations</t>
  </si>
  <si>
    <t>The experimental protocols for PMIP4 Tier 1 simulations of the mid-Holocene (midHolocene, 6000 years before present) and the Last Interglacial (lig127k, 127,000 years before present).</t>
  </si>
  <si>
    <t>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</si>
  <si>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</si>
  <si>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CCMI Forcing Databases in Support of CMIP6</t>
  </si>
  <si>
    <t>Provides modellers with information and links to the IGAC/SPARC CCMI ozone database and nitrogen-deposition fields from preindustrial time to the future (1850-2100).</t>
  </si>
  <si>
    <t>IGAC/SPARC Chemistry-Climate Model Initiative (CCMI)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</si>
  <si>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</si>
  <si>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10.5194/gmd-9-4049-2016</t>
  </si>
  <si>
    <t>Easy Volcanic Aerosol (EVA v1.0): an idealized forcing generator for climate simulations</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</si>
  <si>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</si>
  <si>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Toohey, M., B. Stevens, H. Schmidt, C.  Timmreck (2016),  Easy Volcanic Aerosol (EVA v1.0): an idealized forcing generator for climate simulations, Geosci. Model Dev., 9, 4049-4070</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</si>
  <si>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</si>
  <si>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10.1594/WDCC/eVolv2k_v1</t>
  </si>
  <si>
    <t>Ice core inferred volcanic stratospheric sulfur injection from 500 BCE to 1900 CE.</t>
  </si>
  <si>
    <t>Dataset used as input to the EVA module for the volc-long and volc-cluster experiments</t>
  </si>
  <si>
    <t>Toohey, M., and M. Sigl (2016), Ice core inferred volcanic stratospheric sulfur injection from 500 BCE to 1900 CE. World Data Center for Climate (WDCC) at DKRZ.</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</si>
  <si>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</si>
  <si>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The Met Office Hadley Centre Sea Ice and Sea-Surface Temperature data set, version 2.2.0.0</t>
  </si>
  <si>
    <t xml:space="preserve">Sea surface temperature (SST) data set of daily globally-complete fields of SST and sea ice concentration on a 1/4 degree latitude-longitude grid from 1850 to date. </t>
  </si>
  <si>
    <t>Kennedy, J. J., N. A. Rayner, H. A. Titchner, S. C. Millington, M. Saunby, R. O. Smith: The Met Office Hadley Centre Sea Ice and Sea-Surface Temperature data set, version 2.2.0.0, in prep.</t>
  </si>
  <si>
    <t xml:space="preserve">The Met Office Hadley Centre's sea ice and sea surface temperature (SST) data set, HadISST, is a unique combination of daily globally-complete fields of SST and sea ice concentration on a 1/4 degree latitude-longitude grid from 1850 to date. </t>
  </si>
  <si>
    <t>ERA-20C</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</si>
  <si>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</si>
  <si>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</si>
  <si>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10.1038/srep17785</t>
  </si>
  <si>
    <t>Distant Influence of Kuroshio Eddies on North Pacific Weather Patterns?</t>
  </si>
  <si>
    <t>The importance of meso-scale oceanic features in forcing the atmospheric planetary boundary layer.</t>
  </si>
  <si>
    <t xml:space="preserve">Ma, X., P. Chang, R. Saravanan, R. Montuoro, J.-S. Hsieh, D. Wu, X. Lin, L. Wu, Z. Jing (2015), Distant Influence of Kuroshio Eddies on North Pacific Weather Patterns?, Sci. Rep., 5, 17785 </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</si>
  <si>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</si>
  <si>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10.5670/oceanog.2010.05</t>
  </si>
  <si>
    <t>Coupled ocean-atmosphere interaction at oceanic mesoscales</t>
  </si>
  <si>
    <t>The influence of sea surface temperature (SST) on surface winds. The ubiquity of the covariability between mesoscale features in the SST field and surface winds in regions of strong SST fronts throughout the world's oceans.</t>
  </si>
  <si>
    <t>Chelton, D. B. and S.-P. Xie (2010), Coupled ocean-atmosphere interaction at oceanic mesoscales, Oceanography, 23, 52-69</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</si>
  <si>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</si>
  <si>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</si>
  <si>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 xml:space="preserve">Long-term global data sets of vegetation Leaf Area Index (LAI) and Fraction of Photosynthetically Active Radiation absorbed by vegetation (FPAR). </t>
  </si>
  <si>
    <t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</si>
  <si>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</si>
  <si>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InitMip</t>
  </si>
  <si>
    <t>The initMIP is the first in a series of ISMIP6 ice sheet model intercomparison activities and comprises two separate projects for the Greenland and Antarctic ice sheets.</t>
  </si>
  <si>
    <t>InitMIP web page</t>
  </si>
  <si>
    <t>WCRP CMIP6 experiment list</t>
  </si>
  <si>
    <t>10.5194/gmd-12-1139-2019</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</si>
  <si>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</si>
  <si>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</si>
  <si>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</si>
  <si>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</si>
  <si>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PAMIP - Polar Amplification Model Intercomparison Project</t>
  </si>
  <si>
    <t>WCRP PAMIP web page</t>
  </si>
  <si>
    <t>10.5194/gmd-11-1133-2018</t>
  </si>
  <si>
    <t>The Carbon Dioxide Removal Model Intercomparison Project (CDR-MIP): Rationale and experimental protocol for CMIP6</t>
  </si>
  <si>
    <t>The Carbon Dioxide Removal Model Intercomparison Project (or CDRMIP) brings together models of the Earth system in a common framework to explore the potential, impacts, and challenges of Carbon Dioxide removal (CDR).</t>
  </si>
  <si>
    <t>Keller, D. P., A. Lenton, V. Scott, N. E. Vaughan, N. Bauer, D. Ji, C. D. Jones, B. Kravitz, H. Muri, K. Zickfeld (2018), The Carbon Dioxide Removal Model Intercomparison Project (CDR-MIP): Rationale and experimental protocol for CMIP6, Geosci. Model Dev., 11, 1133-1160</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</si>
  <si>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</si>
  <si>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Carbon Dioxide Removal Intercomparison Project (CDRMIP) website</t>
  </si>
  <si>
    <t>CDRMIP Website</t>
  </si>
  <si>
    <t>Carbon Dioxide Removal Intercomparison Project (CDRMIP) website.</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</si>
  <si>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</si>
  <si>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</si>
  <si>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</si>
  <si>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</si>
  <si>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</si>
  <si>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10.5194/gmd-11-1033-2018</t>
  </si>
  <si>
    <t>The PMIP4 contribution to CMIP6 – Part 1: Overview and over-arching analysis plan</t>
  </si>
  <si>
    <t>To understand the response of the climate system to different climate forcings for documented climatic states very different from the present and historical climates.</t>
  </si>
  <si>
    <t>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</si>
  <si>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</si>
  <si>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10.5194/gmd-10-2169-2017</t>
  </si>
  <si>
    <t>Biogeochemical protocols and diagnostics for the CMIP6 Ocean Model Intercomparison Project (OMIP)</t>
  </si>
  <si>
    <t>Simulation protocols and diagnostics for OMIP's biogeochemical and inert chemical tracers</t>
  </si>
  <si>
    <t>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t>
  </si>
  <si>
    <t xml:space="preserve">The Ocean Model Intercomparison Project (OMIP) focuses on the physics and biogeochemistry of the ocean component of Earth system models participating in the sixth phase of the Coupled Model Intercomparison Project (CMIP6). OMIP aims to provide standard protocols and diagnostics for ocean models, while offering a forum to promote their common assessment and improvement. It also offers to compare solutions of the same ocean models when forced with reanalysis data (OMIP simulations) vs. when integrated within fully coupled Earth system models (CMIP6). Here we detail simulation protocols and diagnostics for OMIP's biogeochemical and inert chemical tracers. These passive-tracer simulations will be coupled to ocean circulation models, initialized with observational data or output from a model spin-up, and forced by repeating the 1948-2009 surface fluxes of heat, fresh water, and momentum. These so-called OMIP-BGC simulations include three inert chemical tracers (CFC-11, CFC-12, SF6) and biogeochemical tracers (e.g., dissolved inorganic carbon, carbon isotopes, alkalinity, nutrients, and oxygen). Modelers will use their preferred prognostic BGC model but should follow common guidelines for gas exchange and carbonate chemistry. Simulations include both natural and total carbon tracers. The required forced simulation (omip1) will be initialized with gridded observational climatologies. An optional forced simulation (omip1-spunup) will be initialized instead with BGC fields from a long model spin-up, preferably for 2000 years or more, and forced by repeating the same 62-year meteorological forcing. That optional run will also include abiotic tracers of total dissolved inorganic carbon and radiocarbon, CTabio and 14CTabio, to assess deep-ocean ventilation and distinguish the role of physics vs. biology. These simulations will be forced by observed atmospheric histories of the three inert gases and CO2 as well as carbon isotope ratios of CO2. OMIP-BGC simulation protocols are founded on those from previous phases of the Ocean Carbon-Cycle Model Intercomparison Project. They have been merged and updated to reflect improvements concerning gas exchange, carbonate chemistry, and new data for initial conditions and atmospheric gas histories. Code is provided to facilitate their implementation.
</t>
  </si>
  <si>
    <t>ZECMIP Protocol</t>
  </si>
  <si>
    <t>Quantifying the Zero Emissions Commitment</t>
  </si>
  <si>
    <t>ZEC-MIP Protocol</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</si>
  <si>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 Lack of literature on near-term ZEC led IPCC Special Report on 1.5 degrees to assume for the estimation of carbon budgets that ZEC was zero. But evidence exists that ZEC can be (a) non-zero; (b) both state and rate dependent. When we consider very low climate targets, such as 1.5 or 2 degrees a small uncertainty in ZEC (of even just 0±0.1oC) leads to a very substantial fractional uncertainty in the remaining carbon budget.</t>
  </si>
  <si>
    <t>ZEC-MIP: Quantifying the Zero Emissions Commitment</t>
  </si>
  <si>
    <t>Jones, C., T. Frölicher, C. Koven, A. MacDougall, D. Matthews, K. Zickfeld, J. Rogelj, K. Tokarska (2019), ZEC-MIP: Quantifying the Zero Emissions Commitment</t>
  </si>
  <si>
    <t>EMICs</t>
  </si>
  <si>
    <t>Earth system Models of Intermediate Complexty</t>
  </si>
  <si>
    <t>Earth sytem Models of Intermediate Complexity (EMICs)</t>
  </si>
  <si>
    <t>DCPP experiment protocol and technical notes</t>
  </si>
  <si>
    <t>DCPP technical notes dealing with Component C experiments</t>
  </si>
  <si>
    <t>Decadal Climate Prediction Project Technical Notes</t>
  </si>
  <si>
    <t>Decadal Climate Prediction Project Experiment Protocol and Technichal Notes dealing with Component C experiments.</t>
  </si>
  <si>
    <t>10.1016/j.ocemod.2018.07.002</t>
  </si>
  <si>
    <t>JRA-55 based surface dataset for driving ocean-sea-ice models (JRA55-do)</t>
  </si>
  <si>
    <t xml:space="preserve">A new surface dataset for driving ocean-sea ice models (JRA55-do).  JRA55-do corrects JRA-55 using satellite and other atmospheric reanalysis products. </t>
  </si>
  <si>
    <t>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t>
  </si>
  <si>
    <r>
      <t>We present a new surface-atmospheric dataset for driving ocean–sea-ice models based on Japanese 55-year atmospheric reanalysis (JRA-55), referred to here as JRA55-do. The JRA55-do dataset aims to replace the CORE interannual forcing version 2 (hereafter called the CORE dataset), which is currently used in the framework of the Coordinated Ocean-ice Reference Experiments (COREs) and the Ocean Model Intercomparison Project (OMIP). A major improvement in JRA55-do is the refined horizontal grid spacing ( </t>
    </r>
    <r>
      <rPr>
        <sz val="12"/>
        <color theme="1"/>
        <rFont val="Lucida Sans Unicode"/>
      </rPr>
      <t>∼</t>
    </r>
    <r>
      <rPr>
        <sz val="12"/>
        <color theme="1"/>
        <rFont val="Calibri"/>
        <family val="2"/>
        <scheme val="minor"/>
      </rPr>
      <t> 55 km) and temporal interval (3 hr). The data production method for JRA55-do essentially follows that of the CORE dataset, whereby the surface fields from an atmospheric reanalysis are adjusted relative to reference datasets. To improve the adjustment method, we use high-quality products derived from satellites and from several other atmospheric reanalysis projects, as well as feedback on the CORE dataset from the ocean modelling community. Notably, the surface air temperature and specific humidity are adjusted using multi-reanalysis ensemble means. In JRA55-do, the downwelling radiative fluxes and precipitation, which are affected by an ambiguous cloud parameterisation employed in the atmospheric model used for the reanalysis, are based on the reanalysis products. This approach represents a notable change from the CORE dataset, which imported independent observational products. Consequently, the JRA55-do dataset is more self-contained than the CORE dataset, and thus can be continually updated in near real-time. The JRA55-do dataset extends from 1958 to the present, with updates expected at least annually. This paper details the adjustments to the original JRA-55 fields, the scientific rationale for these adjustments, and the evaluation of JRA55-do. The adjustments successfully corrected the biases in the original JRA-55 fields. The globally averaged features are similar between the JRA55-do and CORE datasets, implying that JRA55-do can suitably replace the CORE dataset for use in driving global ocean–sea-ice models.</t>
    </r>
  </si>
  <si>
    <t>Southern Ocean Model Intercomparison Project (SOMIP)</t>
  </si>
  <si>
    <t>Describes the SOMIP</t>
  </si>
  <si>
    <t>Southern Oceam Model Intercomparison Project (SOMIP)</t>
  </si>
  <si>
    <t>Southern Ocean Model Intercomparison Project (SOMIP) Homepage.</t>
  </si>
  <si>
    <t>PMIP4-CMIP6 solar forcing data</t>
  </si>
  <si>
    <t>solar forcing data for PMIP4-CMIP6 Last Millennium</t>
  </si>
  <si>
    <t>Solar forcing data for PMIP4-CMIP6 Last Millennium</t>
  </si>
  <si>
    <t>PMIP4 gases data</t>
  </si>
  <si>
    <t>Gases data for PMIP4</t>
  </si>
  <si>
    <t>10.1038/s41558-020-0883-0</t>
  </si>
  <si>
    <t>Current and future global climate impacts resulting from COVID-19</t>
  </si>
  <si>
    <t xml:space="preserve">The global response to the COVID-19 pandemic has led to a sudden reduction of both GHG emissions and air pollutants. Here, using national mobility data, we estimate global emission reductions for ten species during the period February to June 2020. </t>
  </si>
  <si>
    <t xml:space="preserve">Forster, P.M., H. I. Forster, M. J. Evans,  M. J. Gidden, C. D. Jones, C. A. Keller, R. D. Lamboll, C. Le Quéré, J. Rogelj, D. Rosen, C.-F. Schleussner, T. B Richardson, C. J. Smith, S. T. Turnock (2020), Current and future global climate impacts resulting from COVID-19. Nat. Clim. Chang. 10, 913–919 </t>
  </si>
  <si>
    <t>The global response to the COVID-19 pandemic has led to a sudden reduction of both GHG emissions and air pollutants. Here, using national mobility data, we estimate global emission reductions for ten species during the period February to June 2020. We estimate that global NOx emissions declined by as much as 30% in April, contributing a short-term cooling since the start of the year. This cooling trend is offset by ~20% reduction in global SO2 emissions that weakens the aerosol cooling effect, causing short-term warming. As a result, we estimate that the direct effect of the pandemic-driven response will be negligible, with a cooling of around 0.01 ± 0.005 °C by 2030 compared to a baseline scenario that follows current national policies. In contrast, with an economic recovery tilted towards green stimulus and reductions in fossil fuel investments, it is possible to avoid future warming of 0.3 °C by 2050.</t>
  </si>
  <si>
    <t>10.5281/zenodo.3957826</t>
  </si>
  <si>
    <t>Emissions changes in 2020 due to Covid19</t>
  </si>
  <si>
    <t>Emissions and climate effects due to the COVID-19 response</t>
  </si>
  <si>
    <t>Forster, P., R. Lamboll, J. Rogelj (2020), Emissions changes in 2020 due to Covid19, Zenodo</t>
  </si>
  <si>
    <t xml:space="preserve">Monthly emissions and concentrations for the effects of the Covid-19 pandemic and resulting society response. All scenarios should be compared to the input4MIPS SSP245 baseline https://esgf-node.llnl.gov/search/input4mips/
Both sector and national emission files are given as well as the code to create them from mobility data.
Sector  csv files have aviation and shipping by nation. National  csv files have international aviation and shipping as a separate nation. See https://github.com/Priestley-Centre/COVID19_emissions for more details.
Monthly emissions and concentrations for the effects of the Covid-19 pandemic and resulting society response. All scenarios should be compared to the input4MIPS SSP245 baseline https://esgf-node.llnl.gov/search/input4mips/
Four scenarios are given for departures from the SSP245 baseline. The baseline is also provided for convenience. Scenarios depart after the start of 2020. Monthly concentrations of CO2, CH4 and N2O are provided over 2015-2050. For short-lived species emissions are provided for BC, CO, OC, SO2, NH3, NOx, &amp; NMVOCs. Monthly values for years:2015,2019,2020,2021,2023,2030,2040 and 2050 are provided for the four scenarios and baseline. The SSP245 baseline is also available from the input4MIPS website. 
NOx emissions from aviation is provided in monthly values for years:2015,2019,2020, 2021, 2022, 2023,2030,2040 and 2050. 
Well-mixed greenhouse gas emissions are provided for North, South and global average concentration of CO2, CH4 and N2O for all months 2015-2050.
</t>
  </si>
  <si>
    <t>10.1175/BAMS-D-11-00094.1</t>
  </si>
  <si>
    <t>An Overview of CMIP5 and the Experiment Design</t>
  </si>
  <si>
    <t xml:space="preserve">The fifth phase of the Coupled Model Intercomparison Project (CMIP5) </t>
  </si>
  <si>
    <t>Taylor, K. E., R. J. Stouffer, G. A. Meehl (2012), An Overview of CMIP5 and the Experiment Design, Bulletin of the American Meteorological Society, 93(4), 485–498</t>
  </si>
  <si>
    <t>The fifth phase of the Coupled Model Intercomparison Project (CMIP5) will produce a state-of-the- art multimodel dataset designed to advance our knowledge of climate variability and climate change. Researchers worldwide are analyzing the model output and will produce results likely to underlie the forthcoming Fifth Assessment Report by the Intergovernmental Panel on Climate Change. Unprecedented in scale and attracting interest from all major climate modeling groups, CMIP5 includes “long term” simulations of twentieth-century climate and projections for the twenty-first century and beyond. Conventional atmosphere–ocean global climate models and Earth system models of intermediate complexity are for the first time being joined by more recently developed Earth system models under an experiment design that allows both types of models to be compared to observations on an equal footing. Besides the longterm experiments, CMIP5 calls for an entirely new suite of “near term” simulations focusing on recent decades and the future to year 2035. These “decadal predictions” are initialized based on observations and will be used to explore the predictability of climate and to assess the forecast system's predictive skill. The CMIP5 experiment design also allows for participation of stand-alone atmospheric models and includes a variety of idealized experiments that will improve understanding of the range of model responses found in the more complex and realistic simulations. An exceptionally comprehensive set of model output is being collected and made freely available to researchers through an integrated but distributed data archive. For researchers unfamiliar with climate models, the limitations of the models and experiment design are described.</t>
  </si>
  <si>
    <t>SOLARIS-HEPPA solar forcing data for CMIP5</t>
  </si>
  <si>
    <t>Recommendations for solar forcing data that should be used in CMIP5 simulations.</t>
  </si>
  <si>
    <t>SOLARIS-HEPPA Solar forcing data for CMIP5</t>
  </si>
  <si>
    <t>SOLARIS-HEPPA recommendations for solar forcing data that should be used in CMIP5 simulations and some guidelines for their use. For some models, use of the spectrally-resolved data, which accounts for the wavelength dependent changes in solar irradiance, is unwarranted. For these models, the total irradiance time series should be used.</t>
  </si>
  <si>
    <t>10.1007/s10584-006-9172-9</t>
  </si>
  <si>
    <t>Stabilizing greenhouse gas concentrations at low levels: an assessment of reduction strategies and costs</t>
  </si>
  <si>
    <t>CMIP5 RCP2.6 scenario forcing</t>
  </si>
  <si>
    <t>van Vuuren, D., M. den Elzen, P. Lucas, B. Eickhout, B. Strengers, B. van Ruijven, S. Wonink, R. van Houdt, 2007. Stabilizing greenhouse gas concentrations at low levels: an assessment of reduction strategies and costs. Climatic Change, doi:10.1007/s10584-006-9172-9.</t>
  </si>
  <si>
    <t>On the basis of the IPCC B2, A1b and B1 baseline scenarios, mitigation scenarios were developed that stabilize greenhouse gas concentrations at 650, 550 and 450 and – subject to specific assumptions – 400 ppm CO2-eq. The analysis takes into account a large number of reduction options, such as reductions of non-CO2 gases, carbon plantations and measures in the energy system. The study shows stabilization as low as 450 ppm CO2-eq. to be technically feasible, even given relatively high baseline scenarios. To achieve these lower concentration levels, global emissions need to peak within the first two decades. The net present value of abatement costs for the B2 baseline scenario (a medium scenario) increases from 0.2% of cumulative GDP to 1.1% as the shift is made from 650 to 450 ppm. On the other hand, the probability of meeting a two-degree target increases from 0%–10% to 20%–70%. The mitigation scenarios lead to lower emissions of regional air pollutants but also to increased land use. The uncertainty in the cost estimates is at least in the order of 50%, with the most important uncertainties including land-use emissions, the potential for bio-energy and the contribution of energy efficiency. Furthermore, creating the right socio-economic and political conditions for mitigation is more important than any of the technical constraints.</t>
  </si>
  <si>
    <t xml:space="preserve">Scenarios of Greenhouse Gas Emissions and Atmospheric Concentrations. </t>
  </si>
  <si>
    <t>CMIP5 RCP4.5 scenario forcing</t>
  </si>
  <si>
    <t>Clarke, L., J. Edmonds, H. Jacoby, H. Pitcher, J. Reilly, R. Richels, 2007. Scenarios of Greenhouse Gas Emissions and Atmospheric Concentrations. Sub-report 2.1A of Synthesis and Assessment Product 2.1 by the U.S. Climate Change Science Program and the Subcommittee on Global Change Research. Department of Energy, Office of Biological &amp; Environmental Research, Washington, 7 DC., USA, 154 pp.</t>
  </si>
  <si>
    <t>Scenarios of Greenhouse Gas Emissions and Atmospheric Concentrations. Sub-report 2.1A of Synthesis and Assessment Product 2.1 by the U.S. Climate Change Science Program and the Subcommittee on Global Change Research. This and a companion report constitute one of twenty-one Synthesis and Assessment Products called for in the Strategic Planfor the U.S. Climate Change Science Program. These studies are structured to provide high-level, integrated research results on important science issues with a particular focus on questions raised by decision-makers on dimensions of climate change directly relevant to the U.S. One element of the CCSP’s strategic vision is to provide decision support tools for differentiating and evaluating response strategies. Scenario-based analysis is one such tool. The scenarios in this report explore the implications of alternative stabilization levels of anthropogenic greenhouse gases (GHGs) in the atmosphere, and they explicitly consider the economic and technological foundations of such response options. Such scenarios are a valuable complement to other scientific research contained in the twenty-one CCSP Synthesis and Assessment Products. The companion to the research reported here, Global-Change Scenarios: Their Development and Use, explores the broader strategic frame for developing and utilizing scenarios in support of climate decision making.</t>
  </si>
  <si>
    <t>10.5547/ISSN0195-6574-EJ-VolSI2006-NoSI3-19</t>
  </si>
  <si>
    <t>Multi-Gas Forcing Stabilization with the MiniCAM</t>
  </si>
  <si>
    <t>Smith, S.J. and T.M.L. Wigley, 2006. Multi-Gas Forcing Stabilization with the MiniCAM. Energy Journal (Special Issue #3) pp 373-391.</t>
  </si>
  <si>
    <t>This paper examines the role of climate forcing agents other than carbon dioxide using the MiniCAM integrated assessment model. Non-CO2 greenhouse gases are particularly important through the middle of the 21st century. The addition of non-CO2 greenhouse gases abatement options significantly reduces mitigation costs in the first half of the century as compared to a case where only CO2 abatement options are pursued. Non-CO2 greenhouse gas forcing is dominated by methane and tropospheric ozone. Assumptions about the prevalence of methane recovery and local air pollution controls are a critical determinant of reference forcing from these two gases. While the influence of aerosols are small by the end of the century, there is a significant interaction between a climate policy and aerosol cooling near mid-century such that global-mean climate change to 2050 is practically unaffected by mitigation policy.</t>
  </si>
  <si>
    <t>10.1126/science.1168475</t>
  </si>
  <si>
    <t>Implications of Limiting CO2 Concentrations for Land Use and Energy</t>
  </si>
  <si>
    <t>Wise, MA, KV Calvin, AM Thomson, LE Clarke, B Bond-Lamberty, RD Sands, SJ Smith, AC Janetos, JA Edmonds. 2009. Implications of Limiting CO2 Concentrations for Land Use and Energy. Science. 324:1183-1186. May 29, 2009.</t>
  </si>
  <si>
    <t>Limiting atmospheric carbon dioxide (CO2) concentrations to low levels requires strategies to manage anthropogenic carbon emissions from terrestrial systems as well as fossil fuel and industrial sources. We explore the implications of fully integrating terrestrial systems and the energy system into a comprehensive mitigation regime that limits atmospheric CO2 concentrations. We find that this comprehensive approach lowers the cost of meeting environmental goals but also carries with it profound implications for agriculture: Unmanaged ecosystems and forests expand, and food crop and livestock prices rise. Finally, we find that future improvement in food crop productivity directly affects land-use change emissions, making the technology for growing crops potentially important for limiting atmospheric CO2 concentrations.</t>
  </si>
  <si>
    <t>10.5547/ISSN0195-6574-EJ-VolSI2006-NoSI3-17</t>
  </si>
  <si>
    <t>Multi-gas Mitigation Analysis on Stabilization Scenarios Using Aim Global Model</t>
  </si>
  <si>
    <t>CMIP5 RCP6.0 scenario forcing</t>
  </si>
  <si>
    <t>Fujino, J., R. Nair, M. Kainuma, T. Masui, Y. Matsuoka, 2006. Multi-gas mitigation analysis on stabilization scenarios using AIM global model. Multigas Mitigation and Climate Policy. The Energy Journal Special Issue.</t>
  </si>
  <si>
    <t>Non-CO2 gas (CH4, N2O and F gas) emissions account for 25 percent of all greenhouse gas in the year of 2000. Main sources of CH4 and N2O emissions are agriculture-related activities such as enteric fermentation, paddy rice cultivation, soil management. A recursive dynamic CGE (Computer General Equilibrium) model has been developed to analyze greenhouse gas reduction options including non-CO2 gas abatement technologies. Multi-regional, multisectoral and multi-gas CGE model and simple climate change model simulated long-term climate stabilization emission path. Preliminary results showed that multi gas mitigation options including CH4 and N2O abatement technologies will reduce GDP loss more than CO2 only mitigation options for long-term climate stabilization, even though CO2 mitigation options will reduce not only CO2 emissions but non-CO2 gas emissions simultaneously. It is necessary to collect regional non-CO2 gas data (emission, technology options, and so on) and conduct more sensitivity analysis with computer simulation model to reduce uncertainty of non-CO2 gas.</t>
  </si>
  <si>
    <t>behind paywall</t>
  </si>
  <si>
    <t>Global GHG emissions scenarios under GHG concentration stabilization targets</t>
  </si>
  <si>
    <t>Hijioka, Y., Y. Matsuoka, H. Nishimoto, M. Masui, and M. Kainuma, 2008. Global GHG emissions scenarios under GHG concentration stabilization targets. Journal of Global Environmental Engineering 13, 97-108.</t>
  </si>
  <si>
    <t>Stabilization scenario analysis revealed that when a low GHG stabilization level is set, the GHG emission peak needs to be reached as soon as possible and efforts should be made to reduce GHG emissions drastically by 2050 and thereafter. Furthermore, sensitivity analysis revealed two important results. First, the results of simulations using different discount rates for two different stabilization levels indicated that the more stringent the constraints, the more limited the choice of emission paths will be. In particular, to achieve a 2.0°C increase in the global mean temperature above the preindustrial level using 2-10% discount rates, a 15% emission range in 2020 and a 4% emission
range in 2050 could be permitty for Kyoto Protocol gas. Second, the results of simulations using different climate sensitivities indicated that to achieve the goal of a 2.0°C global mean temperature increase with 50% or 66.6% probability, Kyoto Protocol gas emissions need to be reduced by 78% and 83%, respectively.</t>
  </si>
  <si>
    <t>10.1016/j.techfore.2006.05.026</t>
  </si>
  <si>
    <t>Scenarios of long-term socio-economic and environmental development under climate stabilization</t>
  </si>
  <si>
    <t>CMIP5 RCP8.5 scenario forcing</t>
  </si>
  <si>
    <t>Riahi, K. Gruebler, A. and Nakicenovic N.: 2007. Scenarios of long-term socio-economic and environmental development under climate stabilization. Technological Forecasting and Social Change 74, 7, 887-935.</t>
  </si>
  <si>
    <t>This paper presents an overview of the greenhouse gas (GHG) emissions scenarios that form the analytical backbone for other contributions to this Special Issue. We first describe the motivation behind this scenario exercise and introduce the main scenario features and characteristics, in both qualitative and quantitative terms. Altogether, we analyze three ‘baseline’ scenarios of different socio-economic and technological developments that are assumed not to include any explicit climate policies. We then impose a range of climate stabilization targets on these baseline scenarios and analyze in detail the feasibility, costs and uncertainties of meeting a range of different climate stabilization targets in accordance with Article 2 of the United Nations Framework Convention on Climate Change. The scenarios were developed by the IIASA Integrated Assessment Modeling Framework that encompasses detailed representations of the principal GHG-emitting sectors—energy, industry, agriculture, and forestry. The main analytical findings from our analysis focus on the implications of salient uncertainties (associated with scenario baselines and stabilization targets), on feasibility and costs of climate stabilization efforts, and on the choice of appropriate portfolios of emissions abatement measures. We further analyze individual technological options with regards to their aggregated cumulative contribution toward emissions mitigation during the 21st century as well as their deployment over time. Our results illustrate that the energy sector will remain by far the largest source of GHG emissions and hence remain the prime target of emissions reduction. Ultimately, this may lead to a complete restructuring of the global energy system. Climate mitigation could also significantly change the relative economics of traditional versus new, more climate friendly products and services. This is especially the case within the energy system, which accounts for the largest share of emissions reductions, but it is also the case in the agriculture and forestry sectors, where emissions reduction and sink enhancement measures are relatively more modest.</t>
  </si>
  <si>
    <t>CMIP5 Recommended Forcing Data</t>
  </si>
  <si>
    <t>CMIP5 forcing data</t>
  </si>
  <si>
    <t>CMIP5 harmonized global concentrations and radiative forcing dataset.</t>
  </si>
  <si>
    <t>organisation</t>
  </si>
  <si>
    <t>address</t>
  </si>
  <si>
    <t>email</t>
  </si>
  <si>
    <t>Alexander Nauels</t>
  </si>
  <si>
    <t>The University of Melbourne, Australia</t>
  </si>
  <si>
    <t>alexander.nauels@climate-energy-college.org</t>
  </si>
  <si>
    <t>Bernd Funke</t>
  </si>
  <si>
    <t>Instituto de Astrofísica de Andalucía, Spain</t>
  </si>
  <si>
    <t>bernd@iaa.es</t>
  </si>
  <si>
    <t>Bjorn Stevens</t>
  </si>
  <si>
    <t>Max Planck Institute for Meteorology, Hamburg, Germany</t>
  </si>
  <si>
    <t>bjorn.stevens@mpimet.mpg.de</t>
  </si>
  <si>
    <t>Bob Andres</t>
  </si>
  <si>
    <t>Oak Ridge National Laboratory, USA</t>
  </si>
  <si>
    <t>andresrj@ornl.gov</t>
  </si>
  <si>
    <t>NCAS Centre for Environmental Data Analysis, UK</t>
  </si>
  <si>
    <t>charlotte.pascoe@stfc.ac.uk</t>
  </si>
  <si>
    <t>Claire Granier</t>
  </si>
  <si>
    <t>NOAA Earth System Research Laboratory, USA</t>
  </si>
  <si>
    <t>claire.granier@noaa.gov</t>
  </si>
  <si>
    <t>David Williamson</t>
  </si>
  <si>
    <t>NCAR Climate and Global Dynamics Division, USA</t>
  </si>
  <si>
    <t>wmson@ucar.edu</t>
  </si>
  <si>
    <t>Francis Zwiers</t>
  </si>
  <si>
    <t>Pacific Climate Impacts Consortium, Canada</t>
  </si>
  <si>
    <t>fwzwiers@uvic.ca</t>
  </si>
  <si>
    <t>University of Maryland, USA</t>
  </si>
  <si>
    <t>gchurtt@umd.edu</t>
  </si>
  <si>
    <t>Gunnar Myhre</t>
  </si>
  <si>
    <t>CICERO Center for International Climate and Environmental Research, Norway</t>
  </si>
  <si>
    <t>gunnar.myhre@cicero.oslo.no</t>
  </si>
  <si>
    <t>Johannes Kaiser</t>
  </si>
  <si>
    <t>Max Planck Institute for Chemistry, Germany</t>
  </si>
  <si>
    <t>j.kaiser@mpic.de</t>
  </si>
  <si>
    <t>Karl Taylor</t>
  </si>
  <si>
    <t>Lawrence Livermore National Laboratory</t>
  </si>
  <si>
    <t>taylor13@llnl.gov</t>
  </si>
  <si>
    <t>Karsten Peters</t>
  </si>
  <si>
    <t>karsten.peters@mpimet.mpg.de</t>
  </si>
  <si>
    <t>Katja Matthes</t>
  </si>
  <si>
    <t>Helmholtz Centre for Ocean Research, Kiel, Germany</t>
  </si>
  <si>
    <t>kmatthes@geomar.de</t>
  </si>
  <si>
    <t>Louise Chini</t>
  </si>
  <si>
    <t>lchini@umd.edu</t>
  </si>
  <si>
    <t>Larry Thomason</t>
  </si>
  <si>
    <t>NASA Langley Research Centre, USA</t>
  </si>
  <si>
    <t>l.w.thomason@nasa.gov</t>
  </si>
  <si>
    <t>Malte Meinshausen</t>
  </si>
  <si>
    <t>malte.meinshausen@unimelb.edu.au</t>
  </si>
  <si>
    <t>Michael Schulz</t>
  </si>
  <si>
    <t>Norwegian Meteorological Institute, Norway</t>
  </si>
  <si>
    <t>michael.schulz@met.no</t>
  </si>
  <si>
    <t>Michaela I Hegglin</t>
  </si>
  <si>
    <t>University of Reading, UK</t>
  </si>
  <si>
    <t>m.i.hegglin@reading.ac.uk</t>
  </si>
  <si>
    <t>PCMDI</t>
  </si>
  <si>
    <t>Peter Gleckler</t>
  </si>
  <si>
    <t>gleckler1@llnl.gov</t>
  </si>
  <si>
    <t>Stefan Kinne</t>
  </si>
  <si>
    <t>stefan.kinne@mpimet.mpg.de</t>
  </si>
  <si>
    <t>Steve Smith</t>
  </si>
  <si>
    <t>Pacific Northwest National Laboratory, USA</t>
  </si>
  <si>
    <t>ssmith@pnnl.gov</t>
  </si>
  <si>
    <t>Veronika Eyring</t>
  </si>
  <si>
    <t>National Aeronautics and Space Research Centre, Germany</t>
  </si>
  <si>
    <t>veronika.eyring@dlr.de</t>
  </si>
  <si>
    <t>WGCM</t>
  </si>
  <si>
    <t>Brian O'Neill</t>
  </si>
  <si>
    <t>National Center for Atmospheric Research, USA</t>
  </si>
  <si>
    <t>boneill@ucar.edu</t>
  </si>
  <si>
    <t>Claudia Tebaldi</t>
  </si>
  <si>
    <t>tebaldi@ucar.edu</t>
  </si>
  <si>
    <t>Detlef van Vuuren</t>
  </si>
  <si>
    <t>PBL Netherlands Environmental Assessment Agency, Netherlands</t>
  </si>
  <si>
    <t>detlef.vanvuuren@pbl.nl</t>
  </si>
  <si>
    <t>William Collins</t>
  </si>
  <si>
    <t>University of Reading Department of Meteorology, UK</t>
  </si>
  <si>
    <t>w.collins@reading.ac.uk</t>
  </si>
  <si>
    <t>Jean-François Lamarque</t>
  </si>
  <si>
    <t>NCAR Atmospheric Chemistry Division, USA</t>
  </si>
  <si>
    <t>lamar@ucar.edu</t>
  </si>
  <si>
    <t>Vivek Arora</t>
  </si>
  <si>
    <t>Canadian Centre for Climate Modelling and Analysis, Canada</t>
  </si>
  <si>
    <t>vivek.arora@ec.gc.ca</t>
  </si>
  <si>
    <t>Pierre Friedlingstein</t>
  </si>
  <si>
    <t>University of Exeter, UK</t>
  </si>
  <si>
    <t>p.friedlingstein@exeter.ac.uk</t>
  </si>
  <si>
    <t>Chris Jones</t>
  </si>
  <si>
    <t>Met Office Hadley Centre, UK</t>
  </si>
  <si>
    <t>chris.d.jones@metoffice.gov.uk</t>
  </si>
  <si>
    <t>Mark Webb</t>
  </si>
  <si>
    <t>Met Office, UK</t>
  </si>
  <si>
    <t>mark.webb@metoffice.gov.uk</t>
  </si>
  <si>
    <t>Chris Bretherton</t>
  </si>
  <si>
    <t>University of Washington, USA</t>
  </si>
  <si>
    <t>breth@washington.edu</t>
  </si>
  <si>
    <t>Roger Marchand</t>
  </si>
  <si>
    <t>rojmarch@u.washington.edu</t>
  </si>
  <si>
    <t>Peter Good</t>
  </si>
  <si>
    <t>Tim Andrews</t>
  </si>
  <si>
    <t>Rob Chadwick</t>
  </si>
  <si>
    <t>Hervé Douville</t>
  </si>
  <si>
    <t>CNRM, France</t>
  </si>
  <si>
    <t>herve.douville@meteo.fr</t>
  </si>
  <si>
    <t>Sandrine Bony</t>
  </si>
  <si>
    <t>IPSL, France</t>
  </si>
  <si>
    <t>sandrine.bony@lmd.jussieu.fr</t>
  </si>
  <si>
    <t>Nathan Gillet</t>
  </si>
  <si>
    <t>nathan.gillett@ec.gc.ca</t>
  </si>
  <si>
    <t>Hideo Shiogama</t>
  </si>
  <si>
    <t>National Institute for Environmental Studies</t>
  </si>
  <si>
    <t>shiogama.hideo@nies.go.jp</t>
  </si>
  <si>
    <t>George Boer</t>
  </si>
  <si>
    <t>george.boer@canada.ca</t>
  </si>
  <si>
    <t>Doug Smith</t>
  </si>
  <si>
    <t>doug.smith@metoffice.gov.uk</t>
  </si>
  <si>
    <t>Jonathan Gregory</t>
  </si>
  <si>
    <t>j.m.gregory@reading.ac.uk</t>
  </si>
  <si>
    <t>Detlef Stammer</t>
  </si>
  <si>
    <t>University of Hamburg, Germany</t>
  </si>
  <si>
    <t>detlef.stammer@zmaw.de</t>
  </si>
  <si>
    <t>Stephen Griffies</t>
  </si>
  <si>
    <t>Geophysical Fluid Dynamics Laboratory, USA</t>
  </si>
  <si>
    <t>stephen.griffies@noaa.gov</t>
  </si>
  <si>
    <t>Ben Kravitz</t>
  </si>
  <si>
    <t>ben.kravitz@pnnl.gov</t>
  </si>
  <si>
    <t>Tianjun Zhou</t>
  </si>
  <si>
    <t>Chinese Academy of Sciences, China</t>
  </si>
  <si>
    <t>zhoutj@lasg.iap.ac.cn</t>
  </si>
  <si>
    <t>Andy Turner</t>
  </si>
  <si>
    <t>a.g.turner@reading.ac.uk</t>
  </si>
  <si>
    <t>James Kinter</t>
  </si>
  <si>
    <t>George Mason University, USA</t>
  </si>
  <si>
    <t>ikinter@gmu.edu</t>
  </si>
  <si>
    <t>HadISST Contact</t>
  </si>
  <si>
    <t>john.kennedy@metoffice.gov.uk</t>
  </si>
  <si>
    <t>Rein Haarsma</t>
  </si>
  <si>
    <t>Royal Netherlands Meteorological Institute, KNMI, Netherlands</t>
  </si>
  <si>
    <t>haarsma@knmi.nl</t>
  </si>
  <si>
    <t>Malcolm Roberts</t>
  </si>
  <si>
    <t>malcolm.roberts@metoffice.gov.uk</t>
  </si>
  <si>
    <t>Eric Larour</t>
  </si>
  <si>
    <t>NASA Jet Propulsion Laboratory, USA</t>
  </si>
  <si>
    <t>eric.larour@jpl.nasa.gov</t>
  </si>
  <si>
    <t>Sophie Nowicki</t>
  </si>
  <si>
    <t>NASA Goddard Space Flight Centre, USA</t>
  </si>
  <si>
    <t>sophie.nowicki@nasa.gov</t>
  </si>
  <si>
    <t>Tony Payne</t>
  </si>
  <si>
    <t>University of Bristol, UK</t>
  </si>
  <si>
    <t>a.j.payne@bristol.ac.uk</t>
  </si>
  <si>
    <t>Bart van den Hurk</t>
  </si>
  <si>
    <t>hurkvd@knmi.nl</t>
  </si>
  <si>
    <t>Gerhard Krinner</t>
  </si>
  <si>
    <t>Laboratory of Glaciology and Geophysics of the Environment, France</t>
  </si>
  <si>
    <t>gerhard.krinner@univ-grenoble-alpes.fr</t>
  </si>
  <si>
    <t>Sonia Seneviratne</t>
  </si>
  <si>
    <t>ETH Zurich, Switzerland</t>
  </si>
  <si>
    <t>sonia.seneviratne@ethz.ch</t>
  </si>
  <si>
    <t>Chris Derksen</t>
  </si>
  <si>
    <t>Environment and Climate Change, Canada</t>
  </si>
  <si>
    <t>chris.derksen@ec.gc.ca</t>
  </si>
  <si>
    <t>Taikan Oki</t>
  </si>
  <si>
    <t>University of Tokyo, Japan</t>
  </si>
  <si>
    <t>taikan@iis.u-tokyo.ac.jp</t>
  </si>
  <si>
    <t>Hyungjun Kim</t>
  </si>
  <si>
    <t>hjkim@iis.u-tokyo.ac.jp</t>
  </si>
  <si>
    <t>Charles Jackman</t>
  </si>
  <si>
    <t>charles.h.jackman@nasa.gov</t>
  </si>
  <si>
    <t>dlawren@ucar.edu</t>
  </si>
  <si>
    <t>Gokhan Danabasoglu</t>
  </si>
  <si>
    <t>gokhan@ucar.edu</t>
  </si>
  <si>
    <t>James Orr</t>
  </si>
  <si>
    <t>james.orr@lsce.ipsl.fr</t>
  </si>
  <si>
    <t>Pascale Braconnot</t>
  </si>
  <si>
    <t>pascale.braconnot@lsce.ipsl.fr</t>
  </si>
  <si>
    <t>Sandy Harrison</t>
  </si>
  <si>
    <t>s.p.harrison@reading.ac.uk</t>
  </si>
  <si>
    <t xml:space="preserve">Robert Pincus </t>
  </si>
  <si>
    <t>University of Colorado, USA</t>
  </si>
  <si>
    <t>robert.pincus@colorado.edu</t>
  </si>
  <si>
    <t>Piers Forster</t>
  </si>
  <si>
    <t>University of Leeds, UK</t>
  </si>
  <si>
    <t>p.m.forster@leeds.ac.uk</t>
  </si>
  <si>
    <t>Davide Zanchettin</t>
  </si>
  <si>
    <t>University of Venice, Italy</t>
  </si>
  <si>
    <t>davide.zanchettin@unive.it</t>
  </si>
  <si>
    <t>Claudia Timmreck</t>
  </si>
  <si>
    <t>claudia.timmreck@mpimet.mpg.de</t>
  </si>
  <si>
    <t>Myriam Khodri</t>
  </si>
  <si>
    <t>myriam.khodri@locean-ipsl.upmc.fr</t>
  </si>
  <si>
    <t>ISMIP6 email</t>
  </si>
  <si>
    <t>Email for Ice Sheet Model Intercomparison Project for CMIP6</t>
  </si>
  <si>
    <t>ismip6@gmail.com</t>
  </si>
  <si>
    <t>ISMIP6 leads</t>
  </si>
  <si>
    <t>Email for ISMIP6 lead authors</t>
  </si>
  <si>
    <t>ismip6-leads@climate-cryosphere.org</t>
  </si>
  <si>
    <t>Email for the Ocean Model Intercomparison Project</t>
  </si>
  <si>
    <t>OMIP-CMIP@llnl.gov</t>
  </si>
  <si>
    <t>Oleg Saenko</t>
  </si>
  <si>
    <t>CCCa, Canada</t>
  </si>
  <si>
    <t>oleg.saenko@canada.ca</t>
  </si>
  <si>
    <t>Johann Jungclaus</t>
  </si>
  <si>
    <t>MPI-Meteorology, Germany</t>
  </si>
  <si>
    <t>johann.jungclaus@mpimet.mpg.de</t>
  </si>
  <si>
    <t>James Screen</t>
  </si>
  <si>
    <t>j.screen@exeter.ac.uk</t>
  </si>
  <si>
    <t>Clara Deser</t>
  </si>
  <si>
    <t>cdeser@ucar.edu</t>
  </si>
  <si>
    <t>David P Keller</t>
  </si>
  <si>
    <t>dkeller@geomar.de</t>
  </si>
  <si>
    <t>Andrew Lenton</t>
  </si>
  <si>
    <t>Commonwealth Scientific and Industrial Research Organisation</t>
  </si>
  <si>
    <t>andrew.lenton@csiro.au</t>
  </si>
  <si>
    <t>Vivian Scott</t>
  </si>
  <si>
    <t>Universiy of Edinburgh, UK</t>
  </si>
  <si>
    <t>vivian.scott@ed.ac.uk</t>
  </si>
  <si>
    <t>Naomi Vaughan</t>
  </si>
  <si>
    <t>University of East Anglia, UK</t>
  </si>
  <si>
    <t>n.vaughan@uea.ac.uk</t>
  </si>
  <si>
    <t>Martin Claussen</t>
  </si>
  <si>
    <t>Potsdam Institute for Cllimate Impact Research (PIK), Germany</t>
  </si>
  <si>
    <t>claussen@pik-potsdam.de</t>
  </si>
  <si>
    <t>Jean-Yves Peterschmitt</t>
  </si>
  <si>
    <t>jean-yves.peterschmitt@lsce.ipsl.fr</t>
  </si>
  <si>
    <t>Katherine Calvin</t>
  </si>
  <si>
    <t>Katherine.Calvin@pnnl.gov</t>
  </si>
  <si>
    <t>Toshihiko Masui</t>
  </si>
  <si>
    <t>National Institute for Environmental Studies, Japan</t>
  </si>
  <si>
    <t>masui@nies.go.jp</t>
  </si>
  <si>
    <t>Keywan Riahi</t>
  </si>
  <si>
    <t>International Institute for Applied Systems Analysis, Austria</t>
  </si>
  <si>
    <t>riahi@iiasa.ac.at</t>
  </si>
  <si>
    <t>linkage</t>
  </si>
  <si>
    <t>protocol</t>
  </si>
  <si>
    <t>http://www.wcrp-climate.org/images/modelling/WGCM/CMIP/CMIP6Forcings_Aerosols_InitialDescription_150211.pdf</t>
  </si>
  <si>
    <t>http</t>
  </si>
  <si>
    <t>Aerosol forcing fields data for CMIP6</t>
  </si>
  <si>
    <t>http://www.wcrp-climate.org/images/modelling/WGCM/CMIP/CMIP6Forcings_HistoricalEmissions_InitialDescription_150219.pdf</t>
  </si>
  <si>
    <t>Historical Emissions data for CMIP6</t>
  </si>
  <si>
    <t>http://www.wcrp-climate.org/images/modelling/WGCM/CMIP/CMIP6Forcings_SolarForcing_InitialDescription_150213.pdf</t>
  </si>
  <si>
    <t>Solar forcing data for CMIP6</t>
  </si>
  <si>
    <t>http://www.wcrp-climate.org/images/modelling/WGCM/CMIP/CMIP6Forcings_HistoricalGHGConcentrations_InitialDescription_150217.pdf</t>
  </si>
  <si>
    <t>Historical Green House Gas concentrations data for CMIP6</t>
  </si>
  <si>
    <t>http://www.wcrp-climate.org/images/modelling/WGCM/CMIP/CMIP6Forcings_LandUse_InitialDescription_150131.pdf</t>
  </si>
  <si>
    <t>Global Gridded Land Use Forcing Data</t>
  </si>
  <si>
    <t>http://www.wcrp-climate.org/images/modelling/WGCM/CMIP/CMIP6Forcings_OzoneStratWaterVapour_InitialDescription_150219.pdf</t>
  </si>
  <si>
    <t>Ozone and Stratospheric Water Vapour Data</t>
  </si>
  <si>
    <t>http://www.wcrp-climate.org/images/modelling/WGCM/CMIP/CMIP6Forcings_StratosphericAerosolDataSet_InitialDescription_150131.pdf</t>
  </si>
  <si>
    <t>https://pcmdi.llnl.gov/mips/amip/</t>
  </si>
  <si>
    <t>Specification of the AMIP sea surface temperature and sea ice concentration boundary conditions for CMIP6</t>
  </si>
  <si>
    <t>http://www.sciencemag.org/content/213/4511/957.short</t>
  </si>
  <si>
    <t>The original abrupt CO2 increase paper</t>
  </si>
  <si>
    <t>http://onlinelibrary.wiley.com/doi/10.1002/2014EO090001/abstract</t>
  </si>
  <si>
    <t>Overview of the CMIP6 process</t>
  </si>
  <si>
    <t>http://www.mpimet.mpg.de/en/staff/bjorn-stevens.html?tx_wecstaffdirectory_pi1%5Bcurstaff%5D=439&amp;cHash=e397cbea38055a4ec2f22a8894efaac3</t>
  </si>
  <si>
    <t>Bjorn Stevens' info page at the Max Planck Institute for Meteorology</t>
  </si>
  <si>
    <t>http://www.ceda.ac.uk/about/team/#charlotte</t>
  </si>
  <si>
    <t>Charlotte Pascoe's info page at the Centre for Environmental Data Analysis</t>
  </si>
  <si>
    <t>Robert Andres</t>
  </si>
  <si>
    <t>http://www.esd.ornl.gov/people/andres/</t>
  </si>
  <si>
    <t>Bob Andres' info page at the Oak Ridge National Laboratory</t>
  </si>
  <si>
    <t>Dave Williamson</t>
  </si>
  <si>
    <t>https://staff.ucar.edu/users/wmson</t>
  </si>
  <si>
    <t>David Williamson's info page at NCAR</t>
  </si>
  <si>
    <t>https://www.pacificclimate.org/about-pcic/people/francis-zwiers</t>
  </si>
  <si>
    <t>Francis Zwiers' info page at the Pacific Climate Impacts Consortium</t>
  </si>
  <si>
    <t>http://geog.umd.edu/facultyprofile/Hurtt/George</t>
  </si>
  <si>
    <t>George Hurtt's info page at the University of Maryland</t>
  </si>
  <si>
    <t>http://www.cicero.uio.no/en/researchers-and-employees/15/gunnar-myhre</t>
  </si>
  <si>
    <t>Gunnar Myhre's info page at CICERO</t>
  </si>
  <si>
    <t>http://www.mpic.de/en/research/atmospheric-chemistry/ag-lelieveld/mitglieder/johannes-kaiser.html</t>
  </si>
  <si>
    <t>Johannes Kaiser's info page at the Max Planck Institute for Chemistry</t>
  </si>
  <si>
    <t>http://www-pcmdi.llnl.gov/about/staff/Taylor/CV/karlcv.html</t>
  </si>
  <si>
    <t>Karl Taylor's info page at PCMDI</t>
  </si>
  <si>
    <t>http://www.mpimet.mpg.de/en/staff/karsten-peters.html?tx_wecstaffdirectory_pi1%5Bcurstaff%5D=565&amp;cHash=6ec6967b9ebbd6da88323411fa953635</t>
  </si>
  <si>
    <t>Karsten Peters' info page at the Max Planck Institute for Meteorology</t>
  </si>
  <si>
    <t>http://www.geomar.de/en/mitarbeiter/fb1/me/kmatthes/</t>
  </si>
  <si>
    <t>Katja Matthes' info page at the Helmholtz Centre for Ocean Research</t>
  </si>
  <si>
    <t>http://geog.umd.edu/facultyprofile/Chini/Louise</t>
  </si>
  <si>
    <t>Louise Chini's info page at the University of Maryland</t>
  </si>
  <si>
    <t>https://www.linkedin.com/pub/larry-thomason/54/832/b60</t>
  </si>
  <si>
    <t>Larry Thomason's Linked in page</t>
  </si>
  <si>
    <t>http://sustainable.unimelb.edu.au/people/malte-meinshausen</t>
  </si>
  <si>
    <t>Malte Meinshausen's info page at the University of Melbourne</t>
  </si>
  <si>
    <t>http://www.met.no/Michael+Schulz.b7C_w7vYXe.ips</t>
  </si>
  <si>
    <t>Michael Schulz's info page at the Norwegian Meteorological Institute</t>
  </si>
  <si>
    <t>Michaela Hegglin</t>
  </si>
  <si>
    <t>http://www.met.reading.ac.uk/users/users/1774</t>
  </si>
  <si>
    <t>Michaela Hegglin's info page at the University of Reading</t>
  </si>
  <si>
    <t>Program for Climate Model Diagnosis and Intercomparison</t>
  </si>
  <si>
    <t>http://www-pcmdi.llnl.gov/projects/pcmdi/index.php</t>
  </si>
  <si>
    <t>PCMDI home page</t>
  </si>
  <si>
    <t>http://www-pcmdi.llnl.gov/about/staff/Gleckler/index.php</t>
  </si>
  <si>
    <t>Peter Gleckler's info page at PCMDI</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</si>
  <si>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</si>
  <si>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</si>
  <si>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</si>
  <si>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</si>
  <si>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http://www.pa.op.dlr.de/~/VeronikaEyring/</t>
  </si>
  <si>
    <t>Veronika Eyring's info page at DLR</t>
  </si>
  <si>
    <t>http://www.wcrp-climate.org/wgcm-overview</t>
  </si>
  <si>
    <t>Working Group on Coupled Modelling info page</t>
  </si>
  <si>
    <t>http://www.cgd.ucar.edu/staff/boneill/</t>
  </si>
  <si>
    <t>Brian O'Neill's info page at NCAR</t>
  </si>
  <si>
    <t>https://www2.ucar.edu/atmosnews/people/claudia-tebaldi</t>
  </si>
  <si>
    <t>Claudia Tebaldi's info page at NCAR</t>
  </si>
  <si>
    <t>Detlev van Vuuren</t>
  </si>
  <si>
    <t>http://www.pbl.nl/en/aboutpbl/employees/detlef-van-vuuren</t>
  </si>
  <si>
    <t>Detlef van Vuuren's info page at PBL</t>
  </si>
  <si>
    <t>http://rd.springer.com/article/10.1007%2Fs10584-013-0905-2</t>
  </si>
  <si>
    <t>Description of the SSPs 1-5</t>
  </si>
  <si>
    <t>A new scenario framework for Climate Change Research: scenario matrix architecture</t>
  </si>
  <si>
    <t>http://rd.springer.com/article/10.1007%2Fs10584-013-0906-1</t>
  </si>
  <si>
    <t>Describes combining SSPs with radiative forcing</t>
  </si>
  <si>
    <t>http://wcrp-climate.org/images/modelling/WGCM/CMIP/CMIP6-EndorsedMIPs_Summary_150819_Sent.pdf</t>
  </si>
  <si>
    <t>http://www.met.reading.ac.uk/users/users/1904</t>
  </si>
  <si>
    <t>William Collins' info page at the University of Reading</t>
  </si>
  <si>
    <t>http://acd.ucar.edu/~lamar/</t>
  </si>
  <si>
    <t>Jean-François Lamarque's info page at NCAR</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</si>
  <si>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</si>
  <si>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</si>
  <si>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</si>
  <si>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</si>
  <si>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</si>
  <si>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</si>
  <si>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</si>
  <si>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</si>
  <si>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http://www.metoffice.gov.uk/research/people/mark-webb</t>
  </si>
  <si>
    <t>Mark Webb's info page at the Met Office</t>
  </si>
  <si>
    <t>http://www.atmos.washington.edu/~breth/</t>
  </si>
  <si>
    <t>Chris Bretherton's info page at the University of Washington</t>
  </si>
  <si>
    <t>http://www.atmos.washington.edu/~roj/</t>
  </si>
  <si>
    <t>Roger Marchand's info page at the University of Washington</t>
  </si>
  <si>
    <t>http://www.metoffice.gov.uk/research/people/peter-good</t>
  </si>
  <si>
    <t>Peter Good's info page at the Met Office</t>
  </si>
  <si>
    <t>http://www.metoffice.gov.uk/research/people/tim-andrews</t>
  </si>
  <si>
    <t>Tim Andrew's info page at the Met Office</t>
  </si>
  <si>
    <t>http://www.metoffice.gov.uk/research/people/rob-chadwick</t>
  </si>
  <si>
    <t>Rob Chadwick's info page at the Met Office</t>
  </si>
  <si>
    <t>http://www.cnrm.meteo.fr/spip.php?article415&amp;lang=en</t>
  </si>
  <si>
    <t>Hervé Douville's info page at CNRM</t>
  </si>
  <si>
    <t>http://emc3.lmd.jussieu.fr/en/group-members/sbony</t>
  </si>
  <si>
    <t>Sandrine Bony's info page at Jussieu</t>
  </si>
  <si>
    <t>CMIP5 Experiment Design</t>
  </si>
  <si>
    <t>https://pcmdi.llnl.gov/mips/cmip5/docs/Taylor_CMIP5_design.pdf</t>
  </si>
  <si>
    <t>Nathan Gillett</t>
  </si>
  <si>
    <t>http://www.ec.gc.ca/scitech/default.asp?lang=En&amp;n=F97AE834-1&amp;formid=9AB46F0E-0597-46B4-B01F-DE48031E2A9B&amp;xsl=scitechprofile</t>
  </si>
  <si>
    <t>Nathan Gillett's info page at Environment and Climate Change Canada</t>
  </si>
  <si>
    <t>http://www.nies.go.jp/rsdb/vdetail-e.php?id=201366</t>
  </si>
  <si>
    <t>Hideo Shiogama's info page at NIES</t>
  </si>
  <si>
    <t>https://www.ec.gc.ca/ccmac-cccma/default.asp?lang=En&amp;n=899A6DCA-1</t>
  </si>
  <si>
    <t>George Boer's info page at Environment and Climate Change Canada</t>
  </si>
  <si>
    <t>http://www.metoffice.gov.uk/research/people/doug-smith</t>
  </si>
  <si>
    <t>Doug Smith's info page at the Met Office</t>
  </si>
  <si>
    <t>DCPP Overview</t>
  </si>
  <si>
    <t>http://www.wcrp-climate.org/dcp-overview</t>
  </si>
  <si>
    <t>Decadal Climate Prediction Project Overview</t>
  </si>
  <si>
    <t>DCPP Homepage</t>
  </si>
  <si>
    <t>http://dcpp.pacificclimate.org</t>
  </si>
  <si>
    <t>Decadal Climate Prediction Project Home Page</t>
  </si>
  <si>
    <t>http://www.met.reading.ac.uk/~jonathan/</t>
  </si>
  <si>
    <t>Jonathan Gregory's info page at the University of Reading</t>
  </si>
  <si>
    <t>https://www.ifm.uni-hamburg.de/en/institute/staff/stammer.html</t>
  </si>
  <si>
    <t>Detlef Stammer's info page at the University of Hamburg</t>
  </si>
  <si>
    <t>http://www.gfdl.noaa.gov/stephen-griffies-homepage</t>
  </si>
  <si>
    <t>Stephen Griffies' info page at GFDL</t>
  </si>
  <si>
    <t>FAFMIP Homepage</t>
  </si>
  <si>
    <t>http://www.fafmip.org/</t>
  </si>
  <si>
    <t>http://www.pnnl.gov/science/staff/staff_info.asp?staff_num=7886</t>
  </si>
  <si>
    <t>Ben Kravitz's info page at the Pacific Northwest National Laboratory</t>
  </si>
  <si>
    <t>GeoMIP Project</t>
  </si>
  <si>
    <t>http://onlinelibrary.wiley.com/doi/10.1002/asl.316/abstract</t>
  </si>
  <si>
    <t>GeoMIP Project: control perspective</t>
  </si>
  <si>
    <t>http://onlinelibrary.wiley.com/doi/10.1002/asl.387/abstract</t>
  </si>
  <si>
    <t>Solar irradiance reduction via climate engineering</t>
  </si>
  <si>
    <t>http://onlinelibrary.wiley.com/doi/10.1002/2013JD020445/abstract</t>
  </si>
  <si>
    <t>Solar irradiance reduction via climate engineering-impact of different techniques on the nergy balance and the hydrological cycle.</t>
  </si>
  <si>
    <t>The climatic effects of modifying cirrus clouds in a climate engineering framework</t>
  </si>
  <si>
    <t>http://onlinelibrary.wiley.com/wol1/doi/10.1002/2013JD021063/abstract</t>
  </si>
  <si>
    <t>The climatic effects of climate engineering - or geoengineering - via cirrus cloud thinning.</t>
  </si>
  <si>
    <t>http://www.geosci-model-dev.net/8/43/2015/</t>
  </si>
  <si>
    <t>http://link.springer.com/article/10.1007/BF01095150</t>
  </si>
  <si>
    <t>http://iopscience.iop.org/article/10.1088/1748-9326/7/2/024013</t>
  </si>
  <si>
    <t>http://science.sciencemag.org/content/314/5798/452</t>
  </si>
  <si>
    <t>http://www.lasg.ac.cn/staff/ztj/index_e.htm</t>
  </si>
  <si>
    <t>Tianjun Zhou's info page at LASG</t>
  </si>
  <si>
    <t>http://www.met.reading.ac.uk/~sws05agt/</t>
  </si>
  <si>
    <t>Andy Turner's info page at the University of Reading</t>
  </si>
  <si>
    <t>http://cola.gmu.edu/kinter/</t>
  </si>
  <si>
    <t>James Kinter's info page at COLA</t>
  </si>
  <si>
    <t>Global Monsoon Modeling Inter-comparison Project</t>
  </si>
  <si>
    <t>http://www.lasg.ac.cn/gmmip</t>
  </si>
  <si>
    <t>GMMIP home page</t>
  </si>
  <si>
    <t>http://www.metoffice.gov.uk/hadobs/hadisst/</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</si>
  <si>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</si>
  <si>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http://www.metoffice.gov.uk/hadobs/hadsst3/contact.html</t>
  </si>
  <si>
    <t>HadISST contact page</t>
  </si>
  <si>
    <t>http://onlinelibrary.wiley.com/doi/10.1029/2001GL014201/abstract</t>
  </si>
  <si>
    <t>http://atoc.colorado.edu/~whan/ATOC4800_5000/Materials/Power99.pdf</t>
  </si>
  <si>
    <t>The Atlantic Meridional Oscillation and its relation to rainfall and river flows in the continental U. S.</t>
  </si>
  <si>
    <t>http://onlinelibrary.wiley.com/doi/10.1029/2000GL012745/abstract</t>
  </si>
  <si>
    <t>http://onlinelibrary.wiley.com/doi/10.1029/2006GL026894/abstract</t>
  </si>
  <si>
    <t>http://www.nature.com/articles/srep00404</t>
  </si>
  <si>
    <t>https://www.knmi.nl/over-het-knmi/onze-mensen/rein-haarsma</t>
  </si>
  <si>
    <t>Rein Haarsma's info page at KNMI</t>
  </si>
  <si>
    <t>http://www.metoffice.gov.uk/research/people/malcolm-roberts</t>
  </si>
  <si>
    <t>Malcolm Robert's info page at the Met Office</t>
  </si>
  <si>
    <t>http://onlinelibrary.wiley.com/doi/10.1029/2011GL049573/abstract</t>
  </si>
  <si>
    <t>Model bias correction vs high resolution, attribution for improvement in blocking frequency</t>
  </si>
  <si>
    <t>http://www.wcrp-climate.org/index.php/modelling-wgcm-mip-catalogue/429-wgcm-hiresmip</t>
  </si>
  <si>
    <t>High Resolution MIP homepage</t>
  </si>
  <si>
    <t>http://onlinelibrary.wiley.com/doi/10.1002/grl.50360/abstract</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</si>
  <si>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</si>
  <si>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</si>
  <si>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</si>
  <si>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</si>
  <si>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</si>
  <si>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</si>
  <si>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</si>
  <si>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http://www.climate-cryosphere.org/activities/targeted/ismip6</t>
  </si>
  <si>
    <t>Ice Sheet MIP 6 homepage</t>
  </si>
  <si>
    <t>https://www.knmi.nl/over-het-knmi/onze-mensen/bart-van-den-hurk</t>
  </si>
  <si>
    <t>Bart van den Hurk's info page at KNMI</t>
  </si>
  <si>
    <t>http://lgge.osug.fr/rubrique70.html?lang=fr</t>
  </si>
  <si>
    <t>Gerhard Krinnner's info page at LGGE</t>
  </si>
  <si>
    <t>http://www.iac.ethz.ch/people-iac/person-detail.html?persid=54778</t>
  </si>
  <si>
    <t>Sonia Seneviratne's info page at ETH Zurich</t>
  </si>
  <si>
    <t>Chris Derkson</t>
  </si>
  <si>
    <t>http://www.ec.gc.ca/scitech/default.asp?lang=En&amp;n=F97AE834-1&amp;formid=544B1664-2427-409F-A59A-346C6D1E92C3&amp;xsl=scitechprofile</t>
  </si>
  <si>
    <t>Chris Derkson's info page at Environment and Climate Change Canada</t>
  </si>
  <si>
    <t>http://gpes.c.u-tokyo.ac.jp/faculty-staff/materials-systems-and-dynamics/oki-taikan.html</t>
  </si>
  <si>
    <t>Taikan Oki's info page a the University of Tokyo</t>
  </si>
  <si>
    <t>http://www.pnas.org/content/112/12/3752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</si>
  <si>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</si>
  <si>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http://solarisheppa.geomar.de/solarisheppa/solarprotonfluxes</t>
  </si>
  <si>
    <t>To study the impact of solar proton events (SPEs), solar proton flux data from 1963 to 2013 and a methdology to derive HOx and NOx production rates are provided</t>
  </si>
  <si>
    <t>http://acd-ext.gsfc.nasa.gov/People/Jackman/</t>
  </si>
  <si>
    <t>Charles Jackman's info page</t>
  </si>
  <si>
    <t>http://www.cgd.ucar.edu/staff/dlawren/</t>
  </si>
  <si>
    <t>David Lawrence's info page at UCAR</t>
  </si>
  <si>
    <t>https://www2.cgd.ucar.edu/research/mips/lumip</t>
  </si>
  <si>
    <t>LUMIP home page</t>
  </si>
  <si>
    <t>http://www.geosci-model-dev.net/9/1937/2016/</t>
  </si>
  <si>
    <t>CMIP6 experiment design.</t>
  </si>
  <si>
    <t>http://www.cgd.ucar.edu/staff/gokhan/</t>
  </si>
  <si>
    <t>Gokhan Danabasoglu's info page at UCAR</t>
  </si>
  <si>
    <t>http://degruyteropen.com/people/jorr/</t>
  </si>
  <si>
    <t>James Orr's info page at LSCE</t>
  </si>
  <si>
    <t>http://www.clivar.org/clivar-panels/omdp/core-2</t>
  </si>
  <si>
    <t>CORE-II project home page which contains all CORE-II data sets, codes for the bulk flux formulae, a technical report, and other support codes along with the release notes.</t>
  </si>
  <si>
    <t>http://ocmip5.ipsl.jussieu.fr/OCMIP</t>
  </si>
  <si>
    <t>OCMIP home page</t>
  </si>
  <si>
    <t>http://www.clivar.org/sites/default/files/documents/CMIP6_OMIP_physics_diagnostics_0.pdf</t>
  </si>
  <si>
    <t xml:space="preserve">http </t>
  </si>
  <si>
    <t>Recommendations and scientific justifications for sampling physical ocean fields for CMIP6.</t>
  </si>
  <si>
    <t>http://data1.gfdl.noaa.gov/~nnz/mom4/COREv2/doc/CORE_notes_15feb2012.pdf</t>
  </si>
  <si>
    <t>http://link.springer.com/article/10.1007%2Fs00382-008-0441-3</t>
  </si>
  <si>
    <t>OCMIP2 inert chemical tracers</t>
  </si>
  <si>
    <t>http://ocmip5.ipsl.jussieu.fr/OCMIP/phase2/simulations/CFC/HOWTO-CFC.html</t>
  </si>
  <si>
    <t>So you want to simulate CFC-11 and CFC-12 in your ocean model according to standard OCMIP-2 protocols? This document provides step-by-step information to do just that.</t>
  </si>
  <si>
    <t>OCMIP3 Carbon flux</t>
  </si>
  <si>
    <t>http://ocmip5.ipsl.jussieu.fr/OCMIP/phase3/simulations/NOCES/HOWTO-NOCES.html</t>
  </si>
  <si>
    <t>This document provides step-by-step guidelines to make the interannual simulations according to the standard Northern Ocean Carbon Exchange Study (NOCES) protocols.</t>
  </si>
  <si>
    <t>Wold Ocean Atlas 2013</t>
  </si>
  <si>
    <t>https://www.nodc.noaa.gov/OC5/woa13/</t>
  </si>
  <si>
    <t>http://cdiac.ornl.gov/oceans/GLODAPv2/</t>
  </si>
  <si>
    <t>Global Ocean Data Analysis Project home page.</t>
  </si>
  <si>
    <t>http://www.geotraces.org/</t>
  </si>
  <si>
    <t>GEOTRACES project home page.</t>
  </si>
  <si>
    <t>http://www.sciencedirect.com/science/article/pii/S1463500313001868</t>
  </si>
  <si>
    <t>http://ocmip5.ipsl.jussieu.fr/OCMIP/phase2/simulations/Abiotic/HOWTO-Abiotic.html</t>
  </si>
  <si>
    <t>Recent-global-warming hiatus tied to equatorial Pacific surface cooling</t>
  </si>
  <si>
    <t>http://www.nature.com/nature/journal/v501/n7467/abs/nature12534.html</t>
  </si>
  <si>
    <t>http://journals.ametsoc.org/doi/abs/10.1175/2008JCLI2561.1</t>
  </si>
  <si>
    <t>http://www.lsce.ipsl.fr/en/Phocea/Membres/Annuaire/index.php?uid=pasb</t>
  </si>
  <si>
    <t>Pascale Braconnot's info page at LSCE</t>
  </si>
  <si>
    <t>http://www.reading.ac.uk/s-p-harrison.aspx</t>
  </si>
  <si>
    <t>Sandy Harrison's info page at the University of Reading</t>
  </si>
  <si>
    <t>Robert Pincus</t>
  </si>
  <si>
    <t>http://www.esrl.noaa.gov/psd/people/robert.pincus/</t>
  </si>
  <si>
    <t>Robert Pincus' info page at NOAA</t>
  </si>
  <si>
    <t>http://www.see.leeds.ac.uk/people/p.forster</t>
  </si>
  <si>
    <t>Piers Forster's info page at the School of Earth and Environment</t>
  </si>
  <si>
    <t>http://www.mpimet.mpg.de/en/staff/davide-zanchettin/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</si>
  <si>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</si>
  <si>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</si>
  <si>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</si>
  <si>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</si>
  <si>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</si>
  <si>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http://volmip.org/index.html</t>
  </si>
  <si>
    <t>http://onlinelibrary.wiley.com/doi/10.1002/2015GL064291/abstract</t>
  </si>
  <si>
    <t>http://www.nature.com/nature/journal/v503/n7474/abs/nature12674.html</t>
  </si>
  <si>
    <t>http://www.wcrp-climate.org/images/grand_challenges/clouds/documents/easyaerosol_projectdescription_expprotocol.pdf</t>
  </si>
  <si>
    <t>A modeling framework to study robustness and sources of uncertainties in aerosol-induced changes of the large-scale atmospheric circulation.</t>
  </si>
  <si>
    <t>http://onlinelibrary.wiley.com/doi/10.1029/2009GL040882/abstract</t>
  </si>
  <si>
    <t>http://onlinelibrary.wiley.com/doi/10.1029/2010GL045507/abstract</t>
  </si>
  <si>
    <t>The Model Intercomparison Project on the climatic response to Volcanic forcing (VolMIP): experimental design and forcing input data for CMIP6</t>
  </si>
  <si>
    <t>http://www.geosci-model-dev.net/9/2701/2016/</t>
  </si>
  <si>
    <t>http://www.geosci-model-dev.net/9/3447/2016/</t>
  </si>
  <si>
    <t>https://www.geosci-model-dev.net/10/433/2017/</t>
  </si>
  <si>
    <t>http://www.geosci-model-dev.net/9/3461/2016/</t>
  </si>
  <si>
    <t>C4MIP – The Coupled Climate–Carbon Cycle Model Intercomparison Project: experimental protocol for CMIP6</t>
  </si>
  <si>
    <t>http://www.geosci-model-dev.net/9/2853/2016/</t>
  </si>
  <si>
    <t>http://www.geosci-model-dev.net/10/359/2017/</t>
  </si>
  <si>
    <t xml:space="preserve">CFMIP </t>
  </si>
  <si>
    <t>http://cfmip.metoffice.com</t>
  </si>
  <si>
    <t>http://journals.ametsoc.org/doi/pdf/10.1175/1520-0477%281999%29080%3C0029%3AAOOTRO%3E2.0.CO%3B2</t>
  </si>
  <si>
    <t>http://www.geosci-model-dev.net/9/3685/2016/</t>
  </si>
  <si>
    <t>Detection and Attribution of Climate Change: from Global to Regional</t>
  </si>
  <si>
    <t>http://www.climatechange2013.org/images/report/WG1AR5_Chapter10_FINAL.pdf</t>
  </si>
  <si>
    <t>http://www.geosci-model-dev.net/9/3751/2016/</t>
  </si>
  <si>
    <t>https://doi.org/10.5194/gmd-10-585-2017</t>
  </si>
  <si>
    <t>http://www.geosci-model-dev.net/9/3993/2016/</t>
  </si>
  <si>
    <t>http://iopscience.iop.org/article/10.1088/1748-9326/9/3/034004</t>
  </si>
  <si>
    <t>http://www.geosci-model-dev.net/8/3379/2015/</t>
  </si>
  <si>
    <t>http://www.geosci-model-dev.net/9/3589/2016/</t>
  </si>
  <si>
    <t>http://www.geosci-model-dev.net/9/4185/2016/</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</si>
  <si>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</si>
  <si>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http://onlinelibrary.wiley.com/doi/10.1002/2013JC009067/abstract</t>
  </si>
  <si>
    <t>http://www.geosci-model-dev.net/9/4521/2016/</t>
  </si>
  <si>
    <t>http://www.clim-past.net/9/699/2013/</t>
  </si>
  <si>
    <t>http://www.geosci-model-dev.net/9/2809/2016/</t>
  </si>
  <si>
    <t>http://journals.ametsoc.org/doi/abs/10.1175/JCLI3790.1</t>
  </si>
  <si>
    <t>http://esgf.extra.cea.fr/thredds/catalog/store/p529viov/cruncep/catalog.html</t>
  </si>
  <si>
    <t>CRU-NCEP is a forcing dataset in which NCEP reanalysis data are bias corrected using the gridded in situ climate data from the Climate Reserach Unit (CRU).</t>
  </si>
  <si>
    <t>http://onlinelibrary.wiley.com/doi/10.1002/2014WR015638/abstract</t>
  </si>
  <si>
    <t>https://cmip.ucar.edu/scenario-mip/experimental-protocols</t>
  </si>
  <si>
    <t>http://dgvm.ceh.ac.uk/node/9</t>
  </si>
  <si>
    <t>http://www.geosci-model-dev.net/9/2973/2016/</t>
  </si>
  <si>
    <t>http://hydro.iis.u-tokyo.ac.jp/GSWP3/intro.html</t>
  </si>
  <si>
    <t>The 3rd phase of the Global Soil Wetness Project (GSWP3) provides meteorological forcings for the entire 20th Century and beyond.</t>
  </si>
  <si>
    <t>http://journals.ametsoc.org/doi/pdf/10.1175/1525-7541%282000%29001%3C0026%3AVAPOPA%3E2.0.CO%3B2</t>
  </si>
  <si>
    <t>https://cmip.ucar.edu/sites/default/files/lumip/LUH2_v1.0h_README.pdf</t>
  </si>
  <si>
    <t>http://www.geosci-model-dev.net/9/3231/2016/</t>
  </si>
  <si>
    <t>https://www.jstage.jst.go.jp/article/jmsj/93/1/93_2015-001/_article</t>
  </si>
  <si>
    <t>http://www.sciencedirect.com/science/article/pii/S1463500315002231</t>
  </si>
  <si>
    <t>http://www.geosci-model-dev-discuss.net/gmd-2016-106/</t>
  </si>
  <si>
    <t>https://www.geosci-model-dev.net/10/2057/2017/gmd-10-2057-2017.html</t>
  </si>
  <si>
    <t>http://www.geosci-model-dev.net/4/33/2011/</t>
  </si>
  <si>
    <t>http://www.clim-past.net/12/663/2016/</t>
  </si>
  <si>
    <t>http://www.nature.com/nature/journal/v523/n7562/abs/nature14565.html</t>
  </si>
  <si>
    <t>http://onlinelibrary.wiley.com/doi/10.1002/2013JD021404/abstract</t>
  </si>
  <si>
    <t>Solar electron forcing for CMIP6.</t>
  </si>
  <si>
    <t>http://onlinelibrary.wiley.com/doi/10.1002/2014JD022423/abstract</t>
  </si>
  <si>
    <t>https://www.lists.rdg.ac.uk/mailman/listinfo/fafmip</t>
  </si>
  <si>
    <t>FAFMIP mailing list subscription page.</t>
  </si>
  <si>
    <t>http://www.c4mip.net/</t>
  </si>
  <si>
    <t>C4MIP homepage.</t>
  </si>
  <si>
    <t>https://listserv.gwdg.de/mailman/listinfo/c4mip-participants</t>
  </si>
  <si>
    <t>C4MIP mailing list subscription page.</t>
  </si>
  <si>
    <t>SOLARIS-HEPPA Solar Forcing Data for CMIP6</t>
  </si>
  <si>
    <t>http://solarisheppa.geomar.de/cmip6</t>
  </si>
  <si>
    <t>https://www.geosci-model-dev.net/10/2247/2017/gmd-10-2247-2017.html</t>
  </si>
  <si>
    <t>Technical note for DCPP-Component C. 1, Definition of the Anomalous Sea Surface Temperature patterns.</t>
  </si>
  <si>
    <t>https://www.wcrp-climate.org/wgsip/documents/Tech-Note-1.pdf</t>
  </si>
  <si>
    <t>https://www.wcrp-climate.org/wgsip/documents/Tech-Note-2.pdf</t>
  </si>
  <si>
    <t>ftp://ftp.cerfacs.fr/pub/globc/exchanges/cassou/DCPP</t>
  </si>
  <si>
    <t>ftp</t>
  </si>
  <si>
    <t>https://www.earthsystemgrid.org/dataset/ucar.cgd.ccsm4.apeozone_cam3_5_54.html</t>
  </si>
  <si>
    <t>http://www.mpimet.mpg.de/en/staff/johann-jungclaus/</t>
  </si>
  <si>
    <t>Johann Jungclaus' info page at MPI-Meteorologie</t>
  </si>
  <si>
    <t>http://www.ec.gc.ca/scitech/default.asp?lang=En&amp;n=F97AE834-1&amp;xsl=scitechprofile&amp;xml=F97AE834-A762-47A6-A2D9-9C397FD72F37&amp;formid=E095CBAB-8963-4AE2-8E77-F1F001A37EAE</t>
  </si>
  <si>
    <t>Oleg Saenko's info page at Environment anc climate Change Canada</t>
  </si>
  <si>
    <t>https://www.geosci-model-dev.net/10/3979/2017/gmd-10-3979-2017.html</t>
  </si>
  <si>
    <t>http://blogs.reading.ac.uk/ccmi/forcing-databases-in-support-of-cmip6/</t>
  </si>
  <si>
    <t>http://www.geosci-model-dev.net/9/4049/2016/</t>
  </si>
  <si>
    <t>https://doi.org/10.1594/WDCC/eVolv2k_v1</t>
  </si>
  <si>
    <t>Dataset used as input to the EVA module for the volc-long and volc-cluster experiments.</t>
  </si>
  <si>
    <t>https://www.ecmwf.int/en/research/climate-reanalysis/era-20c</t>
  </si>
  <si>
    <t xml:space="preserve">ERA-20C is ECMWF's first atmospheric reanalysis of the 20th century, from 1900-2010. It assimilates observations of surface pressure and surface marine winds only. </t>
  </si>
  <si>
    <t>Hadley Centre Sea Ice and Sea Surface Temperature data set (HadISST.2)</t>
  </si>
  <si>
    <t>http://www.metoffice.gov.uk/hadobs/hadisst2/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</si>
  <si>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</si>
  <si>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https://www.nature.com/articles/srep17785</t>
  </si>
  <si>
    <t>http://dx.doi.org/10.5670/oceanog.2010.05</t>
  </si>
  <si>
    <t>http://www.mdpi.com/2072-4292/5/2/927</t>
  </si>
  <si>
    <t>http://www.climate-cryosphere.org/wiki/index.php?title=InitMIP</t>
  </si>
  <si>
    <t>InitMIP prescribed SMB anomaly</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</si>
  <si>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</si>
  <si>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</si>
  <si>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basal melt</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</si>
  <si>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</si>
  <si>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</si>
  <si>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http://rawgit.com/WCRP-CMIP/CMIP6_CVs/master/src/CMIP6_experiment_id.html</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</si>
  <si>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</si>
  <si>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</si>
  <si>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https://www.wcrp-climate.org/modelling-wgcm-mip-catalogue/cmip6-endorsed-mips-article/1303-modelling-cmip6-pamip</t>
  </si>
  <si>
    <t>https://doi.org/10.5194/gmd-11-1133-2018</t>
  </si>
  <si>
    <t>http://www.kiel-earth-institute.de/CDR_Model_Intercomparison_Project.html</t>
  </si>
  <si>
    <t>https://doi.org/10.5194/acp-13-2793-2013</t>
  </si>
  <si>
    <t>The PMIP4 contribution to CMIP6 - Part 1: Overview and over-arching analysis plan</t>
  </si>
  <si>
    <t>https://www.geosci-model-dev.net/11/1033/2018/</t>
  </si>
  <si>
    <t>https://doi.org/10.5194/gmd-10-2169-2017</t>
  </si>
  <si>
    <t>http://c4mip.net/index.php?id=5080</t>
  </si>
  <si>
    <t>http://c4mip.net/fileadmin/user_upload/c4mip/template/ZEC-MIP__Quantifying_the_Zero_Emissions_Commitment.pdf</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</si>
  <si>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t>
  </si>
  <si>
    <t>Earth system Models of Intermediate Complexity</t>
  </si>
  <si>
    <t>https://www.wcrp-climate.org/modelling-wgcm-mip-catalogue/modelling-wgcm-mips-2/251-modelling-wgcm-catalogue-emics</t>
  </si>
  <si>
    <t>Earth system Models of Intermediate Complexity (EMICs)</t>
  </si>
  <si>
    <t>DCPP Experiment Protocol</t>
  </si>
  <si>
    <t>https://www.wcrp-climate.org/experimental-protocol</t>
  </si>
  <si>
    <t>https://doi.org/10.1016/j.ocemod.2018.07.002</t>
  </si>
  <si>
    <t>A new surface dataset for driving ocean-sea ice models (JRA55-do).
This dataset aims to replace the dataset currently used in the CORE/OMIP framework. The merits of JRA55-do are the high horizontal resolution ( ≈  55 km) and temporal interval (3 h). JRA55-do corrects JRA-55 using satellite and other atmospheric reanalysis products. Assessment shows that JRA55-do can suitably replace the current CORE/OMIP dataset.</t>
  </si>
  <si>
    <t>https://soccom.princeton.edu/content/southern-ocean-model-intercomparison-project-somip</t>
  </si>
  <si>
    <t>Southern Ocean Model Intercomparison Project (SOMIP) Homepage</t>
  </si>
  <si>
    <t>Surface heat flux for faf-heat-NA50pct</t>
  </si>
  <si>
    <t>http://www.fafmip.org/FAFMIP_hfds-NA50pct.nc</t>
  </si>
  <si>
    <t>Surface heat flux input file for faf-heat-NA50pct.</t>
  </si>
  <si>
    <t>Surface heat flux for faf-heat-NA0pct</t>
  </si>
  <si>
    <t>http://www.fafmip.org/FAFMIP_hfds-NA0pct.nc</t>
  </si>
  <si>
    <t>Surface heat flux input file for faf-heat-NA0pct.</t>
  </si>
  <si>
    <t>Surface heat flux for faf-heat</t>
  </si>
  <si>
    <t>http://www.fafmip.org/FAFMIP_hfds_v2.nc</t>
  </si>
  <si>
    <t>Surface heat flux input file for faf-heat with missing data over land set to a _FillValue of 1e20.</t>
  </si>
  <si>
    <t>https://pmip4.lsce.ipsl.fr/doku.php/data:solar</t>
  </si>
  <si>
    <t>https://pmip4.lsce.ipsl.fr/doku.php/data:gases</t>
  </si>
  <si>
    <t>Current and future global climae impacts resulting from COVID-19</t>
  </si>
  <si>
    <t>https://www.nature.com/articles/s41558-020-0883-0</t>
  </si>
  <si>
    <t>The global response to the COVID-19 pandemic has led to a sudden reduction of both GHG emissions and air pollutants. Here, using national mobility data, we estimate global emission reductions for ten species during the period February to June 2020.</t>
  </si>
  <si>
    <t>https://zenodo.org/record/3957826#.X5r4UXj7SRs</t>
  </si>
  <si>
    <t>Emissions anc climate effects due to the COVID-19 response</t>
  </si>
  <si>
    <t>https://doi.org/10.1175/BAMS-D-11-00094.1</t>
  </si>
  <si>
    <t>https://solarisheppa.geomar.de/cmip5</t>
  </si>
  <si>
    <t>SOLARIS-HEPPA recommendations for CMIP5 solar forcing data.</t>
  </si>
  <si>
    <t>https://doi.org/10.1007/s10584-006-9172-9</t>
  </si>
  <si>
    <t>Scenarios of Greenhouse Gas Emissions and Atmospheric Concentrations</t>
  </si>
  <si>
    <t>https://globalchange.mit.edu/publication/14399</t>
  </si>
  <si>
    <t xml:space="preserve">The scenarios in this report explore the implications of alternative stabilization levels of anthropogenic greenhouse gases (GHGs) in the atmosphere, and they explicitly consider the economic and technological foundations of such response options. </t>
  </si>
  <si>
    <t>https://doi.org/10.5547/ISSN0195-6574-EJ-VolSI2006-NoSI3-19</t>
  </si>
  <si>
    <t>https://www.science.org/doi/10.1126/science.1168475</t>
  </si>
  <si>
    <t>https://doi.org/10.5547/ISSN0195-6574-EJ-VolSI2006-NoSI3-17</t>
  </si>
  <si>
    <t>Global GHG emissions scenarios under GHG concentration stabilization targets.</t>
  </si>
  <si>
    <t>http://library.jsce.or.jp/jsce/open/00771/2008/13-0097.pdf</t>
  </si>
  <si>
    <t>pdf</t>
  </si>
  <si>
    <t>https://doi.org/10.1016/j.techfore.2006.05.026</t>
  </si>
  <si>
    <t>CMIP5 Forcing Datasets</t>
  </si>
  <si>
    <t>https://tntcat.iiasa.ac.at/RcpDb/dsd?Action=htmlpage&amp;page=download</t>
  </si>
  <si>
    <t>Date</t>
  </si>
  <si>
    <t>Version</t>
  </si>
  <si>
    <t>Notes</t>
  </si>
  <si>
    <t>19th July 2016</t>
  </si>
  <si>
    <t xml:space="preserve">Updated Decadal Climate Prediction Project.  All names and descriptions are consistent with the DCPP GMD paper and Karl Taylor's latest experiment list (7th July '16). </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</si>
  <si>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</si>
  <si>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</si>
  <si>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</si>
  <si>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</si>
  <si>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10th August 2016</t>
  </si>
  <si>
    <t>Reviewed the GeoMIP experiments.  Adjusted the temporal constraints and the SST-SIC boundary conditions for the timeslice experiments. Removed unused experiments from the GeoMIP project (G4SSA, G6solarext, G6sulfurext).</t>
  </si>
  <si>
    <t xml:space="preserve">Reviewed the GMMIP experiments.  Adjusted the specification for restoring SST in the IPO and AMO.  Adjusted the regions specified for orographic modification in the TIP experiments. </t>
  </si>
  <si>
    <t>11th August 2016</t>
  </si>
  <si>
    <t>Reviewed the HighResMIP experiments.  Updated specifications for SST and SIC. I have not yet written experiment specifications for the optional experiments: highres-LAI, highresSST-smoothed, highres-p4K and highres-4co2.</t>
  </si>
  <si>
    <t>13th September 2016</t>
  </si>
  <si>
    <t>Reviewed the ISMIP6 experiments.  Added ISMIP6 standard input experiments.</t>
  </si>
  <si>
    <t>22nd September 2016</t>
  </si>
  <si>
    <t>Reviewed the LS3MIP experiments. Added spin-up specifications for the land surface only experiments. Added new land-surface only experiments.  Updated experiment canonical names for consistency with Karl Taylor's spread sheets.</t>
  </si>
  <si>
    <t>28th September 2016</t>
  </si>
  <si>
    <t>Reviewed the LUMIP experiments. Significant updates to land management specifications.  Removed unused experiments and added new.  Note that the land-hist experiment is specified in the list of LUMIP experiments and referenced by L3MIP.</t>
  </si>
  <si>
    <t>29th September 2016</t>
  </si>
  <si>
    <t>Reviewed the OMIP experiments.  Added salinity damping to the experiment protocols.  Updated references.  Added omipv2 experiments.</t>
  </si>
  <si>
    <t>2nd October 2016</t>
  </si>
  <si>
    <t>Reviewed the PMIP experiments.  Added specific concentrations for GHGs as described in the PMIP GMD paper.  Updated the Ice Sheets and land-sea mask specifications.</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</si>
  <si>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</si>
  <si>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</si>
  <si>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9th October 2016</t>
  </si>
  <si>
    <t>Reviewed the VolMIP experiments. Updated experiment names and descriptions.  Added new VolMIP experiments.  Updated initialisation protocols.</t>
  </si>
  <si>
    <t>10th October 2016</t>
  </si>
  <si>
    <t xml:space="preserve">Updated VolMIP ensemble initialisation protocols.  </t>
  </si>
  <si>
    <t>21st October 2016</t>
  </si>
  <si>
    <t>Added "Scope" and "Order" metrics to the forcing constraints (90% complete).  Where forcing constraint text is red this indicates that the forcing constraint is not used.</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</si>
  <si>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</si>
  <si>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</si>
  <si>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Deleted unused forcing constraints. Changed experiment name "ism-ssp5-85-std" to "ism-ssp585-std".</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</si>
  <si>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</si>
  <si>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</si>
  <si>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</si>
  <si>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3rd November 2016</t>
  </si>
  <si>
    <t>Begun implementation of experiment relationships.  Related experiments are now specified as "control_for", "initialisation_for", "provides_constraints", "is_sibling". Related experiments have been implemented in the following MIPs: DECK, ScenarioMIP, AerChemMIP, C4MIP and CFMIP.</t>
  </si>
  <si>
    <t>7th November 2016</t>
  </si>
  <si>
    <t xml:space="preserve">Implementation of experiment relationships is complete.  </t>
  </si>
  <si>
    <t>2nd December 2016</t>
  </si>
  <si>
    <t xml:space="preserve">Updated forcing constraints.  Updated experiment relationship headings. Ensured no nesting of requirements. </t>
  </si>
  <si>
    <t>6th December 2016</t>
  </si>
  <si>
    <t>Updated experiment names for consistency with WCRP CMIP6 CVs, updated some descriptions and forcing constraints for consistency with the naming update.</t>
  </si>
  <si>
    <t>Experiment naming tweaks, added ssp585-over-bgc to C4MIP, ensured that all reinstated experiments are listed in the correct project.</t>
  </si>
  <si>
    <t>9th January 2017</t>
  </si>
  <si>
    <t>Updates following feedback from MIP PIs. Note that I have added columns to the responsible party fields in the experiment and project tabs.  Note that I have added columns to the requires experiment field of the project tab.</t>
  </si>
  <si>
    <t>2nd February 2017</t>
  </si>
  <si>
    <t>Further updates following feedback from the MIP PIs. Inserted data_link info in column R of the forcingConstraint tab. Updated urls so they point to abstract info on their journal's web page.</t>
  </si>
  <si>
    <t>6th February 2017</t>
  </si>
  <si>
    <t>Updated info in the forcingConstraint: forcing_type fields for consistency with the CIM vocabularies.  Added links to SST data for DCPP.</t>
  </si>
  <si>
    <t>8th February 2017</t>
  </si>
  <si>
    <t>Repurposed forcing_constraint column D to hold True/False info about whether further info will be needed from the modelling groups to complete conformances. Updated LUMIP forcing constraints.</t>
  </si>
  <si>
    <t>9th February 2017</t>
  </si>
  <si>
    <t>Added extra FAFMIP parties; added C4MIP experiments: ssp534-over-bgc and ssp534-over-bgcExt; updated temporal constraints for C4MIP 1pctCO2 experiments.</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</si>
  <si>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</si>
  <si>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</si>
  <si>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10th March 2017</t>
  </si>
  <si>
    <t>Updated long names for LUMIP experiments land-no*</t>
  </si>
  <si>
    <t>21st March 2017</t>
  </si>
  <si>
    <t>Created new project "CMIP" which governs both DECK experiments and historical experiments.</t>
  </si>
  <si>
    <t>Re-ordered forcings for LUMIP land-hist and related experiments so that transient forcing is viewed first and spin-up forcing after.  Updated historical-ext keywords so that it gets picked up as being governed by the CMIP project.</t>
  </si>
  <si>
    <t>Corrected HighResMIP keyword for the highres-future experiment</t>
  </si>
  <si>
    <t>Removed land-crop-noManage from list of LUMIP experiments</t>
  </si>
  <si>
    <t>23rd March 2017</t>
  </si>
  <si>
    <t>Changed name of piClim-aerO3 to piClim-aer, and piClim-histaerO3 to piClim-histaer</t>
  </si>
  <si>
    <t>29th March 2017</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</si>
  <si>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</si>
  <si>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</si>
  <si>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</si>
  <si>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2nd April 2017</t>
  </si>
  <si>
    <t>Corrected case for piClim-NOx and piClim-2xNOx experiments.  Changed the tier from 2 to 1 for piClim-CH4, piClim-HC and piClim-aer. Changed the tier from 1 to 2 for ssp370SST-lowAer, ssp370SST-lowBC and ssp370SST-lowO3.</t>
  </si>
  <si>
    <t>19th May 2017</t>
  </si>
  <si>
    <t>Corrected typos in forcing constraints for open burning emissions.  Updated experiment names of the DCPP experiments. Removed dcppA-historical experiment.  Removed C4MIP experiments ssp534-over-bgcExt and ssp585-bgcExt.</t>
  </si>
  <si>
    <t>23rd May 2017</t>
  </si>
  <si>
    <t>HighResMIP updates: Added spinup-1950 experiment. Updated forcing constraints for other HighResMIP experiments, updated references.</t>
  </si>
  <si>
    <t>20th June 2017</t>
  </si>
  <si>
    <t>AerChemMIP updates: Added piClim-NH3, piClim-OC and piClim-SO2 experiments. Re-ordered forcing constraints so that those mentioned in the description appear first.</t>
  </si>
  <si>
    <t>24th July 2017</t>
  </si>
  <si>
    <t>Forcing constraint HighResHadISST2.2 updated data link to N/A as the dataset paper is still in preparation.  Updated piClim-NH3, piClim-OC and piClim-SO2 experiments following feedback from AerChemMIP.</t>
  </si>
  <si>
    <t>1st August 2017</t>
  </si>
  <si>
    <t>Added targeted additional experiments to HighResMIP: highresSST-4xCO2, highresSST-LAI, highresSST-p4K, highresSST-smoothed</t>
  </si>
  <si>
    <t>24th November 2017</t>
  </si>
  <si>
    <t>Updated analysis for forcing constraint usage plot. Gave unused forcing constraints negative indices for scope.</t>
  </si>
  <si>
    <t>4th January 2018</t>
  </si>
  <si>
    <t>Adjusted capitalisation of experiment canonical_names: dcppC-amv-ExTrop-pos, dcppC-amv-ExTrop-neg, dcppC-amv-Trop-pos, dcppC-amv-Trop-neg, land-noShiftCultivate.  Updated name (and forcing constraints) of experiment sspXY to ssp119.</t>
  </si>
  <si>
    <t>10th January 2018</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</si>
  <si>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</si>
  <si>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11th January 2018</t>
  </si>
  <si>
    <t xml:space="preserve">Updated AerChemMIP ssp370SST-lowNTCF experiment description and forcings which had previously contained placeholder info. </t>
  </si>
  <si>
    <t>Corrected spelling errors and typos.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</si>
  <si>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</si>
  <si>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</si>
  <si>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11th July 2018</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</si>
  <si>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</si>
  <si>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31st August 2018</t>
  </si>
  <si>
    <t xml:space="preserve">Updated CDRMIP temporal constraints for consistency with PCMDI database.  </t>
  </si>
  <si>
    <t>4th September 2018</t>
  </si>
  <si>
    <t>Corrected typos in CDRMIP and PAMIP information.</t>
  </si>
  <si>
    <t>7th September 2018</t>
  </si>
  <si>
    <t>Added forcing constraints to the PAMIP experiments. Renamed the alternative names of the PAMIP experiments for consistency with the PAMIP GMD paper.</t>
  </si>
  <si>
    <t>10th September 2018</t>
  </si>
  <si>
    <t>Separated the LS3MIP land-future experiment into separate land-ssp585 and land-ssp434 experiments.  Added new land-ssp126 experiment to LS3MIP.</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</si>
  <si>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</si>
  <si>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</si>
  <si>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</si>
  <si>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</si>
  <si>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24th October 2018</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</si>
  <si>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</si>
  <si>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</si>
  <si>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</si>
  <si>
    <t>14th February 2019</t>
  </si>
  <si>
    <t>Removed apparent circular reference to a G1 experiment in the G1 experiment description.  Updated AMIP SST and CMIP5 experiment design URLs following restructuring of PCMDI web pages. Corrected citation strings.  Added new OMIP reference. Unified syntax for references. Updated discussion papers to their final published versions. Updated analysis plots.</t>
  </si>
  <si>
    <t>14th March 2019</t>
  </si>
  <si>
    <t>Typo corrections on experiment worksheet. Reviewed model configuration specifications. Corrected ssp585-bgc initialisation description at the request of C4MIP. Noted duplication of the piClim-aer experiment which had been specified by both RFMIP and AerChemMIP pointed the AerChemMIP instance to the RFMIP specification.</t>
  </si>
  <si>
    <t>28th March 2019</t>
  </si>
  <si>
    <t>Updated list of the LS3MIP parties in the point of contact field following a request from the LS3MIP team. Changes made to the project, experiment, requirement, forcing constraint and temporal constraint tables.</t>
  </si>
  <si>
    <t>29th April 2019</t>
  </si>
  <si>
    <t>New ZECMIP experiments added to C4MIP.</t>
  </si>
  <si>
    <t>2nd May 2019</t>
  </si>
  <si>
    <t>RFMIP update with changes to some long_name fields and minor edits to the description fields. Additional forcing constraints have been added to explicitly state the requirement for pre-industrial ozone in the piClim-ghg and piClim-histghg experiments.</t>
  </si>
  <si>
    <t>23rd May 2019</t>
  </si>
  <si>
    <t xml:space="preserve">Minor updates to a couple of ZECMIP experiments at the request of the PI.  Made new stratospheric ozone forcing constraints for use in solar particle forcing to avoid contradictory ozone statements in the online documentation, this solves a perceived error in the RFMIP documentation. Updated the GHG forcing in the RFMIP experiment piClim-ghg. </t>
  </si>
  <si>
    <t>13th June 2019</t>
  </si>
  <si>
    <t xml:space="preserve">AerChemMIP: Removed HistoricalInitialisation ensemble requirement from the AerChemMIP ssp370SST- experiments. GMMIP: Updated GMMIP is_initialized_by fields and experiment longnames.  LS3MIP: Updated LS3MIP is_initialized_by fields and experiment longnames, added SST and Sea-ice forcing requirements to amip-lfmip-rmLC and amip-lfmip-pdLC experiments.  LUMIP: Updated is_initialized_by field for LUMIP experiment esm-ssp585-ssp126Lu. DCPP: updated DCPP is_initialized_by fields, added link to the DCPP experiment protocol and technical notes. VolMIP: Updated is_initialized_by field for VolMIP experiment volc-pinatubo-slab. AerChemMIP: Updated is_initialized_by fields for AerChemMIP experiments. RFMIP: Updated is_initialized_by fields for RFMIP experiments. </t>
  </si>
  <si>
    <t>14th June 2019</t>
  </si>
  <si>
    <t>C4MIP: Updated temporal constraint for ssp534-over-bgc. OMIP: Updates to descriptions, temporal constraints and forcing constraints for compliance with JRA55-do forcing dataset.</t>
  </si>
  <si>
    <t xml:space="preserve">17th June 2019 </t>
  </si>
  <si>
    <t>OMIP: Minor adjustments to experiment descriptions.</t>
  </si>
  <si>
    <t>27th June 2019</t>
  </si>
  <si>
    <t>Ozone substitue for solar particle forcing: typo correction from chemsitry to chemistry.</t>
  </si>
  <si>
    <t>18th July 2019</t>
  </si>
  <si>
    <t>Corrected temporal constraint for historical-ext and esm-hist-ext so that start year is 2015 for consistency with the CMIP6-CV.</t>
  </si>
  <si>
    <t>1st August 2019</t>
  </si>
  <si>
    <t>AerChemMIP: Updated SST forcing for the histSST-xx experiments. They now reference the historical experment rather than hist-piNTCF. A new "Historical Sea Ice" forcing constraint has also been added to the histSST-xx experiments. The histSST-xx now also refer to the historical experiment in the "is_constrained_by" field.  All references to sibling experiments for the histSST-xx experiments have been removed.</t>
  </si>
  <si>
    <t>22nd January 2020</t>
  </si>
  <si>
    <t>Added new FAFMIP experiments (faf-heat-NA0pct, faf-heat-NA50pct and  faf-antwater-stress) and provided link to input data for faf-heat.</t>
  </si>
  <si>
    <t>23rd January 2020</t>
  </si>
  <si>
    <t>New AerChemMIP experiments histSST-noLu and ssp370pdSST</t>
  </si>
  <si>
    <t>28th February 2020</t>
  </si>
  <si>
    <t xml:space="preserve">Increase duration of AerChemMIP experiments ssp370SST, ssp370SST-lowNTCF, ssp370SST-lowAer, ssp370SST-lowBC, ssp370SST-lowO3, ssp370SST-lowCH4. </t>
  </si>
  <si>
    <t>29th February 2020</t>
  </si>
  <si>
    <t xml:space="preserve">Removed rogue hyphens from the long-name fields of experiments hist-stratO3 and ssp245-stratO3 and also from the experiment description field of ssp245-stratO3. </t>
  </si>
  <si>
    <t>3rd March 2020</t>
  </si>
  <si>
    <t>AerChemMIP: Changed histSST-noLu and ssp370pdSST model configurations to AGCM.  Created new present day SST and SIC forcing constraints for ssp370pdSST.</t>
  </si>
  <si>
    <t>13th March 2020</t>
  </si>
  <si>
    <t>Updated GMDD references for: PAMIP, MACv2-SP aerosol plume.</t>
  </si>
  <si>
    <t>3rd April 2020</t>
  </si>
  <si>
    <t>AerChemMIP: increased the duration of ssp370-lowNTCF, added experiments ssp370-lowNTCFCH4 and ssp370SST-lowNTCFCH4.</t>
  </si>
  <si>
    <t>11th May 2020</t>
  </si>
  <si>
    <t xml:space="preserve">DAMIP: Added hist-totalO3 experiment, VolMIP: added "past1000-volc-cluster" alias to the volc-cluster-mill experiment. </t>
  </si>
  <si>
    <t>9th June 2020</t>
  </si>
  <si>
    <t>PMIP: added esm-past1000 with alias "past1000esm". PMIP: experiment past2k is waiting for decision about the name that should be given to the latter half of the experiment. PMIP: experiments past1000-solaronly and past1000-volconly have placeholder forcing constraints and are awaiting feedback from the PMIP team.</t>
  </si>
  <si>
    <t>27th October 2020</t>
  </si>
  <si>
    <t>Version identifiers added to experiments. Minor updates to the ssp434 and ssp370 experiment descriptions. Publication of additional PMIP experiments: past2k, past1000-solaronly and past1000-volconly.</t>
  </si>
  <si>
    <t>29th October 2020</t>
  </si>
  <si>
    <t>DAMIP: Additional COVID-19 experiments ssp245-covid, ssp245-cov-strgreen, ssp245-cov-modgreen, ssp245-cov-fossil, ssp245-cov-aer, ssp245-cov-GHG.</t>
  </si>
  <si>
    <t>10th November 2020</t>
  </si>
  <si>
    <t>DAMIP: Set version id on COVID-19 experiments to 0.1.1 to represent their pre-review status.</t>
  </si>
  <si>
    <t>24th November 2020</t>
  </si>
  <si>
    <t>DECK: extended description added to all DECK and historical experiments.  ScenarioMIP: extended description added to all ScenarioMIP experiments.</t>
  </si>
  <si>
    <t>7th January 2021</t>
  </si>
  <si>
    <t>ScenarioMIP: Corrected typos in extended descriptions of ssp460 and ssp434.</t>
  </si>
  <si>
    <t>7th August 2021</t>
  </si>
  <si>
    <t>DCPP: corrected typo in dcppB-forecast experiment description. Added an extended_description to the dcppA-hindcast experiment and the dcppB-forecast experiment for integration with the C3S Climate Data Store.</t>
  </si>
  <si>
    <t>15th November 2022</t>
  </si>
  <si>
    <t>DCPP: small amendment to the extended_description for dcppA-hindcast and dcppB-forecast.
CMIP: Added CMIP5-era experiments piControl-spinup-cmip5, piControl-cmip5, historical-cmip5
ScenarioMIP: Added CMIP5-era experiments rcp26-cmip5, rcp45-cmip5, rcp60-cmip5, rcp85-cmip5</t>
  </si>
  <si>
    <t>30th March 2023</t>
  </si>
  <si>
    <t>DAMIP: Added CMIP5-era experiments hist-nat-cmip5, hist-GHG-cmip5, hist-aer-cmip5</t>
  </si>
  <si>
    <t>Number of Forcing Constraints</t>
  </si>
  <si>
    <t>Experiment</t>
  </si>
  <si>
    <t>MIP</t>
  </si>
  <si>
    <t>Number of MIPs</t>
  </si>
  <si>
    <t>Total</t>
  </si>
  <si>
    <t>Unused</t>
  </si>
  <si>
    <t>Used</t>
  </si>
  <si>
    <t>GEOMIP</t>
  </si>
  <si>
    <t>Reuse of Forcing Constraints Across CMIP6</t>
  </si>
  <si>
    <t>Used Widely Across CMIP6</t>
  </si>
  <si>
    <t>Used by Two or Three MIPs</t>
  </si>
  <si>
    <t>Multiple Experiments Within One MIP</t>
  </si>
  <si>
    <t>Used by One Experiment Only</t>
  </si>
  <si>
    <t>MIP-ID</t>
  </si>
  <si>
    <t>Requirements with conformance_requested = TRUE and other forcing constraints that apply to the MIP.</t>
  </si>
  <si>
    <t>experiments</t>
  </si>
  <si>
    <t>r1</t>
  </si>
  <si>
    <t>r2</t>
  </si>
  <si>
    <t>r3</t>
  </si>
  <si>
    <t>f1</t>
  </si>
  <si>
    <t>f2</t>
  </si>
  <si>
    <t>f3</t>
  </si>
  <si>
    <t>f4</t>
  </si>
  <si>
    <t>f5</t>
  </si>
  <si>
    <t>f6</t>
  </si>
  <si>
    <t>…</t>
  </si>
  <si>
    <t>fn</t>
  </si>
  <si>
    <t>exp A</t>
  </si>
  <si>
    <t>info</t>
  </si>
  <si>
    <t>exp B</t>
  </si>
  <si>
    <t>exp C</t>
  </si>
  <si>
    <t>exp D</t>
  </si>
  <si>
    <t>no</t>
  </si>
  <si>
    <t>has been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</si>
</sst>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scheme val="minor"/>
    </font>
    <font>
      <sz val="12"/>
      <color theme="1"/>
      <name val="Calibri"/>
      <family val="2"/>
      <scheme val="minor"/>
    </font>
    <font>
      <u/>
      <sz val="12"/>
      <color theme="10"/>
      <name val="Calibri"/>
      <family val="2"/>
      <scheme val="minor"/>
    </font>
    <font>
      <sz val="12"/>
      <color indexed="2"/>
      <name val="Calibri"/>
      <family val="2"/>
      <scheme val="minor"/>
    </font>
    <font>
      <b/>
      <sz val="12"/>
      <color theme="1"/>
      <name val="Calibri"/>
      <family val="2"/>
      <scheme val="minor"/>
    </font>
    <font>
      <sz val="12"/>
      <color theme="9" tint="-0.249977111117893"/>
      <name val="Calibri"/>
      <family val="2"/>
      <scheme val="minor"/>
    </font>
    <font>
      <sz val="12"/>
      <color indexed="64"/>
      <name val="Calibri"/>
      <family val="2"/>
      <scheme val="minor"/>
    </font>
    <font>
      <sz val="12"/>
      <name val="Calibri"/>
      <family val="2"/>
      <scheme val="minor"/>
    </font>
    <font>
      <sz val="11"/>
      <color theme="1"/>
      <name val="Calibri"/>
      <family val="2"/>
      <scheme val="minor"/>
    </font>
    <font>
      <sz val="12"/>
      <color indexed="63"/>
      <name val="Calibri"/>
      <family val="2"/>
      <scheme val="minor"/>
    </font>
    <font>
      <sz val="11"/>
      <color indexed="64"/>
      <name val="Verdana"/>
      <family val="2"/>
    </font>
    <font>
      <sz val="12"/>
      <color theme="1"/>
      <name val="Calibri"/>
      <family val="2"/>
      <scheme val="minor"/>
    </font>
    <font>
      <sz val="12"/>
      <color theme="1"/>
      <name val="Lucida Sans Unicode"/>
    </font>
  </fonts>
  <fills count="9">
    <fill>
      <patternFill patternType="none"/>
    </fill>
    <fill>
      <patternFill patternType="gray125"/>
    </fill>
    <fill>
      <patternFill patternType="solid">
        <fgColor theme="5" tint="0.79998168889431442"/>
        <bgColor indexed="65"/>
      </patternFill>
    </fill>
    <fill>
      <patternFill patternType="solid">
        <fgColor theme="0" tint="-4.9989318521683403E-2"/>
        <bgColor indexed="65"/>
      </patternFill>
    </fill>
    <fill>
      <patternFill patternType="solid">
        <fgColor rgb="FFF2F2F2"/>
        <bgColor indexed="64"/>
      </patternFill>
    </fill>
    <fill>
      <patternFill patternType="solid">
        <fgColor theme="6" tint="0.59999389629810485"/>
        <bgColor indexed="65"/>
      </patternFill>
    </fill>
    <fill>
      <patternFill patternType="solid">
        <fgColor theme="0" tint="-0.14999847407452621"/>
        <bgColor indexed="65"/>
      </patternFill>
    </fill>
    <fill>
      <patternFill patternType="solid">
        <fgColor rgb="FFFCD27B"/>
      </patternFill>
    </fill>
    <fill>
      <patternFill patternType="solid">
        <fgColor rgb="FFE68881"/>
      </patternFill>
    </fill>
  </fills>
  <borders count="7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auto="1"/>
      </right>
      <top style="thin">
        <color auto="1"/>
      </top>
      <bottom style="thin">
        <color auto="1"/>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right/>
      <top style="thin">
        <color auto="1"/>
      </top>
      <bottom style="thin">
        <color theme="1" tint="0.499984740745262"/>
      </bottom>
      <diagonal/>
    </border>
    <border>
      <left style="thin">
        <color auto="1"/>
      </left>
      <right/>
      <top style="thin">
        <color auto="1"/>
      </top>
      <bottom style="thin">
        <color theme="1" tint="0.499984740745262"/>
      </bottom>
      <diagonal/>
    </border>
    <border>
      <left/>
      <right style="thin">
        <color auto="1"/>
      </right>
      <top style="thin">
        <color auto="1"/>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style="thin">
        <color theme="1" tint="0.499984740745262"/>
      </right>
      <top style="thin">
        <color auto="1"/>
      </top>
      <bottom style="thin">
        <color auto="1"/>
      </bottom>
      <diagonal/>
    </border>
    <border>
      <left style="thin">
        <color auto="1"/>
      </left>
      <right style="thin">
        <color theme="1" tint="0.499984740745262"/>
      </right>
      <top style="thin">
        <color auto="1"/>
      </top>
      <bottom style="thin">
        <color theme="1" tint="0.499984740745262"/>
      </bottom>
      <diagonal/>
    </border>
    <border>
      <left style="thin">
        <color theme="1" tint="0.499984740745262"/>
      </left>
      <right style="thin">
        <color auto="1"/>
      </right>
      <top style="thin">
        <color theme="1" tint="0.499984740745262"/>
      </top>
      <bottom style="thin">
        <color auto="1"/>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right style="thin">
        <color theme="1" tint="0.499984740745262"/>
      </right>
      <top style="thin">
        <color theme="1" tint="0.499984740745262"/>
      </top>
      <bottom style="thin">
        <color auto="1"/>
      </bottom>
      <diagonal/>
    </border>
    <border>
      <left/>
      <right/>
      <top/>
      <bottom style="thin">
        <color auto="1"/>
      </bottom>
      <diagonal/>
    </border>
    <border>
      <left style="thin">
        <color theme="1" tint="0.499984740745262"/>
      </left>
      <right/>
      <top style="thin">
        <color theme="1" tint="0.499984740745262"/>
      </top>
      <bottom style="thin">
        <color auto="1"/>
      </bottom>
      <diagonal/>
    </border>
    <border>
      <left/>
      <right style="thin">
        <color theme="1" tint="0.499984740745262"/>
      </right>
      <top style="thin">
        <color theme="1" tint="0.499984740745262"/>
      </top>
      <bottom style="thin">
        <color theme="1" tint="0.499984740745262"/>
      </bottom>
      <diagonal/>
    </border>
    <border>
      <left style="thin">
        <color indexed="23"/>
      </left>
      <right style="thin">
        <color indexed="23"/>
      </right>
      <top style="thin">
        <color indexed="23"/>
      </top>
      <bottom style="thin">
        <color auto="1"/>
      </bottom>
      <diagonal/>
    </border>
    <border>
      <left/>
      <right style="thin">
        <color auto="1"/>
      </right>
      <top/>
      <bottom style="thin">
        <color auto="1"/>
      </bottom>
      <diagonal/>
    </border>
    <border>
      <left/>
      <right style="thin">
        <color indexed="23"/>
      </right>
      <top style="thin">
        <color indexed="23"/>
      </top>
      <bottom style="thin">
        <color indexed="23"/>
      </bottom>
      <diagonal/>
    </border>
    <border>
      <left style="thin">
        <color indexed="23"/>
      </left>
      <right style="thin">
        <color auto="1"/>
      </right>
      <top style="thin">
        <color auto="1"/>
      </top>
      <bottom style="thin">
        <color auto="1"/>
      </bottom>
      <diagonal/>
    </border>
    <border>
      <left style="thin">
        <color auto="1"/>
      </left>
      <right style="thin">
        <color theme="1" tint="0.499984740745262"/>
      </right>
      <top style="thin">
        <color auto="1"/>
      </top>
      <bottom style="thin">
        <color auto="1"/>
      </bottom>
      <diagonal/>
    </border>
    <border>
      <left/>
      <right/>
      <top style="thin">
        <color indexed="23"/>
      </top>
      <bottom style="thin">
        <color indexed="23"/>
      </bottom>
      <diagonal/>
    </border>
    <border>
      <left/>
      <right style="thin">
        <color indexed="23"/>
      </right>
      <top/>
      <bottom style="thin">
        <color indexed="23"/>
      </bottom>
      <diagonal/>
    </border>
    <border>
      <left style="thin">
        <color indexed="23"/>
      </left>
      <right style="thin">
        <color auto="1"/>
      </right>
      <top style="thin">
        <color auto="1"/>
      </top>
      <bottom style="thin">
        <color theme="1" tint="0.499984740745262"/>
      </bottom>
      <diagonal/>
    </border>
    <border>
      <left/>
      <right/>
      <top/>
      <bottom style="thin">
        <color indexed="23"/>
      </bottom>
      <diagonal/>
    </border>
    <border>
      <left style="thin">
        <color indexed="23"/>
      </left>
      <right style="thin">
        <color auto="1"/>
      </right>
      <top style="thin">
        <color theme="1" tint="0.499984740745262"/>
      </top>
      <bottom style="thin">
        <color auto="1"/>
      </bottom>
      <diagonal/>
    </border>
    <border>
      <left style="thin">
        <color auto="1"/>
      </left>
      <right style="thin">
        <color auto="1"/>
      </right>
      <top style="thin">
        <color auto="1"/>
      </top>
      <bottom style="thin">
        <color indexed="23"/>
      </bottom>
      <diagonal/>
    </border>
    <border>
      <left style="thin">
        <color indexed="23"/>
      </left>
      <right style="thin">
        <color indexed="23"/>
      </right>
      <top style="thin">
        <color auto="1"/>
      </top>
      <bottom style="thin">
        <color indexed="23"/>
      </bottom>
      <diagonal/>
    </border>
    <border>
      <left/>
      <right style="thin">
        <color indexed="23"/>
      </right>
      <top/>
      <bottom/>
      <diagonal/>
    </border>
    <border>
      <left style="thin">
        <color auto="1"/>
      </left>
      <right style="thin">
        <color auto="1"/>
      </right>
      <top style="thin">
        <color auto="1"/>
      </top>
      <bottom style="thin">
        <color theme="1" tint="0.499984740745262"/>
      </bottom>
      <diagonal/>
    </border>
    <border>
      <left style="thin">
        <color theme="1" tint="0.499984740745262"/>
      </left>
      <right style="thin">
        <color theme="1" tint="0.499984740745262"/>
      </right>
      <top/>
      <bottom style="thin">
        <color auto="1"/>
      </bottom>
      <diagonal/>
    </border>
    <border>
      <left/>
      <right style="thin">
        <color theme="1" tint="0.499984740745262"/>
      </right>
      <top style="thin">
        <color auto="1"/>
      </top>
      <bottom style="thin">
        <color auto="1"/>
      </bottom>
      <diagonal/>
    </border>
    <border>
      <left style="thin">
        <color theme="1" tint="0.499984740745262"/>
      </left>
      <right/>
      <top/>
      <bottom style="thin">
        <color auto="1"/>
      </bottom>
      <diagonal/>
    </border>
    <border>
      <left style="thin">
        <color indexed="23"/>
      </left>
      <right/>
      <top/>
      <bottom/>
      <diagonal/>
    </border>
    <border>
      <left style="thin">
        <color auto="1"/>
      </left>
      <right style="thin">
        <color auto="1"/>
      </right>
      <top style="thin">
        <color theme="1" tint="0.499984740745262"/>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indexed="23"/>
      </left>
      <right style="thin">
        <color indexed="23"/>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4">
    <xf numFmtId="0" fontId="0" fillId="0" borderId="0"/>
    <xf numFmtId="0" fontId="11" fillId="2" borderId="0" applyNumberFormat="0" applyBorder="0" applyProtection="0"/>
    <xf numFmtId="0" fontId="2" fillId="0" borderId="0" applyNumberFormat="0" applyFill="0" applyBorder="0" applyProtection="0"/>
    <xf numFmtId="0" fontId="3" fillId="0" borderId="0" applyNumberFormat="0" applyFill="0" applyBorder="0" applyProtection="0"/>
  </cellStyleXfs>
  <cellXfs count="381">
    <xf numFmtId="0" fontId="0" fillId="0" borderId="0" xfId="0"/>
    <xf numFmtId="0" fontId="0" fillId="0" borderId="0" xfId="0" applyAlignment="1">
      <alignment horizontal="left"/>
    </xf>
    <xf numFmtId="0" fontId="0" fillId="0" borderId="64" xfId="0" applyBorder="1" applyAlignment="1">
      <alignment horizontal="center" vertical="top" wrapText="1"/>
    </xf>
    <xf numFmtId="0" fontId="0" fillId="0" borderId="63" xfId="0" applyBorder="1" applyAlignment="1">
      <alignment horizontal="center" vertical="top" wrapText="1"/>
    </xf>
    <xf numFmtId="0" fontId="0" fillId="0" borderId="23" xfId="0" applyBorder="1" applyAlignment="1">
      <alignment horizontal="center" vertical="top" wrapText="1"/>
    </xf>
    <xf numFmtId="0" fontId="0" fillId="0" borderId="0" xfId="0" applyAlignment="1">
      <alignment horizontal="center"/>
    </xf>
    <xf numFmtId="49" fontId="4" fillId="0" borderId="0" xfId="0" applyNumberFormat="1" applyFont="1" applyAlignment="1">
      <alignment horizontal="left" vertical="top" wrapText="1"/>
    </xf>
    <xf numFmtId="0" fontId="4" fillId="0" borderId="0" xfId="0" applyFont="1" applyAlignment="1">
      <alignment horizontal="left" vertical="top"/>
    </xf>
    <xf numFmtId="0" fontId="4" fillId="0" borderId="25" xfId="0" applyFont="1" applyBorder="1" applyAlignment="1">
      <alignment horizontal="left" vertical="top" wrapText="1"/>
    </xf>
    <xf numFmtId="0" fontId="4" fillId="3" borderId="1" xfId="0" applyFont="1" applyFill="1" applyBorder="1" applyAlignment="1">
      <alignment horizontal="left" vertical="top"/>
    </xf>
    <xf numFmtId="0" fontId="4" fillId="0" borderId="39" xfId="0" applyFont="1" applyBorder="1" applyAlignment="1">
      <alignment horizontal="left" vertical="top" wrapText="1"/>
    </xf>
    <xf numFmtId="0" fontId="4" fillId="0" borderId="58" xfId="0" applyFont="1" applyBorder="1" applyAlignment="1">
      <alignment horizontal="left" vertical="top" wrapText="1"/>
    </xf>
    <xf numFmtId="0" fontId="4" fillId="0" borderId="12" xfId="0" applyFont="1" applyBorder="1" applyAlignment="1">
      <alignment horizontal="center" vertical="top"/>
    </xf>
    <xf numFmtId="0" fontId="4" fillId="0" borderId="8" xfId="0" applyFont="1" applyBorder="1" applyAlignment="1">
      <alignment horizontal="center" vertical="top"/>
    </xf>
    <xf numFmtId="0" fontId="4" fillId="0" borderId="12" xfId="0" applyFont="1" applyBorder="1" applyAlignment="1">
      <alignment horizontal="left" vertical="top"/>
    </xf>
    <xf numFmtId="0" fontId="4" fillId="0" borderId="8" xfId="0" applyFont="1" applyBorder="1" applyAlignment="1">
      <alignment horizontal="left" vertical="top"/>
    </xf>
    <xf numFmtId="0" fontId="4" fillId="3" borderId="6" xfId="0" applyFont="1" applyFill="1" applyBorder="1" applyAlignment="1">
      <alignment horizontal="left" vertical="top" wrapText="1"/>
    </xf>
    <xf numFmtId="0" fontId="4" fillId="0" borderId="9" xfId="0" applyFont="1" applyBorder="1" applyAlignment="1">
      <alignment horizontal="left" vertical="top"/>
    </xf>
    <xf numFmtId="0" fontId="4" fillId="3" borderId="12" xfId="0" applyFont="1" applyFill="1" applyBorder="1" applyAlignment="1">
      <alignment horizontal="center" vertical="top" wrapText="1"/>
    </xf>
    <xf numFmtId="0" fontId="4" fillId="3" borderId="8" xfId="0" applyFont="1" applyFill="1" applyBorder="1" applyAlignment="1">
      <alignment horizontal="center" vertical="top" wrapText="1"/>
    </xf>
    <xf numFmtId="0" fontId="0" fillId="3" borderId="25" xfId="0" applyFill="1" applyBorder="1" applyAlignment="1">
      <alignment horizontal="center" vertical="top" wrapText="1"/>
    </xf>
    <xf numFmtId="0" fontId="0" fillId="3" borderId="13" xfId="0" applyFill="1" applyBorder="1" applyAlignment="1">
      <alignment horizontal="left" vertical="top" wrapText="1"/>
    </xf>
    <xf numFmtId="0" fontId="0" fillId="3" borderId="9" xfId="0" applyFill="1" applyBorder="1" applyAlignment="1">
      <alignment horizontal="left" vertical="top" wrapText="1"/>
    </xf>
    <xf numFmtId="0" fontId="0" fillId="3" borderId="8" xfId="0" applyFill="1" applyBorder="1" applyAlignment="1">
      <alignment horizontal="left" vertical="top" wrapText="1"/>
    </xf>
    <xf numFmtId="0" fontId="0" fillId="3" borderId="28" xfId="0" applyFill="1" applyBorder="1" applyAlignment="1">
      <alignment horizontal="center" vertical="top" wrapText="1"/>
    </xf>
    <xf numFmtId="0" fontId="0" fillId="3" borderId="9" xfId="0" applyFill="1" applyBorder="1" applyAlignment="1">
      <alignment horizontal="center" vertical="top" wrapText="1"/>
    </xf>
    <xf numFmtId="0" fontId="0" fillId="3" borderId="22" xfId="0" applyFill="1" applyBorder="1" applyAlignment="1">
      <alignment horizontal="center" vertical="top" wrapText="1"/>
    </xf>
    <xf numFmtId="0" fontId="0" fillId="3" borderId="9" xfId="0" applyFill="1" applyBorder="1" applyAlignment="1">
      <alignment vertical="top" wrapText="1"/>
    </xf>
    <xf numFmtId="0" fontId="0" fillId="3" borderId="8" xfId="0" applyFill="1" applyBorder="1" applyAlignment="1">
      <alignmen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3" borderId="1" xfId="0" applyFill="1" applyBorder="1" applyAlignment="1">
      <alignment horizontal="center" vertical="top"/>
    </xf>
    <xf numFmtId="0" fontId="0" fillId="0" borderId="0" xfId="0" applyAlignment="1">
      <alignment horizontal="center" vertical="top"/>
    </xf>
    <xf numFmtId="0" fontId="0" fillId="3" borderId="27" xfId="0" applyFill="1" applyBorder="1" applyAlignment="1">
      <alignment horizontal="center" vertical="top" wrapText="1"/>
    </xf>
    <xf numFmtId="0" fontId="0" fillId="3" borderId="24" xfId="0" applyFill="1" applyBorder="1" applyAlignment="1">
      <alignment horizontal="center" vertical="top" wrapText="1"/>
    </xf>
    <xf numFmtId="0" fontId="0" fillId="3" borderId="26" xfId="0" applyFill="1" applyBorder="1" applyAlignment="1">
      <alignment horizontal="center" vertical="top" wrapText="1"/>
    </xf>
    <xf numFmtId="0" fontId="0" fillId="3" borderId="23" xfId="0" applyFill="1" applyBorder="1" applyAlignment="1">
      <alignment horizontal="center" vertical="top" wrapText="1"/>
    </xf>
    <xf numFmtId="0" fontId="0" fillId="3" borderId="13" xfId="0" applyFill="1" applyBorder="1" applyAlignment="1">
      <alignment vertical="top" wrapText="1"/>
    </xf>
    <xf numFmtId="0" fontId="0" fillId="3" borderId="22" xfId="0" applyFill="1" applyBorder="1" applyAlignment="1">
      <alignment vertical="top" wrapText="1"/>
    </xf>
    <xf numFmtId="0" fontId="5" fillId="3" borderId="12" xfId="0" applyFont="1" applyFill="1" applyBorder="1" applyAlignment="1">
      <alignment vertical="top" wrapText="1"/>
    </xf>
    <xf numFmtId="0" fontId="5" fillId="3" borderId="21" xfId="0" applyFont="1" applyFill="1" applyBorder="1" applyAlignment="1">
      <alignment vertical="top" wrapText="1"/>
    </xf>
    <xf numFmtId="0" fontId="0" fillId="3" borderId="12" xfId="0" applyFill="1" applyBorder="1" applyAlignment="1">
      <alignment horizontal="left" vertical="top" wrapText="1"/>
    </xf>
    <xf numFmtId="0" fontId="0" fillId="3" borderId="21" xfId="0" applyFill="1" applyBorder="1" applyAlignment="1">
      <alignment horizontal="left" vertical="top" wrapText="1"/>
    </xf>
    <xf numFmtId="0" fontId="0" fillId="0" borderId="12" xfId="0" applyBorder="1" applyAlignment="1">
      <alignment horizontal="left" vertical="top" wrapText="1"/>
    </xf>
    <xf numFmtId="0" fontId="0" fillId="0" borderId="21" xfId="0" applyBorder="1" applyAlignment="1">
      <alignment horizontal="left" vertical="top" wrapText="1"/>
    </xf>
    <xf numFmtId="0" fontId="0" fillId="0" borderId="12" xfId="0" applyBorder="1" applyAlignment="1">
      <alignment horizontal="center" vertical="top" wrapText="1"/>
    </xf>
    <xf numFmtId="0" fontId="0" fillId="0" borderId="21" xfId="0" applyBorder="1" applyAlignment="1">
      <alignment horizontal="center" vertical="top" wrapText="1"/>
    </xf>
    <xf numFmtId="0" fontId="0" fillId="3" borderId="12" xfId="0" applyFill="1" applyBorder="1" applyAlignment="1">
      <alignment vertical="top" wrapText="1"/>
    </xf>
    <xf numFmtId="0" fontId="0" fillId="3" borderId="21" xfId="0" applyFill="1" applyBorder="1" applyAlignment="1">
      <alignment vertical="top" wrapText="1"/>
    </xf>
    <xf numFmtId="0" fontId="0" fillId="0" borderId="12" xfId="0" applyBorder="1" applyAlignment="1">
      <alignment vertical="top" wrapText="1"/>
    </xf>
    <xf numFmtId="0" fontId="0" fillId="0" borderId="21" xfId="0" applyBorder="1" applyAlignment="1">
      <alignment vertical="top" wrapText="1"/>
    </xf>
    <xf numFmtId="0" fontId="4" fillId="3" borderId="5" xfId="0" applyFont="1" applyFill="1" applyBorder="1" applyAlignment="1">
      <alignment vertical="top" wrapText="1"/>
    </xf>
    <xf numFmtId="0" fontId="4" fillId="3" borderId="4" xfId="0" applyFont="1" applyFill="1" applyBorder="1" applyAlignment="1">
      <alignment vertical="top" wrapText="1"/>
    </xf>
    <xf numFmtId="0" fontId="4" fillId="3" borderId="3" xfId="0" applyFont="1" applyFill="1" applyBorder="1" applyAlignment="1">
      <alignment vertical="top" wrapText="1"/>
    </xf>
    <xf numFmtId="0" fontId="4" fillId="3" borderId="20" xfId="0" applyFont="1" applyFill="1" applyBorder="1" applyAlignment="1">
      <alignment horizontal="left" vertical="top" wrapText="1"/>
    </xf>
    <xf numFmtId="0" fontId="4" fillId="3" borderId="17" xfId="0" applyFont="1" applyFill="1" applyBorder="1" applyAlignment="1">
      <alignment horizontal="left" vertical="top" wrapText="1"/>
    </xf>
    <xf numFmtId="0" fontId="4" fillId="3" borderId="19" xfId="0" applyFont="1" applyFill="1" applyBorder="1" applyAlignment="1">
      <alignment horizontal="left" vertical="top" wrapText="1"/>
    </xf>
    <xf numFmtId="0" fontId="4" fillId="3" borderId="18" xfId="0" applyFont="1" applyFill="1" applyBorder="1" applyAlignment="1">
      <alignment horizontal="left" vertical="top" wrapText="1"/>
    </xf>
    <xf numFmtId="0" fontId="4" fillId="3" borderId="16" xfId="0" applyFont="1" applyFill="1" applyBorder="1" applyAlignment="1">
      <alignment horizontal="left" vertical="top" wrapText="1"/>
    </xf>
    <xf numFmtId="0" fontId="4" fillId="3" borderId="17" xfId="0" applyFont="1" applyFill="1" applyBorder="1" applyAlignment="1">
      <alignment horizontal="center" vertical="top" wrapText="1"/>
    </xf>
    <xf numFmtId="0" fontId="4" fillId="3" borderId="16" xfId="0" applyFont="1" applyFill="1" applyBorder="1" applyAlignment="1">
      <alignment horizontal="center" vertical="top" wrapText="1"/>
    </xf>
    <xf numFmtId="0" fontId="4" fillId="0" borderId="14" xfId="0" applyFont="1" applyBorder="1" applyAlignment="1">
      <alignment horizontal="center" vertical="top" wrapText="1"/>
    </xf>
    <xf numFmtId="0" fontId="4" fillId="3" borderId="1" xfId="0" applyFont="1" applyFill="1" applyBorder="1" applyAlignment="1">
      <alignment horizontal="center" wrapText="1"/>
    </xf>
    <xf numFmtId="0" fontId="4" fillId="3" borderId="1"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0" borderId="15" xfId="0" applyFont="1" applyBorder="1" applyAlignment="1">
      <alignment horizontal="left" vertical="top" wrapText="1"/>
    </xf>
    <xf numFmtId="0" fontId="4" fillId="0" borderId="14" xfId="0" applyFont="1" applyBorder="1" applyAlignment="1">
      <alignment horizontal="left" vertical="top" wrapText="1"/>
    </xf>
    <xf numFmtId="0" fontId="4" fillId="0" borderId="13" xfId="0" applyFont="1" applyBorder="1" applyAlignment="1">
      <alignment horizontal="left" vertical="top" wrapText="1"/>
    </xf>
    <xf numFmtId="0" fontId="4" fillId="0" borderId="10" xfId="0" applyFont="1" applyBorder="1" applyAlignment="1">
      <alignment horizontal="left" vertical="top" wrapText="1"/>
    </xf>
    <xf numFmtId="0" fontId="4" fillId="0" borderId="9" xfId="0" applyFont="1" applyBorder="1" applyAlignment="1">
      <alignment horizontal="left" vertical="top" wrapText="1"/>
    </xf>
    <xf numFmtId="0" fontId="4" fillId="3" borderId="10" xfId="0" applyFont="1" applyFill="1" applyBorder="1" applyAlignment="1">
      <alignment horizontal="left" vertical="top" wrapText="1"/>
    </xf>
    <xf numFmtId="0" fontId="4" fillId="3" borderId="0" xfId="0" applyFont="1" applyFill="1" applyAlignment="1">
      <alignment horizontal="left" vertical="top" wrapText="1"/>
    </xf>
    <xf numFmtId="0" fontId="4" fillId="3" borderId="9" xfId="0" applyFont="1" applyFill="1" applyBorder="1" applyAlignment="1">
      <alignment horizontal="left" vertical="top" wrapText="1"/>
    </xf>
    <xf numFmtId="0" fontId="4" fillId="0" borderId="12" xfId="0" applyFont="1" applyBorder="1" applyAlignment="1">
      <alignment horizontal="left" vertical="top" wrapText="1"/>
    </xf>
    <xf numFmtId="0" fontId="4" fillId="0" borderId="8" xfId="0" applyFont="1" applyBorder="1" applyAlignment="1">
      <alignment horizontal="left" vertical="top" wrapText="1"/>
    </xf>
    <xf numFmtId="0" fontId="4" fillId="0" borderId="12" xfId="0" applyFont="1" applyBorder="1" applyAlignment="1">
      <alignment horizontal="center" vertical="top" wrapText="1"/>
    </xf>
    <xf numFmtId="0" fontId="4" fillId="0" borderId="8" xfId="0" applyFont="1" applyBorder="1" applyAlignment="1">
      <alignment horizontal="center" vertical="top" wrapText="1"/>
    </xf>
    <xf numFmtId="0" fontId="4" fillId="3" borderId="12" xfId="0" applyFont="1" applyFill="1" applyBorder="1" applyAlignment="1">
      <alignment vertical="top" wrapText="1"/>
    </xf>
    <xf numFmtId="0" fontId="4" fillId="3" borderId="8" xfId="0" applyFont="1" applyFill="1" applyBorder="1" applyAlignment="1">
      <alignment vertical="top" wrapText="1"/>
    </xf>
    <xf numFmtId="0" fontId="4" fillId="0" borderId="12" xfId="0" applyFont="1" applyBorder="1" applyAlignment="1">
      <alignment vertical="top" wrapText="1"/>
    </xf>
    <xf numFmtId="0" fontId="4" fillId="0" borderId="8" xfId="0" applyFont="1" applyBorder="1" applyAlignment="1">
      <alignment vertical="top" wrapText="1"/>
    </xf>
    <xf numFmtId="0" fontId="4" fillId="3" borderId="5"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vertical="top" wrapText="1"/>
    </xf>
    <xf numFmtId="0" fontId="4" fillId="0" borderId="0" xfId="0" applyFont="1" applyAlignment="1">
      <alignment horizontal="left" vertical="top" wrapText="1"/>
    </xf>
    <xf numFmtId="0" fontId="0" fillId="0" borderId="0" xfId="0" applyAlignment="1">
      <alignment horizontal="left" vertical="top" wrapText="1"/>
    </xf>
    <xf numFmtId="0" fontId="0" fillId="3" borderId="1" xfId="0" applyFill="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3" borderId="1" xfId="0" applyFont="1" applyFill="1" applyBorder="1" applyAlignment="1">
      <alignment horizontal="left" vertical="top" wrapText="1"/>
    </xf>
    <xf numFmtId="14" fontId="0" fillId="3" borderId="1" xfId="0" applyNumberFormat="1" applyFill="1" applyBorder="1" applyAlignment="1">
      <alignment horizontal="left" vertical="top" wrapText="1"/>
    </xf>
    <xf numFmtId="0" fontId="0" fillId="0" borderId="6" xfId="0" applyBorder="1" applyAlignment="1">
      <alignment vertical="top" wrapText="1"/>
    </xf>
    <xf numFmtId="0" fontId="0" fillId="0" borderId="6" xfId="0" applyBorder="1" applyAlignment="1">
      <alignment horizontal="left" vertical="top" wrapText="1"/>
    </xf>
    <xf numFmtId="0" fontId="0" fillId="0" borderId="0" xfId="0" applyAlignment="1">
      <alignment vertical="top" wrapText="1"/>
    </xf>
    <xf numFmtId="0" fontId="0" fillId="3" borderId="6" xfId="0" applyFill="1" applyBorder="1" applyAlignment="1">
      <alignment horizontal="left" vertical="top" wrapText="1"/>
    </xf>
    <xf numFmtId="0" fontId="0" fillId="3" borderId="6" xfId="0" applyFill="1" applyBorder="1" applyAlignment="1">
      <alignment vertical="top" wrapText="1"/>
    </xf>
    <xf numFmtId="0" fontId="0" fillId="3" borderId="7" xfId="0" applyFill="1" applyBorder="1" applyAlignment="1">
      <alignment vertical="top" wrapText="1"/>
    </xf>
    <xf numFmtId="0" fontId="0" fillId="3" borderId="3" xfId="0" applyFill="1" applyBorder="1" applyAlignment="1">
      <alignment vertical="top" wrapText="1"/>
    </xf>
    <xf numFmtId="0" fontId="0" fillId="3" borderId="1" xfId="0" applyFill="1" applyBorder="1" applyAlignment="1">
      <alignment vertical="top" wrapText="1"/>
    </xf>
    <xf numFmtId="0" fontId="0" fillId="3" borderId="0" xfId="0" applyFill="1" applyAlignment="1">
      <alignment vertical="top" wrapText="1"/>
    </xf>
    <xf numFmtId="0" fontId="0" fillId="3" borderId="1" xfId="0" applyFill="1" applyBorder="1"/>
    <xf numFmtId="0" fontId="4" fillId="0" borderId="0" xfId="0" applyFont="1"/>
    <xf numFmtId="0" fontId="4" fillId="3" borderId="6" xfId="0" applyFont="1" applyFill="1" applyBorder="1" applyAlignment="1">
      <alignment vertical="top" wrapText="1"/>
    </xf>
    <xf numFmtId="0" fontId="4" fillId="0" borderId="13" xfId="0" applyFont="1" applyBorder="1" applyAlignment="1">
      <alignment vertical="top" wrapText="1"/>
    </xf>
    <xf numFmtId="0" fontId="0" fillId="0" borderId="21" xfId="0" applyBorder="1" applyAlignment="1">
      <alignment vertical="top" wrapText="1"/>
    </xf>
    <xf numFmtId="0" fontId="0" fillId="3" borderId="21" xfId="0" applyFill="1" applyBorder="1" applyAlignment="1">
      <alignment vertical="top" wrapText="1"/>
    </xf>
    <xf numFmtId="0" fontId="0" fillId="0" borderId="21" xfId="0" applyBorder="1" applyAlignment="1">
      <alignment horizontal="left" vertical="top" wrapText="1"/>
    </xf>
    <xf numFmtId="0" fontId="0" fillId="3" borderId="21" xfId="0" applyFill="1" applyBorder="1" applyAlignment="1">
      <alignment horizontal="left" vertical="top" wrapText="1"/>
    </xf>
    <xf numFmtId="0" fontId="0" fillId="3" borderId="22" xfId="0" applyFill="1" applyBorder="1" applyAlignment="1">
      <alignment vertical="top" wrapText="1"/>
    </xf>
    <xf numFmtId="0" fontId="0" fillId="3" borderId="24" xfId="0" applyFill="1" applyBorder="1" applyAlignment="1">
      <alignment horizontal="center" vertical="top" wrapText="1"/>
    </xf>
    <xf numFmtId="0" fontId="0" fillId="0" borderId="0" xfId="0" applyAlignment="1">
      <alignment horizontal="center" vertical="top"/>
    </xf>
    <xf numFmtId="0" fontId="0" fillId="3" borderId="1" xfId="0" applyFill="1" applyBorder="1" applyAlignment="1">
      <alignment horizontal="center" vertical="top"/>
    </xf>
    <xf numFmtId="0" fontId="0" fillId="0" borderId="12" xfId="0" applyBorder="1" applyAlignment="1">
      <alignment vertical="top" wrapText="1"/>
    </xf>
    <xf numFmtId="0" fontId="0" fillId="3" borderId="12" xfId="0" applyFill="1" applyBorder="1" applyAlignment="1">
      <alignment vertical="top" wrapText="1"/>
    </xf>
    <xf numFmtId="0" fontId="0" fillId="0" borderId="12" xfId="0" applyBorder="1" applyAlignment="1">
      <alignment horizontal="center" vertical="top" wrapText="1"/>
    </xf>
    <xf numFmtId="0" fontId="0" fillId="0" borderId="12" xfId="0"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vertical="top" wrapText="1"/>
    </xf>
    <xf numFmtId="0" fontId="0" fillId="3" borderId="26" xfId="0" applyFill="1" applyBorder="1" applyAlignment="1">
      <alignment horizontal="center" vertical="top" wrapText="1"/>
    </xf>
    <xf numFmtId="0" fontId="0" fillId="3" borderId="27" xfId="0" applyFill="1" applyBorder="1" applyAlignment="1">
      <alignment horizontal="center" vertical="top" wrapText="1"/>
    </xf>
    <xf numFmtId="0" fontId="0" fillId="0" borderId="0" xfId="0" applyAlignment="1">
      <alignment horizontal="left" vertical="top"/>
    </xf>
    <xf numFmtId="0" fontId="0" fillId="0" borderId="0" xfId="0" applyAlignment="1">
      <alignment vertical="top"/>
    </xf>
    <xf numFmtId="0" fontId="0" fillId="3" borderId="8" xfId="0" applyFill="1" applyBorder="1" applyAlignment="1">
      <alignment vertical="top" wrapText="1"/>
    </xf>
    <xf numFmtId="0" fontId="0" fillId="3" borderId="28" xfId="0" applyFill="1" applyBorder="1" applyAlignment="1">
      <alignment horizontal="center" vertical="top" wrapText="1"/>
    </xf>
    <xf numFmtId="0" fontId="0" fillId="0" borderId="8" xfId="0" applyBorder="1" applyAlignment="1">
      <alignment vertical="top" wrapText="1"/>
    </xf>
    <xf numFmtId="0" fontId="0" fillId="0" borderId="8" xfId="0" applyBorder="1" applyAlignment="1">
      <alignment horizontal="left" vertical="top" wrapText="1"/>
    </xf>
    <xf numFmtId="0" fontId="0" fillId="0" borderId="8" xfId="0" applyBorder="1" applyAlignment="1">
      <alignment horizontal="center" vertical="top" wrapText="1"/>
    </xf>
    <xf numFmtId="0" fontId="0" fillId="3" borderId="29" xfId="0" applyFill="1" applyBorder="1" applyAlignment="1">
      <alignment vertical="top" wrapText="1"/>
    </xf>
    <xf numFmtId="0" fontId="0" fillId="3" borderId="11" xfId="0" applyFill="1" applyBorder="1" applyAlignment="1">
      <alignment vertical="top" wrapText="1"/>
    </xf>
    <xf numFmtId="0" fontId="0" fillId="3" borderId="1" xfId="0" applyFill="1" applyBorder="1" applyAlignment="1">
      <alignment horizontal="center" vertical="top" wrapText="1"/>
    </xf>
    <xf numFmtId="0" fontId="0" fillId="3" borderId="30" xfId="0" applyFill="1" applyBorder="1" applyAlignment="1">
      <alignment vertical="top" wrapText="1"/>
    </xf>
    <xf numFmtId="0" fontId="0" fillId="3" borderId="31" xfId="0" applyFill="1" applyBorder="1" applyAlignment="1">
      <alignment vertical="top" wrapText="1"/>
    </xf>
    <xf numFmtId="0" fontId="0" fillId="3" borderId="32" xfId="0" applyFill="1" applyBorder="1" applyAlignment="1">
      <alignment vertical="top" wrapText="1"/>
    </xf>
    <xf numFmtId="0" fontId="0" fillId="0" borderId="0" xfId="0" applyAlignment="1">
      <alignment horizontal="left"/>
    </xf>
    <xf numFmtId="0" fontId="0" fillId="3" borderId="8" xfId="0" applyFill="1" applyBorder="1" applyAlignment="1">
      <alignment horizontal="left" vertical="top" wrapText="1"/>
    </xf>
    <xf numFmtId="0" fontId="0" fillId="3" borderId="13" xfId="0" applyFill="1" applyBorder="1" applyAlignment="1">
      <alignment horizontal="left" vertical="top" wrapText="1"/>
    </xf>
    <xf numFmtId="0" fontId="0" fillId="3" borderId="33" xfId="0" applyFill="1" applyBorder="1" applyAlignment="1">
      <alignment vertical="top" wrapText="1"/>
    </xf>
    <xf numFmtId="0" fontId="0" fillId="3" borderId="34" xfId="0" applyFill="1" applyBorder="1" applyAlignment="1">
      <alignment vertical="top" wrapText="1"/>
    </xf>
    <xf numFmtId="0" fontId="0" fillId="3" borderId="34" xfId="0" applyFill="1" applyBorder="1" applyAlignment="1">
      <alignment horizontal="left" vertical="top" wrapText="1"/>
    </xf>
    <xf numFmtId="0" fontId="0" fillId="3" borderId="35" xfId="0" applyFill="1" applyBorder="1" applyAlignment="1">
      <alignment horizontal="left" vertical="top" wrapText="1"/>
    </xf>
    <xf numFmtId="0" fontId="6" fillId="4" borderId="36" xfId="0" applyFont="1" applyFill="1" applyBorder="1" applyAlignment="1">
      <alignment horizontal="left" vertical="top" wrapText="1"/>
    </xf>
    <xf numFmtId="0" fontId="6" fillId="4" borderId="37" xfId="0" applyFont="1" applyFill="1" applyBorder="1" applyAlignment="1">
      <alignment horizontal="left" vertical="top" wrapText="1"/>
    </xf>
    <xf numFmtId="0" fontId="3" fillId="0" borderId="0" xfId="0" applyFont="1"/>
    <xf numFmtId="0" fontId="3" fillId="0" borderId="6" xfId="0" applyFont="1" applyBorder="1" applyAlignment="1">
      <alignment horizontal="left" vertical="top" wrapText="1"/>
    </xf>
    <xf numFmtId="0" fontId="3" fillId="3" borderId="6" xfId="0" applyFont="1" applyFill="1" applyBorder="1" applyAlignment="1">
      <alignment horizontal="left" vertical="top" wrapText="1"/>
    </xf>
    <xf numFmtId="0" fontId="3" fillId="0" borderId="6" xfId="0" applyFont="1" applyBorder="1" applyAlignment="1">
      <alignment vertical="top" wrapText="1"/>
    </xf>
    <xf numFmtId="0" fontId="3" fillId="4" borderId="37" xfId="0" applyFont="1" applyFill="1" applyBorder="1" applyAlignment="1">
      <alignment horizontal="left" vertical="top" wrapText="1"/>
    </xf>
    <xf numFmtId="0" fontId="3" fillId="3" borderId="35" xfId="0" applyFont="1" applyFill="1" applyBorder="1" applyAlignment="1">
      <alignment horizontal="left" vertical="top" wrapText="1"/>
    </xf>
    <xf numFmtId="0" fontId="3" fillId="4" borderId="36" xfId="0" applyFont="1" applyFill="1" applyBorder="1" applyAlignment="1">
      <alignment horizontal="lef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3" fillId="3" borderId="3" xfId="0" applyFont="1" applyFill="1" applyBorder="1" applyAlignment="1">
      <alignment vertical="top" wrapText="1"/>
    </xf>
    <xf numFmtId="0" fontId="3" fillId="3" borderId="1" xfId="0" applyFont="1" applyFill="1" applyBorder="1" applyAlignment="1">
      <alignment vertical="top" wrapText="1"/>
    </xf>
    <xf numFmtId="0" fontId="3" fillId="3" borderId="1" xfId="0" applyFont="1" applyFill="1" applyBorder="1" applyAlignment="1">
      <alignment horizontal="center" vertical="top"/>
    </xf>
    <xf numFmtId="0" fontId="3" fillId="0" borderId="0" xfId="0" applyFont="1" applyAlignment="1">
      <alignment horizontal="left" vertical="top" wrapText="1"/>
    </xf>
    <xf numFmtId="0" fontId="6" fillId="0" borderId="0" xfId="0" applyFont="1" applyAlignment="1">
      <alignment horizontal="left" vertical="top" wrapText="1"/>
    </xf>
    <xf numFmtId="0" fontId="0" fillId="3" borderId="0" xfId="0" applyFill="1" applyAlignment="1">
      <alignment horizontal="left" vertical="top" wrapText="1"/>
    </xf>
    <xf numFmtId="0" fontId="6" fillId="4" borderId="0" xfId="0" applyFont="1" applyFill="1" applyAlignment="1">
      <alignment horizontal="left" vertical="top" wrapText="1"/>
    </xf>
    <xf numFmtId="0" fontId="3" fillId="3" borderId="1" xfId="0" applyFont="1" applyFill="1" applyBorder="1"/>
    <xf numFmtId="0" fontId="7" fillId="0" borderId="0" xfId="0" applyFont="1"/>
    <xf numFmtId="0" fontId="7" fillId="0" borderId="6" xfId="0" applyFont="1" applyBorder="1" applyAlignment="1">
      <alignment horizontal="left" vertical="top" wrapText="1"/>
    </xf>
    <xf numFmtId="0" fontId="7" fillId="4" borderId="37" xfId="0" applyFont="1" applyFill="1" applyBorder="1" applyAlignment="1">
      <alignment horizontal="left" vertical="top" wrapText="1"/>
    </xf>
    <xf numFmtId="0" fontId="7" fillId="3" borderId="6" xfId="0" applyFont="1" applyFill="1" applyBorder="1" applyAlignment="1">
      <alignment horizontal="left" vertical="top" wrapText="1"/>
    </xf>
    <xf numFmtId="0" fontId="7" fillId="0" borderId="6" xfId="0" applyFont="1" applyBorder="1" applyAlignment="1">
      <alignment vertical="top" wrapText="1"/>
    </xf>
    <xf numFmtId="0" fontId="7" fillId="0" borderId="0" xfId="0" applyFont="1" applyAlignment="1">
      <alignment horizontal="left" vertical="top" wrapText="1"/>
    </xf>
    <xf numFmtId="0" fontId="7" fillId="3" borderId="35" xfId="0" applyFont="1" applyFill="1" applyBorder="1" applyAlignment="1">
      <alignment horizontal="left" vertical="top" wrapText="1"/>
    </xf>
    <xf numFmtId="0" fontId="7" fillId="4" borderId="36" xfId="0" applyFont="1" applyFill="1" applyBorder="1" applyAlignment="1">
      <alignment horizontal="left" vertical="top" wrapText="1"/>
    </xf>
    <xf numFmtId="0" fontId="7" fillId="3" borderId="6" xfId="0" applyFont="1" applyFill="1" applyBorder="1" applyAlignment="1">
      <alignment vertical="top" wrapText="1"/>
    </xf>
    <xf numFmtId="0" fontId="7" fillId="3" borderId="7" xfId="0" applyFont="1" applyFill="1" applyBorder="1" applyAlignment="1">
      <alignment vertical="top" wrapText="1"/>
    </xf>
    <xf numFmtId="0" fontId="7" fillId="3" borderId="3" xfId="0" applyFont="1" applyFill="1" applyBorder="1" applyAlignment="1">
      <alignment vertical="top" wrapText="1"/>
    </xf>
    <xf numFmtId="0" fontId="7" fillId="3" borderId="1" xfId="0" applyFont="1" applyFill="1" applyBorder="1" applyAlignment="1">
      <alignment vertical="top" wrapText="1"/>
    </xf>
    <xf numFmtId="0" fontId="7" fillId="3" borderId="0" xfId="0" applyFont="1" applyFill="1" applyAlignment="1">
      <alignment horizontal="left" vertical="top" wrapText="1"/>
    </xf>
    <xf numFmtId="0" fontId="7" fillId="3" borderId="7" xfId="0" applyFont="1" applyFill="1" applyBorder="1" applyAlignment="1">
      <alignment horizontal="left" vertical="top" wrapText="1"/>
    </xf>
    <xf numFmtId="0" fontId="0" fillId="3" borderId="7" xfId="0" applyFill="1" applyBorder="1" applyAlignment="1">
      <alignment horizontal="left" vertical="top" wrapText="1"/>
    </xf>
    <xf numFmtId="0" fontId="0" fillId="3" borderId="29" xfId="0" applyFill="1" applyBorder="1" applyAlignment="1">
      <alignment horizontal="left" vertical="top" wrapText="1"/>
    </xf>
    <xf numFmtId="0" fontId="0" fillId="3" borderId="38" xfId="0" applyFill="1" applyBorder="1" applyAlignment="1">
      <alignment horizontal="left" vertical="top" wrapText="1"/>
    </xf>
    <xf numFmtId="0" fontId="0" fillId="3" borderId="39" xfId="0" applyFill="1" applyBorder="1" applyAlignment="1">
      <alignment vertical="top" wrapText="1"/>
    </xf>
    <xf numFmtId="0" fontId="6" fillId="0" borderId="37" xfId="0" applyFont="1" applyBorder="1" applyAlignment="1">
      <alignment horizontal="left" vertical="top" wrapText="1"/>
    </xf>
    <xf numFmtId="0" fontId="0" fillId="3" borderId="40" xfId="0" applyFill="1" applyBorder="1" applyAlignment="1">
      <alignment vertical="top" wrapText="1"/>
    </xf>
    <xf numFmtId="0" fontId="3" fillId="0" borderId="21" xfId="0" applyFont="1" applyBorder="1" applyAlignment="1">
      <alignment horizontal="left" vertical="top" wrapText="1"/>
    </xf>
    <xf numFmtId="0" fontId="3" fillId="3" borderId="29" xfId="0" applyFont="1" applyFill="1" applyBorder="1" applyAlignment="1">
      <alignment vertical="top" wrapText="1"/>
    </xf>
    <xf numFmtId="0" fontId="3" fillId="3" borderId="30" xfId="0" applyFont="1" applyFill="1" applyBorder="1" applyAlignment="1">
      <alignment vertical="top" wrapText="1"/>
    </xf>
    <xf numFmtId="0" fontId="3" fillId="3" borderId="21" xfId="0" applyFont="1" applyFill="1" applyBorder="1" applyAlignment="1">
      <alignment horizontal="left" vertical="top" wrapText="1"/>
    </xf>
    <xf numFmtId="0" fontId="3" fillId="3" borderId="33" xfId="0" applyFont="1" applyFill="1" applyBorder="1" applyAlignment="1">
      <alignment vertical="top" wrapText="1"/>
    </xf>
    <xf numFmtId="0" fontId="3" fillId="3" borderId="41" xfId="0" applyFont="1" applyFill="1" applyBorder="1" applyAlignment="1">
      <alignment vertical="top" wrapText="1"/>
    </xf>
    <xf numFmtId="0" fontId="3" fillId="3" borderId="29" xfId="0" applyFont="1" applyFill="1" applyBorder="1" applyAlignment="1">
      <alignment horizontal="left" vertical="top" wrapText="1"/>
    </xf>
    <xf numFmtId="0" fontId="0" fillId="3" borderId="41" xfId="0" applyFill="1" applyBorder="1" applyAlignment="1">
      <alignment vertical="top" wrapText="1"/>
    </xf>
    <xf numFmtId="0" fontId="11" fillId="0" borderId="6" xfId="1" applyFill="1" applyBorder="1" applyAlignment="1">
      <alignment horizontal="left" vertical="top" wrapText="1"/>
    </xf>
    <xf numFmtId="0" fontId="6" fillId="4" borderId="42" xfId="0" applyFont="1" applyFill="1" applyBorder="1" applyAlignment="1">
      <alignment horizontal="left" vertical="top" wrapText="1"/>
    </xf>
    <xf numFmtId="0" fontId="3" fillId="0" borderId="6" xfId="1" applyFont="1" applyFill="1" applyBorder="1" applyAlignment="1">
      <alignment horizontal="left" vertical="top" wrapText="1"/>
    </xf>
    <xf numFmtId="0" fontId="3" fillId="4" borderId="42" xfId="0" applyFont="1" applyFill="1" applyBorder="1" applyAlignment="1">
      <alignment horizontal="left" vertical="top" wrapText="1"/>
    </xf>
    <xf numFmtId="0" fontId="0" fillId="3" borderId="40" xfId="0" applyFill="1" applyBorder="1" applyAlignment="1">
      <alignment horizontal="left" vertical="top" wrapText="1"/>
    </xf>
    <xf numFmtId="0" fontId="0" fillId="3" borderId="43" xfId="0" applyFill="1" applyBorder="1" applyAlignment="1">
      <alignment vertical="top" wrapText="1"/>
    </xf>
    <xf numFmtId="0" fontId="3" fillId="3" borderId="21" xfId="0" applyFont="1" applyFill="1" applyBorder="1" applyAlignment="1">
      <alignment vertical="top" wrapText="1"/>
    </xf>
    <xf numFmtId="0" fontId="3" fillId="3" borderId="7" xfId="0" applyFont="1" applyFill="1" applyBorder="1" applyAlignment="1">
      <alignment horizontal="left" vertical="top" wrapText="1"/>
    </xf>
    <xf numFmtId="0" fontId="3" fillId="3" borderId="0" xfId="0" applyFont="1" applyFill="1" applyAlignment="1">
      <alignment vertical="top" wrapText="1"/>
    </xf>
    <xf numFmtId="0" fontId="7" fillId="3" borderId="29" xfId="0" applyFont="1" applyFill="1" applyBorder="1" applyAlignment="1">
      <alignment horizontal="left" vertical="top" wrapText="1"/>
    </xf>
    <xf numFmtId="0" fontId="3" fillId="3" borderId="1" xfId="0" applyFont="1" applyFill="1" applyBorder="1" applyAlignment="1">
      <alignment horizontal="left" vertical="top" wrapText="1"/>
    </xf>
    <xf numFmtId="0" fontId="6" fillId="4" borderId="44" xfId="0" applyFont="1" applyFill="1" applyBorder="1" applyAlignment="1">
      <alignment horizontal="left" vertical="top" wrapText="1"/>
    </xf>
    <xf numFmtId="0" fontId="6" fillId="0" borderId="44" xfId="0" applyFont="1" applyBorder="1" applyAlignment="1">
      <alignment horizontal="left" vertical="top" wrapText="1"/>
    </xf>
    <xf numFmtId="0" fontId="6" fillId="0" borderId="44" xfId="0" applyFont="1" applyBorder="1" applyAlignment="1">
      <alignment vertical="top" wrapText="1"/>
    </xf>
    <xf numFmtId="0" fontId="6" fillId="4" borderId="45"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4" borderId="46" xfId="0" applyFont="1" applyFill="1" applyBorder="1" applyAlignment="1">
      <alignment horizontal="left" vertical="top" wrapText="1"/>
    </xf>
    <xf numFmtId="0" fontId="6" fillId="4" borderId="44" xfId="0" applyFont="1" applyFill="1" applyBorder="1" applyAlignment="1">
      <alignment vertical="top" wrapText="1"/>
    </xf>
    <xf numFmtId="0" fontId="6" fillId="4" borderId="47" xfId="0" applyFont="1" applyFill="1" applyBorder="1" applyAlignment="1">
      <alignment vertical="top" wrapText="1"/>
    </xf>
    <xf numFmtId="0" fontId="6" fillId="4" borderId="3" xfId="0" applyFont="1" applyFill="1" applyBorder="1" applyAlignment="1">
      <alignment vertical="top" wrapText="1"/>
    </xf>
    <xf numFmtId="0" fontId="6" fillId="4" borderId="1" xfId="0" applyFont="1" applyFill="1" applyBorder="1" applyAlignment="1">
      <alignment vertical="top" wrapText="1"/>
    </xf>
    <xf numFmtId="0" fontId="6" fillId="0" borderId="0" xfId="0" applyFont="1"/>
    <xf numFmtId="0" fontId="6" fillId="0" borderId="36" xfId="0" applyFont="1" applyBorder="1" applyAlignment="1">
      <alignment horizontal="left" vertical="top" wrapText="1"/>
    </xf>
    <xf numFmtId="0" fontId="6" fillId="4" borderId="48" xfId="0" applyFont="1" applyFill="1" applyBorder="1" applyAlignment="1">
      <alignment horizontal="left" vertical="top" wrapText="1"/>
    </xf>
    <xf numFmtId="0" fontId="6" fillId="0" borderId="48" xfId="0" applyFont="1" applyBorder="1" applyAlignment="1">
      <alignment horizontal="left" vertical="top" wrapText="1"/>
    </xf>
    <xf numFmtId="0" fontId="6" fillId="0" borderId="48" xfId="0" applyFont="1" applyBorder="1" applyAlignment="1">
      <alignment vertical="top" wrapText="1"/>
    </xf>
    <xf numFmtId="0" fontId="6" fillId="4" borderId="49" xfId="0" applyFont="1" applyFill="1" applyBorder="1" applyAlignment="1">
      <alignment horizontal="left" vertical="top" wrapText="1"/>
    </xf>
    <xf numFmtId="0" fontId="6" fillId="4" borderId="18" xfId="0" applyFont="1" applyFill="1" applyBorder="1" applyAlignment="1">
      <alignment horizontal="left" vertical="top" wrapText="1"/>
    </xf>
    <xf numFmtId="0" fontId="6" fillId="4" borderId="32" xfId="0" applyFont="1" applyFill="1" applyBorder="1" applyAlignment="1">
      <alignment horizontal="left" vertical="top" wrapText="1"/>
    </xf>
    <xf numFmtId="0" fontId="6" fillId="4" borderId="15" xfId="0" applyFont="1" applyFill="1" applyBorder="1" applyAlignment="1">
      <alignment horizontal="left" vertical="top" wrapText="1"/>
    </xf>
    <xf numFmtId="0" fontId="6" fillId="4" borderId="26" xfId="0" applyFont="1" applyFill="1" applyBorder="1" applyAlignment="1">
      <alignment vertical="top" wrapText="1"/>
    </xf>
    <xf numFmtId="0" fontId="6" fillId="4" borderId="27" xfId="0" applyFont="1" applyFill="1" applyBorder="1" applyAlignment="1">
      <alignment vertical="top" wrapText="1"/>
    </xf>
    <xf numFmtId="0" fontId="6" fillId="4" borderId="48" xfId="0" applyFont="1" applyFill="1" applyBorder="1" applyAlignment="1">
      <alignment vertical="top" wrapText="1"/>
    </xf>
    <xf numFmtId="0" fontId="6" fillId="4" borderId="50" xfId="0" applyFont="1" applyFill="1" applyBorder="1" applyAlignment="1">
      <alignment vertical="top" wrapText="1"/>
    </xf>
    <xf numFmtId="0" fontId="3" fillId="0" borderId="36" xfId="0" applyFont="1" applyBorder="1" applyAlignment="1">
      <alignment horizontal="left" vertical="top" wrapText="1"/>
    </xf>
    <xf numFmtId="0" fontId="3" fillId="4" borderId="48" xfId="0" applyFont="1" applyFill="1" applyBorder="1" applyAlignment="1">
      <alignment horizontal="left" vertical="top" wrapText="1"/>
    </xf>
    <xf numFmtId="0" fontId="3" fillId="0" borderId="48" xfId="0" applyFont="1" applyBorder="1" applyAlignment="1">
      <alignment horizontal="left" vertical="top" wrapText="1"/>
    </xf>
    <xf numFmtId="0" fontId="3" fillId="0" borderId="48" xfId="0" applyFont="1" applyBorder="1" applyAlignment="1">
      <alignment vertical="top" wrapText="1"/>
    </xf>
    <xf numFmtId="0" fontId="3" fillId="4" borderId="48" xfId="0" applyFont="1" applyFill="1" applyBorder="1" applyAlignment="1">
      <alignment vertical="top" wrapText="1"/>
    </xf>
    <xf numFmtId="0" fontId="3" fillId="4" borderId="50" xfId="0" applyFont="1" applyFill="1" applyBorder="1" applyAlignment="1">
      <alignment vertical="top" wrapText="1"/>
    </xf>
    <xf numFmtId="0" fontId="3" fillId="4" borderId="26" xfId="0" applyFont="1" applyFill="1" applyBorder="1" applyAlignment="1">
      <alignment vertical="top" wrapText="1"/>
    </xf>
    <xf numFmtId="0" fontId="3" fillId="4" borderId="27" xfId="0" applyFont="1" applyFill="1" applyBorder="1" applyAlignment="1">
      <alignment vertical="top" wrapText="1"/>
    </xf>
    <xf numFmtId="0" fontId="3" fillId="4" borderId="1" xfId="0" applyFont="1" applyFill="1" applyBorder="1" applyAlignment="1">
      <alignment vertical="top" wrapText="1"/>
    </xf>
    <xf numFmtId="0" fontId="0" fillId="3" borderId="46" xfId="0" applyFill="1" applyBorder="1" applyAlignment="1">
      <alignment vertical="top" wrapText="1"/>
    </xf>
    <xf numFmtId="0" fontId="3" fillId="0" borderId="0" xfId="3"/>
    <xf numFmtId="0" fontId="0" fillId="0" borderId="36" xfId="3" applyFont="1" applyBorder="1" applyAlignment="1">
      <alignment horizontal="left" vertical="top" wrapText="1"/>
    </xf>
    <xf numFmtId="0" fontId="0" fillId="4" borderId="48" xfId="3" applyFont="1" applyFill="1" applyBorder="1" applyAlignment="1">
      <alignment horizontal="left" vertical="top" wrapText="1"/>
    </xf>
    <xf numFmtId="0" fontId="0" fillId="0" borderId="48" xfId="3" applyFont="1" applyBorder="1" applyAlignment="1">
      <alignment horizontal="left" vertical="top" wrapText="1"/>
    </xf>
    <xf numFmtId="0" fontId="0" fillId="0" borderId="48" xfId="3" applyFont="1" applyBorder="1" applyAlignment="1">
      <alignment vertical="top" wrapText="1"/>
    </xf>
    <xf numFmtId="0" fontId="3" fillId="4" borderId="48" xfId="3" applyFill="1" applyBorder="1" applyAlignment="1">
      <alignment horizontal="left" vertical="top" wrapText="1"/>
    </xf>
    <xf numFmtId="0" fontId="3" fillId="0" borderId="48" xfId="3" applyBorder="1" applyAlignment="1">
      <alignment horizontal="left" vertical="top" wrapText="1"/>
    </xf>
    <xf numFmtId="0" fontId="0" fillId="0" borderId="6" xfId="3" applyFont="1" applyBorder="1" applyAlignment="1">
      <alignment horizontal="left" vertical="top" wrapText="1"/>
    </xf>
    <xf numFmtId="0" fontId="3" fillId="0" borderId="0" xfId="3" applyAlignment="1">
      <alignment horizontal="left" vertical="top" wrapText="1"/>
    </xf>
    <xf numFmtId="0" fontId="0" fillId="3" borderId="51" xfId="0" applyFill="1" applyBorder="1" applyAlignment="1">
      <alignment vertical="top" wrapText="1"/>
    </xf>
    <xf numFmtId="0" fontId="3" fillId="4" borderId="52" xfId="3" applyFill="1" applyBorder="1" applyAlignment="1">
      <alignment horizontal="left" vertical="top" wrapText="1"/>
    </xf>
    <xf numFmtId="0" fontId="3" fillId="4" borderId="53" xfId="3" applyFill="1" applyBorder="1" applyAlignment="1">
      <alignment horizontal="left" vertical="top" wrapText="1"/>
    </xf>
    <xf numFmtId="0" fontId="3" fillId="4" borderId="27" xfId="3" applyFill="1" applyBorder="1" applyAlignment="1">
      <alignment vertical="top" wrapText="1"/>
    </xf>
    <xf numFmtId="0" fontId="3" fillId="4" borderId="1" xfId="3" applyFill="1" applyBorder="1" applyAlignment="1">
      <alignment vertical="top" wrapText="1"/>
    </xf>
    <xf numFmtId="0" fontId="3" fillId="4" borderId="49" xfId="3" applyFill="1" applyBorder="1" applyAlignment="1">
      <alignment horizontal="left" vertical="top" wrapText="1"/>
    </xf>
    <xf numFmtId="0" fontId="3" fillId="4" borderId="1" xfId="3" applyFill="1" applyBorder="1" applyAlignment="1">
      <alignment horizontal="left" vertical="top" wrapText="1"/>
    </xf>
    <xf numFmtId="0" fontId="3" fillId="4" borderId="0" xfId="3" applyFill="1" applyAlignment="1">
      <alignment horizontal="left" vertical="top" wrapText="1"/>
    </xf>
    <xf numFmtId="0" fontId="0" fillId="0" borderId="0" xfId="3" applyFont="1" applyAlignment="1">
      <alignment horizontal="left" vertical="top" wrapText="1"/>
    </xf>
    <xf numFmtId="0" fontId="0" fillId="4" borderId="24" xfId="3" applyFont="1" applyFill="1" applyBorder="1" applyAlignment="1">
      <alignment horizontal="left" vertical="top" wrapText="1"/>
    </xf>
    <xf numFmtId="0" fontId="0" fillId="4" borderId="0" xfId="3" applyFont="1" applyFill="1" applyAlignment="1">
      <alignment horizontal="left" vertical="top" wrapText="1"/>
    </xf>
    <xf numFmtId="0" fontId="0" fillId="0" borderId="0" xfId="3" applyFont="1" applyAlignment="1">
      <alignment vertical="top" wrapText="1"/>
    </xf>
    <xf numFmtId="0" fontId="0" fillId="4" borderId="54" xfId="3" applyFont="1" applyFill="1" applyBorder="1" applyAlignment="1">
      <alignment horizontal="left" vertical="top" wrapText="1"/>
    </xf>
    <xf numFmtId="0" fontId="3" fillId="4" borderId="54" xfId="3" applyFill="1" applyBorder="1" applyAlignment="1">
      <alignment horizontal="left" vertical="top" wrapText="1"/>
    </xf>
    <xf numFmtId="0" fontId="0" fillId="0" borderId="21" xfId="3" applyFont="1" applyBorder="1" applyAlignment="1">
      <alignment horizontal="left" vertical="top" wrapText="1"/>
    </xf>
    <xf numFmtId="0" fontId="0" fillId="3" borderId="24" xfId="0" applyFill="1" applyBorder="1" applyAlignment="1">
      <alignment horizontal="left" vertical="top" wrapText="1"/>
    </xf>
    <xf numFmtId="0" fontId="0" fillId="3" borderId="33" xfId="0" applyFill="1" applyBorder="1" applyAlignment="1">
      <alignment horizontal="left" vertical="top" wrapText="1"/>
    </xf>
    <xf numFmtId="0" fontId="0" fillId="3" borderId="24" xfId="0" applyFill="1" applyBorder="1" applyAlignment="1">
      <alignment vertical="top" wrapText="1"/>
    </xf>
    <xf numFmtId="0" fontId="3" fillId="4" borderId="24" xfId="3" applyFill="1" applyBorder="1" applyAlignment="1">
      <alignment vertical="top" wrapText="1"/>
    </xf>
    <xf numFmtId="0" fontId="0" fillId="3" borderId="24" xfId="0" applyFill="1" applyBorder="1" applyAlignment="1">
      <alignment horizontal="center" vertical="top"/>
    </xf>
    <xf numFmtId="0" fontId="0" fillId="0" borderId="1" xfId="3" applyFont="1" applyBorder="1" applyAlignment="1">
      <alignment horizontal="left" vertical="top" wrapText="1"/>
    </xf>
    <xf numFmtId="0" fontId="0" fillId="4" borderId="1" xfId="3" applyFont="1" applyFill="1" applyBorder="1" applyAlignment="1">
      <alignment horizontal="left" vertical="top" wrapText="1"/>
    </xf>
    <xf numFmtId="0" fontId="0" fillId="0" borderId="1" xfId="3" applyFont="1" applyBorder="1" applyAlignment="1">
      <alignment vertical="top" wrapText="1"/>
    </xf>
    <xf numFmtId="0" fontId="0" fillId="0" borderId="1" xfId="0" applyBorder="1" applyAlignment="1">
      <alignment horizontal="left" vertical="top" wrapText="1"/>
    </xf>
    <xf numFmtId="0" fontId="3" fillId="0" borderId="1" xfId="3" applyBorder="1" applyAlignment="1">
      <alignment horizontal="left" vertical="top" wrapText="1"/>
    </xf>
    <xf numFmtId="0" fontId="0" fillId="3" borderId="55" xfId="0" applyFill="1" applyBorder="1" applyAlignment="1">
      <alignment horizontal="left" vertical="top" wrapText="1"/>
    </xf>
    <xf numFmtId="0" fontId="6" fillId="4" borderId="11" xfId="0" applyFont="1" applyFill="1" applyBorder="1" applyAlignment="1">
      <alignment horizontal="left" vertical="top" wrapText="1"/>
    </xf>
    <xf numFmtId="0" fontId="3" fillId="0" borderId="1" xfId="3" applyBorder="1"/>
    <xf numFmtId="0" fontId="7" fillId="0" borderId="0" xfId="3" applyFont="1" applyAlignment="1">
      <alignment horizontal="left" vertical="top" wrapText="1"/>
    </xf>
    <xf numFmtId="0" fontId="0" fillId="3" borderId="27" xfId="0" applyFill="1" applyBorder="1" applyAlignment="1">
      <alignment horizontal="center" vertical="top"/>
    </xf>
    <xf numFmtId="0" fontId="0" fillId="3" borderId="56" xfId="0" applyFill="1" applyBorder="1" applyAlignment="1">
      <alignment vertical="top" wrapText="1"/>
    </xf>
    <xf numFmtId="0" fontId="0" fillId="0" borderId="56" xfId="0" applyBorder="1" applyAlignment="1">
      <alignment vertical="top" wrapText="1"/>
    </xf>
    <xf numFmtId="0" fontId="0" fillId="0" borderId="39" xfId="0" applyBorder="1" applyAlignment="1">
      <alignment vertical="top" wrapText="1"/>
    </xf>
    <xf numFmtId="0" fontId="0" fillId="3" borderId="30" xfId="0" applyFill="1" applyBorder="1" applyAlignment="1">
      <alignment horizontal="left" vertical="top" wrapText="1"/>
    </xf>
    <xf numFmtId="0" fontId="0" fillId="3" borderId="26" xfId="0" applyFill="1" applyBorder="1" applyAlignment="1">
      <alignment vertical="top" wrapText="1"/>
    </xf>
    <xf numFmtId="0" fontId="0" fillId="3" borderId="27" xfId="0" applyFill="1" applyBorder="1" applyAlignment="1">
      <alignment vertical="top" wrapText="1"/>
    </xf>
    <xf numFmtId="0" fontId="0" fillId="0" borderId="31" xfId="0" applyBorder="1" applyAlignment="1">
      <alignment vertical="top" wrapText="1"/>
    </xf>
    <xf numFmtId="0" fontId="0" fillId="0" borderId="4" xfId="0" applyBorder="1" applyAlignment="1">
      <alignment vertical="top" wrapText="1"/>
    </xf>
    <xf numFmtId="0" fontId="0" fillId="3" borderId="5" xfId="0" applyFill="1" applyBorder="1" applyAlignment="1">
      <alignment vertical="top" wrapText="1"/>
    </xf>
    <xf numFmtId="0" fontId="7" fillId="0" borderId="0" xfId="0" applyFont="1" applyAlignment="1">
      <alignment vertical="top" wrapText="1"/>
    </xf>
    <xf numFmtId="0" fontId="3" fillId="3" borderId="0" xfId="0" applyFont="1" applyFill="1" applyAlignment="1">
      <alignment horizontal="left" vertical="top" wrapText="1"/>
    </xf>
    <xf numFmtId="0" fontId="7" fillId="0" borderId="4" xfId="0" applyFont="1" applyBorder="1" applyAlignment="1">
      <alignment vertical="top" wrapText="1"/>
    </xf>
    <xf numFmtId="0" fontId="3" fillId="0" borderId="4" xfId="0" applyFont="1" applyBorder="1" applyAlignment="1">
      <alignment vertical="top" wrapText="1"/>
    </xf>
    <xf numFmtId="0" fontId="6" fillId="0" borderId="0" xfId="0" applyFont="1" applyAlignment="1">
      <alignment vertical="top" wrapText="1"/>
    </xf>
    <xf numFmtId="0" fontId="0" fillId="0" borderId="57" xfId="0" applyBorder="1" applyAlignment="1">
      <alignment vertical="top" wrapText="1"/>
    </xf>
    <xf numFmtId="0" fontId="4" fillId="3" borderId="9" xfId="0" applyFont="1" applyFill="1" applyBorder="1" applyAlignment="1">
      <alignment vertical="top"/>
    </xf>
    <xf numFmtId="0" fontId="4" fillId="3" borderId="0" xfId="0" applyFont="1" applyFill="1" applyAlignment="1">
      <alignment vertical="top"/>
    </xf>
    <xf numFmtId="0" fontId="4" fillId="3" borderId="10" xfId="0" applyFont="1" applyFill="1" applyBorder="1" applyAlignment="1">
      <alignment vertical="top"/>
    </xf>
    <xf numFmtId="0" fontId="4" fillId="3" borderId="13" xfId="0" applyFont="1" applyFill="1" applyBorder="1" applyAlignment="1">
      <alignment vertical="top"/>
    </xf>
    <xf numFmtId="0" fontId="4" fillId="3" borderId="14" xfId="0" applyFont="1" applyFill="1" applyBorder="1" applyAlignment="1">
      <alignment vertical="top"/>
    </xf>
    <xf numFmtId="0" fontId="4" fillId="3" borderId="15" xfId="0" applyFont="1" applyFill="1" applyBorder="1" applyAlignment="1">
      <alignment vertical="top"/>
    </xf>
    <xf numFmtId="0" fontId="3" fillId="0" borderId="0" xfId="0" applyFont="1" applyAlignment="1">
      <alignment vertical="top"/>
    </xf>
    <xf numFmtId="0" fontId="0" fillId="0" borderId="41" xfId="0" applyBorder="1" applyAlignment="1">
      <alignment horizontal="left" vertical="top" wrapText="1"/>
    </xf>
    <xf numFmtId="0" fontId="0" fillId="0" borderId="6" xfId="0" applyBorder="1" applyAlignment="1">
      <alignment vertical="top"/>
    </xf>
    <xf numFmtId="0" fontId="0" fillId="0" borderId="10" xfId="0" applyBorder="1" applyAlignment="1">
      <alignment vertical="top" wrapText="1"/>
    </xf>
    <xf numFmtId="0" fontId="0" fillId="0" borderId="6" xfId="0" applyBorder="1" applyAlignment="1">
      <alignment horizontal="center" vertical="top" wrapText="1"/>
    </xf>
    <xf numFmtId="0" fontId="3" fillId="0" borderId="6" xfId="0" applyFont="1" applyBorder="1" applyAlignment="1">
      <alignment vertical="top"/>
    </xf>
    <xf numFmtId="0" fontId="6" fillId="4" borderId="37" xfId="0" applyFont="1" applyFill="1" applyBorder="1" applyAlignment="1">
      <alignment vertical="top" wrapText="1"/>
    </xf>
    <xf numFmtId="0" fontId="6" fillId="0" borderId="37" xfId="0" applyFont="1" applyBorder="1" applyAlignment="1">
      <alignment vertical="top" wrapText="1"/>
    </xf>
    <xf numFmtId="0" fontId="0" fillId="3" borderId="3" xfId="0" applyFill="1" applyBorder="1" applyAlignment="1">
      <alignment horizontal="left" vertical="top" wrapText="1"/>
    </xf>
    <xf numFmtId="0" fontId="0" fillId="0" borderId="46" xfId="0" applyBorder="1" applyAlignment="1">
      <alignment vertical="top" wrapText="1"/>
    </xf>
    <xf numFmtId="0" fontId="4" fillId="3" borderId="1" xfId="0" applyFont="1" applyFill="1" applyBorder="1" applyAlignment="1">
      <alignment vertical="top" wrapText="1"/>
    </xf>
    <xf numFmtId="0" fontId="0" fillId="0" borderId="41" xfId="0"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6" fillId="0" borderId="44" xfId="0" applyFont="1" applyBorder="1" applyAlignment="1">
      <alignment vertical="top"/>
    </xf>
    <xf numFmtId="0" fontId="6" fillId="0" borderId="59" xfId="0" applyFont="1" applyBorder="1" applyAlignment="1">
      <alignment vertical="top" wrapText="1"/>
    </xf>
    <xf numFmtId="0" fontId="3" fillId="0" borderId="41" xfId="0" applyFont="1" applyBorder="1" applyAlignment="1">
      <alignment horizontal="left" vertical="top" wrapText="1"/>
    </xf>
    <xf numFmtId="0" fontId="3" fillId="0" borderId="31" xfId="0" applyFont="1" applyBorder="1" applyAlignment="1">
      <alignment vertical="top" wrapText="1"/>
    </xf>
    <xf numFmtId="0" fontId="3" fillId="0" borderId="9" xfId="0" applyFont="1" applyBorder="1" applyAlignment="1">
      <alignment vertical="top" wrapText="1"/>
    </xf>
    <xf numFmtId="0" fontId="3" fillId="0" borderId="41" xfId="0" applyFont="1" applyBorder="1" applyAlignment="1">
      <alignment vertical="top" wrapText="1"/>
    </xf>
    <xf numFmtId="0" fontId="3" fillId="0" borderId="57" xfId="0" applyFont="1" applyBorder="1" applyAlignment="1">
      <alignment vertical="top" wrapText="1"/>
    </xf>
    <xf numFmtId="0" fontId="3" fillId="0" borderId="10" xfId="0" applyFont="1" applyBorder="1" applyAlignment="1">
      <alignment vertical="top" wrapText="1"/>
    </xf>
    <xf numFmtId="0" fontId="3" fillId="0" borderId="0" xfId="0" applyFont="1" applyAlignment="1">
      <alignment vertical="top" wrapText="1"/>
    </xf>
    <xf numFmtId="0" fontId="0" fillId="0" borderId="10" xfId="0" applyBorder="1" applyAlignment="1">
      <alignment horizontal="left" vertical="top" wrapText="1"/>
    </xf>
    <xf numFmtId="0" fontId="0" fillId="3" borderId="41" xfId="0" applyFill="1" applyBorder="1" applyAlignment="1">
      <alignment horizontal="right" vertical="top" wrapText="1"/>
    </xf>
    <xf numFmtId="0" fontId="0" fillId="0" borderId="41" xfId="0" applyBorder="1" applyAlignment="1">
      <alignment horizontal="right" vertical="top" wrapText="1"/>
    </xf>
    <xf numFmtId="0" fontId="0" fillId="3" borderId="41" xfId="0" applyFill="1" applyBorder="1" applyAlignment="1">
      <alignment horizontal="left" vertical="top" wrapText="1"/>
    </xf>
    <xf numFmtId="0" fontId="0" fillId="3" borderId="55" xfId="0" applyFill="1" applyBorder="1" applyAlignment="1">
      <alignment vertical="top" wrapText="1"/>
    </xf>
    <xf numFmtId="0" fontId="0" fillId="0" borderId="32" xfId="0" applyBorder="1" applyAlignment="1">
      <alignment vertical="top" wrapText="1"/>
    </xf>
    <xf numFmtId="0" fontId="0" fillId="3" borderId="60" xfId="0" applyFill="1" applyBorder="1" applyAlignment="1">
      <alignment vertical="top" wrapText="1"/>
    </xf>
    <xf numFmtId="0" fontId="0" fillId="0" borderId="61" xfId="0" applyBorder="1" applyAlignment="1">
      <alignment vertical="top" wrapText="1"/>
    </xf>
    <xf numFmtId="0" fontId="6" fillId="0" borderId="62" xfId="0" applyFont="1" applyBorder="1" applyAlignment="1">
      <alignment vertical="top" wrapText="1"/>
    </xf>
    <xf numFmtId="0" fontId="6" fillId="0" borderId="4" xfId="0" applyFont="1" applyBorder="1" applyAlignment="1">
      <alignment vertical="top" wrapText="1"/>
    </xf>
    <xf numFmtId="0" fontId="8" fillId="3" borderId="6" xfId="0" applyFont="1" applyFill="1" applyBorder="1" applyAlignment="1">
      <alignment vertical="top" wrapText="1"/>
    </xf>
    <xf numFmtId="0" fontId="7" fillId="0" borderId="41" xfId="0" applyFont="1" applyBorder="1" applyAlignment="1">
      <alignment horizontal="left" vertical="top" wrapText="1"/>
    </xf>
    <xf numFmtId="0" fontId="7" fillId="3" borderId="41" xfId="0" applyFont="1" applyFill="1" applyBorder="1" applyAlignment="1">
      <alignment vertical="top" wrapText="1"/>
    </xf>
    <xf numFmtId="0" fontId="7" fillId="0" borderId="31" xfId="0" applyFont="1" applyBorder="1" applyAlignment="1">
      <alignment vertical="top" wrapText="1"/>
    </xf>
    <xf numFmtId="0" fontId="7" fillId="0" borderId="57" xfId="0" applyFont="1" applyBorder="1" applyAlignment="1">
      <alignment vertical="top" wrapText="1"/>
    </xf>
    <xf numFmtId="0" fontId="7" fillId="0" borderId="10" xfId="0" applyFont="1" applyBorder="1" applyAlignment="1">
      <alignment vertical="top" wrapText="1"/>
    </xf>
    <xf numFmtId="0" fontId="7" fillId="0" borderId="6" xfId="0" applyFont="1" applyBorder="1" applyAlignment="1">
      <alignment vertical="top"/>
    </xf>
    <xf numFmtId="0" fontId="7" fillId="0" borderId="0" xfId="0" applyFont="1" applyAlignment="1">
      <alignment vertical="top"/>
    </xf>
    <xf numFmtId="0" fontId="6" fillId="0" borderId="37" xfId="0" applyFont="1" applyBorder="1" applyAlignment="1">
      <alignment vertical="top"/>
    </xf>
    <xf numFmtId="0" fontId="6" fillId="0" borderId="36" xfId="0" applyFont="1" applyBorder="1" applyAlignment="1">
      <alignment vertical="top"/>
    </xf>
    <xf numFmtId="0" fontId="0" fillId="0" borderId="0" xfId="0" applyAlignment="1">
      <alignment wrapText="1"/>
    </xf>
    <xf numFmtId="49" fontId="0" fillId="0" borderId="0" xfId="0" applyNumberFormat="1"/>
    <xf numFmtId="49" fontId="0" fillId="0" borderId="0" xfId="0" applyNumberFormat="1" applyAlignment="1">
      <alignment vertical="top"/>
    </xf>
    <xf numFmtId="49" fontId="0" fillId="0" borderId="0" xfId="0" applyNumberFormat="1" applyAlignment="1">
      <alignment horizontal="left" vertical="top"/>
    </xf>
    <xf numFmtId="14" fontId="3" fillId="0" borderId="0" xfId="0" applyNumberFormat="1" applyFont="1" applyAlignment="1">
      <alignment vertical="top" wrapText="1"/>
    </xf>
    <xf numFmtId="49" fontId="3" fillId="0" borderId="0" xfId="0" applyNumberFormat="1" applyFont="1" applyAlignment="1">
      <alignment horizontal="left" vertical="top"/>
    </xf>
    <xf numFmtId="14" fontId="0" fillId="0" borderId="0" xfId="0" applyNumberFormat="1" applyAlignment="1">
      <alignment vertical="top" wrapText="1"/>
    </xf>
    <xf numFmtId="49" fontId="3" fillId="0" borderId="0" xfId="0" applyNumberFormat="1" applyFont="1" applyAlignment="1">
      <alignment vertical="top"/>
    </xf>
    <xf numFmtId="49" fontId="3" fillId="0" borderId="0" xfId="0" applyNumberFormat="1" applyFont="1"/>
    <xf numFmtId="0" fontId="3" fillId="0" borderId="0" xfId="0" applyFont="1" applyAlignment="1">
      <alignment wrapText="1"/>
    </xf>
    <xf numFmtId="14" fontId="0" fillId="0" borderId="0" xfId="0" applyNumberFormat="1" applyAlignment="1">
      <alignment vertical="top"/>
    </xf>
    <xf numFmtId="49" fontId="0" fillId="0" borderId="0" xfId="0" applyNumberFormat="1" applyAlignment="1">
      <alignment horizontal="left" vertical="top" wrapText="1"/>
    </xf>
    <xf numFmtId="49" fontId="0" fillId="0" borderId="0" xfId="0" applyNumberFormat="1" applyAlignment="1">
      <alignment vertical="top" wrapText="1"/>
    </xf>
    <xf numFmtId="0" fontId="0" fillId="0" borderId="0" xfId="0" applyAlignment="1">
      <alignment horizontal="center" vertical="top" wrapText="1"/>
    </xf>
    <xf numFmtId="49" fontId="4" fillId="0" borderId="0" xfId="0" applyNumberFormat="1" applyFont="1" applyAlignment="1">
      <alignment vertical="top" wrapText="1"/>
    </xf>
    <xf numFmtId="0" fontId="4" fillId="0" borderId="0" xfId="0" applyFont="1" applyAlignment="1">
      <alignment vertical="top"/>
    </xf>
    <xf numFmtId="49" fontId="0" fillId="0" borderId="0" xfId="0" applyNumberFormat="1" applyAlignment="1">
      <alignment wrapText="1"/>
    </xf>
    <xf numFmtId="0" fontId="4" fillId="0" borderId="0" xfId="0" applyFont="1" applyAlignment="1">
      <alignment wrapText="1"/>
    </xf>
    <xf numFmtId="0" fontId="9" fillId="0" borderId="0" xfId="0" applyFont="1" applyAlignment="1">
      <alignment vertical="top" wrapText="1"/>
    </xf>
    <xf numFmtId="0" fontId="10" fillId="0" borderId="0" xfId="0" applyFont="1"/>
    <xf numFmtId="0" fontId="2" fillId="0" borderId="0" xfId="2" applyAlignment="1">
      <alignment vertical="top" wrapText="1"/>
    </xf>
    <xf numFmtId="0" fontId="2" fillId="0" borderId="0" xfId="2" applyAlignment="1">
      <alignment vertical="top"/>
    </xf>
    <xf numFmtId="0" fontId="0" fillId="0" borderId="23" xfId="0" applyBorder="1" applyAlignment="1">
      <alignment horizontal="center" vertical="center"/>
    </xf>
    <xf numFmtId="0" fontId="0" fillId="0" borderId="1" xfId="0" applyBorder="1" applyAlignment="1">
      <alignment horizontal="center" vertical="top"/>
    </xf>
    <xf numFmtId="0" fontId="0" fillId="5" borderId="65" xfId="0" applyFill="1" applyBorder="1"/>
    <xf numFmtId="0" fontId="0" fillId="6" borderId="66" xfId="0" applyFill="1" applyBorder="1"/>
    <xf numFmtId="0" fontId="0" fillId="5" borderId="66" xfId="0" applyFill="1" applyBorder="1"/>
    <xf numFmtId="0" fontId="6" fillId="5" borderId="66" xfId="0" applyFont="1" applyFill="1" applyBorder="1"/>
    <xf numFmtId="0" fontId="0" fillId="0" borderId="66" xfId="0" applyBorder="1"/>
    <xf numFmtId="0" fontId="6" fillId="5" borderId="67" xfId="0" applyFont="1" applyFill="1" applyBorder="1"/>
    <xf numFmtId="0" fontId="0" fillId="6" borderId="68" xfId="0" applyFill="1" applyBorder="1"/>
    <xf numFmtId="0" fontId="0" fillId="6" borderId="69" xfId="0" applyFill="1" applyBorder="1"/>
    <xf numFmtId="0" fontId="6" fillId="5" borderId="69" xfId="0" applyFont="1" applyFill="1" applyBorder="1"/>
    <xf numFmtId="0" fontId="0" fillId="0" borderId="69" xfId="0" applyBorder="1"/>
    <xf numFmtId="0" fontId="6" fillId="5" borderId="70" xfId="0" applyFont="1" applyFill="1" applyBorder="1"/>
    <xf numFmtId="0" fontId="0" fillId="6" borderId="70" xfId="0" applyFill="1" applyBorder="1"/>
    <xf numFmtId="0" fontId="0" fillId="0" borderId="71" xfId="0" applyBorder="1"/>
    <xf numFmtId="0" fontId="0" fillId="0" borderId="72" xfId="0" applyBorder="1"/>
    <xf numFmtId="0" fontId="0" fillId="0" borderId="73" xfId="0" applyBorder="1"/>
    <xf numFmtId="0" fontId="0" fillId="7" borderId="66" xfId="0" applyFill="1" applyBorder="1" applyAlignment="1">
      <alignment horizontal="center" vertical="center"/>
    </xf>
    <xf numFmtId="0" fontId="6" fillId="7" borderId="69" xfId="0" applyFont="1" applyFill="1" applyBorder="1" applyAlignment="1">
      <alignment horizontal="center" vertical="center"/>
    </xf>
    <xf numFmtId="0" fontId="6" fillId="8" borderId="69" xfId="0" applyFont="1" applyFill="1" applyBorder="1" applyAlignment="1">
      <alignment horizontal="center"/>
    </xf>
    <xf numFmtId="0" fontId="0" fillId="0" borderId="28" xfId="0" applyBorder="1" applyAlignment="1">
      <alignment horizontal="center" vertical="top" wrapText="1"/>
    </xf>
  </cellXfs>
  <cellStyles count="4">
    <cellStyle name="20% - Accent2" xfId="1" builtinId="34"/>
    <cellStyle name="Hyperlink" xfId="2" builtinId="8"/>
    <cellStyle name="Normal" xfId="0" builtinId="0"/>
    <cellStyle name="Warning Text" xfId="3"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0"/>
    </mc:Choice>
    <mc:Fallback>
      <c:style val="20"/>
    </mc:Fallback>
  </mc:AlternateContent>
  <c:chart>
    <c:title>
      <c:overlay val="0"/>
    </c:title>
    <c:autoTitleDeleted val="0"/>
    <c:plotArea>
      <c:layout/>
      <c:barChart>
        <c:barDir val="col"/>
        <c:grouping val="clustered"/>
        <c:varyColors val="0"/>
        <c:ser>
          <c:idx val="0"/>
          <c:order val="0"/>
          <c:tx>
            <c:strRef>
              <c:f>Analysis!$D$11</c:f>
              <c:strCache>
                <c:ptCount val="1"/>
                <c:pt idx="0">
                  <c:v>Reuse of Forcing Constraints Across CMIP6</c:v>
                </c:pt>
              </c:strCache>
            </c:strRef>
          </c:tx>
          <c:invertIfNegative val="0"/>
          <c:cat>
            <c:strRef>
              <c:f>Analysis!$C$12:$C$15</c:f>
              <c:strCache>
                <c:ptCount val="4"/>
                <c:pt idx="0">
                  <c:v>Used Widely Across CMIP6</c:v>
                </c:pt>
                <c:pt idx="1">
                  <c:v>Used by Two or Three MIPs</c:v>
                </c:pt>
                <c:pt idx="2">
                  <c:v>Multiple Experiments Within One MIP</c:v>
                </c:pt>
                <c:pt idx="3">
                  <c:v>Used by One Experiment Only</c:v>
                </c:pt>
              </c:strCache>
            </c:strRef>
          </c:cat>
          <c:val>
            <c:numRef>
              <c:f>Analysis!$D$12:$D$15</c:f>
              <c:numCache>
                <c:formatCode>General</c:formatCode>
                <c:ptCount val="4"/>
                <c:pt idx="0">
                  <c:v>58</c:v>
                </c:pt>
                <c:pt idx="1">
                  <c:v>41</c:v>
                </c:pt>
                <c:pt idx="2">
                  <c:v>124</c:v>
                </c:pt>
                <c:pt idx="3">
                  <c:v>255</c:v>
                </c:pt>
              </c:numCache>
            </c:numRef>
          </c:val>
          <c:extLst>
            <c:ext xmlns:c16="http://schemas.microsoft.com/office/drawing/2014/chart" uri="{C3380CC4-5D6E-409C-BE32-E72D297353CC}">
              <c16:uniqueId val="{00000000-2435-D046-A56A-9248E03268B1}"/>
            </c:ext>
          </c:extLst>
        </c:ser>
        <c:dLbls>
          <c:showLegendKey val="0"/>
          <c:showVal val="0"/>
          <c:showCatName val="0"/>
          <c:showSerName val="0"/>
          <c:showPercent val="0"/>
          <c:showBubbleSize val="0"/>
        </c:dLbls>
        <c:gapWidth val="300"/>
        <c:axId val="-2141056264"/>
        <c:axId val="-2141213192"/>
      </c:barChart>
      <c:catAx>
        <c:axId val="-2141056264"/>
        <c:scaling>
          <c:orientation val="minMax"/>
        </c:scaling>
        <c:delete val="0"/>
        <c:axPos val="b"/>
        <c:numFmt formatCode="General" sourceLinked="1"/>
        <c:majorTickMark val="none"/>
        <c:minorTickMark val="none"/>
        <c:tickLblPos val="nextTo"/>
        <c:crossAx val="-2141213192"/>
        <c:crosses val="autoZero"/>
        <c:auto val="1"/>
        <c:lblAlgn val="ctr"/>
        <c:lblOffset val="100"/>
        <c:noMultiLvlLbl val="0"/>
      </c:catAx>
      <c:valAx>
        <c:axId val="-2141213192"/>
        <c:scaling>
          <c:orientation val="minMax"/>
          <c:max val="260"/>
          <c:min val="0"/>
        </c:scaling>
        <c:delete val="0"/>
        <c:axPos val="l"/>
        <c:majorGridlines/>
        <c:title>
          <c:tx>
            <c:rich>
              <a:bodyPr/>
              <a:lstStyle/>
              <a:p>
                <a:pPr>
                  <a:defRPr/>
                </a:pPr>
                <a:r>
                  <a:rPr lang="en-US"/>
                  <a:t>Number of Forcing Constraints</a:t>
                </a:r>
                <a:endParaRPr/>
              </a:p>
            </c:rich>
          </c:tx>
          <c:overlay val="0"/>
        </c:title>
        <c:numFmt formatCode="General" sourceLinked="1"/>
        <c:majorTickMark val="out"/>
        <c:minorTickMark val="none"/>
        <c:tickLblPos val="nextTo"/>
        <c:crossAx val="-214105626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c:v>
                </c:pt>
                <c:pt idx="1">
                  <c:v>13</c:v>
                </c:pt>
                <c:pt idx="2">
                  <c:v>6</c:v>
                </c:pt>
                <c:pt idx="3">
                  <c:v>6</c:v>
                </c:pt>
                <c:pt idx="4">
                  <c:v>5</c:v>
                </c:pt>
                <c:pt idx="5">
                  <c:v>5</c:v>
                </c:pt>
                <c:pt idx="6">
                  <c:v>5</c:v>
                </c:pt>
              </c:numCache>
            </c:numRef>
          </c:val>
          <c:extLst>
            <c:ext xmlns:c16="http://schemas.microsoft.com/office/drawing/2014/chart" uri="{C3380CC4-5D6E-409C-BE32-E72D297353CC}">
              <c16:uniqueId val="{00000000-9D84-1449-A0A0-8EDB58E9DF81}"/>
            </c:ext>
          </c:extLst>
        </c:ser>
        <c:dLbls>
          <c:showLegendKey val="0"/>
          <c:showVal val="0"/>
          <c:showCatName val="0"/>
          <c:showSerName val="0"/>
          <c:showPercent val="0"/>
          <c:showBubbleSize val="0"/>
        </c:dLbls>
        <c:gapWidth val="150"/>
        <c:axId val="-2141984808"/>
        <c:axId val="-2142374088"/>
      </c:barChart>
      <c:catAx>
        <c:axId val="-2141984808"/>
        <c:scaling>
          <c:orientation val="minMax"/>
        </c:scaling>
        <c:delete val="0"/>
        <c:axPos val="l"/>
        <c:title>
          <c:tx>
            <c:rich>
              <a:bodyPr rot="-5400000" vert="horz"/>
              <a:lstStyle/>
              <a:p>
                <a:pPr>
                  <a:defRPr sz="1200"/>
                </a:pPr>
                <a:r>
                  <a:rPr lang="en-US" sz="1200"/>
                  <a:t>Experiment</a:t>
                </a:r>
                <a:endParaRPr/>
              </a:p>
            </c:rich>
          </c:tx>
          <c:overlay val="0"/>
        </c:title>
        <c:numFmt formatCode="General" sourceLinked="0"/>
        <c:majorTickMark val="out"/>
        <c:minorTickMark val="none"/>
        <c:tickLblPos val="nextTo"/>
        <c:crossAx val="-2142374088"/>
        <c:crosses val="autoZero"/>
        <c:auto val="1"/>
        <c:lblAlgn val="ctr"/>
        <c:lblOffset val="100"/>
        <c:noMultiLvlLbl val="0"/>
      </c:catAx>
      <c:valAx>
        <c:axId val="-2142374088"/>
        <c:scaling>
          <c:orientation val="minMax"/>
          <c:max val="14"/>
        </c:scaling>
        <c:delete val="0"/>
        <c:axPos val="b"/>
        <c:title>
          <c:tx>
            <c:rich>
              <a:bodyPr/>
              <a:lstStyle/>
              <a:p>
                <a:pPr>
                  <a:defRPr sz="1100"/>
                </a:pPr>
                <a:r>
                  <a:rPr lang="en-US" sz="1100"/>
                  <a:t>Number of MIPs that use the experiment</a:t>
                </a:r>
                <a:endParaRPr/>
              </a:p>
            </c:rich>
          </c:tx>
          <c:overlay val="0"/>
        </c:title>
        <c:numFmt formatCode="General" sourceLinked="1"/>
        <c:majorTickMark val="out"/>
        <c:minorTickMark val="none"/>
        <c:tickLblPos val="nextTo"/>
        <c:crossAx val="-2141984808"/>
        <c:crosses val="autoZero"/>
        <c:crossBetween val="between"/>
      </c:valAx>
    </c:plotArea>
    <c:plotVisOnly val="1"/>
    <c:dispBlanksAs val="gap"/>
    <c:showDLblsOverMax val="0"/>
  </c:chart>
  <c:printSettings>
    <c:headerFooter/>
    <c:pageMargins b="1" l="0.75" r="0.75" t="1" header="0.5" footer="0.5"/>
    <c:pageSetup paperSize="9" orientation="portrait" horizontalDpi="-4"/>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hyperlink" Target="http://library.jsce.or.jp/jsce/open/00771/2008/13-0097.pdf" TargetMode="External"/><Relationship Id="rId3" Type="http://schemas.openxmlformats.org/officeDocument/2006/relationships/hyperlink" Target="https://solarisheppa.geomar.de/cmip5" TargetMode="External"/><Relationship Id="rId7" Type="http://schemas.openxmlformats.org/officeDocument/2006/relationships/hyperlink" Target="https://doi.org/10.5547/ISSN0195-6574-EJ-VolSI2006-NoSI3-17" TargetMode="External"/><Relationship Id="rId2" Type="http://schemas.openxmlformats.org/officeDocument/2006/relationships/hyperlink" Target="https://doi.org/10.1175/BAMS-D-11-00094.1" TargetMode="External"/><Relationship Id="rId1" Type="http://schemas.openxmlformats.org/officeDocument/2006/relationships/hyperlink" Target="http://www.wcrp-climate.org/dcp-overview" TargetMode="External"/><Relationship Id="rId6" Type="http://schemas.openxmlformats.org/officeDocument/2006/relationships/hyperlink" Target="https://www.science.org/doi/10.1126/science.1168475" TargetMode="External"/><Relationship Id="rId5" Type="http://schemas.openxmlformats.org/officeDocument/2006/relationships/hyperlink" Target="https://doi.org/10.5547/ISSN0195-6574-EJ-VolSI2006-NoSI3-19" TargetMode="External"/><Relationship Id="rId4" Type="http://schemas.openxmlformats.org/officeDocument/2006/relationships/hyperlink" Target="https://doi.org/10.1007/s10584-006-9172-9" TargetMode="External"/><Relationship Id="rId9" Type="http://schemas.openxmlformats.org/officeDocument/2006/relationships/hyperlink" Target="https://doi.org/10.1016/j.techfore.2006.05.026"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24"/>
  <sheetViews>
    <sheetView workbookViewId="0">
      <pane xSplit="1" ySplit="2" topLeftCell="B3" activePane="bottomRight" state="frozen"/>
      <selection activeCell="BE9" sqref="BE9"/>
      <selection pane="topRight"/>
      <selection pane="bottomLeft"/>
      <selection pane="bottomRight" activeCell="B3" sqref="B3"/>
    </sheetView>
  </sheetViews>
  <sheetFormatPr baseColWidth="10" defaultRowHeight="16" x14ac:dyDescent="0.2"/>
  <cols>
    <col min="1" max="1" width="11.1640625" style="89" customWidth="1"/>
    <col min="2" max="2" width="15.33203125" style="89" customWidth="1"/>
    <col min="3" max="3" width="9.1640625" style="89" customWidth="1"/>
    <col min="4" max="4" width="16.1640625" style="89" customWidth="1"/>
    <col min="5" max="5" width="32.5" style="89" customWidth="1"/>
    <col min="6" max="6" width="44" style="89" customWidth="1"/>
    <col min="7" max="12" width="10.83203125" style="89"/>
    <col min="13" max="13" width="25.5" style="89" customWidth="1"/>
    <col min="14" max="14" width="26.83203125" style="89" customWidth="1"/>
    <col min="15" max="15" width="24" style="89" customWidth="1"/>
    <col min="16" max="20" width="26.1640625" style="89" customWidth="1"/>
    <col min="21" max="22" width="10.83203125" style="89"/>
    <col min="23" max="23" width="7.5" style="89" customWidth="1"/>
    <col min="24" max="24" width="7.6640625" style="89" customWidth="1"/>
    <col min="25" max="25" width="8" style="89" customWidth="1"/>
    <col min="26" max="26" width="7.33203125" style="89" customWidth="1"/>
    <col min="27" max="27" width="7.5" style="89" customWidth="1"/>
    <col min="28" max="28" width="7.83203125" style="89" customWidth="1"/>
    <col min="29" max="29" width="7.33203125" style="89" customWidth="1"/>
    <col min="30" max="30" width="7.6640625" style="89" customWidth="1"/>
    <col min="31" max="31" width="7.33203125" style="89" customWidth="1"/>
    <col min="32" max="33" width="7.5" style="89" customWidth="1"/>
    <col min="34" max="34" width="10.83203125" style="89" customWidth="1"/>
    <col min="35" max="35" width="7" style="89" bestFit="1" customWidth="1"/>
    <col min="36" max="36" width="7.33203125" style="89" bestFit="1" customWidth="1"/>
    <col min="37" max="37" width="6.6640625" style="89" bestFit="1" customWidth="1"/>
    <col min="38" max="38" width="5.83203125" style="89" bestFit="1" customWidth="1"/>
    <col min="39" max="39" width="5.5" style="89" bestFit="1" customWidth="1"/>
    <col min="40" max="40" width="6.5" style="89" bestFit="1" customWidth="1"/>
    <col min="41" max="42" width="6.5" style="89" customWidth="1"/>
    <col min="43" max="43" width="7.1640625" style="89" bestFit="1" customWidth="1"/>
    <col min="44" max="44" width="11.6640625" style="89" customWidth="1"/>
    <col min="45" max="45" width="12.6640625" style="89" customWidth="1"/>
    <col min="46" max="46" width="12.6640625" style="89" bestFit="1" customWidth="1"/>
    <col min="47" max="47" width="10.83203125" style="89"/>
    <col min="48" max="48" width="11.5" style="89" customWidth="1"/>
    <col min="49" max="49" width="11.1640625" style="89" customWidth="1"/>
    <col min="50" max="50" width="10.83203125" style="89"/>
    <col min="51" max="51" width="13.5" style="89" customWidth="1"/>
    <col min="52" max="52" width="10.83203125" style="89" customWidth="1"/>
    <col min="53" max="53" width="10.1640625" style="89" customWidth="1"/>
    <col min="54" max="54" width="11.6640625" style="89" customWidth="1"/>
    <col min="55" max="55" width="10" style="89" customWidth="1"/>
    <col min="56" max="56" width="10.83203125" style="89" customWidth="1"/>
    <col min="57" max="57" width="12.5" style="89" customWidth="1"/>
    <col min="58" max="58" width="12" style="89" bestFit="1" customWidth="1"/>
    <col min="59" max="59" width="12.6640625" style="89" customWidth="1"/>
    <col min="60" max="60" width="12.6640625" style="89" bestFit="1" customWidth="1"/>
    <col min="61" max="61" width="13.33203125" style="89" customWidth="1"/>
    <col min="62" max="62" width="11.33203125" style="89" customWidth="1"/>
    <col min="63" max="63" width="10.83203125" style="89" customWidth="1"/>
    <col min="64" max="64" width="9" style="89" bestFit="1" customWidth="1"/>
    <col min="65" max="65" width="9.83203125" style="89" bestFit="1" customWidth="1"/>
    <col min="66" max="66" width="10" style="89" bestFit="1" customWidth="1"/>
    <col min="67" max="68" width="9.83203125" style="89" bestFit="1" customWidth="1"/>
    <col min="69" max="69" width="11.5" style="89" bestFit="1" customWidth="1"/>
    <col min="70" max="70" width="12.1640625" style="89" bestFit="1" customWidth="1"/>
    <col min="71" max="88" width="10.83203125" style="89" customWidth="1"/>
    <col min="89" max="89" width="10.83203125" style="90"/>
    <col min="90" max="90" width="12.83203125" style="90" customWidth="1"/>
    <col min="91" max="91" width="10.83203125" style="90"/>
    <col min="92" max="92" width="12" style="90" customWidth="1"/>
    <col min="93" max="16384" width="10.83203125" style="89"/>
  </cols>
  <sheetData>
    <row r="1" spans="1:92" s="91" customFormat="1" ht="30" customHeight="1" x14ac:dyDescent="0.2">
      <c r="A1" s="88" t="s">
        <v>0</v>
      </c>
      <c r="B1" s="87" t="s">
        <v>1</v>
      </c>
      <c r="C1" s="88" t="s">
        <v>2</v>
      </c>
      <c r="D1" s="88" t="s">
        <v>3</v>
      </c>
      <c r="E1" s="88" t="s">
        <v>4</v>
      </c>
      <c r="F1" s="88" t="s">
        <v>5</v>
      </c>
      <c r="G1" s="88" t="s">
        <v>6</v>
      </c>
      <c r="H1" s="88"/>
      <c r="I1" s="88"/>
      <c r="J1" s="88"/>
      <c r="K1" s="88"/>
      <c r="L1" s="88"/>
      <c r="M1" s="88" t="s">
        <v>7</v>
      </c>
      <c r="N1" s="88"/>
      <c r="O1" s="88"/>
      <c r="P1" s="88"/>
      <c r="Q1" s="88"/>
      <c r="R1" s="88"/>
      <c r="S1" s="88"/>
      <c r="T1" s="88"/>
      <c r="U1" s="88" t="s">
        <v>8</v>
      </c>
      <c r="V1" s="88" t="s">
        <v>9</v>
      </c>
      <c r="W1" s="88" t="s">
        <v>10</v>
      </c>
      <c r="X1" s="88" t="s">
        <v>11</v>
      </c>
      <c r="Y1" s="88"/>
      <c r="Z1" s="88"/>
      <c r="AA1" s="88"/>
      <c r="AB1" s="88"/>
      <c r="AC1" s="88"/>
      <c r="AD1" s="88"/>
      <c r="AE1" s="88"/>
      <c r="AF1" s="88"/>
      <c r="AG1" s="88"/>
      <c r="AH1" s="88"/>
      <c r="AI1" s="88"/>
      <c r="AJ1" s="88"/>
      <c r="AK1" s="88"/>
      <c r="AL1" s="88"/>
      <c r="AM1" s="88"/>
      <c r="AN1" s="88"/>
      <c r="AO1" s="88"/>
      <c r="AP1" s="88"/>
      <c r="AQ1" s="88"/>
      <c r="AR1" s="88" t="s">
        <v>12</v>
      </c>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6"/>
      <c r="CK1" s="85" t="s">
        <v>13</v>
      </c>
      <c r="CL1" s="84"/>
      <c r="CM1" s="84"/>
      <c r="CN1" s="83"/>
    </row>
    <row r="2" spans="1:92" s="91" customFormat="1" ht="51" x14ac:dyDescent="0.2">
      <c r="A2" s="88"/>
      <c r="B2" s="87"/>
      <c r="C2" s="88"/>
      <c r="D2" s="88"/>
      <c r="E2" s="88"/>
      <c r="F2" s="88"/>
      <c r="G2" s="91" t="s">
        <v>14</v>
      </c>
      <c r="H2" s="88" t="s">
        <v>15</v>
      </c>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6"/>
      <c r="CK2" s="93" t="s">
        <v>16</v>
      </c>
      <c r="CL2" s="93" t="s">
        <v>17</v>
      </c>
      <c r="CM2" s="93" t="s">
        <v>18</v>
      </c>
      <c r="CN2" s="93" t="s">
        <v>19</v>
      </c>
    </row>
    <row r="3" spans="1:92" ht="170" x14ac:dyDescent="0.2">
      <c r="A3" s="89" t="s">
        <v>20</v>
      </c>
      <c r="B3" s="89" t="s">
        <v>21</v>
      </c>
      <c r="C3" s="89" t="s">
        <v>22</v>
      </c>
      <c r="D3" s="89" t="s">
        <v>23</v>
      </c>
      <c r="E3" s="89" t="s">
        <v>24</v>
      </c>
      <c r="F3" s="89" t="s">
        <v>25</v>
      </c>
      <c r="G3" s="89" t="s">
        <v>26</v>
      </c>
      <c r="H3" s="89" t="str">
        <f>party!$A$25</f>
        <v>Veronika Eyring</v>
      </c>
      <c r="I3" s="89" t="str">
        <f>party!$A$13</f>
        <v>Karl Taylor</v>
      </c>
      <c r="M3" s="89" t="str">
        <f>references!$D$42</f>
        <v>Eyring, V., S. Bony, G. A. Meehl, C. Senior, B. Stevens, R. J. Stouffer, K. E. Taylor (2016), Overview of the Coupled Model Intercomparison Project Phase 6 (CMIP6) experimental design and organization, Geosci. Model Dev., 9, 1937-1958</v>
      </c>
      <c r="N3" s="89" t="str">
        <f>references!$D$11</f>
        <v xml:space="preserve">Meehl, G. A., R. Moss, K. E. Taylor, V. Eyring, R. J. Stouffer, S. Bony, B. Stevens (2014), Climate Model Intercomparisons: Preparing for the Next Phase, Eos Trans. AGU, 95(9), 77. </v>
      </c>
      <c r="O3" s="89" t="str">
        <f>references!$D$14</f>
        <v>Overview CMIP6-Endorsed MIPs</v>
      </c>
      <c r="U3" s="89" t="str">
        <f>party!A6</f>
        <v>Charlotte Pascoe</v>
      </c>
      <c r="X3" s="89" t="str">
        <f>A4</f>
        <v>CMIP</v>
      </c>
      <c r="Y3" s="89" t="str">
        <f>A6</f>
        <v>ScenarioMIP</v>
      </c>
      <c r="Z3" s="89" t="str">
        <f>A7</f>
        <v>AerChemMIP</v>
      </c>
      <c r="AA3" s="89" t="str">
        <f>A8</f>
        <v>C4MIP</v>
      </c>
      <c r="AB3" s="89" t="str">
        <f>A9</f>
        <v>CFMIP</v>
      </c>
      <c r="AC3" s="89" t="str">
        <f>A10</f>
        <v>DAMIP</v>
      </c>
      <c r="AD3" s="89" t="str">
        <f>A11</f>
        <v>DCPP</v>
      </c>
      <c r="AE3" s="89" t="str">
        <f>A12</f>
        <v>FAFMIP</v>
      </c>
      <c r="AF3" s="89" t="str">
        <f>A13</f>
        <v>GeoMIP</v>
      </c>
      <c r="AG3" s="89" t="str">
        <f>A14</f>
        <v>GMMIP</v>
      </c>
      <c r="AH3" s="89" t="str">
        <f>A15</f>
        <v>HighResMIP</v>
      </c>
      <c r="AI3" s="89" t="str">
        <f>A16</f>
        <v>ISMIP6</v>
      </c>
      <c r="AJ3" s="89" t="str">
        <f>A17</f>
        <v>LS3MIP</v>
      </c>
      <c r="AK3" s="89" t="str">
        <f>A18</f>
        <v>LUMIP</v>
      </c>
      <c r="AL3" s="89" t="str">
        <f>A19</f>
        <v>OMIP</v>
      </c>
      <c r="AM3" s="89" t="str">
        <f>A20</f>
        <v>PMIP</v>
      </c>
      <c r="AN3" s="89" t="str">
        <f>A21</f>
        <v>RFMIP</v>
      </c>
      <c r="AO3" s="89" t="str">
        <f>A22</f>
        <v>VolMIP</v>
      </c>
      <c r="AP3" s="89" t="str">
        <f>A23</f>
        <v>PAMIP</v>
      </c>
      <c r="AQ3" s="89" t="str">
        <f>A24</f>
        <v>CDRMIP</v>
      </c>
      <c r="CK3" s="94">
        <v>42500</v>
      </c>
      <c r="CL3" s="94">
        <v>42653</v>
      </c>
    </row>
    <row r="4" spans="1:92" ht="170" x14ac:dyDescent="0.2">
      <c r="A4" s="89" t="s">
        <v>27</v>
      </c>
      <c r="B4" s="89" t="s">
        <v>28</v>
      </c>
      <c r="C4" s="89" t="s">
        <v>29</v>
      </c>
      <c r="D4" s="89" t="s">
        <v>30</v>
      </c>
      <c r="E4" s="89" t="s">
        <v>31</v>
      </c>
      <c r="F4" s="89" t="s">
        <v>32</v>
      </c>
      <c r="G4" s="89" t="s">
        <v>26</v>
      </c>
      <c r="H4" s="89" t="str">
        <f>party!$A$25</f>
        <v>Veronika Eyring</v>
      </c>
      <c r="M4" s="89" t="str">
        <f>references!D11</f>
        <v xml:space="preserve">Meehl, G. A., R. Moss, K. E. Taylor, V. Eyring, R. J. Stouffer, S. Bony, B. Stevens (2014), Climate Model Intercomparisons: Preparing for the Next Phase, Eos Trans. AGU, 95(9), 77. </v>
      </c>
      <c r="N4" s="89" t="str">
        <f>references!$D$42</f>
        <v>Eyring, V., S. Bony, G. A. Meehl, C. Senior, B. Stevens, R. J. Stouffer, K. E. Taylor (2016), Overview of the Coupled Model Intercomparison Project Phase 6 (CMIP6) experimental design and organization, Geosci. Model Dev., 9, 1937-1958</v>
      </c>
      <c r="U4" s="89" t="str">
        <f>party!A6</f>
        <v>Charlotte Pascoe</v>
      </c>
      <c r="AR4" s="89" t="str">
        <f>experiment!$C$3</f>
        <v>1pctCO2</v>
      </c>
      <c r="AS4" s="89" t="str">
        <f>experiment!$C$5</f>
        <v>abrupt-4xCO2</v>
      </c>
      <c r="AT4" s="89" t="str">
        <f>experiment!$C$7</f>
        <v>amip</v>
      </c>
      <c r="AU4" s="89" t="str">
        <f>experiment!$C$9</f>
        <v>piControl</v>
      </c>
      <c r="AV4" s="89" t="str">
        <f>experiment!$C$11</f>
        <v>esm-piControl</v>
      </c>
      <c r="AW4" s="89" t="str">
        <f>experiment!$C$14</f>
        <v>historical</v>
      </c>
      <c r="AX4" s="89" t="str">
        <f>experiment!$C$16</f>
        <v>esm-hist</v>
      </c>
      <c r="AY4" s="89" t="str">
        <f>experiment!$C$17</f>
        <v>historical-ext</v>
      </c>
      <c r="AZ4" s="89" t="str">
        <f>experiment!$C$18</f>
        <v>esm-hist-ext</v>
      </c>
      <c r="BA4" s="89" t="str">
        <f>experiment!$C$12</f>
        <v>piControl-spinup</v>
      </c>
      <c r="BB4" s="89" t="str">
        <f>experiment!$C$13</f>
        <v>esm-piControl-spinup</v>
      </c>
      <c r="BC4" s="89" t="str">
        <f>experiment!$C$361</f>
        <v>piControl-spinup-cmip5</v>
      </c>
      <c r="BD4" s="89" t="str">
        <f>experiment!$C$362</f>
        <v>piControl-cmip5</v>
      </c>
      <c r="BE4" s="89" t="str">
        <f>experiment!$C$363</f>
        <v>historical-cmip5</v>
      </c>
      <c r="CK4" s="94"/>
      <c r="CL4" s="94"/>
    </row>
    <row r="5" spans="1:92" ht="153" x14ac:dyDescent="0.2">
      <c r="A5" s="89" t="s">
        <v>33</v>
      </c>
      <c r="B5" s="89" t="s">
        <v>34</v>
      </c>
      <c r="C5" s="89" t="s">
        <v>35</v>
      </c>
      <c r="D5" s="89" t="s">
        <v>30</v>
      </c>
      <c r="E5" s="89" t="s">
        <v>36</v>
      </c>
      <c r="F5" s="89" t="s">
        <v>37</v>
      </c>
      <c r="G5" s="89" t="s">
        <v>26</v>
      </c>
      <c r="H5" s="89" t="str">
        <f>party!$A$25</f>
        <v>Veronika Eyring</v>
      </c>
      <c r="M5" s="89" t="str">
        <f>references!D11</f>
        <v xml:space="preserve">Meehl, G. A., R. Moss, K. E. Taylor, V. Eyring, R. J. Stouffer, S. Bony, B. Stevens (2014), Climate Model Intercomparisons: Preparing for the Next Phase, Eos Trans. AGU, 95(9), 77. </v>
      </c>
      <c r="N5" s="89" t="str">
        <f>references!$D$42</f>
        <v>Eyring, V., S. Bony, G. A. Meehl, C. Senior, B. Stevens, R. J. Stouffer, K. E. Taylor (2016), Overview of the Coupled Model Intercomparison Project Phase 6 (CMIP6) experimental design and organization, Geosci. Model Dev., 9, 1937-1958</v>
      </c>
      <c r="U5" s="89" t="str">
        <f>party!A6</f>
        <v>Charlotte Pascoe</v>
      </c>
      <c r="AR5" s="89" t="str">
        <f>experiment!$C$3</f>
        <v>1pctCO2</v>
      </c>
      <c r="AS5" s="89" t="str">
        <f>experiment!$C$5</f>
        <v>abrupt-4xCO2</v>
      </c>
      <c r="AT5" s="89" t="str">
        <f>experiment!$C$7</f>
        <v>amip</v>
      </c>
      <c r="AU5" s="89" t="str">
        <f>experiment!$C$9</f>
        <v>piControl</v>
      </c>
      <c r="AV5" s="89" t="str">
        <f>experiment!$C$11</f>
        <v>esm-piControl</v>
      </c>
      <c r="AW5" s="89" t="str">
        <f>experiment!$C$12</f>
        <v>piControl-spinup</v>
      </c>
      <c r="AX5" s="89" t="str">
        <f>experiment!$C$13</f>
        <v>esm-piControl-spinup</v>
      </c>
      <c r="AY5" s="89" t="str">
        <f>experiment!$C$361</f>
        <v>piControl-spinup-cmip5</v>
      </c>
      <c r="AZ5" s="89" t="str">
        <f>experiment!$C$362</f>
        <v>piControl-cmip5</v>
      </c>
      <c r="CK5" s="94">
        <v>42500</v>
      </c>
      <c r="CL5" s="94">
        <v>42517</v>
      </c>
    </row>
    <row r="6" spans="1:92" ht="306" x14ac:dyDescent="0.2">
      <c r="A6" s="89" t="s">
        <v>38</v>
      </c>
      <c r="B6" s="89" t="s">
        <v>39</v>
      </c>
      <c r="C6" s="89" t="s">
        <v>40</v>
      </c>
      <c r="D6" s="89" t="s">
        <v>41</v>
      </c>
      <c r="E6" s="89" t="s">
        <v>42</v>
      </c>
      <c r="F6" s="89" t="s">
        <v>43</v>
      </c>
      <c r="G6" s="89" t="s">
        <v>26</v>
      </c>
      <c r="H6" s="89" t="str">
        <f>party!A27</f>
        <v>Brian O'Neill</v>
      </c>
      <c r="I6" s="89" t="str">
        <f>party!A28</f>
        <v>Claudia Tebaldi</v>
      </c>
      <c r="J6" s="89" t="str">
        <f>party!A29</f>
        <v>Detlef van Vuuren</v>
      </c>
      <c r="M6" s="89" t="str">
        <f>references!D11</f>
        <v xml:space="preserve">Meehl, G. A., R. Moss, K. E. Taylor, V. Eyring, R. J. Stouffer, S. Bony, B. Stevens (2014), Climate Model Intercomparisons: Preparing for the Next Phase, Eos Trans. AGU, 95(9), 77. </v>
      </c>
      <c r="N6" s="89"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89"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6" s="95" t="str">
        <f>references!$D$66</f>
        <v>O’Neill, B. C., C. Tebaldi, D. van Vuuren, V. Eyring, P. Fridelingstein, G. Hurtt, R. Knutti, E. Kriegler, J.-F. Lamarque, J. Lowe, J. Meehl, R. Moss, K. Riahi, B. M. Sanderson (2016),  The Scenario Model Intercomparison Project (ScenarioMIP) for CMIP6, Geosci. Model Dev., 9, 3461-3482</v>
      </c>
      <c r="Q6" s="95" t="str">
        <f>references!$D$91</f>
        <v>ScenarioMIP experimental protocols web site</v>
      </c>
      <c r="R6" s="89" t="str">
        <f>references!$D$14</f>
        <v>Overview CMIP6-Endorsed MIPs</v>
      </c>
      <c r="U6" s="89" t="str">
        <f>party!A6</f>
        <v>Charlotte Pascoe</v>
      </c>
      <c r="AR6" s="89" t="str">
        <f>experiment!$C$19</f>
        <v>ssp585</v>
      </c>
      <c r="AS6" s="89" t="str">
        <f>experiment!$C$20</f>
        <v>ssp370</v>
      </c>
      <c r="AT6" s="89" t="str">
        <f>experiment!$C$21</f>
        <v>ssp245</v>
      </c>
      <c r="AU6" s="89" t="str">
        <f>experiment!$C$22</f>
        <v>ssp126</v>
      </c>
      <c r="AV6" s="89" t="str">
        <f>experiment!$C$23</f>
        <v>ssp460</v>
      </c>
      <c r="AW6" s="89" t="str">
        <f>experiment!$C$24</f>
        <v>ssp434</v>
      </c>
      <c r="AX6" s="89" t="str">
        <f>experiment!$C$28</f>
        <v>ssp534-over</v>
      </c>
      <c r="AY6" s="89" t="str">
        <f>experiment!$C$30</f>
        <v>ssp119</v>
      </c>
      <c r="AZ6" s="89" t="str">
        <f>experiment!$C$364</f>
        <v>rcp26-cmip5</v>
      </c>
      <c r="BA6" s="89" t="str">
        <f>experiment!$C$365</f>
        <v>rcp45-cmip5</v>
      </c>
      <c r="BB6" s="89" t="str">
        <f>experiment!$C$366</f>
        <v>rcp60-cmip5</v>
      </c>
      <c r="BC6" s="89" t="str">
        <f>experiment!$C$367</f>
        <v>rcp85-cmip5</v>
      </c>
      <c r="CK6" s="94">
        <v>42500</v>
      </c>
      <c r="CL6" s="94">
        <v>42516</v>
      </c>
    </row>
    <row r="7" spans="1:92" ht="238" x14ac:dyDescent="0.2">
      <c r="A7" s="89" t="s">
        <v>44</v>
      </c>
      <c r="B7" s="89" t="s">
        <v>45</v>
      </c>
      <c r="C7" s="89" t="s">
        <v>46</v>
      </c>
      <c r="D7" s="89" t="s">
        <v>47</v>
      </c>
      <c r="E7" s="89" t="s">
        <v>48</v>
      </c>
      <c r="F7" s="89" t="s">
        <v>49</v>
      </c>
      <c r="G7" s="89" t="s">
        <v>50</v>
      </c>
      <c r="H7" s="89" t="str">
        <f>party!$A$30</f>
        <v>William Collins</v>
      </c>
      <c r="I7" s="89" t="str">
        <f>party!$A$31</f>
        <v>Jean-François Lamarque</v>
      </c>
      <c r="J7" s="89" t="str">
        <f>party!$A$19</f>
        <v>Michael Schulz</v>
      </c>
      <c r="M7" s="89" t="str">
        <f>references!$D$76</f>
        <v>Collins, W. J., J.-F. Lamarque, M. Schulz, O. Boucher, V. Eyring, M. I. Hegglin, A. Maycock, G. Myhre, M. Prather, D. Shindell, S. J. Smith (2017), AerChemMIP: Quantifying the effects of chemistry and aerosols in CMIP6, Geosci. Model Dev., 10, 585-607</v>
      </c>
      <c r="N7" s="89" t="str">
        <f>references!$D$14</f>
        <v>Overview CMIP6-Endorsed MIPs</v>
      </c>
      <c r="U7" s="89" t="str">
        <f>party!A6</f>
        <v>Charlotte Pascoe</v>
      </c>
      <c r="AR7" s="89" t="str">
        <f>experiment!$C$9</f>
        <v>piControl</v>
      </c>
      <c r="AS7" s="89" t="str">
        <f>experiment!$C$5</f>
        <v>abrupt-4xCO2</v>
      </c>
      <c r="AT7" s="89" t="str">
        <f>experiment!$C$14</f>
        <v>historical</v>
      </c>
      <c r="AU7" s="89" t="str">
        <f>experiment!$C$292</f>
        <v>piClim-control</v>
      </c>
      <c r="AV7" s="89" t="str">
        <f>experiment!$C$31</f>
        <v>hist-piNTCF</v>
      </c>
      <c r="AW7" s="89" t="str">
        <f>experiment!$C$47</f>
        <v>hist-piAer</v>
      </c>
      <c r="AX7" s="89" t="str">
        <f>experiment!$C$32</f>
        <v>hist-1950HC</v>
      </c>
      <c r="AY7" s="89" t="str">
        <f>experiment!$C$33</f>
        <v>histSST</v>
      </c>
      <c r="AZ7" s="89" t="str">
        <f>experiment!$C$34</f>
        <v>histSST-piNTCF</v>
      </c>
      <c r="BA7" s="89" t="str">
        <f>experiment!$C$49</f>
        <v>histSST-piAer</v>
      </c>
      <c r="BB7" s="89" t="str">
        <f>experiment!$C$48</f>
        <v>histSST-piO3</v>
      </c>
      <c r="BC7" s="89" t="str">
        <f>experiment!$C$35</f>
        <v>histSST-1950HC</v>
      </c>
      <c r="BD7" s="89" t="str">
        <f>experiment!$C$46</f>
        <v>histSST-piCH4</v>
      </c>
      <c r="BE7" s="89" t="str">
        <f>experiment!$C$58</f>
        <v>histSST-piN2O</v>
      </c>
      <c r="BF7" s="89" t="str">
        <f>experiment!$C$20</f>
        <v>ssp370</v>
      </c>
      <c r="BG7" s="89" t="str">
        <f>experiment!$C$38</f>
        <v>ssp370-lowNTCF</v>
      </c>
      <c r="BH7" s="89" t="str">
        <f>experiment!$C$39</f>
        <v>ssp370SST</v>
      </c>
      <c r="BI7" s="89" t="str">
        <f>experiment!$C$40</f>
        <v>ssp370SST-lowNTCF</v>
      </c>
      <c r="BJ7" s="89" t="str">
        <f>experiment!$C$42</f>
        <v>ssp370SST-lowAer</v>
      </c>
      <c r="BK7" s="89" t="str">
        <f>experiment!$C$41</f>
        <v>ssp370SST-lowBC</v>
      </c>
      <c r="BL7" s="89" t="str">
        <f>experiment!$C$43</f>
        <v>ssp370SST-lowO3</v>
      </c>
      <c r="BM7" s="89" t="str">
        <f>experiment!$C$44</f>
        <v>ssp370SST-lowCH4</v>
      </c>
      <c r="BN7" s="89" t="str">
        <f>experiment!$C$45</f>
        <v>ssp370SST-ssp126Lu</v>
      </c>
      <c r="BO7" s="89" t="str">
        <f>experiment!$C$37</f>
        <v>piClim-NTCF</v>
      </c>
      <c r="BP7" s="89" t="str">
        <f>experiment!$C$296</f>
        <v>piClim-aer</v>
      </c>
      <c r="BQ7" s="89" t="str">
        <f>experiment!$C$51</f>
        <v>piClim-BC</v>
      </c>
      <c r="BR7" s="89" t="str">
        <f>experiment!$C$52</f>
        <v>piClim-O3</v>
      </c>
      <c r="BS7" s="89" t="str">
        <f>experiment!$C$53</f>
        <v>piClim-CH4</v>
      </c>
      <c r="BT7" s="89" t="str">
        <f>experiment!$C$54</f>
        <v>piClim-N2O</v>
      </c>
      <c r="BU7" s="89" t="str">
        <f>experiment!$C$55</f>
        <v>piClim-HC</v>
      </c>
      <c r="BV7" s="89" t="str">
        <f>experiment!$C$56</f>
        <v>piClim-NOx</v>
      </c>
      <c r="BW7" s="89" t="str">
        <f>experiment!$C$57</f>
        <v>piClim-VOC</v>
      </c>
      <c r="BX7" s="89" t="str">
        <f>experiment!$C$59</f>
        <v>piClim-2xdust</v>
      </c>
      <c r="BY7" s="89" t="str">
        <f>experiment!$C$60</f>
        <v>piClim-2xss</v>
      </c>
      <c r="BZ7" s="89" t="str">
        <f>experiment!$C$61</f>
        <v>piClim-2xDMS</v>
      </c>
      <c r="CA7" s="89" t="str">
        <f>experiment!$C$62</f>
        <v>piClim-2xfire</v>
      </c>
      <c r="CB7" s="89" t="str">
        <f>experiment!$C$64</f>
        <v>piClim-2xNOx</v>
      </c>
      <c r="CC7" s="89" t="str">
        <f>experiment!$C$63</f>
        <v>piClim-2xVOC</v>
      </c>
      <c r="CD7" s="89" t="str">
        <f>experiment!$C$65</f>
        <v>piClim-NH3</v>
      </c>
      <c r="CE7" s="89" t="str">
        <f>experiment!$C$66</f>
        <v>piClim-OC</v>
      </c>
      <c r="CF7" s="89" t="str">
        <f>experiment!$C$67</f>
        <v>piClim-SO2</v>
      </c>
      <c r="CG7" s="89" t="str">
        <f>experiment!$C$68</f>
        <v>histSST-noLu</v>
      </c>
      <c r="CH7" s="89" t="str">
        <f>experiment!$C$69</f>
        <v>ssp370pdSST</v>
      </c>
      <c r="CI7" s="89" t="str">
        <f>experiment!$C$70</f>
        <v>ssp370-lowNTCFCH4</v>
      </c>
      <c r="CJ7" s="89" t="str">
        <f>experiment!$C$71</f>
        <v>ssp370SST-lowNTCFCH4</v>
      </c>
      <c r="CK7" s="94">
        <v>42500</v>
      </c>
      <c r="CL7" s="90" t="s">
        <v>51</v>
      </c>
    </row>
    <row r="8" spans="1:92" ht="238" x14ac:dyDescent="0.2">
      <c r="A8" s="89" t="s">
        <v>52</v>
      </c>
      <c r="B8" s="89" t="s">
        <v>53</v>
      </c>
      <c r="C8" s="89" t="s">
        <v>54</v>
      </c>
      <c r="D8" s="89" t="s">
        <v>55</v>
      </c>
      <c r="E8" s="89" t="s">
        <v>56</v>
      </c>
      <c r="F8" s="89" t="s">
        <v>57</v>
      </c>
      <c r="G8" s="89" t="s">
        <v>26</v>
      </c>
      <c r="H8" s="89" t="str">
        <f>party!A32</f>
        <v>Vivek Arora</v>
      </c>
      <c r="I8" s="89" t="str">
        <f>party!A33</f>
        <v>Pierre Friedlingstein</v>
      </c>
      <c r="J8" s="89" t="str">
        <f>party!A34</f>
        <v>Chris Jones</v>
      </c>
      <c r="M8"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96" t="str">
        <f>references!$D$108</f>
        <v>C4MIP homepage</v>
      </c>
      <c r="O8" s="96" t="str">
        <f>references!$D$109</f>
        <v>C4MIP mailing list</v>
      </c>
      <c r="P8" s="89" t="str">
        <f>references!$D$14</f>
        <v>Overview CMIP6-Endorsed MIPs</v>
      </c>
      <c r="U8" s="89" t="str">
        <f>party!A6</f>
        <v>Charlotte Pascoe</v>
      </c>
      <c r="AR8" s="89" t="str">
        <f>experiment!$C$9</f>
        <v>piControl</v>
      </c>
      <c r="AS8" s="89" t="str">
        <f>experiment!$C$11</f>
        <v>esm-piControl</v>
      </c>
      <c r="AT8" s="89" t="str">
        <f>experiment!$C$3</f>
        <v>1pctCO2</v>
      </c>
      <c r="AU8" s="89" t="str">
        <f>experiment!$C$14</f>
        <v>historical</v>
      </c>
      <c r="AV8" s="89" t="str">
        <f>experiment!$C$16</f>
        <v>esm-hist</v>
      </c>
      <c r="AW8" s="89" t="str">
        <f>experiment!$C$19</f>
        <v>ssp585</v>
      </c>
      <c r="AX8" s="89" t="str">
        <f>experiment!$C$73</f>
        <v>1pctCO2-bgc</v>
      </c>
      <c r="AY8" s="89" t="str">
        <f>experiment!$C$74</f>
        <v>esm-ssp585</v>
      </c>
      <c r="AZ8" s="89" t="str">
        <f>experiment!$C$75</f>
        <v>1pctCO2-rad</v>
      </c>
      <c r="BA8" s="89" t="str">
        <f>experiment!$C$76</f>
        <v>1pctCO2Ndep</v>
      </c>
      <c r="BB8" s="89" t="str">
        <f>experiment!$C$77</f>
        <v>1pctCO2Ndep-bgc</v>
      </c>
      <c r="BC8" s="89" t="str">
        <f>experiment!$C$78</f>
        <v>hist-bgc</v>
      </c>
      <c r="BD8" s="89" t="str">
        <f>experiment!$C$79</f>
        <v>ssp585-bgc</v>
      </c>
      <c r="BE8" s="89" t="str">
        <f>experiment!$C$80</f>
        <v>ssp534-over-bgc</v>
      </c>
      <c r="BF8" s="89" t="str">
        <f>experiment!$C$83</f>
        <v>esm-1pct-brch-1000PgC</v>
      </c>
      <c r="BG8" s="89" t="str">
        <f>experiment!$C$84</f>
        <v>esm-1pct-brch-750PgC</v>
      </c>
      <c r="BH8" s="89" t="str">
        <f>experiment!$C$85</f>
        <v>esm-1pct-brch-2000PgC</v>
      </c>
      <c r="BI8" s="89" t="str">
        <f>experiment!$C$86</f>
        <v>esm-1pctCO2</v>
      </c>
      <c r="BJ8" s="89" t="str">
        <f>experiment!$C$87</f>
        <v>esm-bell-1000PgC</v>
      </c>
      <c r="BK8" s="89" t="str">
        <f>experiment!$C$88</f>
        <v>esm-bell-750PgC</v>
      </c>
      <c r="BL8" s="89" t="str">
        <f>experiment!$C$89</f>
        <v>esm-bell-2000PgC</v>
      </c>
      <c r="CK8" s="94">
        <v>42500</v>
      </c>
      <c r="CL8" s="94">
        <v>42528</v>
      </c>
    </row>
    <row r="9" spans="1:92" ht="255" x14ac:dyDescent="0.2">
      <c r="A9" s="89" t="s">
        <v>58</v>
      </c>
      <c r="B9" s="89" t="s">
        <v>59</v>
      </c>
      <c r="C9" s="89" t="s">
        <v>60</v>
      </c>
      <c r="D9" s="89" t="s">
        <v>61</v>
      </c>
      <c r="E9" s="89" t="s">
        <v>62</v>
      </c>
      <c r="F9" s="89" t="s">
        <v>63</v>
      </c>
      <c r="G9" s="89" t="s">
        <v>26</v>
      </c>
      <c r="H9" s="89" t="str">
        <f>party!$A$35</f>
        <v>Mark Webb</v>
      </c>
      <c r="I9" s="89" t="str">
        <f>party!$A$36</f>
        <v>Chris Bretherton</v>
      </c>
      <c r="M9"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9" s="96" t="str">
        <f>references!$D$70</f>
        <v>CFMIP project home page</v>
      </c>
      <c r="O9" s="96" t="str">
        <f>references!$D$16</f>
        <v>Karl E. Taylor, Ronald J. Stouffer, Gerald A. Meehl (2009) A Summary of the CMIP5 Experiment Design</v>
      </c>
      <c r="P9" s="96" t="str">
        <f>references!$D$15</f>
        <v>McAvaney BJ, Le Treut H (2003), The cloud feedback intercomparison project: (CFMIP). In: CLIVAR Exchanges - supplementary contributions. 26: March 2003.</v>
      </c>
      <c r="Q9" s="89" t="str">
        <f>references!$D$14</f>
        <v>Overview CMIP6-Endorsed MIPs</v>
      </c>
      <c r="U9" s="89" t="str">
        <f>party!A6</f>
        <v>Charlotte Pascoe</v>
      </c>
      <c r="AR9" s="89" t="str">
        <f>experiment!$C$7</f>
        <v>amip</v>
      </c>
      <c r="AS9" s="89" t="str">
        <f>experiment!$C$90</f>
        <v>amip-p4K</v>
      </c>
      <c r="AT9" s="89" t="str">
        <f>experiment!$C$91</f>
        <v>amip-4xCO2</v>
      </c>
      <c r="AU9" s="89" t="str">
        <f>experiment!$C$92</f>
        <v>amip-future4K</v>
      </c>
      <c r="AV9" s="89" t="str">
        <f>experiment!$C$93</f>
        <v>aqua-control</v>
      </c>
      <c r="AW9" s="89" t="str">
        <f>experiment!$C$94</f>
        <v>aqua-4xCO2</v>
      </c>
      <c r="AX9" s="89" t="str">
        <f>experiment!$C$95</f>
        <v>aqua-p4K</v>
      </c>
      <c r="AY9" s="89" t="str">
        <f>experiment!$C$97</f>
        <v>abrupt-solp4p</v>
      </c>
      <c r="AZ9" s="89" t="str">
        <f>experiment!$C$98</f>
        <v>abrupt-solm4p</v>
      </c>
      <c r="BA9" s="89" t="str">
        <f>experiment!$C$99</f>
        <v>abrupt-2xCO2</v>
      </c>
      <c r="BB9" s="89" t="str">
        <f>experiment!$C$100</f>
        <v>abrupt-0p5xCO2</v>
      </c>
      <c r="BC9" s="89" t="str">
        <f>experiment!$C$101</f>
        <v>amip-m4K</v>
      </c>
      <c r="BD9" s="89" t="str">
        <f>experiment!$C$102</f>
        <v>amip-piForcing</v>
      </c>
      <c r="BE9" s="89" t="str">
        <f>experiment!$C$103</f>
        <v>piSST</v>
      </c>
      <c r="BF9" s="89" t="str">
        <f>experiment!$C$105</f>
        <v>piSST-pxK</v>
      </c>
      <c r="BG9" s="89" t="str">
        <f>experiment!$C$106</f>
        <v>piSST-4xCO2-rad</v>
      </c>
      <c r="BH9" s="89" t="str">
        <f>experiment!$C$107</f>
        <v>piSST-4xCO2</v>
      </c>
      <c r="BI9" s="89" t="str">
        <f>experiment!$C$109</f>
        <v>a4SST</v>
      </c>
      <c r="BJ9" s="89" t="str">
        <f>experiment!$C$110</f>
        <v>a4SSTice</v>
      </c>
      <c r="BK9" s="89" t="str">
        <f>experiment!$C$113</f>
        <v>a4SSTice-4xCO2</v>
      </c>
      <c r="BL9" s="89" t="str">
        <f>experiment!$C$114</f>
        <v>amip-a4SST-4xCO2</v>
      </c>
      <c r="BM9" s="89" t="str">
        <f>experiment!$C$115</f>
        <v>amip-lwoff</v>
      </c>
      <c r="BN9" s="89" t="str">
        <f>experiment!$C$116</f>
        <v>amip-p4k-lwoff</v>
      </c>
      <c r="BO9" s="89" t="str">
        <f>experiment!$C$117</f>
        <v>aqua-control-lwoff</v>
      </c>
      <c r="BP9" s="89" t="str">
        <f>experiment!$C$118</f>
        <v>aqua-p4K-lwoff</v>
      </c>
      <c r="CK9" s="94">
        <v>42500</v>
      </c>
      <c r="CL9" s="94">
        <v>42534</v>
      </c>
    </row>
    <row r="10" spans="1:92" ht="404" x14ac:dyDescent="0.2">
      <c r="A10" s="89" t="s">
        <v>64</v>
      </c>
      <c r="B10" s="89" t="s">
        <v>65</v>
      </c>
      <c r="C10" s="89" t="s">
        <v>66</v>
      </c>
      <c r="D10" s="89" t="s">
        <v>67</v>
      </c>
      <c r="E10" s="89" t="s">
        <v>68</v>
      </c>
      <c r="F10" s="89" t="s">
        <v>69</v>
      </c>
      <c r="G10" s="89" t="s">
        <v>26</v>
      </c>
      <c r="H10" s="89" t="str">
        <f>party!$A$43</f>
        <v>Nathan Gillet</v>
      </c>
      <c r="I10" s="89" t="str">
        <f>party!$A$44</f>
        <v>Hideo Shiogama</v>
      </c>
      <c r="M10" s="96" t="str">
        <f>references!$D$72</f>
        <v>Gillett, N. P., H. Shiogama, B. Funke, G. Hegerl, R. Knutti, K. Matthes, B. D. Santer, D. Stone, C. Tebaldi (2016), The Detection and Attribution Model Intercomparison Project (DAMIP v1.0) contribution to CMIP6, Geosci. Model Dev., 9, 3685-3697</v>
      </c>
      <c r="N10"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89" t="str">
        <f>references!$D$14</f>
        <v>Overview CMIP6-Endorsed MIPs</v>
      </c>
      <c r="U10" s="89" t="str">
        <f>party!A6</f>
        <v>Charlotte Pascoe</v>
      </c>
      <c r="AR10" s="89" t="str">
        <f>experiment!$C$9</f>
        <v>piControl</v>
      </c>
      <c r="AS10" s="89" t="str">
        <f>experiment!$C$14</f>
        <v>historical</v>
      </c>
      <c r="AT10" s="89" t="str">
        <f>experiment!$C$21</f>
        <v>ssp245</v>
      </c>
      <c r="AU10" s="89" t="str">
        <f>experiment!$C$120</f>
        <v>hist-nat</v>
      </c>
      <c r="AV10" s="89" t="str">
        <f>experiment!$C$121</f>
        <v>hist-GHG</v>
      </c>
      <c r="AW10" s="89" t="str">
        <f>experiment!$C$122</f>
        <v>hist-aer</v>
      </c>
      <c r="AX10" s="89" t="str">
        <f>experiment!$C$124</f>
        <v>ssp245-GHG</v>
      </c>
      <c r="AY10" s="89" t="str">
        <f>experiment!$C$125</f>
        <v>hist-stratO3</v>
      </c>
      <c r="AZ10" s="89" t="str">
        <f>experiment!$C$127</f>
        <v>ssp245-stratO3</v>
      </c>
      <c r="BA10" s="89" t="str">
        <f>experiment!$C$129</f>
        <v>hist-sol</v>
      </c>
      <c r="BB10" s="89" t="str">
        <f>experiment!$C$128</f>
        <v>hist-volc</v>
      </c>
      <c r="BC10" s="89" t="str">
        <f>experiment!$C$133</f>
        <v>hist-CO2</v>
      </c>
      <c r="BD10" s="89" t="str">
        <f>experiment!$C$130</f>
        <v>ssp245-aer</v>
      </c>
      <c r="BE10" s="89" t="str">
        <f>experiment!$C$132</f>
        <v>ssp245-nat</v>
      </c>
      <c r="BF10" s="89" t="str">
        <f>experiment!$C$134</f>
        <v>hist-all-aer2</v>
      </c>
      <c r="BG10" s="89" t="str">
        <f>experiment!$C$135</f>
        <v>hist-all-nat2</v>
      </c>
      <c r="BH10" s="89" t="str">
        <f>experiment!$C$136</f>
        <v>hist-totalO3</v>
      </c>
      <c r="BI10" s="89" t="str">
        <f>experiment!$C$137</f>
        <v>ssp245-covid</v>
      </c>
      <c r="BJ10" s="89" t="str">
        <f>experiment!$C$138</f>
        <v>ssp245-cov-strgreen</v>
      </c>
      <c r="BK10" s="89" t="str">
        <f>experiment!$C$139</f>
        <v>ssp245-cov-modgreen</v>
      </c>
      <c r="BL10" s="89" t="str">
        <f>experiment!$C$140</f>
        <v>ssp245-cov-fossil</v>
      </c>
      <c r="BM10" s="89" t="str">
        <f>experiment!$C$141</f>
        <v>ssp245-cov-aer</v>
      </c>
      <c r="BN10" s="89" t="str">
        <f>experiment!$C$142</f>
        <v>ssp245-cov-GHG</v>
      </c>
      <c r="BO10" s="89" t="str">
        <f>experiment!$C$370</f>
        <v>hist-nat-cmip5</v>
      </c>
      <c r="BP10" s="89" t="str">
        <f>experiment!$C$369</f>
        <v>hist-GHG-cmip5</v>
      </c>
      <c r="BQ10" s="89" t="str">
        <f>experiment!$C$368</f>
        <v>hist-aer-cmip5</v>
      </c>
      <c r="CK10" s="94">
        <v>42500</v>
      </c>
      <c r="CL10" s="94">
        <v>42541</v>
      </c>
    </row>
    <row r="11" spans="1:92" ht="204" x14ac:dyDescent="0.2">
      <c r="A11" s="89" t="s">
        <v>70</v>
      </c>
      <c r="B11" s="89" t="s">
        <v>71</v>
      </c>
      <c r="C11" s="89" t="s">
        <v>72</v>
      </c>
      <c r="D11" s="89" t="s">
        <v>73</v>
      </c>
      <c r="E11" s="89" t="s">
        <v>74</v>
      </c>
      <c r="F11" s="89" t="s">
        <v>75</v>
      </c>
      <c r="G11" s="89" t="s">
        <v>26</v>
      </c>
      <c r="H11" s="89" t="str">
        <f>party!$A$45</f>
        <v>George Boer</v>
      </c>
      <c r="I11" s="89" t="str">
        <f>party!$A$46</f>
        <v>Doug Smith</v>
      </c>
      <c r="M11" s="89" t="str">
        <f>references!$D$17</f>
        <v>Overview of the Decadal Climate Prediction Project</v>
      </c>
      <c r="N11"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O11" s="89" t="str">
        <f>references!$D$14</f>
        <v>Overview CMIP6-Endorsed MIPs</v>
      </c>
      <c r="U11" s="89" t="str">
        <f>party!A6</f>
        <v>Charlotte Pascoe</v>
      </c>
      <c r="AR11" s="89" t="str">
        <f>experiment!$C$14</f>
        <v>historical</v>
      </c>
      <c r="AS11" s="89" t="str">
        <f>experiment!$C$21</f>
        <v>ssp245</v>
      </c>
      <c r="AT11" s="89" t="str">
        <f>experiment!$C$9</f>
        <v>piControl</v>
      </c>
      <c r="AU11" s="89" t="str">
        <f>experiment!$C$251</f>
        <v>dcppA-hindcast</v>
      </c>
      <c r="AV11" s="89" t="str">
        <f>experiment!$C$254</f>
        <v>dcppA-hindcast-niff</v>
      </c>
      <c r="AW11" s="89" t="str">
        <f>experiment!$C$255</f>
        <v>dcppA-historical-niff</v>
      </c>
      <c r="AX11" s="89" t="str">
        <f>experiment!$C$256</f>
        <v>dcppA-assim</v>
      </c>
      <c r="AY11" s="89" t="str">
        <f>experiment!$C$257</f>
        <v>dcppB-forecast</v>
      </c>
      <c r="AZ11" s="89" t="str">
        <f>experiment!$C$260</f>
        <v>dcppC-pac-pacemaker</v>
      </c>
      <c r="BA11" s="89" t="str">
        <f>experiment!$C$261</f>
        <v>dcppC-atl-pacemaker</v>
      </c>
      <c r="BB11" s="89" t="str">
        <f>experiment!$C$264</f>
        <v>dcppC-atl-control</v>
      </c>
      <c r="BC11" s="89" t="str">
        <f>experiment!$C$265</f>
        <v>dcppC-amv-pos</v>
      </c>
      <c r="BD11" s="89" t="str">
        <f>experiment!$C$266</f>
        <v>dcppC-amv-neg</v>
      </c>
      <c r="BE11" s="89" t="str">
        <f>experiment!$C$267</f>
        <v>dcppC-pac-control</v>
      </c>
      <c r="BF11" s="89" t="str">
        <f>experiment!$C$268</f>
        <v>dcppC-ipv-pos</v>
      </c>
      <c r="BG11" s="89" t="str">
        <f>experiment!$C$269</f>
        <v>dcppC-ipv-neg</v>
      </c>
      <c r="BH11" s="89" t="str">
        <f>experiment!$C$272</f>
        <v>dcppC-amv-ExTrop-pos</v>
      </c>
      <c r="BI11" s="89" t="str">
        <f>experiment!$C$273</f>
        <v>dcppC-amv-ExTrop-neg</v>
      </c>
      <c r="BJ11" s="89" t="str">
        <f>experiment!$C$274</f>
        <v>dcppC-amv-Trop-pos</v>
      </c>
      <c r="BK11" s="89" t="str">
        <f>experiment!$C$275</f>
        <v>dcppC-amv-Trop-neg</v>
      </c>
      <c r="BL11" s="89" t="str">
        <f>experiment!$C$276</f>
        <v>dcppC-atl-spg</v>
      </c>
      <c r="BM11" s="89" t="str">
        <f>experiment!$C$270</f>
        <v>dcppC-ipv-NexTrop-pos</v>
      </c>
      <c r="BN11" s="89" t="str">
        <f>experiment!$C$271</f>
        <v>dcppC-ipv-NexTrop-neg</v>
      </c>
      <c r="BO11" s="89" t="str">
        <f>experiment!$C$277</f>
        <v>dcppC-hindcast-noPinatubo</v>
      </c>
      <c r="BP11" s="89" t="str">
        <f>experiment!$C$278</f>
        <v>dcppC-hindcast-noElChichon</v>
      </c>
      <c r="BQ11" s="89" t="str">
        <f>experiment!$C$279</f>
        <v>dcppC-hindcast-noAgung</v>
      </c>
      <c r="BR11" s="89" t="str">
        <f>experiment!$C$280</f>
        <v>dcppC-forecast-addPinatubo</v>
      </c>
      <c r="BS11" s="89" t="str">
        <f>experiment!$C$281</f>
        <v>dcppC-forecast-addElChichon</v>
      </c>
      <c r="BT11" s="89" t="str">
        <f>experiment!$C$282</f>
        <v>dcppC-forecast-addAgung</v>
      </c>
      <c r="CK11" s="94">
        <v>42500</v>
      </c>
      <c r="CL11" s="94">
        <v>42570</v>
      </c>
    </row>
    <row r="12" spans="1:92" ht="238" x14ac:dyDescent="0.2">
      <c r="A12" s="89" t="s">
        <v>76</v>
      </c>
      <c r="B12" s="89" t="s">
        <v>77</v>
      </c>
      <c r="C12" s="89" t="s">
        <v>78</v>
      </c>
      <c r="D12" s="89" t="s">
        <v>79</v>
      </c>
      <c r="E12" s="89" t="s">
        <v>80</v>
      </c>
      <c r="F12" s="89" t="s">
        <v>81</v>
      </c>
      <c r="G12" s="89" t="s">
        <v>26</v>
      </c>
      <c r="H12" s="89" t="str">
        <f>party!$A$47</f>
        <v>Jonathan Gregory</v>
      </c>
      <c r="I12" s="89" t="str">
        <f>party!$A$48</f>
        <v>Detlef Stammer</v>
      </c>
      <c r="J12" s="89" t="str">
        <f>party!$A$49</f>
        <v>Stephen Griffies</v>
      </c>
      <c r="K12" s="89" t="str">
        <f>party!$A$80</f>
        <v>Oleg Saenko</v>
      </c>
      <c r="L12" s="89" t="str">
        <f>party!$A$81</f>
        <v>Johann Jungclaus</v>
      </c>
      <c r="M12" s="89" t="str">
        <f>references!D19</f>
        <v>Flux-Anomaly-Forced Model Intercomparison Project (FAFMIP)</v>
      </c>
      <c r="N12"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95" t="str">
        <f>references!$D$107</f>
        <v>FAFMIP mailing list</v>
      </c>
      <c r="P12" s="89" t="str">
        <f>references!$D$14</f>
        <v>Overview CMIP6-Endorsed MIPs</v>
      </c>
      <c r="U12" s="89" t="str">
        <f>party!A6</f>
        <v>Charlotte Pascoe</v>
      </c>
      <c r="AR12" s="89" t="str">
        <f>experiment!$C$9</f>
        <v>piControl</v>
      </c>
      <c r="AS12" s="89" t="str">
        <f>experiment!$C$3</f>
        <v>1pctCO2</v>
      </c>
      <c r="AT12" s="89" t="str">
        <f>experiment!$C$143</f>
        <v>faf-stress</v>
      </c>
      <c r="AU12" s="89" t="str">
        <f>experiment!$C$144</f>
        <v>faf-heat</v>
      </c>
      <c r="AV12" s="89" t="str">
        <f>experiment!$C$145</f>
        <v>faf-water</v>
      </c>
      <c r="AW12" s="89" t="str">
        <f>experiment!$C$146</f>
        <v>faf-passiveheat</v>
      </c>
      <c r="AX12" s="89" t="str">
        <f>experiment!$C$147</f>
        <v>faf-all</v>
      </c>
      <c r="AY12" s="89" t="str">
        <f>experiment!$C$148</f>
        <v>faf-antwater-stress</v>
      </c>
      <c r="AZ12" s="89" t="str">
        <f>experiment!$C$149</f>
        <v>faf-heat-NA0pct</v>
      </c>
      <c r="BA12" s="89" t="str">
        <f>experiment!$C$150</f>
        <v>faf-heat-NA50pct</v>
      </c>
      <c r="CK12" s="94">
        <v>42500</v>
      </c>
      <c r="CL12" s="94">
        <v>42591</v>
      </c>
    </row>
    <row r="13" spans="1:92" ht="221" x14ac:dyDescent="0.2">
      <c r="A13" s="89" t="s">
        <v>82</v>
      </c>
      <c r="B13" s="89" t="s">
        <v>83</v>
      </c>
      <c r="C13" s="89" t="s">
        <v>84</v>
      </c>
      <c r="D13" s="89" t="s">
        <v>85</v>
      </c>
      <c r="E13" s="89" t="s">
        <v>86</v>
      </c>
      <c r="F13" s="89" t="s">
        <v>87</v>
      </c>
      <c r="G13" s="89" t="s">
        <v>26</v>
      </c>
      <c r="H13" s="89" t="str">
        <f>party!$A$50</f>
        <v>Ben Kravitz</v>
      </c>
      <c r="M13" s="89" t="str">
        <f>references!$D$20</f>
        <v>Kravitz, B., A. Robock, O. Boucher, H. Schmidt, K. E. Taylor, G. Stenchikov, M. Schulz (2011a), The Geoengineering Model Intercomparison Project (GeoMIP), Atmos. Sci. Lett, 12, 162-167</v>
      </c>
      <c r="N13"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89" t="str">
        <f>references!$D$14</f>
        <v>Overview CMIP6-Endorsed MIPs</v>
      </c>
      <c r="U13" s="89" t="str">
        <f>party!A6</f>
        <v>Charlotte Pascoe</v>
      </c>
      <c r="AR13" s="89" t="str">
        <f>experiment!$C$9</f>
        <v>piControl</v>
      </c>
      <c r="AS13" s="89" t="str">
        <f>experiment!$C$5</f>
        <v>abrupt-4xCO2</v>
      </c>
      <c r="AT13" s="89" t="str">
        <f>experiment!$C$19</f>
        <v>ssp585</v>
      </c>
      <c r="AU13" s="89" t="str">
        <f>experiment!$C$23</f>
        <v>ssp460</v>
      </c>
      <c r="AV13" s="89" t="str">
        <f>experiment!$C$21</f>
        <v>ssp245</v>
      </c>
      <c r="AW13" s="89" t="str">
        <f>experiment!$C$151</f>
        <v>G1</v>
      </c>
      <c r="AX13" s="89" t="str">
        <f>experiment!$C$152</f>
        <v>G6sulfur</v>
      </c>
      <c r="AY13" s="89" t="str">
        <f>experiment!$C$153</f>
        <v>G6solar</v>
      </c>
      <c r="AZ13" s="89" t="str">
        <f>experiment!$C$154</f>
        <v>G7cirrus</v>
      </c>
      <c r="BA13" s="89" t="str">
        <f>experiment!$C$155</f>
        <v>piSST-4xCO2-solar</v>
      </c>
      <c r="BB13" s="89" t="str">
        <f>experiment!$C$156</f>
        <v>futureSST-4xCO2-solar</v>
      </c>
      <c r="BC13" s="89" t="str">
        <f>experiment!$C$157</f>
        <v>G6SST1</v>
      </c>
      <c r="BD13" s="89" t="str">
        <f>experiment!$C$158</f>
        <v>G6SST2-sulfur</v>
      </c>
      <c r="BE13" s="89" t="str">
        <f>experiment!$C$159</f>
        <v>G6SST2-solar</v>
      </c>
      <c r="BF13" s="89" t="str">
        <f>experiment!$C$160</f>
        <v>G7SST1-cirrus</v>
      </c>
      <c r="BG13" s="89" t="str">
        <f>experiment!$C$161</f>
        <v>G7SST2-cirrus</v>
      </c>
      <c r="CK13" s="94">
        <v>42500</v>
      </c>
      <c r="CL13" s="94">
        <v>42592</v>
      </c>
    </row>
    <row r="14" spans="1:92" ht="153" x14ac:dyDescent="0.2">
      <c r="A14" s="89" t="s">
        <v>88</v>
      </c>
      <c r="B14" s="89" t="s">
        <v>89</v>
      </c>
      <c r="C14" s="89" t="s">
        <v>90</v>
      </c>
      <c r="D14" s="89" t="s">
        <v>91</v>
      </c>
      <c r="E14" s="89" t="s">
        <v>92</v>
      </c>
      <c r="F14" s="89" t="s">
        <v>93</v>
      </c>
      <c r="G14" s="89" t="s">
        <v>26</v>
      </c>
      <c r="H14" s="89" t="str">
        <f>party!$A$51</f>
        <v>Tianjun Zhou</v>
      </c>
      <c r="I14" s="89" t="str">
        <f>party!$A$52</f>
        <v>Andy Turner</v>
      </c>
      <c r="J14" s="89" t="str">
        <f>party!$A$53</f>
        <v>James Kinter</v>
      </c>
      <c r="M14" s="89" t="str">
        <f>references!$D$28</f>
        <v>Global monsoons modelling inter-comparison project home page</v>
      </c>
      <c r="N14" s="89" t="str">
        <f>references!$D$80</f>
        <v>Zhou, T., A. Turner, J. Kinter, B. Wang, Y. Qian, X. Chen, B. Wang, B. Liu, B. Wu, L. Zou (2016), Overview of the Global Monsoons Model Inter-comparison Project (GMMIP), Geosci. Model Dev., 9, 3589-3604</v>
      </c>
      <c r="O14" s="89" t="str">
        <f>references!$D$14</f>
        <v>Overview CMIP6-Endorsed MIPs</v>
      </c>
      <c r="U14" s="89" t="str">
        <f>party!A6</f>
        <v>Charlotte Pascoe</v>
      </c>
      <c r="AR14" s="89" t="str">
        <f>experiment!$C$14</f>
        <v>historical</v>
      </c>
      <c r="AS14" s="89" t="str">
        <f>experiment!$C$7</f>
        <v>amip</v>
      </c>
      <c r="AT14" s="89" t="str">
        <f>experiment!$C$165</f>
        <v>amip-hist</v>
      </c>
      <c r="AU14" s="89" t="str">
        <f>experiment!$C$166</f>
        <v>hist-resIPO</v>
      </c>
      <c r="AV14" s="89" t="str">
        <f>experiment!$C$167</f>
        <v>hist-resAMO</v>
      </c>
      <c r="AW14" s="89" t="str">
        <f>experiment!$C$168</f>
        <v>amip-TIP</v>
      </c>
      <c r="AX14" s="89" t="str">
        <f>experiment!$C$169</f>
        <v>amip-TIP-nosh</v>
      </c>
      <c r="AY14" s="89" t="str">
        <f>experiment!$C$170</f>
        <v>amip-hld</v>
      </c>
      <c r="CK14" s="94">
        <v>42500</v>
      </c>
      <c r="CL14" s="94">
        <v>42592</v>
      </c>
    </row>
    <row r="15" spans="1:92" ht="289" x14ac:dyDescent="0.2">
      <c r="A15" s="89" t="s">
        <v>94</v>
      </c>
      <c r="B15" s="89" t="s">
        <v>95</v>
      </c>
      <c r="C15" s="89" t="s">
        <v>96</v>
      </c>
      <c r="D15" s="89" t="s">
        <v>97</v>
      </c>
      <c r="E15" s="89" t="s">
        <v>98</v>
      </c>
      <c r="F15" s="89" t="s">
        <v>99</v>
      </c>
      <c r="G15" s="89" t="s">
        <v>26</v>
      </c>
      <c r="H15" s="89" t="str">
        <f>party!$A$55</f>
        <v>Rein Haarsma</v>
      </c>
      <c r="I15" s="89" t="str">
        <f>party!$A$56</f>
        <v>Malcolm Roberts</v>
      </c>
      <c r="M15" s="89" t="str">
        <f>references!$D$36</f>
        <v>High Resolution Model Intercomparison Project home page</v>
      </c>
      <c r="N15" s="89" t="str">
        <f>references!$D$35</f>
        <v>Scaife, A. A., D. Copsey, C. Gordon, C. Harris, T. Hinton, S. J. Keeley, A. O'Neill, M. Roberts, K. Williams (2011), Improved Atlantic winter blocking in a climate model, Geophys. Res. Lett., 38, L23703</v>
      </c>
      <c r="O15" s="89" t="str">
        <f>references!$D$37</f>
        <v>Haarsma, R.J., W. Hazeleger, C. Severijns, H. de Vries, A. Sterl, R. Bintanja, G.J. van Oldenborgh, H.W. van den Brink (2013), More hurricanes to hit Western Europe due to global warming, Geophys. Res. Lett., 40, 1783–1788</v>
      </c>
      <c r="P15"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89" t="str">
        <f>references!$D$14</f>
        <v>Overview CMIP6-Endorsed MIPs</v>
      </c>
      <c r="U15" s="89" t="str">
        <f>party!A6</f>
        <v>Charlotte Pascoe</v>
      </c>
      <c r="AR15" s="89" t="str">
        <f>experiment!$C$14</f>
        <v>historical</v>
      </c>
      <c r="AS15" s="89" t="str">
        <f>experiment!$C$3</f>
        <v>1pctCO2</v>
      </c>
      <c r="AT15" s="89" t="str">
        <f>experiment!$C$5</f>
        <v>abrupt-4xCO2</v>
      </c>
      <c r="AU15" s="89" t="str">
        <f>experiment!$C$7</f>
        <v>amip</v>
      </c>
      <c r="AV15" s="89" t="str">
        <f>experiment!$C$9</f>
        <v>piControl</v>
      </c>
      <c r="AW15" s="89" t="str">
        <f>experiment!$C$171</f>
        <v>highresSST-present</v>
      </c>
      <c r="AX15" s="89" t="str">
        <f>experiment!$C$179</f>
        <v>spinup-1950</v>
      </c>
      <c r="AY15" s="89" t="str">
        <f>experiment!$C$172</f>
        <v>hist-1950</v>
      </c>
      <c r="AZ15" s="89" t="str">
        <f>experiment!$C$174</f>
        <v>highres-future</v>
      </c>
      <c r="BA15" s="89" t="str">
        <f>experiment!$C$176</f>
        <v>control-1950</v>
      </c>
      <c r="BB15" s="89" t="str">
        <f>experiment!$C$178</f>
        <v>highresSST-future</v>
      </c>
      <c r="BC15" s="89" t="str">
        <f>experiment!$C$181</f>
        <v>highresSST-4xCO2</v>
      </c>
      <c r="BD15" s="89" t="str">
        <f>experiment!$C$182</f>
        <v>highresSST-LAI</v>
      </c>
      <c r="BE15" s="89" t="str">
        <f>experiment!$C$183</f>
        <v>highresSST-p4K</v>
      </c>
      <c r="BF15" s="89" t="str">
        <f>experiment!$C$184</f>
        <v>highresSST-smoothed</v>
      </c>
      <c r="CK15" s="94">
        <v>42500</v>
      </c>
      <c r="CL15" s="94">
        <v>42593</v>
      </c>
    </row>
    <row r="16" spans="1:92" ht="153" x14ac:dyDescent="0.2">
      <c r="A16" s="89" t="s">
        <v>100</v>
      </c>
      <c r="B16" s="89" t="s">
        <v>101</v>
      </c>
      <c r="C16" s="89" t="s">
        <v>102</v>
      </c>
      <c r="D16" s="89" t="s">
        <v>103</v>
      </c>
      <c r="E16" s="89" t="s">
        <v>104</v>
      </c>
      <c r="F16" s="89" t="s">
        <v>105</v>
      </c>
      <c r="G16" s="89" t="s">
        <v>26</v>
      </c>
      <c r="H16" s="89" t="str">
        <f>party!$A$77</f>
        <v>ISMIP6 email</v>
      </c>
      <c r="I16" s="89" t="str">
        <f>party!$A$78</f>
        <v>ISMIP6 leads</v>
      </c>
      <c r="J16" s="89" t="str">
        <f>party!$A$57</f>
        <v>Eric Larour</v>
      </c>
      <c r="K16" s="89" t="str">
        <f>party!$A$58</f>
        <v>Sophie Nowicki</v>
      </c>
      <c r="L16" s="89" t="str">
        <f>party!$A$59</f>
        <v>Tony Payne</v>
      </c>
      <c r="M16" s="89" t="str">
        <f>references!$D$38</f>
        <v>Ice Sheet Model Intercomparison Project home page</v>
      </c>
      <c r="N16" s="89" t="str">
        <f>references!$D$85</f>
        <v>Nowicki, S. M. J., T. Payne, E. Larour, H. Seroussi, H. Goelzer, W. Lipscomb, J. Gregory, A. Abe-Ouchi, A. Shepherd (2016), Ice Sheet Model Intercomparison Project (ISMIP6) contribution to CMIP6, Geosci. Model Dev., 9, 4521-4545</v>
      </c>
      <c r="O16" s="89" t="str">
        <f>references!$D$14</f>
        <v>Overview CMIP6-Endorsed MIPs</v>
      </c>
      <c r="U16" s="89" t="str">
        <f>party!A6</f>
        <v>Charlotte Pascoe</v>
      </c>
      <c r="AR16" s="89" t="str">
        <f>experiment!$C$7</f>
        <v>amip</v>
      </c>
      <c r="AS16" s="89" t="str">
        <f>experiment!$C$14</f>
        <v>historical</v>
      </c>
      <c r="AT16" s="89" t="str">
        <f>experiment!$C$9</f>
        <v>piControl</v>
      </c>
      <c r="AU16" s="89" t="str">
        <f>experiment!$C$3</f>
        <v>1pctCO2</v>
      </c>
      <c r="AV16" s="89" t="str">
        <f>experiment!$C$5</f>
        <v>abrupt-4xCO2</v>
      </c>
      <c r="AW16" s="89" t="str">
        <f>experiment!$C$19</f>
        <v>ssp585</v>
      </c>
      <c r="AX16" s="89" t="str">
        <f>experiment!$C$185</f>
        <v>piControl-withism</v>
      </c>
      <c r="AY16" s="89" t="str">
        <f>experiment!$C$186</f>
        <v>1pctCO2to4x-withism</v>
      </c>
      <c r="AZ16" s="89" t="str">
        <f>experiment!$C$188</f>
        <v>ssp585-withism</v>
      </c>
      <c r="BA16" s="89" t="str">
        <f>experiment!$C$189</f>
        <v>ism-piControl-self</v>
      </c>
      <c r="BB16" s="89" t="str">
        <f>experiment!$C$190</f>
        <v>ism-1pctCO2to4x-self</v>
      </c>
      <c r="BC16" s="89" t="str">
        <f>experiment!$C$192</f>
        <v>ism-ssp585-self</v>
      </c>
      <c r="BD16" s="89" t="str">
        <f>experiment!$C$193</f>
        <v>ism-pdControl-std</v>
      </c>
      <c r="BE16" s="89" t="str">
        <f>experiment!$C$194</f>
        <v>ism-1pctCO2to4x-std</v>
      </c>
      <c r="BF16" s="89" t="str">
        <f>experiment!$C$195</f>
        <v>ism-ssp585-std</v>
      </c>
      <c r="BG16" s="89" t="str">
        <f>experiment!$C$196</f>
        <v>ism-historical-std</v>
      </c>
      <c r="BH16" s="89" t="str">
        <f>experiment!$C$197</f>
        <v>ism-amip-std</v>
      </c>
      <c r="BI16" s="89" t="str">
        <f>experiment!$C$198</f>
        <v>ism-lig127k-std</v>
      </c>
      <c r="BJ16" s="89" t="str">
        <f>experiment!$C$199</f>
        <v>1pctCO2-4xext</v>
      </c>
      <c r="BK16" s="89" t="str">
        <f>experiment!$C$200</f>
        <v>ism-ctrl-std</v>
      </c>
      <c r="BL16" s="89" t="str">
        <f>experiment!$C$201</f>
        <v>ism-asmb-std</v>
      </c>
      <c r="BM16" s="89" t="str">
        <f>experiment!$C$202</f>
        <v>ism-bsmb-std</v>
      </c>
      <c r="CK16" s="94">
        <v>42500</v>
      </c>
      <c r="CL16" s="94">
        <v>42626</v>
      </c>
    </row>
    <row r="17" spans="1:90" ht="323" x14ac:dyDescent="0.2">
      <c r="A17" s="89" t="s">
        <v>106</v>
      </c>
      <c r="B17" s="89" t="s">
        <v>107</v>
      </c>
      <c r="C17" s="89" t="s">
        <v>108</v>
      </c>
      <c r="D17" s="89" t="s">
        <v>109</v>
      </c>
      <c r="E17" s="89" t="s">
        <v>110</v>
      </c>
      <c r="F17" s="89" t="s">
        <v>111</v>
      </c>
      <c r="G17" s="89" t="s">
        <v>26</v>
      </c>
      <c r="H17" s="89" t="str">
        <f>party!$A$61</f>
        <v>Gerhard Krinner</v>
      </c>
      <c r="I17" s="89" t="str">
        <f>party!$A$62</f>
        <v>Sonia Seneviratne</v>
      </c>
      <c r="J17" s="89" t="str">
        <f>party!$A$65</f>
        <v>Hyungjun Kim</v>
      </c>
      <c r="M17"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89" t="str">
        <f>references!$D$14</f>
        <v>Overview CMIP6-Endorsed MIPs</v>
      </c>
      <c r="U17" s="89" t="str">
        <f>party!A6</f>
        <v>Charlotte Pascoe</v>
      </c>
      <c r="AR17" s="89" t="str">
        <f>experiment!$C$14</f>
        <v>historical</v>
      </c>
      <c r="AS17" s="89" t="str">
        <f>experiment!$C$19</f>
        <v>ssp585</v>
      </c>
      <c r="AT17" s="89" t="str">
        <f>experiment!$C$24</f>
        <v>ssp434</v>
      </c>
      <c r="AU17" s="89" t="str">
        <f>experiment!$C$228</f>
        <v>land-hist</v>
      </c>
      <c r="AV17" s="89" t="str">
        <f>experiment!$C$208</f>
        <v>land-ssp585</v>
      </c>
      <c r="AW17" s="89" t="str">
        <f>experiment!$C$209</f>
        <v>land-ssp434</v>
      </c>
      <c r="AX17" s="89" t="str">
        <f>experiment!$C$210</f>
        <v>land-ssp126</v>
      </c>
      <c r="AY17" s="89" t="str">
        <f>experiment!$C$204</f>
        <v>land-hist-princeton</v>
      </c>
      <c r="AZ17" s="89" t="str">
        <f>experiment!$C$205</f>
        <v>land-hist-cruNcep</v>
      </c>
      <c r="BA17" s="89" t="str">
        <f>experiment!$C$206</f>
        <v>land-hist-wfdei</v>
      </c>
      <c r="BB17" s="89" t="str">
        <f>experiment!$C$211</f>
        <v>lfmip-pdLC</v>
      </c>
      <c r="BC17" s="89" t="str">
        <f>experiment!$C$212</f>
        <v>amip-lfmip-pdLC</v>
      </c>
      <c r="BD17" s="89" t="str">
        <f>experiment!$C$217</f>
        <v>lfmip-rmLC</v>
      </c>
      <c r="BE17" s="89" t="str">
        <f>experiment!$C$218</f>
        <v>amip-lfmip-rmLC</v>
      </c>
      <c r="BF17" s="89" t="str">
        <f>experiment!$C$222</f>
        <v>lfmip-initLC</v>
      </c>
      <c r="BG17" s="89" t="str">
        <f>experiment!$C$216</f>
        <v>amip-lfmip-pObs</v>
      </c>
      <c r="BH17" s="89" t="str">
        <f>experiment!$C$213</f>
        <v>lfmip-pdLC-princeton</v>
      </c>
      <c r="BI17" s="89" t="str">
        <f>experiment!$C$214</f>
        <v>lfmip-pdLC-cruNcep</v>
      </c>
      <c r="BJ17" s="89" t="str">
        <f>experiment!$C$215</f>
        <v>lfmip-pdLC-wfdei</v>
      </c>
      <c r="BK17" s="89" t="str">
        <f>experiment!$C$219</f>
        <v>lfmip-rmLC-princeton</v>
      </c>
      <c r="BL17" s="89" t="str">
        <f>experiment!$C$220</f>
        <v>lfmip-rmLC-cruNcep</v>
      </c>
      <c r="BM17" s="89" t="str">
        <f>experiment!$C$221</f>
        <v>lfmip-rmLC-wfdei</v>
      </c>
      <c r="CK17" s="94">
        <v>42500</v>
      </c>
      <c r="CL17" s="94">
        <v>42635</v>
      </c>
    </row>
    <row r="18" spans="1:90" ht="356" x14ac:dyDescent="0.2">
      <c r="A18" s="89" t="s">
        <v>112</v>
      </c>
      <c r="B18" s="89" t="s">
        <v>113</v>
      </c>
      <c r="C18" s="89" t="s">
        <v>114</v>
      </c>
      <c r="D18" s="89" t="s">
        <v>115</v>
      </c>
      <c r="E18" s="89" t="s">
        <v>116</v>
      </c>
      <c r="F18" s="89" t="s">
        <v>117</v>
      </c>
      <c r="G18" s="89" t="s">
        <v>26</v>
      </c>
      <c r="H18" s="89" t="str">
        <f>party!$A$10</f>
        <v>George Hurtt</v>
      </c>
      <c r="I18" s="89" t="str">
        <f>party!$A$67</f>
        <v>David Lawrence</v>
      </c>
      <c r="M18" s="89" t="str">
        <f>references!$D$41</f>
        <v>Land-Use Model Intercomparison Project home page</v>
      </c>
      <c r="N18"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89" t="str">
        <f>references!$D$14</f>
        <v>Overview CMIP6-Endorsed MIPs</v>
      </c>
      <c r="U18" s="89" t="str">
        <f>party!A6</f>
        <v>Charlotte Pascoe</v>
      </c>
      <c r="AR18" s="89" t="str">
        <f>experiment!$C$14</f>
        <v>historical</v>
      </c>
      <c r="AS18" s="89" t="str">
        <f>experiment!$C$9</f>
        <v>piControl</v>
      </c>
      <c r="AT18" s="89" t="str">
        <f>experiment!$C$223</f>
        <v>deforest-globe</v>
      </c>
      <c r="AU18" s="89" t="str">
        <f>experiment!$C$228</f>
        <v>land-hist</v>
      </c>
      <c r="AV18" s="89" t="str">
        <f>experiment!$C$227</f>
        <v>land-hist-altStartYear</v>
      </c>
      <c r="AW18" s="89" t="str">
        <f>experiment!$C$229</f>
        <v>land-noLu</v>
      </c>
      <c r="AX18" s="89" t="str">
        <f>experiment!$C$230</f>
        <v>land-hist-altLu1</v>
      </c>
      <c r="AY18" s="89" t="str">
        <f>experiment!$C$231</f>
        <v>land-hist-altLu2</v>
      </c>
      <c r="AZ18" s="89" t="str">
        <f>experiment!$C$232</f>
        <v>land-cCO2</v>
      </c>
      <c r="BA18" s="89" t="str">
        <f>experiment!$C$233</f>
        <v>land-cClim</v>
      </c>
      <c r="BB18" s="89" t="str">
        <f>experiment!$C$234</f>
        <v>land-crop-grass</v>
      </c>
      <c r="BC18" s="89" t="str">
        <f>experiment!$C$235</f>
        <v>land-crop-noIrrigFert</v>
      </c>
      <c r="BD18" s="89" t="str">
        <f>experiment!$C$236</f>
        <v>land-crop-noIrrig</v>
      </c>
      <c r="BE18" s="89" t="str">
        <f>experiment!$C$237</f>
        <v>land-crop-noFert</v>
      </c>
      <c r="BF18" s="89" t="str">
        <f>experiment!$C$239</f>
        <v>land-noPasture</v>
      </c>
      <c r="BG18" s="89" t="str">
        <f>experiment!$C$240</f>
        <v>land-noWoodHarv</v>
      </c>
      <c r="BH18" s="89" t="str">
        <f>experiment!$C$241</f>
        <v>land-noShiftCultivate</v>
      </c>
      <c r="BI18" s="89" t="str">
        <f>experiment!$C$242</f>
        <v>land-noFire</v>
      </c>
      <c r="BJ18" s="89" t="str">
        <f>experiment!$C$243</f>
        <v>hist-noLu</v>
      </c>
      <c r="BK18" s="89" t="str">
        <f>experiment!$C$244</f>
        <v>ssp370-ssp126Lu</v>
      </c>
      <c r="BL18" s="89" t="str">
        <f>experiment!$C$245</f>
        <v>ssp126-ssp370Lu</v>
      </c>
      <c r="BM18" s="89" t="str">
        <f>experiment!$C$246</f>
        <v>esm-ssp585-ssp126Lu</v>
      </c>
      <c r="CK18" s="94">
        <v>42500</v>
      </c>
      <c r="CL18" s="94">
        <v>42641</v>
      </c>
    </row>
    <row r="19" spans="1:90" ht="409.6" x14ac:dyDescent="0.2">
      <c r="A19" s="89" t="s">
        <v>118</v>
      </c>
      <c r="B19" s="89" t="s">
        <v>119</v>
      </c>
      <c r="C19" s="89" t="s">
        <v>120</v>
      </c>
      <c r="D19" s="89" t="s">
        <v>121</v>
      </c>
      <c r="E19" s="89" t="s">
        <v>122</v>
      </c>
      <c r="F19" s="89" t="s">
        <v>123</v>
      </c>
      <c r="G19" s="89" t="s">
        <v>26</v>
      </c>
      <c r="H19" s="89" t="str">
        <f>party!$A$79</f>
        <v>OMIP email</v>
      </c>
      <c r="I19" s="89" t="str">
        <f>party!$A$68</f>
        <v>Gokhan Danabasoglu</v>
      </c>
      <c r="J19" s="89" t="str">
        <f>party!$A$49</f>
        <v>Stephen Griffies</v>
      </c>
      <c r="K19" s="89" t="str">
        <f>party!$A$69</f>
        <v>James Orr</v>
      </c>
      <c r="M19" s="89" t="str">
        <f>references!$D$43</f>
        <v>Coordinated Ocean-Ice Reference Experiments - phase 2 home page</v>
      </c>
      <c r="N19" s="89" t="str">
        <f>references!$D$44</f>
        <v>Ocean-Carbon Cycle Model Intercomparison Project home page</v>
      </c>
      <c r="O19" s="89"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89" t="str">
        <f>references!$D$14</f>
        <v>Overview CMIP6-Endorsed MIPs</v>
      </c>
      <c r="U19" s="89" t="str">
        <f>party!A6</f>
        <v>Charlotte Pascoe</v>
      </c>
      <c r="AR19" s="89" t="str">
        <f>experiment!$C$247</f>
        <v>omip1</v>
      </c>
      <c r="AS19" s="89" t="str">
        <f>experiment!$C$248</f>
        <v>omip1-spunup</v>
      </c>
      <c r="AT19" s="89" t="str">
        <f>experiment!$C$249</f>
        <v>omip2</v>
      </c>
      <c r="AU19" s="89" t="str">
        <f>experiment!$C$250</f>
        <v>omip2-spunup</v>
      </c>
      <c r="CK19" s="94">
        <v>42500</v>
      </c>
      <c r="CL19" s="94">
        <v>42642</v>
      </c>
    </row>
    <row r="20" spans="1:90" ht="340" x14ac:dyDescent="0.2">
      <c r="A20" s="89" t="s">
        <v>124</v>
      </c>
      <c r="B20" s="89" t="s">
        <v>125</v>
      </c>
      <c r="C20" s="89" t="s">
        <v>126</v>
      </c>
      <c r="D20" s="89" t="s">
        <v>127</v>
      </c>
      <c r="E20" s="89" t="s">
        <v>128</v>
      </c>
      <c r="F20" s="89" t="s">
        <v>129</v>
      </c>
      <c r="G20" s="89" t="s">
        <v>26</v>
      </c>
      <c r="H20" s="89" t="str">
        <f>party!$A$70</f>
        <v>Pascale Braconnot</v>
      </c>
      <c r="I20" s="89" t="str">
        <f>party!$A$71</f>
        <v>Sandy Harrison</v>
      </c>
      <c r="M20"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0" s="89" t="str">
        <f>references!$D$14</f>
        <v>Overview CMIP6-Endorsed MIPs</v>
      </c>
      <c r="U20" s="89" t="str">
        <f>party!A6</f>
        <v>Charlotte Pascoe</v>
      </c>
      <c r="AR20" s="89" t="str">
        <f>experiment!$C$9</f>
        <v>piControl</v>
      </c>
      <c r="AS20" s="89" t="str">
        <f>experiment!$C$283</f>
        <v>past1000</v>
      </c>
      <c r="AT20" s="89" t="str">
        <f>experiment!$C$284</f>
        <v>midHolocene</v>
      </c>
      <c r="AU20" s="89" t="str">
        <f>experiment!$C$285</f>
        <v>lgm</v>
      </c>
      <c r="AV20" s="89" t="str">
        <f>experiment!$C$286</f>
        <v>lig127k</v>
      </c>
      <c r="AW20" s="89" t="str">
        <f>experiment!$C$287</f>
        <v>midPliocene-eoi400</v>
      </c>
      <c r="AX20" s="89" t="str">
        <f>experiment!$C$291</f>
        <v>esm-past1000</v>
      </c>
      <c r="AY20" s="89" t="str">
        <f>experiment!$C$288</f>
        <v>past1000-solaronly</v>
      </c>
      <c r="AZ20" s="89" t="str">
        <f>experiment!$C$289</f>
        <v>past1000-volconly</v>
      </c>
      <c r="BA20" s="89" t="str">
        <f>experiment!$C$290</f>
        <v>past2k</v>
      </c>
      <c r="CK20" s="94">
        <v>42500</v>
      </c>
      <c r="CL20" s="94">
        <v>42645</v>
      </c>
    </row>
    <row r="21" spans="1:90" ht="221" x14ac:dyDescent="0.2">
      <c r="A21" s="89" t="s">
        <v>130</v>
      </c>
      <c r="B21" s="89" t="s">
        <v>131</v>
      </c>
      <c r="C21" s="89" t="s">
        <v>132</v>
      </c>
      <c r="D21" s="89" t="s">
        <v>133</v>
      </c>
      <c r="E21" s="89" t="s">
        <v>134</v>
      </c>
      <c r="F21" s="89" t="s">
        <v>135</v>
      </c>
      <c r="G21" s="89" t="s">
        <v>26</v>
      </c>
      <c r="H21" s="89" t="str">
        <f>party!$A$72</f>
        <v xml:space="preserve">Robert Pincus </v>
      </c>
      <c r="I21" s="89" t="str">
        <f>party!$A$73</f>
        <v>Piers Forster</v>
      </c>
      <c r="J21" s="89" t="str">
        <f>party!$A$4</f>
        <v>Bjorn Stevens</v>
      </c>
      <c r="M21" s="96" t="str">
        <f>references!$D$64</f>
        <v>Pincus, R., P. M. Forster, B. Stevens (2016), The Radiative Forcing Model Intercomparison Project (RFMIP): experimental protocol for CMIP6, Geosci. Model Dev., 9, 3447-3460</v>
      </c>
      <c r="N21"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96" t="str">
        <f>references!D$59</f>
        <v>Carslaw, K.S., L.A. Lee, C.L.Reddington, K.J. Pringle, A. Rap, P.M. Forster, G.W. Mann, D.V. Spracklen, M.T. Woodhouse, L.A. Regayre, J.R. Pierce (2013), Large contribution of natural aerosols to uncertainty in indirect forcing, Nature, 503, 67-71</v>
      </c>
      <c r="P21" s="96" t="str">
        <f>references!D$60</f>
        <v>Easy Aerosol experiment protocol</v>
      </c>
      <c r="Q21" s="89" t="str">
        <f>references!$D$14</f>
        <v>Overview CMIP6-Endorsed MIPs</v>
      </c>
      <c r="U21" s="89" t="str">
        <f>party!A6</f>
        <v>Charlotte Pascoe</v>
      </c>
      <c r="AR21" s="89" t="str">
        <f>experiment!$C$9</f>
        <v>piControl</v>
      </c>
      <c r="AS21" s="89" t="str">
        <f>experiment!$C$14</f>
        <v>historical</v>
      </c>
      <c r="AT21" s="89" t="str">
        <f>experiment!$C$21</f>
        <v>ssp245</v>
      </c>
      <c r="AU21" s="89" t="str">
        <f>experiment!$C$292</f>
        <v>piClim-control</v>
      </c>
      <c r="AV21" s="89" t="str">
        <f>experiment!$C$293</f>
        <v>piClim-4xCO2</v>
      </c>
      <c r="AW21" s="89" t="str">
        <f>experiment!$C$294</f>
        <v>piClim-anthro</v>
      </c>
      <c r="AX21" s="89" t="str">
        <f>experiment!$C$295</f>
        <v>piClim-ghg</v>
      </c>
      <c r="AY21" s="89" t="str">
        <f>experiment!$C$296</f>
        <v>piClim-aer</v>
      </c>
      <c r="AZ21" s="89" t="str">
        <f>experiment!$C$297</f>
        <v>piClim-lu</v>
      </c>
      <c r="BA21" s="89" t="str">
        <f>experiment!$C$300</f>
        <v>piClim-histall</v>
      </c>
      <c r="BB21" s="89" t="str">
        <f>experiment!$C$301</f>
        <v>piClim-histnat</v>
      </c>
      <c r="BC21" s="89" t="str">
        <f>experiment!$C$302</f>
        <v>piClim-histaer</v>
      </c>
      <c r="BD21" s="89" t="str">
        <f>experiment!$C$303</f>
        <v>piClim-histghg</v>
      </c>
      <c r="BE21" s="89" t="str">
        <f>experiment!$C$304</f>
        <v>hist-spAer-all</v>
      </c>
      <c r="BF21" s="89" t="str">
        <f>experiment!$C$305</f>
        <v>hist-spAer-aer</v>
      </c>
      <c r="BG21" s="89" t="str">
        <f>experiment!$C$306</f>
        <v>piClim-spAer-anthro</v>
      </c>
      <c r="BH21" s="89" t="str">
        <f>experiment!$C$307</f>
        <v>piClim-spAer-aer</v>
      </c>
      <c r="BI21" s="89" t="str">
        <f>experiment!$C$308</f>
        <v>piClim-spAer-histall</v>
      </c>
      <c r="BJ21" s="89" t="str">
        <f>experiment!$C$309</f>
        <v>piClim-spAer-histaer</v>
      </c>
      <c r="BK21" s="89" t="str">
        <f>experiment!$C$310</f>
        <v>rad-irf</v>
      </c>
      <c r="CK21" s="94">
        <v>42500</v>
      </c>
      <c r="CL21" s="94">
        <v>42649</v>
      </c>
    </row>
    <row r="22" spans="1:90" ht="323" x14ac:dyDescent="0.2">
      <c r="A22" s="89" t="s">
        <v>136</v>
      </c>
      <c r="B22" s="89" t="s">
        <v>137</v>
      </c>
      <c r="C22" s="89" t="s">
        <v>138</v>
      </c>
      <c r="D22" s="89" t="s">
        <v>139</v>
      </c>
      <c r="E22" s="89" t="s">
        <v>140</v>
      </c>
      <c r="F22" s="89" t="s">
        <v>141</v>
      </c>
      <c r="G22" s="89" t="s">
        <v>26</v>
      </c>
      <c r="H22" s="89" t="str">
        <f>party!$A$74</f>
        <v>Davide Zanchettin</v>
      </c>
      <c r="I22" s="89" t="str">
        <f>party!$A$75</f>
        <v>Claudia Timmreck</v>
      </c>
      <c r="J22" s="89" t="str">
        <f>party!$A$76</f>
        <v>Myriam Khodri</v>
      </c>
      <c r="M22" s="89" t="str">
        <f>references!D$57</f>
        <v>VolMIP project home page</v>
      </c>
      <c r="N22"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96" t="str">
        <f>references!D$117</f>
        <v>Toohey, M., B. Stevens, H. Schmidt, C.  Timmreck (2016),  Easy Volcanic Aerosol (EVA v1.0): an idealized forcing generator for climate simulations, Geosci. Model Dev., 9, 4049-4070</v>
      </c>
      <c r="P22" s="96" t="str">
        <f>references!$D$8</f>
        <v>Thomason, L., J.P. Vernier, A. Bourassa, F. Arefeuille, C. Bingen, T. Peter, B. Luo (2015), Stratospheric Aerosol Data Set (SADS Version 2) Prospectus, In preparation for GMD</v>
      </c>
      <c r="Q22" s="96"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96" t="str">
        <f>references!$D$118</f>
        <v>Toohey, M., and M. Sigl (2016), Ice core inferred volcanic stratospheric sulfur injection from 500 BCE to 1900 CE. World Data Center for Climate (WDCC) at DKRZ.</v>
      </c>
      <c r="S22" s="96" t="str">
        <f>references!D$61</f>
        <v>Cole-Dai, J., D. Ferris, A. Lanciki, J. Savarino, M. Baroni, and M. H. Thiemens (2009), Cold decade (AD 1810 – 1819) caused by Tambora (1815) and another (1809) stratospheric volcanic eruption, Geophys. Res. Lett., 36, L22703</v>
      </c>
      <c r="T22" s="89" t="str">
        <f>references!$D$14</f>
        <v>Overview CMIP6-Endorsed MIPs</v>
      </c>
      <c r="U22" s="89" t="str">
        <f>party!A6</f>
        <v>Charlotte Pascoe</v>
      </c>
      <c r="AR22" s="89" t="str">
        <f>experiment!$C$9</f>
        <v>piControl</v>
      </c>
      <c r="AS22" s="89" t="str">
        <f>experiment!$C$280</f>
        <v>dcppC-forecast-addPinatubo</v>
      </c>
      <c r="AT22" s="89" t="str">
        <f>experiment!$C$14</f>
        <v>historical</v>
      </c>
      <c r="AU22" s="89" t="str">
        <f>experiment!$C$283</f>
        <v>past1000</v>
      </c>
      <c r="AV22" s="89" t="str">
        <f>experiment!$C$311</f>
        <v>volc-long-eq</v>
      </c>
      <c r="AW22" s="89" t="str">
        <f>experiment!$C$316</f>
        <v>volc-pinatubo-full</v>
      </c>
      <c r="AX22" s="89" t="str">
        <f>experiment!$C$317</f>
        <v>volc-pinatubo-surf</v>
      </c>
      <c r="AY22" s="89" t="str">
        <f>experiment!$C$318</f>
        <v>volc-pinatubo-strat</v>
      </c>
      <c r="AZ22" s="89" t="str">
        <f>experiment!$C$312</f>
        <v>volc-long-hlN</v>
      </c>
      <c r="BA22" s="89" t="str">
        <f>experiment!$C$315</f>
        <v>volc-cluster-ctrl</v>
      </c>
      <c r="BB22" s="89" t="str">
        <f>experiment!$C$319</f>
        <v>control-slab</v>
      </c>
      <c r="BC22" s="89" t="str">
        <f>experiment!$C$320</f>
        <v>volc-pinatubo-slab</v>
      </c>
      <c r="BD22" s="89" t="str">
        <f>experiment!$C$280</f>
        <v>dcppC-forecast-addPinatubo</v>
      </c>
      <c r="BE22" s="89" t="str">
        <f>experiment!$C$322</f>
        <v>volc-cluster-mill</v>
      </c>
      <c r="BF22" s="89" t="str">
        <f>experiment!$C$323</f>
        <v>volc-cluster-21C</v>
      </c>
      <c r="BG22" s="89" t="str">
        <f>experiment!$C$313</f>
        <v>volc-long-hlS</v>
      </c>
      <c r="CK22" s="94">
        <v>42500</v>
      </c>
      <c r="CL22" s="94">
        <v>42653</v>
      </c>
    </row>
    <row r="23" spans="1:90" ht="238" x14ac:dyDescent="0.2">
      <c r="A23" s="89" t="s">
        <v>142</v>
      </c>
      <c r="B23" s="89" t="s">
        <v>143</v>
      </c>
      <c r="C23" s="89" t="s">
        <v>144</v>
      </c>
      <c r="D23" s="89" t="s">
        <v>145</v>
      </c>
      <c r="E23" s="97" t="s">
        <v>146</v>
      </c>
      <c r="F23" s="89" t="s">
        <v>147</v>
      </c>
      <c r="G23" s="89" t="s">
        <v>26</v>
      </c>
      <c r="H23" s="89" t="str">
        <f>party!$A$46</f>
        <v>Doug Smith</v>
      </c>
      <c r="I23" s="89" t="str">
        <f>party!$A$82</f>
        <v>James Screen</v>
      </c>
      <c r="J23" s="89" t="str">
        <f>party!$A$83</f>
        <v>Clara Deser</v>
      </c>
      <c r="M23" s="89"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23" s="89" t="str">
        <f>references!$D$127</f>
        <v>PAMIP - Polar Amplification Model Intercomparison Project</v>
      </c>
      <c r="U23" s="89" t="str">
        <f>party!A6</f>
        <v>Charlotte Pascoe</v>
      </c>
      <c r="AR23" s="89" t="str">
        <f>experiment!$C$7</f>
        <v>amip</v>
      </c>
      <c r="AS23" s="89" t="str">
        <f>experiment!$C$14</f>
        <v>historical</v>
      </c>
      <c r="AT23" s="89" t="str">
        <f>experiment!$C$324</f>
        <v>pdSST-pdSIC</v>
      </c>
      <c r="AU23" s="89" t="str">
        <f>experiment!$C$325</f>
        <v>piSST-piSIC</v>
      </c>
      <c r="AV23" s="89" t="str">
        <f>experiment!$C$326</f>
        <v>piSST-pdSIC</v>
      </c>
      <c r="AW23" s="89" t="str">
        <f>experiment!$C$327</f>
        <v>futSST-pdSIC</v>
      </c>
      <c r="AX23" s="89" t="str">
        <f>experiment!$C$328</f>
        <v>pdSST-piArcSIC</v>
      </c>
      <c r="AY23" s="89" t="str">
        <f>experiment!$C$329</f>
        <v>pdSST-futArcSIC</v>
      </c>
      <c r="AZ23" s="89" t="str">
        <f>experiment!$C$330</f>
        <v>pdSST-piAntSIC</v>
      </c>
      <c r="BA23" s="89" t="str">
        <f>experiment!$C$331</f>
        <v>pdSST-futAntSIC</v>
      </c>
      <c r="BB23" s="89" t="str">
        <f>experiment!$C$332</f>
        <v>pdSST-pdSICSIT</v>
      </c>
      <c r="BC23" s="89" t="str">
        <f>experiment!$C$333</f>
        <v>pdSST-futArcSICSIT</v>
      </c>
      <c r="BD23" s="89" t="str">
        <f>experiment!$C$334</f>
        <v>pa-pdSIC</v>
      </c>
      <c r="BE23" s="89" t="str">
        <f>experiment!$C$335</f>
        <v>pa-piArcSIC</v>
      </c>
      <c r="BF23" s="89" t="str">
        <f>experiment!$C$336</f>
        <v>pa-futArcSIC</v>
      </c>
      <c r="BG23" s="89" t="str">
        <f>experiment!$C$337</f>
        <v>pa-piAntSIC</v>
      </c>
      <c r="BH23" s="89" t="str">
        <f>experiment!$C$338</f>
        <v>pa-futAntSIC</v>
      </c>
      <c r="BI23" s="89" t="str">
        <f>experiment!$C$339</f>
        <v>pdSST-futOkhotskSIC</v>
      </c>
      <c r="BJ23" s="89" t="str">
        <f>experiment!$C$340</f>
        <v>pdSST-futBKSeasSIC</v>
      </c>
      <c r="BK23" s="89" t="str">
        <f>experiment!$C$341</f>
        <v>modelSST-pdSIC</v>
      </c>
      <c r="BL23" s="89" t="str">
        <f>experiment!$C$342</f>
        <v>modelSST-futArcSIC</v>
      </c>
      <c r="BM23" s="89" t="str">
        <f>experiment!$C$343</f>
        <v>amip-climSST</v>
      </c>
      <c r="BN23" s="89" t="str">
        <f>experiment!$C$344</f>
        <v>amip-climSIC</v>
      </c>
      <c r="BO23" s="89" t="str">
        <f>experiment!$C$345</f>
        <v>pa-pdSIC-ext</v>
      </c>
      <c r="BP23" s="89" t="str">
        <f>experiment!$C$346</f>
        <v>pa-futArcSIC-ext</v>
      </c>
      <c r="BQ23" s="89" t="str">
        <f>experiment!$C$347</f>
        <v>pa-futAntSIC-ext</v>
      </c>
    </row>
    <row r="24" spans="1:90" ht="255" x14ac:dyDescent="0.2">
      <c r="A24" s="89" t="s">
        <v>148</v>
      </c>
      <c r="B24" s="89" t="s">
        <v>149</v>
      </c>
      <c r="C24" s="89" t="s">
        <v>150</v>
      </c>
      <c r="D24" s="89" t="s">
        <v>151</v>
      </c>
      <c r="E24" s="89" t="s">
        <v>152</v>
      </c>
      <c r="F24" s="89" t="s">
        <v>153</v>
      </c>
      <c r="G24" s="89" t="s">
        <v>26</v>
      </c>
      <c r="H24" s="89" t="str">
        <f>party!$A$84</f>
        <v>David P Keller</v>
      </c>
      <c r="I24" s="89" t="str">
        <f>party!$A$85</f>
        <v>Andrew Lenton</v>
      </c>
      <c r="J24" s="89" t="str">
        <f>party!$A$86</f>
        <v>Vivian Scott</v>
      </c>
      <c r="K24" s="89" t="str">
        <f>party!$A$87</f>
        <v>Naomi Vaughan</v>
      </c>
      <c r="M24" s="89" t="str">
        <f>references!$D$128</f>
        <v>Keller, D. P., A. Lenton, V. Scott, N. E. Vaughan, N. Bauer, D. Ji, C. D. Jones, B. Kravitz, H. Muri, K. Zickfeld (2018), The Carbon Dioxide Removal Model Intercomparison Project (CDR-MIP): Rationale and experimental protocol for CMIP6, Geosci. Model Dev., 11, 1133-1160</v>
      </c>
      <c r="N24" s="89" t="str">
        <f>references!$D$129</f>
        <v>Carbon Dioxide Removal Intercomparison Project (CDRMIP) website</v>
      </c>
      <c r="U24" s="89" t="str">
        <f>party!A6</f>
        <v>Charlotte Pascoe</v>
      </c>
      <c r="AR24" s="89" t="str">
        <f>experiment!$C$9</f>
        <v>piControl</v>
      </c>
      <c r="AS24" s="89" t="str">
        <f>experiment!$C$3</f>
        <v>1pctCO2</v>
      </c>
      <c r="AT24" s="89" t="str">
        <f>experiment!$C$11</f>
        <v>esm-piControl</v>
      </c>
      <c r="AU24" s="89" t="str">
        <f>experiment!$C$14</f>
        <v>historical</v>
      </c>
      <c r="AV24" s="89" t="str">
        <f>experiment!$C$16</f>
        <v>esm-hist</v>
      </c>
      <c r="AW24" s="89" t="str">
        <f>experiment!$C$74</f>
        <v>esm-ssp585</v>
      </c>
      <c r="AX24" s="89" t="str">
        <f>experiment!$C$246</f>
        <v>esm-ssp585-ssp126Lu</v>
      </c>
      <c r="AY24" s="89" t="str">
        <f>experiment!$C$348</f>
        <v>1pctCO2-cdr</v>
      </c>
      <c r="AZ24" s="89" t="str">
        <f>experiment!$C$349</f>
        <v>esm-pi-cdr-pulse</v>
      </c>
      <c r="BA24" s="89" t="str">
        <f>experiment!$C$350</f>
        <v>esm-pi-CO2pulse</v>
      </c>
      <c r="BB24" s="89" t="str">
        <f>experiment!$C$351</f>
        <v>esm-ssp534-over</v>
      </c>
      <c r="BC24" s="89" t="str">
        <f>experiment!$C$352</f>
        <v>esm-ssp585-ocn-alk</v>
      </c>
      <c r="BD24" s="89" t="str">
        <f>experiment!$C$353</f>
        <v>esm-ssp585-ocn-alk-stop</v>
      </c>
      <c r="BE24" s="89" t="str">
        <f>experiment!$C$354</f>
        <v>esm-ssp585-ssp126Lu-ext</v>
      </c>
      <c r="BF24" s="89" t="str">
        <f>experiment!$C$355</f>
        <v>esm-ssp585ext</v>
      </c>
      <c r="BG24" s="89" t="str">
        <f>experiment!$C$356</f>
        <v>yr2010CO2</v>
      </c>
      <c r="BH24" s="89" t="str">
        <f>experiment!$C$357</f>
        <v>esm-yr2010CO2-control</v>
      </c>
      <c r="BI24" s="89" t="str">
        <f>experiment!$C$358</f>
        <v>esm-yr2010CO2-noemit</v>
      </c>
      <c r="BJ24" s="89" t="str">
        <f>experiment!$C$359</f>
        <v>esm-yr2010CO2-cdr-pulse</v>
      </c>
      <c r="BK24" s="89" t="str">
        <f>experiment!$C$360</f>
        <v>esm-yr2010CO2-CO2pulse</v>
      </c>
    </row>
  </sheetData>
  <mergeCells count="15">
    <mergeCell ref="W1:W2"/>
    <mergeCell ref="X1:AQ2"/>
    <mergeCell ref="AR1:CJ2"/>
    <mergeCell ref="CK1:CN1"/>
    <mergeCell ref="H2:L2"/>
    <mergeCell ref="F1:F2"/>
    <mergeCell ref="G1:L1"/>
    <mergeCell ref="M1:T2"/>
    <mergeCell ref="U1:U2"/>
    <mergeCell ref="V1:V2"/>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2"/>
  <sheetViews>
    <sheetView workbookViewId="0">
      <selection activeCell="D93" sqref="D93"/>
    </sheetView>
  </sheetViews>
  <sheetFormatPr baseColWidth="10" defaultRowHeight="16" x14ac:dyDescent="0.2"/>
  <cols>
    <col min="1" max="1" width="20.83203125" bestFit="1" customWidth="1"/>
    <col min="2" max="2" width="12.33203125" bestFit="1" customWidth="1"/>
    <col min="3" max="3" width="64.83203125" bestFit="1" customWidth="1"/>
    <col min="4" max="4" width="38.6640625" bestFit="1" customWidth="1"/>
    <col min="5" max="5" width="30.6640625" style="338" customWidth="1"/>
    <col min="6" max="6" width="16" bestFit="1" customWidth="1"/>
    <col min="7" max="7" width="36" bestFit="1" customWidth="1"/>
  </cols>
  <sheetData>
    <row r="1" spans="1:7" s="105" customFormat="1" ht="17" x14ac:dyDescent="0.2">
      <c r="A1" s="105" t="s">
        <v>0</v>
      </c>
      <c r="B1" s="105" t="s">
        <v>8093</v>
      </c>
      <c r="C1" s="105" t="s">
        <v>8094</v>
      </c>
      <c r="D1" s="105" t="s">
        <v>8095</v>
      </c>
      <c r="E1" s="355" t="s">
        <v>7469</v>
      </c>
      <c r="F1" s="105" t="s">
        <v>8</v>
      </c>
      <c r="G1" s="105" t="s">
        <v>159</v>
      </c>
    </row>
    <row r="2" spans="1:7" x14ac:dyDescent="0.2">
      <c r="A2" t="s">
        <v>8096</v>
      </c>
      <c r="B2" t="b">
        <v>0</v>
      </c>
      <c r="C2" t="s">
        <v>8097</v>
      </c>
      <c r="D2" t="s">
        <v>8098</v>
      </c>
      <c r="F2" t="str">
        <f>A6</f>
        <v>Charlotte Pascoe</v>
      </c>
    </row>
    <row r="3" spans="1:7" x14ac:dyDescent="0.2">
      <c r="A3" t="s">
        <v>8099</v>
      </c>
      <c r="B3" t="b">
        <v>0</v>
      </c>
      <c r="C3" t="s">
        <v>8100</v>
      </c>
      <c r="D3" t="s">
        <v>8101</v>
      </c>
      <c r="F3" t="str">
        <f>A6</f>
        <v>Charlotte Pascoe</v>
      </c>
    </row>
    <row r="4" spans="1:7" ht="17" x14ac:dyDescent="0.2">
      <c r="A4" t="s">
        <v>8102</v>
      </c>
      <c r="B4" t="b">
        <v>0</v>
      </c>
      <c r="C4" t="s">
        <v>8103</v>
      </c>
      <c r="D4" t="s">
        <v>8104</v>
      </c>
      <c r="E4" s="338" t="str">
        <f>url!A12</f>
        <v>Bjorn Stevens</v>
      </c>
      <c r="F4" t="str">
        <f>A6</f>
        <v>Charlotte Pascoe</v>
      </c>
    </row>
    <row r="5" spans="1:7" ht="17" x14ac:dyDescent="0.2">
      <c r="A5" t="s">
        <v>8105</v>
      </c>
      <c r="B5" t="b">
        <v>0</v>
      </c>
      <c r="C5" t="s">
        <v>8106</v>
      </c>
      <c r="D5" t="s">
        <v>8107</v>
      </c>
      <c r="E5" s="338" t="str">
        <f>url!A14</f>
        <v>Robert Andres</v>
      </c>
      <c r="F5" t="str">
        <f>A6</f>
        <v>Charlotte Pascoe</v>
      </c>
    </row>
    <row r="6" spans="1:7" ht="17" x14ac:dyDescent="0.2">
      <c r="A6" t="s">
        <v>979</v>
      </c>
      <c r="B6" t="b">
        <v>0</v>
      </c>
      <c r="C6" t="s">
        <v>8108</v>
      </c>
      <c r="D6" t="s">
        <v>8109</v>
      </c>
      <c r="E6" s="338" t="str">
        <f>url!A13</f>
        <v>Charlotte Pascoe</v>
      </c>
      <c r="F6" t="str">
        <f>A6</f>
        <v>Charlotte Pascoe</v>
      </c>
    </row>
    <row r="7" spans="1:7" x14ac:dyDescent="0.2">
      <c r="A7" t="s">
        <v>8110</v>
      </c>
      <c r="B7" t="b">
        <v>0</v>
      </c>
      <c r="C7" t="s">
        <v>8111</v>
      </c>
      <c r="D7" t="s">
        <v>8112</v>
      </c>
      <c r="F7" t="str">
        <f>A6</f>
        <v>Charlotte Pascoe</v>
      </c>
    </row>
    <row r="8" spans="1:7" ht="17" x14ac:dyDescent="0.2">
      <c r="A8" t="s">
        <v>8113</v>
      </c>
      <c r="B8" t="b">
        <v>0</v>
      </c>
      <c r="C8" t="s">
        <v>8114</v>
      </c>
      <c r="D8" t="s">
        <v>8115</v>
      </c>
      <c r="E8" s="338" t="str">
        <f>url!A15</f>
        <v>Dave Williamson</v>
      </c>
      <c r="F8" t="str">
        <f>A6</f>
        <v>Charlotte Pascoe</v>
      </c>
    </row>
    <row r="9" spans="1:7" ht="17" x14ac:dyDescent="0.2">
      <c r="A9" t="s">
        <v>8116</v>
      </c>
      <c r="B9" t="b">
        <v>0</v>
      </c>
      <c r="C9" t="s">
        <v>8117</v>
      </c>
      <c r="D9" t="s">
        <v>8118</v>
      </c>
      <c r="E9" s="338" t="str">
        <f>url!A16</f>
        <v>Francis Zwiers</v>
      </c>
      <c r="F9" t="str">
        <f>A6</f>
        <v>Charlotte Pascoe</v>
      </c>
    </row>
    <row r="10" spans="1:7" ht="17" x14ac:dyDescent="0.2">
      <c r="A10" t="s">
        <v>7138</v>
      </c>
      <c r="B10" t="b">
        <v>0</v>
      </c>
      <c r="C10" t="s">
        <v>8119</v>
      </c>
      <c r="D10" t="s">
        <v>8120</v>
      </c>
      <c r="E10" s="338" t="str">
        <f>url!A17</f>
        <v>George Hurtt</v>
      </c>
      <c r="F10" t="str">
        <f>A6</f>
        <v>Charlotte Pascoe</v>
      </c>
    </row>
    <row r="11" spans="1:7" ht="17" x14ac:dyDescent="0.2">
      <c r="A11" t="s">
        <v>8121</v>
      </c>
      <c r="B11" t="b">
        <v>0</v>
      </c>
      <c r="C11" t="s">
        <v>8122</v>
      </c>
      <c r="D11" t="s">
        <v>8123</v>
      </c>
      <c r="E11" s="338" t="str">
        <f>url!A18</f>
        <v>Gunnar Myhre</v>
      </c>
      <c r="F11" t="str">
        <f>A6</f>
        <v>Charlotte Pascoe</v>
      </c>
    </row>
    <row r="12" spans="1:7" ht="17" x14ac:dyDescent="0.2">
      <c r="A12" t="s">
        <v>8124</v>
      </c>
      <c r="B12" t="b">
        <v>0</v>
      </c>
      <c r="C12" t="s">
        <v>8125</v>
      </c>
      <c r="D12" t="s">
        <v>8126</v>
      </c>
      <c r="E12" s="338" t="str">
        <f>url!A19</f>
        <v>Johannes Kaiser</v>
      </c>
      <c r="F12" t="str">
        <f>A6</f>
        <v>Charlotte Pascoe</v>
      </c>
    </row>
    <row r="13" spans="1:7" ht="17" x14ac:dyDescent="0.2">
      <c r="A13" t="s">
        <v>8127</v>
      </c>
      <c r="B13" t="b">
        <v>0</v>
      </c>
      <c r="C13" t="s">
        <v>8128</v>
      </c>
      <c r="D13" t="s">
        <v>8129</v>
      </c>
      <c r="E13" s="338" t="str">
        <f>url!A20</f>
        <v>Karl Taylor</v>
      </c>
      <c r="F13" t="str">
        <f>A6</f>
        <v>Charlotte Pascoe</v>
      </c>
    </row>
    <row r="14" spans="1:7" ht="17" x14ac:dyDescent="0.2">
      <c r="A14" t="s">
        <v>8130</v>
      </c>
      <c r="B14" t="b">
        <v>0</v>
      </c>
      <c r="C14" t="s">
        <v>8103</v>
      </c>
      <c r="D14" t="s">
        <v>8131</v>
      </c>
      <c r="E14" s="338" t="str">
        <f>url!A21</f>
        <v>Karsten Peters</v>
      </c>
      <c r="F14" t="str">
        <f>A6</f>
        <v>Charlotte Pascoe</v>
      </c>
    </row>
    <row r="15" spans="1:7" ht="17" x14ac:dyDescent="0.2">
      <c r="A15" t="s">
        <v>8132</v>
      </c>
      <c r="B15" t="b">
        <v>0</v>
      </c>
      <c r="C15" t="s">
        <v>8133</v>
      </c>
      <c r="D15" t="s">
        <v>8134</v>
      </c>
      <c r="E15" s="338" t="str">
        <f>url!A22</f>
        <v>Katja Matthes</v>
      </c>
      <c r="F15" t="str">
        <f>A6</f>
        <v>Charlotte Pascoe</v>
      </c>
    </row>
    <row r="16" spans="1:7" ht="17" x14ac:dyDescent="0.2">
      <c r="A16" t="s">
        <v>8135</v>
      </c>
      <c r="B16" t="b">
        <v>0</v>
      </c>
      <c r="C16" t="s">
        <v>8119</v>
      </c>
      <c r="D16" t="s">
        <v>8136</v>
      </c>
      <c r="E16" s="338" t="str">
        <f>url!A23</f>
        <v>Louise Chini</v>
      </c>
      <c r="F16" t="str">
        <f>A6</f>
        <v>Charlotte Pascoe</v>
      </c>
    </row>
    <row r="17" spans="1:6" ht="17" x14ac:dyDescent="0.2">
      <c r="A17" t="s">
        <v>8137</v>
      </c>
      <c r="B17" t="b">
        <v>0</v>
      </c>
      <c r="C17" t="s">
        <v>8138</v>
      </c>
      <c r="D17" t="s">
        <v>8139</v>
      </c>
      <c r="E17" s="338" t="str">
        <f>url!A24</f>
        <v>Larry Thomason</v>
      </c>
      <c r="F17" t="str">
        <f>A6</f>
        <v>Charlotte Pascoe</v>
      </c>
    </row>
    <row r="18" spans="1:6" ht="17" x14ac:dyDescent="0.2">
      <c r="A18" t="s">
        <v>8140</v>
      </c>
      <c r="B18" t="b">
        <v>0</v>
      </c>
      <c r="C18" t="s">
        <v>8097</v>
      </c>
      <c r="D18" t="s">
        <v>8141</v>
      </c>
      <c r="E18" s="338" t="str">
        <f>url!A25</f>
        <v>Malte Meinshausen</v>
      </c>
      <c r="F18" t="str">
        <f>A6</f>
        <v>Charlotte Pascoe</v>
      </c>
    </row>
    <row r="19" spans="1:6" ht="17" x14ac:dyDescent="0.2">
      <c r="A19" t="s">
        <v>8142</v>
      </c>
      <c r="B19" t="b">
        <v>0</v>
      </c>
      <c r="C19" t="s">
        <v>8143</v>
      </c>
      <c r="D19" t="s">
        <v>8144</v>
      </c>
      <c r="E19" s="338" t="str">
        <f>url!A26</f>
        <v>Michael Schulz</v>
      </c>
      <c r="F19" t="str">
        <f>A6</f>
        <v>Charlotte Pascoe</v>
      </c>
    </row>
    <row r="20" spans="1:6" ht="17" x14ac:dyDescent="0.2">
      <c r="A20" t="s">
        <v>8145</v>
      </c>
      <c r="B20" t="b">
        <v>0</v>
      </c>
      <c r="C20" t="s">
        <v>8146</v>
      </c>
      <c r="D20" t="s">
        <v>8147</v>
      </c>
      <c r="E20" s="338" t="str">
        <f>url!A27</f>
        <v>Michaela Hegglin</v>
      </c>
      <c r="F20" t="str">
        <f>A6</f>
        <v>Charlotte Pascoe</v>
      </c>
    </row>
    <row r="21" spans="1:6" ht="34" x14ac:dyDescent="0.2">
      <c r="A21" t="s">
        <v>8148</v>
      </c>
      <c r="B21" t="b">
        <v>1</v>
      </c>
      <c r="C21" t="s">
        <v>8128</v>
      </c>
      <c r="D21" t="s">
        <v>8129</v>
      </c>
      <c r="E21" s="338" t="str">
        <f>url!A28</f>
        <v>Program for Climate Model Diagnosis and Intercomparison</v>
      </c>
      <c r="F21" t="str">
        <f>A6</f>
        <v>Charlotte Pascoe</v>
      </c>
    </row>
    <row r="22" spans="1:6" ht="17" x14ac:dyDescent="0.2">
      <c r="A22" t="s">
        <v>8149</v>
      </c>
      <c r="B22" t="b">
        <v>0</v>
      </c>
      <c r="C22" t="s">
        <v>8128</v>
      </c>
      <c r="D22" t="s">
        <v>8150</v>
      </c>
      <c r="E22" s="338" t="str">
        <f>url!A29</f>
        <v>Peter Gleckler</v>
      </c>
      <c r="F22" t="str">
        <f>A6</f>
        <v>Charlotte Pascoe</v>
      </c>
    </row>
    <row r="23" spans="1:6" ht="17" x14ac:dyDescent="0.2">
      <c r="A23" t="s">
        <v>8151</v>
      </c>
      <c r="B23" t="b">
        <v>0</v>
      </c>
      <c r="C23" t="s">
        <v>8103</v>
      </c>
      <c r="D23" t="s">
        <v>8152</v>
      </c>
      <c r="E23" s="338" t="str">
        <f>url!A30</f>
        <v>Stefan Kinne</v>
      </c>
      <c r="F23" t="str">
        <f>A6</f>
        <v>Charlotte Pascoe</v>
      </c>
    </row>
    <row r="24" spans="1:6" ht="17" x14ac:dyDescent="0.2">
      <c r="A24" t="s">
        <v>8153</v>
      </c>
      <c r="B24" t="b">
        <v>0</v>
      </c>
      <c r="C24" t="s">
        <v>8154</v>
      </c>
      <c r="D24" t="s">
        <v>8155</v>
      </c>
      <c r="E24" s="338" t="str">
        <f>url!A31</f>
        <v>Steve Smith</v>
      </c>
      <c r="F24" t="str">
        <f>A6</f>
        <v>Charlotte Pascoe</v>
      </c>
    </row>
    <row r="25" spans="1:6" ht="17" x14ac:dyDescent="0.2">
      <c r="A25" t="s">
        <v>8156</v>
      </c>
      <c r="B25" t="b">
        <v>0</v>
      </c>
      <c r="C25" t="s">
        <v>8157</v>
      </c>
      <c r="D25" t="s">
        <v>8158</v>
      </c>
      <c r="E25" s="338" t="str">
        <f>url!A32</f>
        <v>Veronika Eyring</v>
      </c>
      <c r="F25" t="str">
        <f>A6</f>
        <v>Charlotte Pascoe</v>
      </c>
    </row>
    <row r="26" spans="1:6" ht="17" x14ac:dyDescent="0.2">
      <c r="A26" t="s">
        <v>8159</v>
      </c>
      <c r="B26" t="b">
        <v>1</v>
      </c>
      <c r="E26" s="338" t="str">
        <f>url!A33</f>
        <v>WGCM</v>
      </c>
      <c r="F26" t="str">
        <f>A6</f>
        <v>Charlotte Pascoe</v>
      </c>
    </row>
    <row r="27" spans="1:6" ht="17" x14ac:dyDescent="0.2">
      <c r="A27" t="s">
        <v>8160</v>
      </c>
      <c r="B27" t="b">
        <v>0</v>
      </c>
      <c r="C27" t="s">
        <v>8161</v>
      </c>
      <c r="D27" t="s">
        <v>8162</v>
      </c>
      <c r="E27" s="338" t="str">
        <f>url!A34</f>
        <v>Brian O'Neill</v>
      </c>
      <c r="F27" t="str">
        <f>A6</f>
        <v>Charlotte Pascoe</v>
      </c>
    </row>
    <row r="28" spans="1:6" ht="17" x14ac:dyDescent="0.2">
      <c r="A28" t="s">
        <v>8163</v>
      </c>
      <c r="B28" t="b">
        <v>0</v>
      </c>
      <c r="C28" t="s">
        <v>8161</v>
      </c>
      <c r="D28" t="s">
        <v>8164</v>
      </c>
      <c r="E28" s="338" t="str">
        <f>url!A35</f>
        <v>Claudia Tebaldi</v>
      </c>
      <c r="F28" t="str">
        <f>A6</f>
        <v>Charlotte Pascoe</v>
      </c>
    </row>
    <row r="29" spans="1:6" ht="17" x14ac:dyDescent="0.2">
      <c r="A29" t="s">
        <v>8165</v>
      </c>
      <c r="B29" t="b">
        <v>0</v>
      </c>
      <c r="C29" t="s">
        <v>8166</v>
      </c>
      <c r="D29" t="s">
        <v>8167</v>
      </c>
      <c r="E29" s="338" t="str">
        <f>url!A36</f>
        <v>Detlev van Vuuren</v>
      </c>
      <c r="F29" t="str">
        <f>A6</f>
        <v>Charlotte Pascoe</v>
      </c>
    </row>
    <row r="30" spans="1:6" ht="17" x14ac:dyDescent="0.2">
      <c r="A30" t="s">
        <v>8168</v>
      </c>
      <c r="B30" t="b">
        <v>0</v>
      </c>
      <c r="C30" t="s">
        <v>8169</v>
      </c>
      <c r="D30" t="s">
        <v>8170</v>
      </c>
      <c r="E30" s="338" t="str">
        <f>url!A40</f>
        <v>William Collins</v>
      </c>
      <c r="F30" t="str">
        <f>A6</f>
        <v>Charlotte Pascoe</v>
      </c>
    </row>
    <row r="31" spans="1:6" ht="17" x14ac:dyDescent="0.2">
      <c r="A31" t="s">
        <v>8171</v>
      </c>
      <c r="B31" t="b">
        <v>0</v>
      </c>
      <c r="C31" t="s">
        <v>8172</v>
      </c>
      <c r="D31" t="s">
        <v>8173</v>
      </c>
      <c r="E31" s="338" t="str">
        <f>url!A41</f>
        <v>Jean-François Lamarque</v>
      </c>
      <c r="F31" t="str">
        <f>A6</f>
        <v>Charlotte Pascoe</v>
      </c>
    </row>
    <row r="32" spans="1:6" ht="17" x14ac:dyDescent="0.2">
      <c r="A32" t="s">
        <v>8174</v>
      </c>
      <c r="B32" t="b">
        <v>0</v>
      </c>
      <c r="C32" t="s">
        <v>8175</v>
      </c>
      <c r="D32" t="s">
        <v>8176</v>
      </c>
      <c r="E32" s="338" t="str">
        <f>url!A42</f>
        <v>Vivek Arora</v>
      </c>
      <c r="F32" t="str">
        <f>A6</f>
        <v>Charlotte Pascoe</v>
      </c>
    </row>
    <row r="33" spans="1:6" ht="17" x14ac:dyDescent="0.2">
      <c r="A33" t="s">
        <v>8177</v>
      </c>
      <c r="B33" t="b">
        <v>0</v>
      </c>
      <c r="C33" t="s">
        <v>8178</v>
      </c>
      <c r="D33" t="s">
        <v>8179</v>
      </c>
      <c r="E33" s="338" t="str">
        <f>url!A43</f>
        <v>Pierre Friedlingstein</v>
      </c>
      <c r="F33" t="str">
        <f>A6</f>
        <v>Charlotte Pascoe</v>
      </c>
    </row>
    <row r="34" spans="1:6" ht="17" x14ac:dyDescent="0.2">
      <c r="A34" t="s">
        <v>8180</v>
      </c>
      <c r="B34" t="b">
        <v>0</v>
      </c>
      <c r="C34" t="s">
        <v>8181</v>
      </c>
      <c r="D34" t="s">
        <v>8182</v>
      </c>
      <c r="E34" s="338" t="str">
        <f>url!A44</f>
        <v>Chris Jones</v>
      </c>
      <c r="F34" t="str">
        <f>A6</f>
        <v>Charlotte Pascoe</v>
      </c>
    </row>
    <row r="35" spans="1:6" ht="17" x14ac:dyDescent="0.2">
      <c r="A35" t="s">
        <v>8183</v>
      </c>
      <c r="B35" t="b">
        <v>0</v>
      </c>
      <c r="C35" t="s">
        <v>8184</v>
      </c>
      <c r="D35" t="s">
        <v>8185</v>
      </c>
      <c r="E35" s="338" t="str">
        <f>url!A46</f>
        <v>Mark Webb</v>
      </c>
      <c r="F35" t="str">
        <f>A6</f>
        <v>Charlotte Pascoe</v>
      </c>
    </row>
    <row r="36" spans="1:6" ht="17" x14ac:dyDescent="0.2">
      <c r="A36" t="s">
        <v>8186</v>
      </c>
      <c r="B36" t="b">
        <v>0</v>
      </c>
      <c r="C36" t="s">
        <v>8187</v>
      </c>
      <c r="D36" t="s">
        <v>8188</v>
      </c>
      <c r="E36" s="338" t="str">
        <f>url!A47</f>
        <v>Chris Bretherton</v>
      </c>
      <c r="F36" t="str">
        <f>A6</f>
        <v>Charlotte Pascoe</v>
      </c>
    </row>
    <row r="37" spans="1:6" ht="17" x14ac:dyDescent="0.2">
      <c r="A37" t="s">
        <v>8189</v>
      </c>
      <c r="B37" t="b">
        <v>0</v>
      </c>
      <c r="C37" t="s">
        <v>8187</v>
      </c>
      <c r="D37" t="s">
        <v>8190</v>
      </c>
      <c r="E37" s="338" t="str">
        <f>url!A48</f>
        <v>Roger Marchand</v>
      </c>
      <c r="F37" t="str">
        <f>A6</f>
        <v>Charlotte Pascoe</v>
      </c>
    </row>
    <row r="38" spans="1:6" ht="17" x14ac:dyDescent="0.2">
      <c r="A38" t="s">
        <v>8191</v>
      </c>
      <c r="B38" t="b">
        <v>0</v>
      </c>
      <c r="C38" t="s">
        <v>8181</v>
      </c>
      <c r="E38" s="338" t="str">
        <f>url!A49</f>
        <v>Peter Good</v>
      </c>
      <c r="F38" t="str">
        <f>A6</f>
        <v>Charlotte Pascoe</v>
      </c>
    </row>
    <row r="39" spans="1:6" ht="17" x14ac:dyDescent="0.2">
      <c r="A39" t="s">
        <v>8192</v>
      </c>
      <c r="B39" t="b">
        <v>0</v>
      </c>
      <c r="C39" t="s">
        <v>8184</v>
      </c>
      <c r="E39" s="338" t="str">
        <f>url!A50</f>
        <v>Tim Andrews</v>
      </c>
      <c r="F39" t="str">
        <f>A6</f>
        <v>Charlotte Pascoe</v>
      </c>
    </row>
    <row r="40" spans="1:6" ht="17" x14ac:dyDescent="0.2">
      <c r="A40" t="s">
        <v>8193</v>
      </c>
      <c r="B40" t="b">
        <v>0</v>
      </c>
      <c r="C40" t="s">
        <v>8184</v>
      </c>
      <c r="E40" s="338" t="str">
        <f>url!A51</f>
        <v>Rob Chadwick</v>
      </c>
      <c r="F40" t="str">
        <f>A6</f>
        <v>Charlotte Pascoe</v>
      </c>
    </row>
    <row r="41" spans="1:6" ht="17" x14ac:dyDescent="0.2">
      <c r="A41" t="s">
        <v>8194</v>
      </c>
      <c r="B41" t="b">
        <v>0</v>
      </c>
      <c r="C41" t="s">
        <v>8195</v>
      </c>
      <c r="D41" t="s">
        <v>8196</v>
      </c>
      <c r="E41" s="338" t="str">
        <f>url!A52</f>
        <v>Hervé Douville</v>
      </c>
      <c r="F41" t="str">
        <f>A6</f>
        <v>Charlotte Pascoe</v>
      </c>
    </row>
    <row r="42" spans="1:6" ht="17" x14ac:dyDescent="0.2">
      <c r="A42" t="s">
        <v>8197</v>
      </c>
      <c r="B42" t="b">
        <v>0</v>
      </c>
      <c r="C42" t="s">
        <v>8198</v>
      </c>
      <c r="D42" t="s">
        <v>8199</v>
      </c>
      <c r="E42" s="338" t="str">
        <f>url!A53</f>
        <v>Sandrine Bony</v>
      </c>
      <c r="F42" t="str">
        <f>A6</f>
        <v>Charlotte Pascoe</v>
      </c>
    </row>
    <row r="43" spans="1:6" ht="17" x14ac:dyDescent="0.2">
      <c r="A43" t="s">
        <v>8200</v>
      </c>
      <c r="B43" t="b">
        <v>0</v>
      </c>
      <c r="C43" t="s">
        <v>8175</v>
      </c>
      <c r="D43" t="s">
        <v>8201</v>
      </c>
      <c r="E43" s="338" t="str">
        <f>url!A55</f>
        <v>Nathan Gillett</v>
      </c>
      <c r="F43" t="str">
        <f>A6</f>
        <v>Charlotte Pascoe</v>
      </c>
    </row>
    <row r="44" spans="1:6" ht="17" x14ac:dyDescent="0.2">
      <c r="A44" t="s">
        <v>8202</v>
      </c>
      <c r="B44" t="b">
        <v>0</v>
      </c>
      <c r="C44" t="s">
        <v>8203</v>
      </c>
      <c r="D44" t="s">
        <v>8204</v>
      </c>
      <c r="E44" s="338" t="str">
        <f>url!A56</f>
        <v>Hideo Shiogama</v>
      </c>
      <c r="F44" t="str">
        <f>A6</f>
        <v>Charlotte Pascoe</v>
      </c>
    </row>
    <row r="45" spans="1:6" ht="17" x14ac:dyDescent="0.2">
      <c r="A45" t="s">
        <v>8205</v>
      </c>
      <c r="B45" t="b">
        <v>0</v>
      </c>
      <c r="C45" t="s">
        <v>8175</v>
      </c>
      <c r="D45" t="s">
        <v>8206</v>
      </c>
      <c r="E45" s="338" t="str">
        <f>url!A57</f>
        <v>George Boer</v>
      </c>
      <c r="F45" t="str">
        <f>A6</f>
        <v>Charlotte Pascoe</v>
      </c>
    </row>
    <row r="46" spans="1:6" ht="17" x14ac:dyDescent="0.2">
      <c r="A46" t="s">
        <v>8207</v>
      </c>
      <c r="B46" t="b">
        <v>0</v>
      </c>
      <c r="C46" t="s">
        <v>8181</v>
      </c>
      <c r="D46" t="s">
        <v>8208</v>
      </c>
      <c r="E46" s="338" t="str">
        <f>url!A58</f>
        <v>Doug Smith</v>
      </c>
      <c r="F46" t="str">
        <f>A6</f>
        <v>Charlotte Pascoe</v>
      </c>
    </row>
    <row r="47" spans="1:6" ht="17" x14ac:dyDescent="0.2">
      <c r="A47" t="s">
        <v>8209</v>
      </c>
      <c r="B47" t="b">
        <v>0</v>
      </c>
      <c r="C47" t="s">
        <v>8146</v>
      </c>
      <c r="D47" t="s">
        <v>8210</v>
      </c>
      <c r="E47" s="338" t="str">
        <f>url!A61</f>
        <v>Jonathan Gregory</v>
      </c>
      <c r="F47" t="str">
        <f>A6</f>
        <v>Charlotte Pascoe</v>
      </c>
    </row>
    <row r="48" spans="1:6" ht="17" x14ac:dyDescent="0.2">
      <c r="A48" t="s">
        <v>8211</v>
      </c>
      <c r="B48" t="b">
        <v>0</v>
      </c>
      <c r="C48" t="s">
        <v>8212</v>
      </c>
      <c r="D48" t="s">
        <v>8213</v>
      </c>
      <c r="E48" s="338" t="str">
        <f>url!A62</f>
        <v>Detlef Stammer</v>
      </c>
      <c r="F48" t="str">
        <f>A6</f>
        <v>Charlotte Pascoe</v>
      </c>
    </row>
    <row r="49" spans="1:6" ht="17" x14ac:dyDescent="0.2">
      <c r="A49" t="s">
        <v>8214</v>
      </c>
      <c r="B49" t="b">
        <v>0</v>
      </c>
      <c r="C49" t="s">
        <v>8215</v>
      </c>
      <c r="D49" t="s">
        <v>8216</v>
      </c>
      <c r="E49" s="338" t="str">
        <f>url!A63</f>
        <v>Stephen Griffies</v>
      </c>
      <c r="F49" t="str">
        <f>A6</f>
        <v>Charlotte Pascoe</v>
      </c>
    </row>
    <row r="50" spans="1:6" ht="17" x14ac:dyDescent="0.2">
      <c r="A50" t="s">
        <v>8217</v>
      </c>
      <c r="B50" t="b">
        <v>0</v>
      </c>
      <c r="C50" t="s">
        <v>8154</v>
      </c>
      <c r="D50" t="s">
        <v>8218</v>
      </c>
      <c r="E50" s="338" t="str">
        <f>url!A65</f>
        <v>Ben Kravitz</v>
      </c>
      <c r="F50" t="str">
        <f>A6</f>
        <v>Charlotte Pascoe</v>
      </c>
    </row>
    <row r="51" spans="1:6" ht="17" x14ac:dyDescent="0.2">
      <c r="A51" t="s">
        <v>8219</v>
      </c>
      <c r="B51" t="b">
        <v>0</v>
      </c>
      <c r="C51" t="s">
        <v>8220</v>
      </c>
      <c r="D51" t="s">
        <v>8221</v>
      </c>
      <c r="E51" s="338" t="str">
        <f>url!A74</f>
        <v>Tianjun Zhou</v>
      </c>
      <c r="F51" t="str">
        <f>A6</f>
        <v>Charlotte Pascoe</v>
      </c>
    </row>
    <row r="52" spans="1:6" ht="17" x14ac:dyDescent="0.2">
      <c r="A52" t="s">
        <v>8222</v>
      </c>
      <c r="B52" t="b">
        <v>0</v>
      </c>
      <c r="C52" t="s">
        <v>8146</v>
      </c>
      <c r="D52" t="s">
        <v>8223</v>
      </c>
      <c r="E52" s="338" t="str">
        <f>url!A75</f>
        <v>Andy Turner</v>
      </c>
      <c r="F52" t="str">
        <f>A6</f>
        <v>Charlotte Pascoe</v>
      </c>
    </row>
    <row r="53" spans="1:6" ht="17" x14ac:dyDescent="0.2">
      <c r="A53" t="s">
        <v>8224</v>
      </c>
      <c r="B53" t="b">
        <v>0</v>
      </c>
      <c r="C53" t="s">
        <v>8225</v>
      </c>
      <c r="D53" t="s">
        <v>8226</v>
      </c>
      <c r="E53" s="338" t="str">
        <f>url!A76</f>
        <v>James Kinter</v>
      </c>
      <c r="F53" t="str">
        <f>A6</f>
        <v>Charlotte Pascoe</v>
      </c>
    </row>
    <row r="54" spans="1:6" ht="17" x14ac:dyDescent="0.2">
      <c r="A54" t="s">
        <v>8227</v>
      </c>
      <c r="B54" t="b">
        <v>0</v>
      </c>
      <c r="C54" t="s">
        <v>8181</v>
      </c>
      <c r="D54" s="357" t="s">
        <v>8228</v>
      </c>
      <c r="E54" s="338" t="str">
        <f>url!A79</f>
        <v>HadISST Contact</v>
      </c>
      <c r="F54" t="str">
        <f>A6</f>
        <v>Charlotte Pascoe</v>
      </c>
    </row>
    <row r="55" spans="1:6" ht="17" x14ac:dyDescent="0.2">
      <c r="A55" t="s">
        <v>8229</v>
      </c>
      <c r="B55" t="b">
        <v>0</v>
      </c>
      <c r="C55" t="s">
        <v>8230</v>
      </c>
      <c r="D55" t="s">
        <v>8231</v>
      </c>
      <c r="E55" s="338" t="str">
        <f>url!A85</f>
        <v>Rein Haarsma</v>
      </c>
      <c r="F55" t="str">
        <f>A6</f>
        <v>Charlotte Pascoe</v>
      </c>
    </row>
    <row r="56" spans="1:6" ht="17" x14ac:dyDescent="0.2">
      <c r="A56" t="s">
        <v>8232</v>
      </c>
      <c r="B56" t="b">
        <v>0</v>
      </c>
      <c r="C56" t="s">
        <v>8184</v>
      </c>
      <c r="D56" t="s">
        <v>8233</v>
      </c>
      <c r="E56" s="338" t="str">
        <f>url!A86</f>
        <v>Malcolm Roberts</v>
      </c>
      <c r="F56" t="str">
        <f>A6</f>
        <v>Charlotte Pascoe</v>
      </c>
    </row>
    <row r="57" spans="1:6" ht="17" x14ac:dyDescent="0.2">
      <c r="A57" t="s">
        <v>8234</v>
      </c>
      <c r="B57" t="b">
        <v>0</v>
      </c>
      <c r="C57" t="s">
        <v>8235</v>
      </c>
      <c r="D57" t="s">
        <v>8236</v>
      </c>
      <c r="E57" s="338" t="str">
        <f>url!A90</f>
        <v>Eric Larour</v>
      </c>
      <c r="F57" t="str">
        <f>A6</f>
        <v>Charlotte Pascoe</v>
      </c>
    </row>
    <row r="58" spans="1:6" ht="17" x14ac:dyDescent="0.2">
      <c r="A58" t="s">
        <v>8237</v>
      </c>
      <c r="B58" t="b">
        <v>0</v>
      </c>
      <c r="C58" t="s">
        <v>8238</v>
      </c>
      <c r="D58" t="s">
        <v>8239</v>
      </c>
      <c r="E58" s="338" t="str">
        <f>url!A91</f>
        <v>Sophie Nowicki</v>
      </c>
      <c r="F58" t="str">
        <f>A6</f>
        <v>Charlotte Pascoe</v>
      </c>
    </row>
    <row r="59" spans="1:6" ht="17" x14ac:dyDescent="0.2">
      <c r="A59" t="s">
        <v>8240</v>
      </c>
      <c r="B59" t="b">
        <v>0</v>
      </c>
      <c r="C59" t="s">
        <v>8241</v>
      </c>
      <c r="D59" t="s">
        <v>8242</v>
      </c>
      <c r="E59" s="338" t="str">
        <f>url!A92</f>
        <v>Tony Payne</v>
      </c>
      <c r="F59" t="str">
        <f>A6</f>
        <v>Charlotte Pascoe</v>
      </c>
    </row>
    <row r="60" spans="1:6" ht="17" x14ac:dyDescent="0.2">
      <c r="A60" t="s">
        <v>8243</v>
      </c>
      <c r="B60" t="b">
        <v>0</v>
      </c>
      <c r="C60" t="s">
        <v>8230</v>
      </c>
      <c r="D60" t="s">
        <v>8244</v>
      </c>
      <c r="E60" s="338" t="str">
        <f>url!A94</f>
        <v>Bart van den Hurk</v>
      </c>
      <c r="F60" t="str">
        <f>A6</f>
        <v>Charlotte Pascoe</v>
      </c>
    </row>
    <row r="61" spans="1:6" ht="17" x14ac:dyDescent="0.2">
      <c r="A61" t="s">
        <v>8245</v>
      </c>
      <c r="B61" t="b">
        <v>0</v>
      </c>
      <c r="C61" t="s">
        <v>8246</v>
      </c>
      <c r="D61" t="s">
        <v>8247</v>
      </c>
      <c r="E61" s="338" t="str">
        <f>url!A95</f>
        <v>Gerhard Krinner</v>
      </c>
      <c r="F61" t="str">
        <f>A6</f>
        <v>Charlotte Pascoe</v>
      </c>
    </row>
    <row r="62" spans="1:6" ht="17" x14ac:dyDescent="0.2">
      <c r="A62" t="s">
        <v>8248</v>
      </c>
      <c r="B62" t="b">
        <v>0</v>
      </c>
      <c r="C62" t="s">
        <v>8249</v>
      </c>
      <c r="D62" t="s">
        <v>8250</v>
      </c>
      <c r="E62" s="338" t="str">
        <f>url!A96</f>
        <v>Sonia Seneviratne</v>
      </c>
      <c r="F62" t="str">
        <f>A6</f>
        <v>Charlotte Pascoe</v>
      </c>
    </row>
    <row r="63" spans="1:6" ht="17" x14ac:dyDescent="0.2">
      <c r="A63" t="s">
        <v>8251</v>
      </c>
      <c r="B63" t="b">
        <v>0</v>
      </c>
      <c r="C63" t="s">
        <v>8252</v>
      </c>
      <c r="D63" t="s">
        <v>8253</v>
      </c>
      <c r="E63" s="338" t="str">
        <f>url!A97</f>
        <v>Chris Derkson</v>
      </c>
      <c r="F63" t="str">
        <f>A6</f>
        <v>Charlotte Pascoe</v>
      </c>
    </row>
    <row r="64" spans="1:6" ht="17" x14ac:dyDescent="0.2">
      <c r="A64" t="s">
        <v>8254</v>
      </c>
      <c r="B64" t="b">
        <v>0</v>
      </c>
      <c r="C64" t="s">
        <v>8255</v>
      </c>
      <c r="D64" t="s">
        <v>8256</v>
      </c>
      <c r="E64" s="338" t="str">
        <f>url!A98</f>
        <v>Taikan Oki</v>
      </c>
      <c r="F64" t="str">
        <f>A6</f>
        <v>Charlotte Pascoe</v>
      </c>
    </row>
    <row r="65" spans="1:6" x14ac:dyDescent="0.2">
      <c r="A65" t="s">
        <v>8257</v>
      </c>
      <c r="B65" t="b">
        <v>0</v>
      </c>
      <c r="C65" t="s">
        <v>8255</v>
      </c>
      <c r="D65" t="s">
        <v>8258</v>
      </c>
      <c r="F65" t="str">
        <f>A6</f>
        <v>Charlotte Pascoe</v>
      </c>
    </row>
    <row r="66" spans="1:6" ht="17" x14ac:dyDescent="0.2">
      <c r="A66" t="s">
        <v>8259</v>
      </c>
      <c r="B66" t="b">
        <v>0</v>
      </c>
      <c r="C66" t="s">
        <v>8238</v>
      </c>
      <c r="D66" t="s">
        <v>8260</v>
      </c>
      <c r="E66" s="338" t="str">
        <f>url!A101</f>
        <v>Charles Jackman</v>
      </c>
      <c r="F66" t="str">
        <f>A6</f>
        <v>Charlotte Pascoe</v>
      </c>
    </row>
    <row r="67" spans="1:6" ht="17" x14ac:dyDescent="0.2">
      <c r="A67" t="s">
        <v>7139</v>
      </c>
      <c r="B67" t="b">
        <v>0</v>
      </c>
      <c r="C67" t="s">
        <v>8161</v>
      </c>
      <c r="D67" t="s">
        <v>8261</v>
      </c>
      <c r="E67" s="338" t="str">
        <f>url!A102</f>
        <v>David Lawrence</v>
      </c>
      <c r="F67" t="str">
        <f>A6</f>
        <v>Charlotte Pascoe</v>
      </c>
    </row>
    <row r="68" spans="1:6" ht="17" x14ac:dyDescent="0.2">
      <c r="A68" t="s">
        <v>8262</v>
      </c>
      <c r="B68" t="b">
        <v>0</v>
      </c>
      <c r="C68" t="s">
        <v>8161</v>
      </c>
      <c r="D68" t="s">
        <v>8263</v>
      </c>
      <c r="E68" s="338" t="str">
        <f>url!A105</f>
        <v>Gokhan Danabasoglu</v>
      </c>
      <c r="F68" t="str">
        <f>A6</f>
        <v>Charlotte Pascoe</v>
      </c>
    </row>
    <row r="69" spans="1:6" ht="17" x14ac:dyDescent="0.2">
      <c r="A69" t="s">
        <v>8264</v>
      </c>
      <c r="B69" t="b">
        <v>0</v>
      </c>
      <c r="C69" t="s">
        <v>8198</v>
      </c>
      <c r="D69" t="s">
        <v>8265</v>
      </c>
      <c r="E69" s="338" t="str">
        <f>url!A106</f>
        <v>James Orr</v>
      </c>
      <c r="F69" t="str">
        <f>A6</f>
        <v>Charlotte Pascoe</v>
      </c>
    </row>
    <row r="70" spans="1:6" ht="17" x14ac:dyDescent="0.2">
      <c r="A70" t="s">
        <v>8266</v>
      </c>
      <c r="B70" t="b">
        <v>0</v>
      </c>
      <c r="C70" t="s">
        <v>8198</v>
      </c>
      <c r="D70" t="s">
        <v>8267</v>
      </c>
      <c r="E70" s="338" t="str">
        <f>url!A121</f>
        <v>Pascale Braconnot</v>
      </c>
      <c r="F70" t="str">
        <f>A6</f>
        <v>Charlotte Pascoe</v>
      </c>
    </row>
    <row r="71" spans="1:6" ht="17" x14ac:dyDescent="0.2">
      <c r="A71" t="s">
        <v>8268</v>
      </c>
      <c r="B71" t="b">
        <v>0</v>
      </c>
      <c r="C71" t="s">
        <v>8146</v>
      </c>
      <c r="D71" t="s">
        <v>8269</v>
      </c>
      <c r="E71" s="338" t="str">
        <f>url!A122</f>
        <v>Sandy Harrison</v>
      </c>
      <c r="F71" t="str">
        <f>A6</f>
        <v>Charlotte Pascoe</v>
      </c>
    </row>
    <row r="72" spans="1:6" ht="17" x14ac:dyDescent="0.2">
      <c r="A72" t="s">
        <v>8270</v>
      </c>
      <c r="B72" t="b">
        <v>0</v>
      </c>
      <c r="C72" t="s">
        <v>8271</v>
      </c>
      <c r="D72" t="s">
        <v>8272</v>
      </c>
      <c r="E72" s="338" t="str">
        <f>url!A123</f>
        <v>Robert Pincus</v>
      </c>
      <c r="F72" t="str">
        <f>A6</f>
        <v>Charlotte Pascoe</v>
      </c>
    </row>
    <row r="73" spans="1:6" ht="17" x14ac:dyDescent="0.2">
      <c r="A73" t="s">
        <v>8273</v>
      </c>
      <c r="B73" t="b">
        <v>0</v>
      </c>
      <c r="C73" t="s">
        <v>8274</v>
      </c>
      <c r="D73" t="s">
        <v>8275</v>
      </c>
      <c r="E73" s="338" t="str">
        <f>url!A124</f>
        <v>Piers Forster</v>
      </c>
      <c r="F73" t="str">
        <f>A6</f>
        <v>Charlotte Pascoe</v>
      </c>
    </row>
    <row r="74" spans="1:6" ht="17" x14ac:dyDescent="0.2">
      <c r="A74" t="s">
        <v>8276</v>
      </c>
      <c r="B74" t="b">
        <v>0</v>
      </c>
      <c r="C74" t="s">
        <v>8277</v>
      </c>
      <c r="D74" t="s">
        <v>8278</v>
      </c>
      <c r="E74" s="338" t="str">
        <f>url!A125</f>
        <v>Davide Zanchettin</v>
      </c>
      <c r="F74" t="str">
        <f>A6</f>
        <v>Charlotte Pascoe</v>
      </c>
    </row>
    <row r="75" spans="1:6" ht="17" x14ac:dyDescent="0.2">
      <c r="A75" t="s">
        <v>8279</v>
      </c>
      <c r="B75" t="b">
        <v>0</v>
      </c>
      <c r="C75" t="s">
        <v>8103</v>
      </c>
      <c r="D75" t="s">
        <v>8280</v>
      </c>
      <c r="E75" s="338" t="str">
        <f>url!A126</f>
        <v>Claudia Timmreck</v>
      </c>
      <c r="F75" t="str">
        <f>A6</f>
        <v>Charlotte Pascoe</v>
      </c>
    </row>
    <row r="76" spans="1:6" ht="17" x14ac:dyDescent="0.2">
      <c r="A76" t="s">
        <v>8281</v>
      </c>
      <c r="B76" t="b">
        <v>0</v>
      </c>
      <c r="C76" t="s">
        <v>8198</v>
      </c>
      <c r="D76" t="s">
        <v>8282</v>
      </c>
      <c r="E76" s="338" t="str">
        <f>url!A127</f>
        <v>Myriam Khodri</v>
      </c>
      <c r="F76" t="str">
        <f>A6</f>
        <v>Charlotte Pascoe</v>
      </c>
    </row>
    <row r="77" spans="1:6" x14ac:dyDescent="0.2">
      <c r="A77" t="s">
        <v>8283</v>
      </c>
      <c r="B77" t="b">
        <v>1</v>
      </c>
      <c r="C77" t="s">
        <v>8284</v>
      </c>
      <c r="D77" t="s">
        <v>8285</v>
      </c>
      <c r="F77" t="str">
        <f>A6</f>
        <v>Charlotte Pascoe</v>
      </c>
    </row>
    <row r="78" spans="1:6" x14ac:dyDescent="0.2">
      <c r="A78" t="s">
        <v>8286</v>
      </c>
      <c r="B78" t="b">
        <v>1</v>
      </c>
      <c r="C78" t="s">
        <v>8287</v>
      </c>
      <c r="D78" t="s">
        <v>8288</v>
      </c>
      <c r="F78" t="str">
        <f>A6</f>
        <v>Charlotte Pascoe</v>
      </c>
    </row>
    <row r="79" spans="1:6" x14ac:dyDescent="0.2">
      <c r="A79" t="s">
        <v>1668</v>
      </c>
      <c r="B79" t="b">
        <v>1</v>
      </c>
      <c r="C79" t="s">
        <v>8289</v>
      </c>
      <c r="D79" t="s">
        <v>8290</v>
      </c>
      <c r="F79" t="str">
        <f>A6</f>
        <v>Charlotte Pascoe</v>
      </c>
    </row>
    <row r="80" spans="1:6" ht="17" x14ac:dyDescent="0.2">
      <c r="A80" t="s">
        <v>8291</v>
      </c>
      <c r="B80" t="b">
        <v>0</v>
      </c>
      <c r="C80" t="s">
        <v>8292</v>
      </c>
      <c r="D80" t="s">
        <v>8293</v>
      </c>
      <c r="E80" s="338" t="str">
        <f>url!$A$185</f>
        <v>Oleg Saenko</v>
      </c>
      <c r="F80" t="str">
        <f>A6</f>
        <v>Charlotte Pascoe</v>
      </c>
    </row>
    <row r="81" spans="1:6" ht="17" x14ac:dyDescent="0.2">
      <c r="A81" t="s">
        <v>8294</v>
      </c>
      <c r="B81" t="b">
        <v>0</v>
      </c>
      <c r="C81" t="s">
        <v>8295</v>
      </c>
      <c r="D81" t="s">
        <v>8296</v>
      </c>
      <c r="E81" s="338" t="str">
        <f>url!$A$184</f>
        <v>Johann Jungclaus</v>
      </c>
      <c r="F81" t="str">
        <f>A6</f>
        <v>Charlotte Pascoe</v>
      </c>
    </row>
    <row r="82" spans="1:6" x14ac:dyDescent="0.2">
      <c r="A82" t="s">
        <v>8297</v>
      </c>
      <c r="B82" t="b">
        <v>0</v>
      </c>
      <c r="C82" t="s">
        <v>8178</v>
      </c>
      <c r="D82" t="s">
        <v>8298</v>
      </c>
      <c r="F82" t="str">
        <f>A6</f>
        <v>Charlotte Pascoe</v>
      </c>
    </row>
    <row r="83" spans="1:6" x14ac:dyDescent="0.2">
      <c r="A83" t="s">
        <v>8299</v>
      </c>
      <c r="B83" t="b">
        <v>0</v>
      </c>
      <c r="C83" t="s">
        <v>8161</v>
      </c>
      <c r="D83" t="s">
        <v>8300</v>
      </c>
      <c r="F83" t="str">
        <f>A6</f>
        <v>Charlotte Pascoe</v>
      </c>
    </row>
    <row r="84" spans="1:6" x14ac:dyDescent="0.2">
      <c r="A84" t="s">
        <v>8301</v>
      </c>
      <c r="B84" t="b">
        <v>0</v>
      </c>
      <c r="C84" t="s">
        <v>8133</v>
      </c>
      <c r="D84" t="s">
        <v>8302</v>
      </c>
      <c r="F84" t="str">
        <f t="shared" ref="F84:F92" si="0">$A$6</f>
        <v>Charlotte Pascoe</v>
      </c>
    </row>
    <row r="85" spans="1:6" x14ac:dyDescent="0.2">
      <c r="A85" t="s">
        <v>8303</v>
      </c>
      <c r="B85" t="b">
        <v>0</v>
      </c>
      <c r="C85" t="s">
        <v>8304</v>
      </c>
      <c r="D85" t="s">
        <v>8305</v>
      </c>
      <c r="F85" t="str">
        <f t="shared" si="0"/>
        <v>Charlotte Pascoe</v>
      </c>
    </row>
    <row r="86" spans="1:6" x14ac:dyDescent="0.2">
      <c r="A86" t="s">
        <v>8306</v>
      </c>
      <c r="B86" t="b">
        <v>0</v>
      </c>
      <c r="C86" t="s">
        <v>8307</v>
      </c>
      <c r="D86" t="s">
        <v>8308</v>
      </c>
      <c r="F86" t="str">
        <f t="shared" si="0"/>
        <v>Charlotte Pascoe</v>
      </c>
    </row>
    <row r="87" spans="1:6" x14ac:dyDescent="0.2">
      <c r="A87" t="s">
        <v>8309</v>
      </c>
      <c r="B87" t="b">
        <v>0</v>
      </c>
      <c r="C87" t="s">
        <v>8310</v>
      </c>
      <c r="D87" t="s">
        <v>8311</v>
      </c>
      <c r="F87" t="str">
        <f t="shared" si="0"/>
        <v>Charlotte Pascoe</v>
      </c>
    </row>
    <row r="88" spans="1:6" x14ac:dyDescent="0.2">
      <c r="A88" t="s">
        <v>8312</v>
      </c>
      <c r="B88" t="b">
        <v>0</v>
      </c>
      <c r="C88" t="s">
        <v>8313</v>
      </c>
      <c r="D88" t="s">
        <v>8314</v>
      </c>
      <c r="F88" t="str">
        <f t="shared" si="0"/>
        <v>Charlotte Pascoe</v>
      </c>
    </row>
    <row r="89" spans="1:6" x14ac:dyDescent="0.2">
      <c r="A89" t="s">
        <v>8315</v>
      </c>
      <c r="B89" t="b">
        <v>0</v>
      </c>
      <c r="C89" t="s">
        <v>8198</v>
      </c>
      <c r="D89" t="s">
        <v>8316</v>
      </c>
      <c r="F89" t="str">
        <f t="shared" si="0"/>
        <v>Charlotte Pascoe</v>
      </c>
    </row>
    <row r="90" spans="1:6" x14ac:dyDescent="0.2">
      <c r="A90" t="s">
        <v>8317</v>
      </c>
      <c r="B90" t="b">
        <v>0</v>
      </c>
      <c r="C90" t="s">
        <v>8154</v>
      </c>
      <c r="D90" t="s">
        <v>8318</v>
      </c>
      <c r="F90" t="str">
        <f t="shared" si="0"/>
        <v>Charlotte Pascoe</v>
      </c>
    </row>
    <row r="91" spans="1:6" x14ac:dyDescent="0.2">
      <c r="A91" t="s">
        <v>8319</v>
      </c>
      <c r="B91" t="b">
        <v>0</v>
      </c>
      <c r="C91" t="s">
        <v>8320</v>
      </c>
      <c r="D91" t="s">
        <v>8321</v>
      </c>
      <c r="F91" t="str">
        <f t="shared" si="0"/>
        <v>Charlotte Pascoe</v>
      </c>
    </row>
    <row r="92" spans="1:6" x14ac:dyDescent="0.2">
      <c r="A92" t="s">
        <v>8322</v>
      </c>
      <c r="B92" t="b">
        <v>0</v>
      </c>
      <c r="C92" t="s">
        <v>8323</v>
      </c>
      <c r="D92" t="s">
        <v>8324</v>
      </c>
      <c r="F92" t="str">
        <f t="shared" si="0"/>
        <v>Charlotte Pascoe</v>
      </c>
    </row>
    <row r="102" spans="3:3" x14ac:dyDescent="0.2">
      <c r="C102" s="159"/>
    </row>
  </sheetData>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28"/>
  <sheetViews>
    <sheetView workbookViewId="0">
      <pane ySplit="1" topLeftCell="A2" activePane="bottomLeft" state="frozen"/>
      <selection activeCell="D69" sqref="D69"/>
      <selection pane="bottomLeft"/>
    </sheetView>
  </sheetViews>
  <sheetFormatPr baseColWidth="10" defaultRowHeight="16" x14ac:dyDescent="0.2"/>
  <cols>
    <col min="1" max="1" width="31.1640625" style="97" customWidth="1"/>
    <col min="2" max="2" width="56.6640625" style="97" customWidth="1"/>
    <col min="3" max="3" width="10.1640625" style="97" customWidth="1"/>
    <col min="4" max="4" width="85.33203125" style="97" customWidth="1"/>
  </cols>
  <sheetData>
    <row r="1" spans="1:4" s="105" customFormat="1" ht="17" x14ac:dyDescent="0.2">
      <c r="A1" s="92" t="s">
        <v>0</v>
      </c>
      <c r="B1" s="92" t="s">
        <v>8325</v>
      </c>
      <c r="C1" s="92" t="s">
        <v>8326</v>
      </c>
      <c r="D1" s="92" t="s">
        <v>4</v>
      </c>
    </row>
    <row r="2" spans="1:4" ht="51" x14ac:dyDescent="0.2">
      <c r="A2" s="97" t="s">
        <v>7471</v>
      </c>
      <c r="B2" s="97" t="s">
        <v>8327</v>
      </c>
      <c r="C2" s="97" t="s">
        <v>8328</v>
      </c>
      <c r="D2" s="97" t="s">
        <v>8329</v>
      </c>
    </row>
    <row r="3" spans="1:4" ht="51" x14ac:dyDescent="0.2">
      <c r="A3" s="97" t="s">
        <v>7475</v>
      </c>
      <c r="B3" s="97" t="s">
        <v>8330</v>
      </c>
      <c r="C3" s="97" t="s">
        <v>8328</v>
      </c>
      <c r="D3" s="97" t="s">
        <v>8331</v>
      </c>
    </row>
    <row r="4" spans="1:4" ht="51" x14ac:dyDescent="0.2">
      <c r="A4" s="97" t="s">
        <v>7477</v>
      </c>
      <c r="B4" s="97" t="s">
        <v>8332</v>
      </c>
      <c r="C4" s="97" t="s">
        <v>8328</v>
      </c>
      <c r="D4" s="97" t="s">
        <v>8333</v>
      </c>
    </row>
    <row r="5" spans="1:4" ht="51" x14ac:dyDescent="0.2">
      <c r="A5" s="97" t="s">
        <v>7480</v>
      </c>
      <c r="B5" s="97" t="s">
        <v>8334</v>
      </c>
      <c r="C5" s="97" t="s">
        <v>8328</v>
      </c>
      <c r="D5" s="97" t="s">
        <v>8335</v>
      </c>
    </row>
    <row r="6" spans="1:4" ht="51" x14ac:dyDescent="0.2">
      <c r="A6" s="97" t="s">
        <v>7483</v>
      </c>
      <c r="B6" s="97" t="s">
        <v>8336</v>
      </c>
      <c r="C6" s="97" t="s">
        <v>8328</v>
      </c>
      <c r="D6" s="97" t="s">
        <v>8337</v>
      </c>
    </row>
    <row r="7" spans="1:4" ht="51" x14ac:dyDescent="0.2">
      <c r="A7" s="97" t="s">
        <v>7486</v>
      </c>
      <c r="B7" s="97" t="s">
        <v>8338</v>
      </c>
      <c r="C7" s="97" t="s">
        <v>8328</v>
      </c>
      <c r="D7" s="97" t="s">
        <v>8339</v>
      </c>
    </row>
    <row r="8" spans="1:4" ht="51" x14ac:dyDescent="0.2">
      <c r="A8" s="97" t="s">
        <v>7488</v>
      </c>
      <c r="B8" s="97" t="s">
        <v>8340</v>
      </c>
      <c r="C8" s="97" t="s">
        <v>8328</v>
      </c>
      <c r="D8" s="97" t="s">
        <v>7489</v>
      </c>
    </row>
    <row r="9" spans="1:4" ht="51" x14ac:dyDescent="0.2">
      <c r="A9" s="97" t="s">
        <v>7492</v>
      </c>
      <c r="B9" s="125" t="s">
        <v>8341</v>
      </c>
      <c r="C9" s="97" t="s">
        <v>8328</v>
      </c>
      <c r="D9" s="97" t="s">
        <v>8342</v>
      </c>
    </row>
    <row r="10" spans="1:4" ht="34" x14ac:dyDescent="0.2">
      <c r="A10" s="97" t="s">
        <v>7496</v>
      </c>
      <c r="B10" s="97" t="s">
        <v>8343</v>
      </c>
      <c r="C10" s="97" t="s">
        <v>8328</v>
      </c>
      <c r="D10" s="97" t="s">
        <v>8344</v>
      </c>
    </row>
    <row r="11" spans="1:4" ht="34" x14ac:dyDescent="0.2">
      <c r="A11" s="97" t="s">
        <v>7501</v>
      </c>
      <c r="B11" s="97" t="s">
        <v>8345</v>
      </c>
      <c r="C11" s="97" t="s">
        <v>8328</v>
      </c>
      <c r="D11" s="97" t="s">
        <v>8346</v>
      </c>
    </row>
    <row r="12" spans="1:4" ht="51" x14ac:dyDescent="0.2">
      <c r="A12" s="97" t="s">
        <v>8102</v>
      </c>
      <c r="B12" s="97" t="s">
        <v>8347</v>
      </c>
      <c r="C12" s="97" t="s">
        <v>8328</v>
      </c>
      <c r="D12" s="97" t="s">
        <v>8348</v>
      </c>
    </row>
    <row r="13" spans="1:4" ht="17" x14ac:dyDescent="0.2">
      <c r="A13" s="97" t="s">
        <v>979</v>
      </c>
      <c r="B13" s="97" t="s">
        <v>8349</v>
      </c>
      <c r="C13" s="97" t="s">
        <v>8328</v>
      </c>
      <c r="D13" s="97" t="s">
        <v>8350</v>
      </c>
    </row>
    <row r="14" spans="1:4" ht="17" x14ac:dyDescent="0.2">
      <c r="A14" s="97" t="s">
        <v>8351</v>
      </c>
      <c r="B14" s="97" t="s">
        <v>8352</v>
      </c>
      <c r="C14" s="97" t="s">
        <v>8328</v>
      </c>
      <c r="D14" s="97" t="s">
        <v>8353</v>
      </c>
    </row>
    <row r="15" spans="1:4" ht="17" x14ac:dyDescent="0.2">
      <c r="A15" s="97" t="s">
        <v>8354</v>
      </c>
      <c r="B15" s="97" t="s">
        <v>8355</v>
      </c>
      <c r="C15" s="97" t="s">
        <v>8328</v>
      </c>
      <c r="D15" s="97" t="s">
        <v>8356</v>
      </c>
    </row>
    <row r="16" spans="1:4" ht="17" x14ac:dyDescent="0.2">
      <c r="A16" s="97" t="s">
        <v>8116</v>
      </c>
      <c r="B16" s="97" t="s">
        <v>8357</v>
      </c>
      <c r="C16" s="97" t="s">
        <v>8328</v>
      </c>
      <c r="D16" s="97" t="s">
        <v>8358</v>
      </c>
    </row>
    <row r="17" spans="1:4" ht="17" x14ac:dyDescent="0.2">
      <c r="A17" s="97" t="s">
        <v>7138</v>
      </c>
      <c r="B17" s="97" t="s">
        <v>8359</v>
      </c>
      <c r="C17" s="97" t="s">
        <v>8328</v>
      </c>
      <c r="D17" s="97" t="s">
        <v>8360</v>
      </c>
    </row>
    <row r="18" spans="1:4" ht="34" x14ac:dyDescent="0.2">
      <c r="A18" s="97" t="s">
        <v>8121</v>
      </c>
      <c r="B18" s="97" t="s">
        <v>8361</v>
      </c>
      <c r="C18" s="97" t="s">
        <v>8328</v>
      </c>
      <c r="D18" s="97" t="s">
        <v>8362</v>
      </c>
    </row>
    <row r="19" spans="1:4" ht="34" x14ac:dyDescent="0.2">
      <c r="A19" s="97" t="s">
        <v>8124</v>
      </c>
      <c r="B19" s="97" t="s">
        <v>8363</v>
      </c>
      <c r="C19" s="97" t="s">
        <v>8328</v>
      </c>
      <c r="D19" s="97" t="s">
        <v>8364</v>
      </c>
    </row>
    <row r="20" spans="1:4" ht="17" x14ac:dyDescent="0.2">
      <c r="A20" s="97" t="s">
        <v>8127</v>
      </c>
      <c r="B20" s="97" t="s">
        <v>8365</v>
      </c>
      <c r="C20" s="97" t="s">
        <v>8328</v>
      </c>
      <c r="D20" s="97" t="s">
        <v>8366</v>
      </c>
    </row>
    <row r="21" spans="1:4" ht="51" x14ac:dyDescent="0.2">
      <c r="A21" s="97" t="s">
        <v>8130</v>
      </c>
      <c r="B21" s="97" t="s">
        <v>8367</v>
      </c>
      <c r="C21" s="97" t="s">
        <v>8328</v>
      </c>
      <c r="D21" s="97" t="s">
        <v>8368</v>
      </c>
    </row>
    <row r="22" spans="1:4" ht="17" x14ac:dyDescent="0.2">
      <c r="A22" s="97" t="s">
        <v>8132</v>
      </c>
      <c r="B22" s="97" t="s">
        <v>8369</v>
      </c>
      <c r="C22" s="97" t="s">
        <v>8328</v>
      </c>
      <c r="D22" s="97" t="s">
        <v>8370</v>
      </c>
    </row>
    <row r="23" spans="1:4" ht="17" x14ac:dyDescent="0.2">
      <c r="A23" s="97" t="s">
        <v>8135</v>
      </c>
      <c r="B23" s="97" t="s">
        <v>8371</v>
      </c>
      <c r="C23" s="97" t="s">
        <v>8328</v>
      </c>
      <c r="D23" s="97" t="s">
        <v>8372</v>
      </c>
    </row>
    <row r="24" spans="1:4" ht="17" x14ac:dyDescent="0.2">
      <c r="A24" s="97" t="s">
        <v>8137</v>
      </c>
      <c r="B24" s="97" t="s">
        <v>8373</v>
      </c>
      <c r="C24" s="97" t="s">
        <v>8328</v>
      </c>
      <c r="D24" s="97" t="s">
        <v>8374</v>
      </c>
    </row>
    <row r="25" spans="1:4" ht="17" x14ac:dyDescent="0.2">
      <c r="A25" s="97" t="s">
        <v>8140</v>
      </c>
      <c r="B25" s="97" t="s">
        <v>8375</v>
      </c>
      <c r="C25" s="97" t="s">
        <v>8328</v>
      </c>
      <c r="D25" s="97" t="s">
        <v>8376</v>
      </c>
    </row>
    <row r="26" spans="1:4" ht="17" x14ac:dyDescent="0.2">
      <c r="A26" s="97" t="s">
        <v>8142</v>
      </c>
      <c r="B26" s="97" t="s">
        <v>8377</v>
      </c>
      <c r="C26" s="97" t="s">
        <v>8328</v>
      </c>
      <c r="D26" s="97" t="s">
        <v>8378</v>
      </c>
    </row>
    <row r="27" spans="1:4" ht="17" x14ac:dyDescent="0.2">
      <c r="A27" s="97" t="s">
        <v>8379</v>
      </c>
      <c r="B27" s="97" t="s">
        <v>8380</v>
      </c>
      <c r="C27" s="97" t="s">
        <v>8328</v>
      </c>
      <c r="D27" s="97" t="s">
        <v>8381</v>
      </c>
    </row>
    <row r="28" spans="1:4" ht="34" x14ac:dyDescent="0.2">
      <c r="A28" s="97" t="s">
        <v>8382</v>
      </c>
      <c r="B28" s="97" t="s">
        <v>8383</v>
      </c>
      <c r="C28" s="97" t="s">
        <v>8328</v>
      </c>
      <c r="D28" s="97" t="s">
        <v>8384</v>
      </c>
    </row>
    <row r="29" spans="1:4" ht="17" x14ac:dyDescent="0.2">
      <c r="A29" s="97" t="s">
        <v>8149</v>
      </c>
      <c r="B29" s="97" t="s">
        <v>8385</v>
      </c>
      <c r="C29" s="97" t="s">
        <v>8328</v>
      </c>
      <c r="D29" s="97" t="s">
        <v>8386</v>
      </c>
    </row>
    <row r="30" spans="1:4" ht="51" x14ac:dyDescent="0.2">
      <c r="A30" s="97" t="s">
        <v>8151</v>
      </c>
      <c r="B30" s="97" t="s">
        <v>8387</v>
      </c>
      <c r="C30" s="97" t="s">
        <v>8328</v>
      </c>
      <c r="D30" s="97" t="s">
        <v>8388</v>
      </c>
    </row>
    <row r="31" spans="1:4" ht="17" x14ac:dyDescent="0.2">
      <c r="A31" s="97" t="s">
        <v>8153</v>
      </c>
      <c r="B31" s="97" t="s">
        <v>8389</v>
      </c>
      <c r="C31" s="97" t="s">
        <v>8328</v>
      </c>
      <c r="D31" s="97" t="s">
        <v>8390</v>
      </c>
    </row>
    <row r="32" spans="1:4" ht="17" x14ac:dyDescent="0.2">
      <c r="A32" s="97" t="s">
        <v>8156</v>
      </c>
      <c r="B32" s="97" t="s">
        <v>8391</v>
      </c>
      <c r="C32" s="97" t="s">
        <v>8328</v>
      </c>
      <c r="D32" s="97" t="s">
        <v>8392</v>
      </c>
    </row>
    <row r="33" spans="1:4" ht="17" x14ac:dyDescent="0.2">
      <c r="A33" s="97" t="s">
        <v>8159</v>
      </c>
      <c r="B33" s="97" t="s">
        <v>8393</v>
      </c>
      <c r="C33" s="97" t="s">
        <v>8328</v>
      </c>
      <c r="D33" s="97" t="s">
        <v>8394</v>
      </c>
    </row>
    <row r="34" spans="1:4" ht="17" x14ac:dyDescent="0.2">
      <c r="A34" s="97" t="s">
        <v>8160</v>
      </c>
      <c r="B34" s="97" t="s">
        <v>8395</v>
      </c>
      <c r="C34" s="97" t="s">
        <v>8328</v>
      </c>
      <c r="D34" s="97" t="s">
        <v>8396</v>
      </c>
    </row>
    <row r="35" spans="1:4" ht="17" x14ac:dyDescent="0.2">
      <c r="A35" s="97" t="s">
        <v>8163</v>
      </c>
      <c r="B35" s="97" t="s">
        <v>8397</v>
      </c>
      <c r="C35" s="97" t="s">
        <v>8328</v>
      </c>
      <c r="D35" s="97" t="s">
        <v>8398</v>
      </c>
    </row>
    <row r="36" spans="1:4" ht="17" x14ac:dyDescent="0.2">
      <c r="A36" s="97" t="s">
        <v>8399</v>
      </c>
      <c r="B36" s="97" t="s">
        <v>8400</v>
      </c>
      <c r="C36" s="97" t="s">
        <v>8328</v>
      </c>
      <c r="D36" s="97" t="s">
        <v>8401</v>
      </c>
    </row>
    <row r="37" spans="1:4" ht="68" x14ac:dyDescent="0.2">
      <c r="A37" s="97" t="s">
        <v>7506</v>
      </c>
      <c r="B37" s="97" t="s">
        <v>8402</v>
      </c>
      <c r="C37" s="97" t="s">
        <v>8328</v>
      </c>
      <c r="D37" s="97" t="s">
        <v>8403</v>
      </c>
    </row>
    <row r="38" spans="1:4" ht="51" x14ac:dyDescent="0.2">
      <c r="A38" s="97" t="s">
        <v>8404</v>
      </c>
      <c r="B38" s="97" t="s">
        <v>8405</v>
      </c>
      <c r="C38" s="97" t="s">
        <v>8328</v>
      </c>
      <c r="D38" s="97" t="s">
        <v>8406</v>
      </c>
    </row>
    <row r="39" spans="1:4" ht="34" x14ac:dyDescent="0.2">
      <c r="A39" s="97" t="s">
        <v>978</v>
      </c>
      <c r="B39" s="97" t="s">
        <v>8407</v>
      </c>
      <c r="C39" s="97" t="s">
        <v>8328</v>
      </c>
      <c r="D39" s="97" t="s">
        <v>7516</v>
      </c>
    </row>
    <row r="40" spans="1:4" ht="17" x14ac:dyDescent="0.2">
      <c r="A40" s="97" t="s">
        <v>8168</v>
      </c>
      <c r="B40" s="97" t="s">
        <v>8408</v>
      </c>
      <c r="C40" s="97" t="s">
        <v>8328</v>
      </c>
      <c r="D40" s="97" t="s">
        <v>8409</v>
      </c>
    </row>
    <row r="41" spans="1:4" ht="17" x14ac:dyDescent="0.2">
      <c r="A41" s="97" t="s">
        <v>8171</v>
      </c>
      <c r="B41" s="97" t="s">
        <v>8410</v>
      </c>
      <c r="C41" s="97" t="s">
        <v>8328</v>
      </c>
      <c r="D41" s="97" t="s">
        <v>8411</v>
      </c>
    </row>
    <row r="42" spans="1:4" ht="34" x14ac:dyDescent="0.2">
      <c r="A42" s="97" t="s">
        <v>8174</v>
      </c>
      <c r="B42" s="97" t="s">
        <v>8412</v>
      </c>
      <c r="C42" s="97" t="s">
        <v>8328</v>
      </c>
      <c r="D42" s="97" t="s">
        <v>8413</v>
      </c>
    </row>
    <row r="43" spans="1:4" ht="17" x14ac:dyDescent="0.2">
      <c r="A43" s="97" t="s">
        <v>8177</v>
      </c>
      <c r="B43" s="97" t="s">
        <v>8414</v>
      </c>
      <c r="C43" s="97" t="s">
        <v>8328</v>
      </c>
      <c r="D43" s="97" t="s">
        <v>8415</v>
      </c>
    </row>
    <row r="44" spans="1:4" ht="34" x14ac:dyDescent="0.2">
      <c r="A44" s="97" t="s">
        <v>8180</v>
      </c>
      <c r="B44" s="97" t="s">
        <v>8416</v>
      </c>
      <c r="C44" s="97" t="s">
        <v>8328</v>
      </c>
      <c r="D44" s="97" t="s">
        <v>8417</v>
      </c>
    </row>
    <row r="45" spans="1:4" ht="17" x14ac:dyDescent="0.2">
      <c r="A45" s="97" t="s">
        <v>52</v>
      </c>
      <c r="B45" s="97" t="s">
        <v>8418</v>
      </c>
      <c r="C45" s="97" t="s">
        <v>8328</v>
      </c>
      <c r="D45" s="97" t="s">
        <v>8419</v>
      </c>
    </row>
    <row r="46" spans="1:4" ht="17" x14ac:dyDescent="0.2">
      <c r="A46" s="97" t="s">
        <v>8183</v>
      </c>
      <c r="B46" s="97" t="s">
        <v>8420</v>
      </c>
      <c r="C46" s="97" t="s">
        <v>8328</v>
      </c>
      <c r="D46" s="97" t="s">
        <v>8421</v>
      </c>
    </row>
    <row r="47" spans="1:4" ht="17" x14ac:dyDescent="0.2">
      <c r="A47" s="97" t="s">
        <v>8186</v>
      </c>
      <c r="B47" s="97" t="s">
        <v>8422</v>
      </c>
      <c r="C47" s="97" t="s">
        <v>8328</v>
      </c>
      <c r="D47" s="97" t="s">
        <v>8423</v>
      </c>
    </row>
    <row r="48" spans="1:4" ht="17" x14ac:dyDescent="0.2">
      <c r="A48" s="97" t="s">
        <v>8189</v>
      </c>
      <c r="B48" s="97" t="s">
        <v>8424</v>
      </c>
      <c r="C48" s="97" t="s">
        <v>8328</v>
      </c>
      <c r="D48" s="97" t="s">
        <v>8425</v>
      </c>
    </row>
    <row r="49" spans="1:4" ht="17" x14ac:dyDescent="0.2">
      <c r="A49" s="97" t="s">
        <v>8191</v>
      </c>
      <c r="B49" s="97" t="s">
        <v>8426</v>
      </c>
      <c r="C49" s="97" t="s">
        <v>8328</v>
      </c>
      <c r="D49" s="97" t="s">
        <v>8427</v>
      </c>
    </row>
    <row r="50" spans="1:4" ht="17" x14ac:dyDescent="0.2">
      <c r="A50" s="97" t="s">
        <v>8192</v>
      </c>
      <c r="B50" s="97" t="s">
        <v>8428</v>
      </c>
      <c r="C50" s="97" t="s">
        <v>8328</v>
      </c>
      <c r="D50" s="97" t="s">
        <v>8429</v>
      </c>
    </row>
    <row r="51" spans="1:4" ht="17" x14ac:dyDescent="0.2">
      <c r="A51" s="97" t="s">
        <v>8193</v>
      </c>
      <c r="B51" s="97" t="s">
        <v>8430</v>
      </c>
      <c r="C51" s="97" t="s">
        <v>8328</v>
      </c>
      <c r="D51" s="97" t="s">
        <v>8431</v>
      </c>
    </row>
    <row r="52" spans="1:4" ht="17" x14ac:dyDescent="0.2">
      <c r="A52" s="97" t="s">
        <v>8194</v>
      </c>
      <c r="B52" s="97" t="s">
        <v>8432</v>
      </c>
      <c r="C52" s="97" t="s">
        <v>8328</v>
      </c>
      <c r="D52" s="97" t="s">
        <v>8433</v>
      </c>
    </row>
    <row r="53" spans="1:4" ht="17" x14ac:dyDescent="0.2">
      <c r="A53" s="97" t="s">
        <v>8197</v>
      </c>
      <c r="B53" s="97" t="s">
        <v>8434</v>
      </c>
      <c r="C53" s="97" t="s">
        <v>8328</v>
      </c>
      <c r="D53" s="97" t="s">
        <v>8435</v>
      </c>
    </row>
    <row r="54" spans="1:4" ht="34" x14ac:dyDescent="0.2">
      <c r="A54" s="97" t="s">
        <v>8436</v>
      </c>
      <c r="B54" s="97" t="s">
        <v>8437</v>
      </c>
      <c r="C54" s="97" t="s">
        <v>8328</v>
      </c>
      <c r="D54" s="97" t="s">
        <v>7521</v>
      </c>
    </row>
    <row r="55" spans="1:4" ht="51" x14ac:dyDescent="0.2">
      <c r="A55" s="97" t="s">
        <v>8438</v>
      </c>
      <c r="B55" s="97" t="s">
        <v>8439</v>
      </c>
      <c r="C55" s="97" t="s">
        <v>8328</v>
      </c>
      <c r="D55" s="97" t="s">
        <v>8440</v>
      </c>
    </row>
    <row r="56" spans="1:4" ht="17" x14ac:dyDescent="0.2">
      <c r="A56" s="97" t="s">
        <v>8202</v>
      </c>
      <c r="B56" s="97" t="s">
        <v>8441</v>
      </c>
      <c r="C56" s="97" t="s">
        <v>8328</v>
      </c>
      <c r="D56" s="97" t="s">
        <v>8442</v>
      </c>
    </row>
    <row r="57" spans="1:4" ht="34" x14ac:dyDescent="0.2">
      <c r="A57" s="97" t="s">
        <v>8205</v>
      </c>
      <c r="B57" s="97" t="s">
        <v>8443</v>
      </c>
      <c r="C57" s="97" t="s">
        <v>8328</v>
      </c>
      <c r="D57" s="97" t="s">
        <v>8444</v>
      </c>
    </row>
    <row r="58" spans="1:4" ht="17" x14ac:dyDescent="0.2">
      <c r="A58" s="97" t="s">
        <v>8207</v>
      </c>
      <c r="B58" s="97" t="s">
        <v>8445</v>
      </c>
      <c r="C58" s="97" t="s">
        <v>8328</v>
      </c>
      <c r="D58" s="97" t="s">
        <v>8446</v>
      </c>
    </row>
    <row r="59" spans="1:4" ht="17" x14ac:dyDescent="0.2">
      <c r="A59" s="97" t="s">
        <v>8447</v>
      </c>
      <c r="B59" s="358" t="s">
        <v>8448</v>
      </c>
      <c r="C59" s="97" t="s">
        <v>8328</v>
      </c>
      <c r="D59" s="97" t="s">
        <v>8449</v>
      </c>
    </row>
    <row r="60" spans="1:4" ht="17" x14ac:dyDescent="0.2">
      <c r="A60" s="97" t="s">
        <v>8450</v>
      </c>
      <c r="B60" s="97" t="s">
        <v>8451</v>
      </c>
      <c r="C60" s="97" t="s">
        <v>8328</v>
      </c>
      <c r="D60" s="97" t="s">
        <v>8452</v>
      </c>
    </row>
    <row r="61" spans="1:4" ht="17" x14ac:dyDescent="0.2">
      <c r="A61" s="97" t="s">
        <v>8209</v>
      </c>
      <c r="B61" s="97" t="s">
        <v>8453</v>
      </c>
      <c r="C61" s="97" t="s">
        <v>8328</v>
      </c>
      <c r="D61" s="97" t="s">
        <v>8454</v>
      </c>
    </row>
    <row r="62" spans="1:4" ht="34" x14ac:dyDescent="0.2">
      <c r="A62" s="97" t="s">
        <v>8211</v>
      </c>
      <c r="B62" s="97" t="s">
        <v>8455</v>
      </c>
      <c r="C62" s="97" t="s">
        <v>8328</v>
      </c>
      <c r="D62" s="97" t="s">
        <v>8456</v>
      </c>
    </row>
    <row r="63" spans="1:4" ht="17" x14ac:dyDescent="0.2">
      <c r="A63" s="97" t="s">
        <v>8214</v>
      </c>
      <c r="B63" s="97" t="s">
        <v>8457</v>
      </c>
      <c r="C63" s="97" t="s">
        <v>8328</v>
      </c>
      <c r="D63" s="97" t="s">
        <v>8458</v>
      </c>
    </row>
    <row r="64" spans="1:4" ht="17" x14ac:dyDescent="0.2">
      <c r="A64" s="97" t="s">
        <v>8459</v>
      </c>
      <c r="B64" s="97" t="s">
        <v>8460</v>
      </c>
      <c r="C64" s="97" t="s">
        <v>8328</v>
      </c>
      <c r="D64" s="97" t="s">
        <v>7530</v>
      </c>
    </row>
    <row r="65" spans="1:4" ht="34" x14ac:dyDescent="0.2">
      <c r="A65" s="97" t="s">
        <v>8217</v>
      </c>
      <c r="B65" s="97" t="s">
        <v>8461</v>
      </c>
      <c r="C65" s="97" t="s">
        <v>8328</v>
      </c>
      <c r="D65" s="97" t="s">
        <v>8462</v>
      </c>
    </row>
    <row r="66" spans="1:4" ht="17" x14ac:dyDescent="0.2">
      <c r="A66" s="97" t="s">
        <v>8463</v>
      </c>
      <c r="B66" s="97" t="s">
        <v>8464</v>
      </c>
      <c r="C66" s="97" t="s">
        <v>8328</v>
      </c>
      <c r="D66" s="97" t="s">
        <v>8463</v>
      </c>
    </row>
    <row r="67" spans="1:4" ht="17" x14ac:dyDescent="0.2">
      <c r="A67" s="97" t="s">
        <v>8465</v>
      </c>
      <c r="B67" s="97" t="s">
        <v>8466</v>
      </c>
      <c r="C67" s="97" t="s">
        <v>8328</v>
      </c>
      <c r="D67" s="97" t="s">
        <v>8465</v>
      </c>
    </row>
    <row r="68" spans="1:4" ht="34" x14ac:dyDescent="0.2">
      <c r="A68" s="97" t="s">
        <v>8467</v>
      </c>
      <c r="B68" s="97" t="s">
        <v>8468</v>
      </c>
      <c r="C68" s="97" t="s">
        <v>8328</v>
      </c>
      <c r="D68" s="97" t="s">
        <v>8469</v>
      </c>
    </row>
    <row r="69" spans="1:4" ht="51" x14ac:dyDescent="0.2">
      <c r="A69" s="97" t="s">
        <v>8470</v>
      </c>
      <c r="B69" s="97" t="s">
        <v>8471</v>
      </c>
      <c r="C69" s="97" t="s">
        <v>8328</v>
      </c>
      <c r="D69" s="97" t="s">
        <v>8472</v>
      </c>
    </row>
    <row r="70" spans="1:4" ht="68" x14ac:dyDescent="0.2">
      <c r="A70" s="97" t="s">
        <v>7552</v>
      </c>
      <c r="B70" s="97" t="s">
        <v>8473</v>
      </c>
      <c r="C70" s="97" t="s">
        <v>8328</v>
      </c>
      <c r="D70" s="97" t="s">
        <v>7552</v>
      </c>
    </row>
    <row r="71" spans="1:4" ht="34" x14ac:dyDescent="0.2">
      <c r="A71" s="97" t="s">
        <v>7557</v>
      </c>
      <c r="B71" s="97" t="s">
        <v>8474</v>
      </c>
      <c r="C71" s="97" t="s">
        <v>8328</v>
      </c>
      <c r="D71" s="97" t="s">
        <v>7557</v>
      </c>
    </row>
    <row r="72" spans="1:4" ht="51" x14ac:dyDescent="0.2">
      <c r="A72" s="97" t="s">
        <v>7562</v>
      </c>
      <c r="B72" s="97" t="s">
        <v>8475</v>
      </c>
      <c r="C72" s="97" t="s">
        <v>8328</v>
      </c>
      <c r="D72" s="97" t="s">
        <v>7563</v>
      </c>
    </row>
    <row r="73" spans="1:4" ht="51" x14ac:dyDescent="0.2">
      <c r="A73" s="97" t="s">
        <v>7567</v>
      </c>
      <c r="B73" s="97" t="s">
        <v>8476</v>
      </c>
      <c r="C73" s="97" t="s">
        <v>8328</v>
      </c>
      <c r="D73" s="97" t="s">
        <v>7568</v>
      </c>
    </row>
    <row r="74" spans="1:4" ht="17" x14ac:dyDescent="0.2">
      <c r="A74" s="97" t="s">
        <v>8219</v>
      </c>
      <c r="B74" s="97" t="s">
        <v>8477</v>
      </c>
      <c r="C74" s="97" t="s">
        <v>8328</v>
      </c>
      <c r="D74" s="97" t="s">
        <v>8478</v>
      </c>
    </row>
    <row r="75" spans="1:4" ht="17" x14ac:dyDescent="0.2">
      <c r="A75" s="97" t="s">
        <v>8222</v>
      </c>
      <c r="B75" s="97" t="s">
        <v>8479</v>
      </c>
      <c r="C75" s="97" t="s">
        <v>8328</v>
      </c>
      <c r="D75" s="97" t="s">
        <v>8480</v>
      </c>
    </row>
    <row r="76" spans="1:4" ht="17" x14ac:dyDescent="0.2">
      <c r="A76" s="97" t="s">
        <v>8224</v>
      </c>
      <c r="B76" s="97" t="s">
        <v>8481</v>
      </c>
      <c r="C76" s="97" t="s">
        <v>8328</v>
      </c>
      <c r="D76" s="97" t="s">
        <v>8482</v>
      </c>
    </row>
    <row r="77" spans="1:4" ht="34" x14ac:dyDescent="0.2">
      <c r="A77" s="97" t="s">
        <v>8483</v>
      </c>
      <c r="B77" s="97" t="s">
        <v>8484</v>
      </c>
      <c r="C77" s="97" t="s">
        <v>8328</v>
      </c>
      <c r="D77" s="97" t="s">
        <v>8485</v>
      </c>
    </row>
    <row r="78" spans="1:4" ht="68" x14ac:dyDescent="0.2">
      <c r="A78" s="97" t="s">
        <v>7576</v>
      </c>
      <c r="B78" s="97" t="s">
        <v>8486</v>
      </c>
      <c r="C78" s="97" t="s">
        <v>8328</v>
      </c>
      <c r="D78" s="97" t="s">
        <v>8487</v>
      </c>
    </row>
    <row r="79" spans="1:4" ht="17" x14ac:dyDescent="0.2">
      <c r="A79" s="97" t="s">
        <v>8227</v>
      </c>
      <c r="B79" s="97" t="s">
        <v>8488</v>
      </c>
      <c r="C79" s="97" t="s">
        <v>8328</v>
      </c>
      <c r="D79" s="97" t="s">
        <v>8489</v>
      </c>
    </row>
    <row r="80" spans="1:4" ht="51" x14ac:dyDescent="0.2">
      <c r="A80" s="97" t="s">
        <v>7580</v>
      </c>
      <c r="B80" s="97" t="s">
        <v>8490</v>
      </c>
      <c r="C80" s="97" t="s">
        <v>8328</v>
      </c>
      <c r="D80" s="97" t="s">
        <v>7579</v>
      </c>
    </row>
    <row r="81" spans="1:4" ht="34" x14ac:dyDescent="0.2">
      <c r="A81" s="97" t="s">
        <v>7583</v>
      </c>
      <c r="B81" s="97" t="s">
        <v>8491</v>
      </c>
      <c r="C81" s="97" t="s">
        <v>8328</v>
      </c>
      <c r="D81" s="97" t="s">
        <v>7583</v>
      </c>
    </row>
    <row r="82" spans="1:4" ht="51" x14ac:dyDescent="0.2">
      <c r="A82" s="97" t="s">
        <v>8492</v>
      </c>
      <c r="B82" s="97" t="s">
        <v>8493</v>
      </c>
      <c r="C82" s="97" t="s">
        <v>8328</v>
      </c>
      <c r="D82" s="97" t="s">
        <v>7587</v>
      </c>
    </row>
    <row r="83" spans="1:4" ht="34" x14ac:dyDescent="0.2">
      <c r="A83" s="97" t="s">
        <v>7591</v>
      </c>
      <c r="B83" s="97" t="s">
        <v>8494</v>
      </c>
      <c r="C83" s="97" t="s">
        <v>8328</v>
      </c>
      <c r="D83" s="97" t="s">
        <v>7591</v>
      </c>
    </row>
    <row r="84" spans="1:4" ht="34" x14ac:dyDescent="0.2">
      <c r="A84" s="97" t="s">
        <v>7595</v>
      </c>
      <c r="B84" s="97" t="s">
        <v>8495</v>
      </c>
      <c r="C84" s="97" t="s">
        <v>8328</v>
      </c>
      <c r="D84" s="97" t="s">
        <v>7595</v>
      </c>
    </row>
    <row r="85" spans="1:4" ht="17" x14ac:dyDescent="0.2">
      <c r="A85" s="97" t="s">
        <v>8229</v>
      </c>
      <c r="B85" s="97" t="s">
        <v>8496</v>
      </c>
      <c r="C85" s="97" t="s">
        <v>8328</v>
      </c>
      <c r="D85" s="97" t="s">
        <v>8497</v>
      </c>
    </row>
    <row r="86" spans="1:4" ht="17" x14ac:dyDescent="0.2">
      <c r="A86" s="97" t="s">
        <v>8232</v>
      </c>
      <c r="B86" s="97" t="s">
        <v>8498</v>
      </c>
      <c r="C86" s="97" t="s">
        <v>8328</v>
      </c>
      <c r="D86" s="97" t="s">
        <v>8499</v>
      </c>
    </row>
    <row r="87" spans="1:4" ht="34" x14ac:dyDescent="0.2">
      <c r="A87" s="97" t="s">
        <v>7599</v>
      </c>
      <c r="B87" s="97" t="s">
        <v>8500</v>
      </c>
      <c r="C87" s="97" t="s">
        <v>8328</v>
      </c>
      <c r="D87" s="97" t="s">
        <v>8501</v>
      </c>
    </row>
    <row r="88" spans="1:4" ht="34" x14ac:dyDescent="0.2">
      <c r="A88" s="97" t="s">
        <v>94</v>
      </c>
      <c r="B88" s="97" t="s">
        <v>8502</v>
      </c>
      <c r="C88" s="97" t="s">
        <v>8328</v>
      </c>
      <c r="D88" s="97" t="s">
        <v>8503</v>
      </c>
    </row>
    <row r="89" spans="1:4" ht="34" x14ac:dyDescent="0.2">
      <c r="A89" s="97" t="s">
        <v>7608</v>
      </c>
      <c r="B89" s="97" t="s">
        <v>8504</v>
      </c>
      <c r="C89" s="97" t="s">
        <v>8328</v>
      </c>
      <c r="D89" s="97" t="s">
        <v>7608</v>
      </c>
    </row>
    <row r="90" spans="1:4" ht="17" x14ac:dyDescent="0.2">
      <c r="A90" s="97" t="s">
        <v>8234</v>
      </c>
      <c r="B90" s="97" t="s">
        <v>8505</v>
      </c>
      <c r="C90" s="97" t="s">
        <v>8328</v>
      </c>
      <c r="D90" s="97" t="s">
        <v>8506</v>
      </c>
    </row>
    <row r="91" spans="1:4" ht="17" x14ac:dyDescent="0.2">
      <c r="A91" s="97" t="s">
        <v>8237</v>
      </c>
      <c r="B91" s="97" t="s">
        <v>8507</v>
      </c>
      <c r="C91" s="97" t="s">
        <v>8328</v>
      </c>
      <c r="D91" s="97" t="s">
        <v>8508</v>
      </c>
    </row>
    <row r="92" spans="1:4" ht="34" x14ac:dyDescent="0.2">
      <c r="A92" s="97" t="s">
        <v>8240</v>
      </c>
      <c r="B92" s="97" t="s">
        <v>8509</v>
      </c>
      <c r="C92" s="97" t="s">
        <v>8328</v>
      </c>
      <c r="D92" s="97" t="s">
        <v>8510</v>
      </c>
    </row>
    <row r="93" spans="1:4" ht="17" x14ac:dyDescent="0.2">
      <c r="A93" s="97" t="s">
        <v>8511</v>
      </c>
      <c r="B93" s="97" t="s">
        <v>8512</v>
      </c>
      <c r="C93" s="97" t="s">
        <v>8328</v>
      </c>
      <c r="D93" s="97" t="s">
        <v>8513</v>
      </c>
    </row>
    <row r="94" spans="1:4" ht="34" x14ac:dyDescent="0.2">
      <c r="A94" s="97" t="s">
        <v>8243</v>
      </c>
      <c r="B94" s="97" t="s">
        <v>8514</v>
      </c>
      <c r="C94" s="97" t="s">
        <v>8328</v>
      </c>
      <c r="D94" s="97" t="s">
        <v>8515</v>
      </c>
    </row>
    <row r="95" spans="1:4" ht="17" x14ac:dyDescent="0.2">
      <c r="A95" s="97" t="s">
        <v>8245</v>
      </c>
      <c r="B95" s="97" t="s">
        <v>8516</v>
      </c>
      <c r="C95" s="97" t="s">
        <v>8328</v>
      </c>
      <c r="D95" s="97" t="s">
        <v>8517</v>
      </c>
    </row>
    <row r="96" spans="1:4" ht="34" x14ac:dyDescent="0.2">
      <c r="A96" s="97" t="s">
        <v>8248</v>
      </c>
      <c r="B96" s="97" t="s">
        <v>8518</v>
      </c>
      <c r="C96" s="97" t="s">
        <v>8328</v>
      </c>
      <c r="D96" s="97" t="s">
        <v>8519</v>
      </c>
    </row>
    <row r="97" spans="1:4" ht="51" x14ac:dyDescent="0.2">
      <c r="A97" s="97" t="s">
        <v>8520</v>
      </c>
      <c r="B97" s="97" t="s">
        <v>8521</v>
      </c>
      <c r="C97" s="97" t="s">
        <v>8328</v>
      </c>
      <c r="D97" s="97" t="s">
        <v>8522</v>
      </c>
    </row>
    <row r="98" spans="1:4" ht="34" x14ac:dyDescent="0.2">
      <c r="A98" s="97" t="s">
        <v>8254</v>
      </c>
      <c r="B98" s="97" t="s">
        <v>8523</v>
      </c>
      <c r="C98" s="97" t="s">
        <v>8328</v>
      </c>
      <c r="D98" s="97" t="s">
        <v>8524</v>
      </c>
    </row>
    <row r="99" spans="1:4" ht="136" x14ac:dyDescent="0.2">
      <c r="A99" s="97" t="s">
        <v>7616</v>
      </c>
      <c r="B99" s="97" t="s">
        <v>8525</v>
      </c>
      <c r="C99" s="97" t="s">
        <v>8328</v>
      </c>
      <c r="D99" s="97" t="s">
        <v>8526</v>
      </c>
    </row>
    <row r="100" spans="1:4" ht="34" x14ac:dyDescent="0.2">
      <c r="A100" s="97" t="s">
        <v>7620</v>
      </c>
      <c r="B100" s="97" t="s">
        <v>8527</v>
      </c>
      <c r="C100" s="97" t="s">
        <v>8328</v>
      </c>
      <c r="D100" s="97" t="s">
        <v>8528</v>
      </c>
    </row>
    <row r="101" spans="1:4" ht="17" x14ac:dyDescent="0.2">
      <c r="A101" s="97" t="s">
        <v>8259</v>
      </c>
      <c r="B101" s="97" t="s">
        <v>8529</v>
      </c>
      <c r="C101" s="97" t="s">
        <v>8328</v>
      </c>
      <c r="D101" s="97" t="s">
        <v>8530</v>
      </c>
    </row>
    <row r="102" spans="1:4" ht="17" x14ac:dyDescent="0.2">
      <c r="A102" s="97" t="s">
        <v>7139</v>
      </c>
      <c r="B102" s="97" t="s">
        <v>8531</v>
      </c>
      <c r="C102" s="97" t="s">
        <v>8328</v>
      </c>
      <c r="D102" s="97" t="s">
        <v>8532</v>
      </c>
    </row>
    <row r="103" spans="1:4" ht="17" x14ac:dyDescent="0.2">
      <c r="A103" s="97" t="s">
        <v>112</v>
      </c>
      <c r="B103" t="s">
        <v>8533</v>
      </c>
      <c r="C103" s="97" t="s">
        <v>8328</v>
      </c>
      <c r="D103" s="97" t="s">
        <v>8534</v>
      </c>
    </row>
    <row r="104" spans="1:4" ht="68" x14ac:dyDescent="0.2">
      <c r="A104" s="97" t="s">
        <v>7628</v>
      </c>
      <c r="B104" s="97" t="s">
        <v>8535</v>
      </c>
      <c r="C104" s="97" t="s">
        <v>8328</v>
      </c>
      <c r="D104" s="97" t="s">
        <v>8536</v>
      </c>
    </row>
    <row r="105" spans="1:4" ht="17" x14ac:dyDescent="0.2">
      <c r="A105" s="97" t="s">
        <v>8262</v>
      </c>
      <c r="B105" s="97" t="s">
        <v>8537</v>
      </c>
      <c r="C105" s="97" t="s">
        <v>8328</v>
      </c>
      <c r="D105" s="97" t="s">
        <v>8538</v>
      </c>
    </row>
    <row r="106" spans="1:4" ht="17" x14ac:dyDescent="0.2">
      <c r="A106" s="97" t="s">
        <v>8264</v>
      </c>
      <c r="B106" s="97" t="s">
        <v>8539</v>
      </c>
      <c r="C106" s="97" t="s">
        <v>8328</v>
      </c>
      <c r="D106" s="97" t="s">
        <v>8540</v>
      </c>
    </row>
    <row r="107" spans="1:4" ht="34" x14ac:dyDescent="0.2">
      <c r="A107" s="97" t="s">
        <v>7632</v>
      </c>
      <c r="B107" s="97" t="s">
        <v>8541</v>
      </c>
      <c r="C107" s="97" t="s">
        <v>8328</v>
      </c>
      <c r="D107" s="97" t="s">
        <v>8542</v>
      </c>
    </row>
    <row r="108" spans="1:4" ht="17" x14ac:dyDescent="0.2">
      <c r="A108" s="97" t="s">
        <v>7636</v>
      </c>
      <c r="B108" t="s">
        <v>8543</v>
      </c>
      <c r="C108" s="97" t="s">
        <v>8328</v>
      </c>
      <c r="D108" s="97" t="s">
        <v>8544</v>
      </c>
    </row>
    <row r="109" spans="1:4" ht="34" x14ac:dyDescent="0.2">
      <c r="A109" s="97" t="s">
        <v>7640</v>
      </c>
      <c r="B109" s="97" t="s">
        <v>8545</v>
      </c>
      <c r="C109" s="97" t="s">
        <v>8546</v>
      </c>
      <c r="D109" s="97" t="s">
        <v>8547</v>
      </c>
    </row>
    <row r="110" spans="1:4" ht="68" x14ac:dyDescent="0.2">
      <c r="A110" s="97" t="s">
        <v>7644</v>
      </c>
      <c r="B110" s="97" t="s">
        <v>8548</v>
      </c>
      <c r="C110" s="97" t="s">
        <v>8328</v>
      </c>
      <c r="D110" s="97" t="s">
        <v>7645</v>
      </c>
    </row>
    <row r="111" spans="1:4" ht="51" x14ac:dyDescent="0.2">
      <c r="A111" s="97" t="s">
        <v>7649</v>
      </c>
      <c r="B111" s="97" t="s">
        <v>8549</v>
      </c>
      <c r="C111" s="97" t="s">
        <v>8328</v>
      </c>
      <c r="D111" s="97" t="s">
        <v>7650</v>
      </c>
    </row>
    <row r="112" spans="1:4" ht="34" x14ac:dyDescent="0.2">
      <c r="A112" s="97" t="s">
        <v>8550</v>
      </c>
      <c r="B112" s="97" t="s">
        <v>8551</v>
      </c>
      <c r="C112" s="97" t="s">
        <v>8328</v>
      </c>
      <c r="D112" s="97" t="s">
        <v>8552</v>
      </c>
    </row>
    <row r="113" spans="1:4" ht="34" x14ac:dyDescent="0.2">
      <c r="A113" s="97" t="s">
        <v>8553</v>
      </c>
      <c r="B113" s="97" t="s">
        <v>8554</v>
      </c>
      <c r="C113" s="97" t="s">
        <v>8328</v>
      </c>
      <c r="D113" s="97" t="s">
        <v>8555</v>
      </c>
    </row>
    <row r="114" spans="1:4" ht="68" x14ac:dyDescent="0.2">
      <c r="A114" s="97" t="s">
        <v>8556</v>
      </c>
      <c r="B114" s="97" t="s">
        <v>8557</v>
      </c>
      <c r="C114" s="97" t="s">
        <v>8328</v>
      </c>
      <c r="D114" s="97" t="s">
        <v>7660</v>
      </c>
    </row>
    <row r="115" spans="1:4" ht="17" x14ac:dyDescent="0.2">
      <c r="A115" s="97" t="s">
        <v>7661</v>
      </c>
      <c r="B115" s="97" t="s">
        <v>8558</v>
      </c>
      <c r="C115" s="97" t="s">
        <v>8328</v>
      </c>
      <c r="D115" s="97" t="s">
        <v>8559</v>
      </c>
    </row>
    <row r="116" spans="1:4" ht="17" x14ac:dyDescent="0.2">
      <c r="A116" s="97" t="s">
        <v>7664</v>
      </c>
      <c r="B116" s="97" t="s">
        <v>8560</v>
      </c>
      <c r="C116" s="97" t="s">
        <v>8328</v>
      </c>
      <c r="D116" s="97" t="s">
        <v>8561</v>
      </c>
    </row>
    <row r="117" spans="1:4" ht="68" x14ac:dyDescent="0.2">
      <c r="A117" s="97" t="s">
        <v>7668</v>
      </c>
      <c r="B117" s="97" t="s">
        <v>8562</v>
      </c>
      <c r="C117" s="97" t="s">
        <v>8328</v>
      </c>
      <c r="D117" s="97" t="s">
        <v>7669</v>
      </c>
    </row>
    <row r="118" spans="1:4" ht="34" x14ac:dyDescent="0.2">
      <c r="A118" s="97" t="s">
        <v>7672</v>
      </c>
      <c r="B118" s="97" t="s">
        <v>8563</v>
      </c>
      <c r="C118" s="97" t="s">
        <v>8328</v>
      </c>
      <c r="D118" s="97" t="s">
        <v>7674</v>
      </c>
    </row>
    <row r="119" spans="1:4" ht="85" x14ac:dyDescent="0.2">
      <c r="A119" s="97" t="s">
        <v>8564</v>
      </c>
      <c r="B119" s="97" t="s">
        <v>8565</v>
      </c>
      <c r="C119" s="97" t="s">
        <v>8328</v>
      </c>
      <c r="D119" s="97" t="s">
        <v>7677</v>
      </c>
    </row>
    <row r="120" spans="1:4" ht="34" x14ac:dyDescent="0.2">
      <c r="A120" s="97" t="s">
        <v>7681</v>
      </c>
      <c r="B120" s="97" t="s">
        <v>8566</v>
      </c>
      <c r="C120" s="97" t="s">
        <v>8328</v>
      </c>
      <c r="D120" s="97" t="s">
        <v>7682</v>
      </c>
    </row>
    <row r="121" spans="1:4" ht="34" x14ac:dyDescent="0.2">
      <c r="A121" s="97" t="s">
        <v>8266</v>
      </c>
      <c r="B121" s="97" t="s">
        <v>8567</v>
      </c>
      <c r="C121" s="97" t="s">
        <v>8328</v>
      </c>
      <c r="D121" s="97" t="s">
        <v>8568</v>
      </c>
    </row>
    <row r="122" spans="1:4" ht="17" x14ac:dyDescent="0.2">
      <c r="A122" s="97" t="s">
        <v>8268</v>
      </c>
      <c r="B122" s="97" t="s">
        <v>8569</v>
      </c>
      <c r="C122" s="97" t="s">
        <v>8328</v>
      </c>
      <c r="D122" s="97" t="s">
        <v>8570</v>
      </c>
    </row>
    <row r="123" spans="1:4" ht="17" x14ac:dyDescent="0.2">
      <c r="A123" s="97" t="s">
        <v>8571</v>
      </c>
      <c r="B123" s="97" t="s">
        <v>8572</v>
      </c>
      <c r="C123" s="97" t="s">
        <v>8328</v>
      </c>
      <c r="D123" s="97" t="s">
        <v>8573</v>
      </c>
    </row>
    <row r="124" spans="1:4" ht="17" x14ac:dyDescent="0.2">
      <c r="A124" s="97" t="s">
        <v>8273</v>
      </c>
      <c r="B124" s="97" t="s">
        <v>8574</v>
      </c>
      <c r="C124" s="97" t="s">
        <v>8328</v>
      </c>
      <c r="D124" s="97" t="s">
        <v>8575</v>
      </c>
    </row>
    <row r="125" spans="1:4" ht="17" x14ac:dyDescent="0.2">
      <c r="A125" s="97" t="s">
        <v>8276</v>
      </c>
      <c r="B125" s="97" t="s">
        <v>8576</v>
      </c>
      <c r="C125" s="97" t="s">
        <v>8328</v>
      </c>
      <c r="D125" s="97" t="s">
        <v>8577</v>
      </c>
    </row>
    <row r="126" spans="1:4" ht="17" x14ac:dyDescent="0.2">
      <c r="A126" s="97" t="s">
        <v>8279</v>
      </c>
      <c r="B126" s="97" t="s">
        <v>8578</v>
      </c>
      <c r="C126" s="97" t="s">
        <v>8328</v>
      </c>
      <c r="D126" s="97" t="s">
        <v>8579</v>
      </c>
    </row>
    <row r="127" spans="1:4" ht="51" x14ac:dyDescent="0.2">
      <c r="A127" s="97" t="s">
        <v>8281</v>
      </c>
      <c r="B127" s="97" t="s">
        <v>8580</v>
      </c>
      <c r="C127" s="97" t="s">
        <v>8328</v>
      </c>
      <c r="D127" s="97" t="s">
        <v>8581</v>
      </c>
    </row>
    <row r="128" spans="1:4" ht="17" x14ac:dyDescent="0.2">
      <c r="A128" s="97" t="s">
        <v>136</v>
      </c>
      <c r="B128" s="97" t="s">
        <v>8582</v>
      </c>
      <c r="C128" s="97" t="s">
        <v>8328</v>
      </c>
      <c r="D128" s="97" t="s">
        <v>7686</v>
      </c>
    </row>
    <row r="129" spans="1:4" ht="51" x14ac:dyDescent="0.2">
      <c r="A129" s="97" t="s">
        <v>7689</v>
      </c>
      <c r="B129" s="97" t="s">
        <v>8583</v>
      </c>
      <c r="C129" s="97" t="s">
        <v>8328</v>
      </c>
      <c r="D129" s="97" t="s">
        <v>7690</v>
      </c>
    </row>
    <row r="130" spans="1:4" ht="51" x14ac:dyDescent="0.2">
      <c r="A130" s="97" t="s">
        <v>7694</v>
      </c>
      <c r="B130" s="97" t="s">
        <v>8584</v>
      </c>
      <c r="C130" s="97" t="s">
        <v>8328</v>
      </c>
      <c r="D130" s="97" t="s">
        <v>7695</v>
      </c>
    </row>
    <row r="131" spans="1:4" ht="51" x14ac:dyDescent="0.2">
      <c r="A131" s="97" t="s">
        <v>7698</v>
      </c>
      <c r="B131" s="97" t="s">
        <v>8585</v>
      </c>
      <c r="C131" s="97" t="s">
        <v>8328</v>
      </c>
      <c r="D131" s="97" t="s">
        <v>8586</v>
      </c>
    </row>
    <row r="132" spans="1:4" ht="68" x14ac:dyDescent="0.2">
      <c r="A132" s="97" t="s">
        <v>7703</v>
      </c>
      <c r="B132" s="97" t="s">
        <v>8587</v>
      </c>
      <c r="C132" s="97" t="s">
        <v>8328</v>
      </c>
      <c r="D132" s="97" t="s">
        <v>7704</v>
      </c>
    </row>
    <row r="133" spans="1:4" ht="34" x14ac:dyDescent="0.2">
      <c r="A133" s="97" t="s">
        <v>7708</v>
      </c>
      <c r="B133" s="97" t="s">
        <v>8588</v>
      </c>
      <c r="C133" s="97" t="s">
        <v>8328</v>
      </c>
      <c r="D133" s="97" t="s">
        <v>7709</v>
      </c>
    </row>
    <row r="134" spans="1:4" ht="85" x14ac:dyDescent="0.2">
      <c r="A134" s="97" t="s">
        <v>8589</v>
      </c>
      <c r="B134" s="97" t="s">
        <v>8590</v>
      </c>
      <c r="C134" s="97" t="s">
        <v>8328</v>
      </c>
      <c r="D134" s="97" t="s">
        <v>7714</v>
      </c>
    </row>
    <row r="135" spans="1:4" ht="51" x14ac:dyDescent="0.2">
      <c r="A135" s="97" t="s">
        <v>7718</v>
      </c>
      <c r="B135" s="97" t="s">
        <v>8591</v>
      </c>
      <c r="C135" s="97" t="s">
        <v>8328</v>
      </c>
      <c r="D135" s="97" t="s">
        <v>7719</v>
      </c>
    </row>
    <row r="136" spans="1:4" ht="68" x14ac:dyDescent="0.2">
      <c r="A136" s="97" t="s">
        <v>7723</v>
      </c>
      <c r="B136" s="97" t="s">
        <v>8592</v>
      </c>
      <c r="C136" s="97" t="s">
        <v>8328</v>
      </c>
      <c r="D136" s="97" t="s">
        <v>7724</v>
      </c>
    </row>
    <row r="137" spans="1:4" ht="68" x14ac:dyDescent="0.2">
      <c r="A137" s="97" t="s">
        <v>7728</v>
      </c>
      <c r="B137" s="97" t="s">
        <v>8593</v>
      </c>
      <c r="C137" s="97" t="s">
        <v>8328</v>
      </c>
      <c r="D137" s="97" t="s">
        <v>7729</v>
      </c>
    </row>
    <row r="138" spans="1:4" ht="68" x14ac:dyDescent="0.2">
      <c r="A138" s="97" t="s">
        <v>7628</v>
      </c>
      <c r="B138" s="97" t="s">
        <v>8535</v>
      </c>
      <c r="C138" s="97" t="s">
        <v>8328</v>
      </c>
      <c r="D138" s="97" t="s">
        <v>7732</v>
      </c>
    </row>
    <row r="139" spans="1:4" ht="68" x14ac:dyDescent="0.2">
      <c r="A139" s="97" t="s">
        <v>8594</v>
      </c>
      <c r="B139" s="97" t="s">
        <v>8595</v>
      </c>
      <c r="C139" s="97" t="s">
        <v>8328</v>
      </c>
      <c r="D139" s="97" t="s">
        <v>7737</v>
      </c>
    </row>
    <row r="140" spans="1:4" ht="51" x14ac:dyDescent="0.2">
      <c r="A140" s="97" t="s">
        <v>7741</v>
      </c>
      <c r="B140" s="97" t="s">
        <v>8596</v>
      </c>
      <c r="C140" s="97" t="s">
        <v>8328</v>
      </c>
      <c r="D140" s="97" t="s">
        <v>7742</v>
      </c>
    </row>
    <row r="141" spans="1:4" ht="17" x14ac:dyDescent="0.2">
      <c r="A141" s="97" t="s">
        <v>8597</v>
      </c>
      <c r="B141" s="97" t="s">
        <v>8598</v>
      </c>
      <c r="C141" s="97" t="s">
        <v>8328</v>
      </c>
      <c r="D141" s="97" t="s">
        <v>7746</v>
      </c>
    </row>
    <row r="142" spans="1:4" ht="51" x14ac:dyDescent="0.2">
      <c r="A142" s="97" t="s">
        <v>7748</v>
      </c>
      <c r="B142" s="97" t="s">
        <v>8599</v>
      </c>
      <c r="C142" s="97" t="s">
        <v>8328</v>
      </c>
      <c r="D142" s="97" t="s">
        <v>7749</v>
      </c>
    </row>
    <row r="143" spans="1:4" ht="51" x14ac:dyDescent="0.2">
      <c r="A143" s="97" t="s">
        <v>7753</v>
      </c>
      <c r="B143" s="97" t="s">
        <v>8600</v>
      </c>
      <c r="C143" s="97" t="s">
        <v>8328</v>
      </c>
      <c r="D143" s="97" t="s">
        <v>7754</v>
      </c>
    </row>
    <row r="144" spans="1:4" ht="51" x14ac:dyDescent="0.2">
      <c r="A144" s="97" t="s">
        <v>8601</v>
      </c>
      <c r="B144" s="97" t="s">
        <v>8602</v>
      </c>
      <c r="C144" s="97" t="s">
        <v>8328</v>
      </c>
      <c r="D144" s="97" t="s">
        <v>7765</v>
      </c>
    </row>
    <row r="145" spans="1:4" ht="68" x14ac:dyDescent="0.2">
      <c r="A145" s="97" t="s">
        <v>7767</v>
      </c>
      <c r="B145" s="97" t="s">
        <v>8603</v>
      </c>
      <c r="C145" s="97" t="s">
        <v>8328</v>
      </c>
      <c r="D145" s="97" t="s">
        <v>7768</v>
      </c>
    </row>
    <row r="146" spans="1:4" ht="51" x14ac:dyDescent="0.2">
      <c r="A146" s="97" t="s">
        <v>7772</v>
      </c>
      <c r="B146" s="97" t="s">
        <v>8604</v>
      </c>
      <c r="C146" s="97" t="s">
        <v>8328</v>
      </c>
      <c r="D146" s="97" t="s">
        <v>7773</v>
      </c>
    </row>
    <row r="147" spans="1:4" ht="102" x14ac:dyDescent="0.2">
      <c r="A147" s="97" t="s">
        <v>7777</v>
      </c>
      <c r="B147" s="97" t="s">
        <v>8605</v>
      </c>
      <c r="C147" s="97" t="s">
        <v>8328</v>
      </c>
      <c r="D147" s="97" t="s">
        <v>7778</v>
      </c>
    </row>
    <row r="148" spans="1:4" ht="51" x14ac:dyDescent="0.2">
      <c r="A148" s="97" t="s">
        <v>7782</v>
      </c>
      <c r="B148" s="97" t="s">
        <v>8606</v>
      </c>
      <c r="C148" s="97" t="s">
        <v>8328</v>
      </c>
      <c r="D148" s="97" t="s">
        <v>7783</v>
      </c>
    </row>
    <row r="149" spans="1:4" ht="68" x14ac:dyDescent="0.2">
      <c r="A149" s="97" t="s">
        <v>7787</v>
      </c>
      <c r="B149" s="97" t="s">
        <v>8607</v>
      </c>
      <c r="C149" s="97" t="s">
        <v>8328</v>
      </c>
      <c r="D149" s="97" t="s">
        <v>7788</v>
      </c>
    </row>
    <row r="150" spans="1:4" ht="51" x14ac:dyDescent="0.2">
      <c r="A150" s="97" t="s">
        <v>7792</v>
      </c>
      <c r="B150" s="97" t="s">
        <v>8608</v>
      </c>
      <c r="C150" s="97" t="s">
        <v>8328</v>
      </c>
      <c r="D150" s="97" t="s">
        <v>7793</v>
      </c>
    </row>
    <row r="151" spans="1:4" ht="68" x14ac:dyDescent="0.2">
      <c r="A151" s="97" t="s">
        <v>7797</v>
      </c>
      <c r="B151" s="97" t="s">
        <v>8609</v>
      </c>
      <c r="C151" s="97" t="s">
        <v>8328</v>
      </c>
      <c r="D151" s="97" t="s">
        <v>8610</v>
      </c>
    </row>
    <row r="152" spans="1:4" ht="68" x14ac:dyDescent="0.2">
      <c r="A152" s="97" t="s">
        <v>7806</v>
      </c>
      <c r="B152" s="97" t="s">
        <v>8611</v>
      </c>
      <c r="C152" s="97" t="s">
        <v>8328</v>
      </c>
      <c r="D152" s="97" t="s">
        <v>7807</v>
      </c>
    </row>
    <row r="153" spans="1:4" ht="51" x14ac:dyDescent="0.2">
      <c r="A153" s="97" t="s">
        <v>7813</v>
      </c>
      <c r="B153" s="97" t="s">
        <v>8612</v>
      </c>
      <c r="C153" s="97" t="s">
        <v>8328</v>
      </c>
      <c r="D153" s="97" t="s">
        <v>7814</v>
      </c>
    </row>
    <row r="154" spans="1:4" ht="85" x14ac:dyDescent="0.2">
      <c r="A154" s="97" t="s">
        <v>7818</v>
      </c>
      <c r="B154" s="97" t="s">
        <v>8613</v>
      </c>
      <c r="C154" s="97" t="s">
        <v>8328</v>
      </c>
      <c r="D154" s="97" t="s">
        <v>7819</v>
      </c>
    </row>
    <row r="155" spans="1:4" ht="85" x14ac:dyDescent="0.2">
      <c r="A155" s="97" t="s">
        <v>7823</v>
      </c>
      <c r="B155" s="97" t="s">
        <v>8614</v>
      </c>
      <c r="C155" s="97" t="s">
        <v>8328</v>
      </c>
      <c r="D155" s="97" t="s">
        <v>7824</v>
      </c>
    </row>
    <row r="156" spans="1:4" ht="68" x14ac:dyDescent="0.2">
      <c r="A156" s="97" t="s">
        <v>7828</v>
      </c>
      <c r="B156" s="97" t="s">
        <v>8615</v>
      </c>
      <c r="C156" s="97" t="s">
        <v>8328</v>
      </c>
      <c r="D156" s="97" t="s">
        <v>7829</v>
      </c>
    </row>
    <row r="157" spans="1:4" ht="34" x14ac:dyDescent="0.2">
      <c r="A157" s="97" t="s">
        <v>7832</v>
      </c>
      <c r="B157" s="97" t="s">
        <v>8616</v>
      </c>
      <c r="C157" s="97" t="s">
        <v>8328</v>
      </c>
      <c r="D157" s="97" t="s">
        <v>8617</v>
      </c>
    </row>
    <row r="158" spans="1:4" ht="68" x14ac:dyDescent="0.2">
      <c r="A158" s="97" t="s">
        <v>7837</v>
      </c>
      <c r="B158" s="97" t="s">
        <v>8618</v>
      </c>
      <c r="C158" s="97" t="s">
        <v>8328</v>
      </c>
      <c r="D158" s="97" t="s">
        <v>7838</v>
      </c>
    </row>
    <row r="159" spans="1:4" ht="34" x14ac:dyDescent="0.2">
      <c r="A159" s="97" t="s">
        <v>7841</v>
      </c>
      <c r="B159" s="97" t="s">
        <v>8619</v>
      </c>
      <c r="C159" s="97" t="s">
        <v>8328</v>
      </c>
      <c r="D159" s="97" t="s">
        <v>7842</v>
      </c>
    </row>
    <row r="160" spans="1:4" ht="51" x14ac:dyDescent="0.2">
      <c r="A160" s="97" t="s">
        <v>7845</v>
      </c>
      <c r="B160" s="97" t="s">
        <v>8620</v>
      </c>
      <c r="C160" s="97" t="s">
        <v>8328</v>
      </c>
      <c r="D160" s="97" t="s">
        <v>7846</v>
      </c>
    </row>
    <row r="161" spans="1:4" ht="68" x14ac:dyDescent="0.2">
      <c r="A161" s="97" t="s">
        <v>7849</v>
      </c>
      <c r="B161" s="97" t="s">
        <v>8621</v>
      </c>
      <c r="C161" s="97" t="s">
        <v>8328</v>
      </c>
      <c r="D161" s="97" t="s">
        <v>7850</v>
      </c>
    </row>
    <row r="162" spans="1:4" ht="34" x14ac:dyDescent="0.2">
      <c r="A162" s="97" t="s">
        <v>7855</v>
      </c>
      <c r="B162" s="97" t="s">
        <v>8622</v>
      </c>
      <c r="C162" s="97" t="s">
        <v>8328</v>
      </c>
      <c r="D162" s="97" t="s">
        <v>8623</v>
      </c>
    </row>
    <row r="163" spans="1:4" ht="51" x14ac:dyDescent="0.2">
      <c r="A163" s="97" t="s">
        <v>7858</v>
      </c>
      <c r="B163" s="97" t="s">
        <v>8624</v>
      </c>
      <c r="C163" s="97" t="s">
        <v>8328</v>
      </c>
      <c r="D163" s="97" t="s">
        <v>7859</v>
      </c>
    </row>
    <row r="164" spans="1:4" ht="51" x14ac:dyDescent="0.2">
      <c r="A164" s="97" t="s">
        <v>7862</v>
      </c>
      <c r="B164" s="97" t="s">
        <v>8625</v>
      </c>
      <c r="C164" s="97" t="s">
        <v>8328</v>
      </c>
      <c r="D164" s="97" t="s">
        <v>7863</v>
      </c>
    </row>
    <row r="165" spans="1:4" ht="85" x14ac:dyDescent="0.2">
      <c r="A165" s="97" t="s">
        <v>7867</v>
      </c>
      <c r="B165" s="97" t="s">
        <v>8626</v>
      </c>
      <c r="C165" s="97" t="s">
        <v>8328</v>
      </c>
      <c r="D165" s="97" t="s">
        <v>7868</v>
      </c>
    </row>
    <row r="166" spans="1:4" ht="51" x14ac:dyDescent="0.2">
      <c r="A166" s="97" t="s">
        <v>7872</v>
      </c>
      <c r="B166" s="97" t="s">
        <v>8627</v>
      </c>
      <c r="C166" s="97" t="s">
        <v>8328</v>
      </c>
      <c r="D166" s="97" t="s">
        <v>7873</v>
      </c>
    </row>
    <row r="167" spans="1:4" ht="85" x14ac:dyDescent="0.2">
      <c r="A167" s="97" t="s">
        <v>7877</v>
      </c>
      <c r="B167" s="97" t="s">
        <v>8628</v>
      </c>
      <c r="C167" s="97" t="s">
        <v>8328</v>
      </c>
      <c r="D167" s="97" t="s">
        <v>7878</v>
      </c>
    </row>
    <row r="168" spans="1:4" ht="85" x14ac:dyDescent="0.2">
      <c r="A168" s="97" t="s">
        <v>7882</v>
      </c>
      <c r="B168" s="97" t="s">
        <v>8629</v>
      </c>
      <c r="C168" s="97" t="s">
        <v>8328</v>
      </c>
      <c r="D168" s="97" t="s">
        <v>7883</v>
      </c>
    </row>
    <row r="169" spans="1:4" ht="51" x14ac:dyDescent="0.2">
      <c r="A169" s="97" t="s">
        <v>7887</v>
      </c>
      <c r="B169" s="97" t="s">
        <v>8630</v>
      </c>
      <c r="C169" s="97" t="s">
        <v>8328</v>
      </c>
      <c r="D169" s="97" t="s">
        <v>7888</v>
      </c>
    </row>
    <row r="170" spans="1:4" ht="51" x14ac:dyDescent="0.2">
      <c r="A170" s="97" t="s">
        <v>7892</v>
      </c>
      <c r="B170" s="97" t="s">
        <v>8631</v>
      </c>
      <c r="C170" s="97" t="s">
        <v>8328</v>
      </c>
      <c r="D170" s="97" t="s">
        <v>7893</v>
      </c>
    </row>
    <row r="171" spans="1:4" ht="68" x14ac:dyDescent="0.2">
      <c r="A171" s="97" t="s">
        <v>7897</v>
      </c>
      <c r="B171" s="97" t="s">
        <v>8632</v>
      </c>
      <c r="C171" s="97" t="s">
        <v>8328</v>
      </c>
      <c r="D171" s="97" t="s">
        <v>7898</v>
      </c>
    </row>
    <row r="172" spans="1:4" ht="51" x14ac:dyDescent="0.2">
      <c r="A172" s="97" t="s">
        <v>7902</v>
      </c>
      <c r="B172" s="97" t="s">
        <v>8633</v>
      </c>
      <c r="C172" s="97" t="s">
        <v>8328</v>
      </c>
      <c r="D172" s="97" t="s">
        <v>7903</v>
      </c>
    </row>
    <row r="173" spans="1:4" ht="51" x14ac:dyDescent="0.2">
      <c r="A173" s="97" t="s">
        <v>7907</v>
      </c>
      <c r="B173" s="97" t="s">
        <v>8634</v>
      </c>
      <c r="C173" s="97" t="s">
        <v>8328</v>
      </c>
      <c r="D173" s="97" t="s">
        <v>8635</v>
      </c>
    </row>
    <row r="174" spans="1:4" ht="68" x14ac:dyDescent="0.2">
      <c r="A174" s="97" t="s">
        <v>7912</v>
      </c>
      <c r="B174" s="97" t="s">
        <v>8636</v>
      </c>
      <c r="C174" s="97" t="s">
        <v>8328</v>
      </c>
      <c r="D174" s="97" t="s">
        <v>8635</v>
      </c>
    </row>
    <row r="175" spans="1:4" ht="17" x14ac:dyDescent="0.2">
      <c r="A175" s="97" t="s">
        <v>7915</v>
      </c>
      <c r="B175" s="97" t="s">
        <v>8637</v>
      </c>
      <c r="C175" s="97" t="s">
        <v>8328</v>
      </c>
      <c r="D175" s="97" t="s">
        <v>8638</v>
      </c>
    </row>
    <row r="176" spans="1:4" ht="17" x14ac:dyDescent="0.2">
      <c r="A176" s="97" t="s">
        <v>7918</v>
      </c>
      <c r="B176" s="97" t="s">
        <v>8639</v>
      </c>
      <c r="C176" s="97" t="s">
        <v>8328</v>
      </c>
      <c r="D176" s="97" t="s">
        <v>8640</v>
      </c>
    </row>
    <row r="177" spans="1:4" ht="17" x14ac:dyDescent="0.2">
      <c r="A177" s="97" t="s">
        <v>7920</v>
      </c>
      <c r="B177" s="97" t="s">
        <v>8641</v>
      </c>
      <c r="C177" s="97" t="s">
        <v>8328</v>
      </c>
      <c r="D177" s="97" t="s">
        <v>8642</v>
      </c>
    </row>
    <row r="178" spans="1:4" ht="34" x14ac:dyDescent="0.2">
      <c r="A178" s="97" t="s">
        <v>8643</v>
      </c>
      <c r="B178" s="97" t="s">
        <v>8644</v>
      </c>
      <c r="C178" s="97" t="s">
        <v>8328</v>
      </c>
      <c r="D178" s="89" t="s">
        <v>7926</v>
      </c>
    </row>
    <row r="179" spans="1:4" ht="34" x14ac:dyDescent="0.2">
      <c r="A179" s="97" t="s">
        <v>7758</v>
      </c>
      <c r="B179" s="97" t="s">
        <v>8645</v>
      </c>
      <c r="C179" s="97" t="s">
        <v>8328</v>
      </c>
      <c r="D179" s="97" t="s">
        <v>7759</v>
      </c>
    </row>
    <row r="180" spans="1:4" ht="68" x14ac:dyDescent="0.2">
      <c r="A180" s="97" t="s">
        <v>8646</v>
      </c>
      <c r="B180" s="97" t="s">
        <v>8647</v>
      </c>
      <c r="C180" s="97" t="s">
        <v>8328</v>
      </c>
      <c r="D180" s="97" t="s">
        <v>7928</v>
      </c>
    </row>
    <row r="181" spans="1:4" ht="68" x14ac:dyDescent="0.2">
      <c r="A181" s="97" t="s">
        <v>7930</v>
      </c>
      <c r="B181" s="97" t="s">
        <v>8648</v>
      </c>
      <c r="C181" s="97" t="s">
        <v>8328</v>
      </c>
      <c r="D181" s="97" t="s">
        <v>7931</v>
      </c>
    </row>
    <row r="182" spans="1:4" ht="68" x14ac:dyDescent="0.2">
      <c r="A182" s="97" t="s">
        <v>7933</v>
      </c>
      <c r="B182" s="97" t="s">
        <v>8649</v>
      </c>
      <c r="C182" s="97" t="s">
        <v>8650</v>
      </c>
      <c r="D182" s="97" t="s">
        <v>7933</v>
      </c>
    </row>
    <row r="183" spans="1:4" ht="34" x14ac:dyDescent="0.2">
      <c r="A183" s="97" t="s">
        <v>7935</v>
      </c>
      <c r="B183" s="97" t="s">
        <v>8651</v>
      </c>
      <c r="C183" s="97" t="s">
        <v>8328</v>
      </c>
      <c r="D183" s="97" t="s">
        <v>7936</v>
      </c>
    </row>
    <row r="184" spans="1:4" ht="17" x14ac:dyDescent="0.2">
      <c r="A184" s="97" t="s">
        <v>8294</v>
      </c>
      <c r="B184" s="97" t="s">
        <v>8652</v>
      </c>
      <c r="C184" s="97" t="s">
        <v>8328</v>
      </c>
      <c r="D184" s="97" t="s">
        <v>8653</v>
      </c>
    </row>
    <row r="185" spans="1:4" ht="68" x14ac:dyDescent="0.2">
      <c r="A185" s="97" t="s">
        <v>8291</v>
      </c>
      <c r="B185" s="97" t="s">
        <v>8654</v>
      </c>
      <c r="C185" s="97" t="s">
        <v>8328</v>
      </c>
      <c r="D185" s="97" t="s">
        <v>8655</v>
      </c>
    </row>
    <row r="186" spans="1:4" ht="85" x14ac:dyDescent="0.2">
      <c r="A186" s="97" t="s">
        <v>7940</v>
      </c>
      <c r="B186" s="97" t="s">
        <v>8656</v>
      </c>
      <c r="C186" s="97" t="s">
        <v>8328</v>
      </c>
      <c r="D186" s="97" t="s">
        <v>7941</v>
      </c>
    </row>
    <row r="187" spans="1:4" ht="51" x14ac:dyDescent="0.2">
      <c r="A187" s="97" t="s">
        <v>7946</v>
      </c>
      <c r="B187" s="97" t="s">
        <v>8657</v>
      </c>
      <c r="C187" s="97" t="s">
        <v>8328</v>
      </c>
      <c r="D187" s="97" t="s">
        <v>7945</v>
      </c>
    </row>
    <row r="188" spans="1:4" ht="119" x14ac:dyDescent="0.2">
      <c r="A188" s="97" t="s">
        <v>7949</v>
      </c>
      <c r="B188" s="97" t="s">
        <v>8658</v>
      </c>
      <c r="C188" s="97" t="s">
        <v>8328</v>
      </c>
      <c r="D188" s="97" t="s">
        <v>7950</v>
      </c>
    </row>
    <row r="189" spans="1:4" ht="51" x14ac:dyDescent="0.2">
      <c r="A189" s="97" t="s">
        <v>7954</v>
      </c>
      <c r="B189" s="97" t="s">
        <v>8659</v>
      </c>
      <c r="C189" s="97" t="s">
        <v>8328</v>
      </c>
      <c r="D189" s="97" t="s">
        <v>8660</v>
      </c>
    </row>
    <row r="190" spans="1:4" ht="34" x14ac:dyDescent="0.2">
      <c r="A190" s="97" t="s">
        <v>7962</v>
      </c>
      <c r="B190" s="97" t="s">
        <v>8661</v>
      </c>
      <c r="C190" s="97" t="s">
        <v>8328</v>
      </c>
      <c r="D190" s="97" t="s">
        <v>8662</v>
      </c>
    </row>
    <row r="191" spans="1:4" ht="68" x14ac:dyDescent="0.2">
      <c r="A191" s="97" t="s">
        <v>8663</v>
      </c>
      <c r="B191" s="97" t="s">
        <v>8664</v>
      </c>
      <c r="C191" s="97" t="s">
        <v>8328</v>
      </c>
      <c r="D191" s="97" t="s">
        <v>8665</v>
      </c>
    </row>
    <row r="192" spans="1:4" ht="51" x14ac:dyDescent="0.2">
      <c r="A192" s="97" t="s">
        <v>7966</v>
      </c>
      <c r="B192" s="97" t="s">
        <v>8666</v>
      </c>
      <c r="C192" s="97" t="s">
        <v>8328</v>
      </c>
      <c r="D192" s="97" t="s">
        <v>7967</v>
      </c>
    </row>
    <row r="193" spans="1:4" ht="51" x14ac:dyDescent="0.2">
      <c r="A193" s="97" t="s">
        <v>7971</v>
      </c>
      <c r="B193" s="97" t="s">
        <v>8667</v>
      </c>
      <c r="C193" s="97" t="s">
        <v>8546</v>
      </c>
      <c r="D193" s="97" t="s">
        <v>7972</v>
      </c>
    </row>
    <row r="194" spans="1:4" ht="153" x14ac:dyDescent="0.2">
      <c r="A194" s="97" t="s">
        <v>7975</v>
      </c>
      <c r="B194" s="97" t="s">
        <v>8668</v>
      </c>
      <c r="C194" s="97" t="s">
        <v>8328</v>
      </c>
      <c r="D194" s="97" t="s">
        <v>7976</v>
      </c>
    </row>
    <row r="195" spans="1:4" ht="34" x14ac:dyDescent="0.2">
      <c r="A195" s="97" t="s">
        <v>7981</v>
      </c>
      <c r="B195" s="97" t="s">
        <v>8669</v>
      </c>
      <c r="C195" s="97" t="s">
        <v>8328</v>
      </c>
      <c r="D195" s="97" t="s">
        <v>7980</v>
      </c>
    </row>
    <row r="196" spans="1:4" ht="51" x14ac:dyDescent="0.2">
      <c r="A196" s="97" t="s">
        <v>8670</v>
      </c>
      <c r="B196" s="97" t="s">
        <v>8671</v>
      </c>
      <c r="C196" s="97" t="s">
        <v>8328</v>
      </c>
      <c r="D196" s="97" t="s">
        <v>8672</v>
      </c>
    </row>
    <row r="197" spans="1:4" ht="85" x14ac:dyDescent="0.2">
      <c r="A197" s="97" t="s">
        <v>8673</v>
      </c>
      <c r="B197" s="97" t="s">
        <v>8674</v>
      </c>
      <c r="C197" s="97" t="s">
        <v>8328</v>
      </c>
      <c r="D197" s="97" t="s">
        <v>8675</v>
      </c>
    </row>
    <row r="198" spans="1:4" ht="34" x14ac:dyDescent="0.2">
      <c r="A198" s="97" t="s">
        <v>7982</v>
      </c>
      <c r="B198" s="97" t="s">
        <v>8676</v>
      </c>
      <c r="C198" s="97" t="s">
        <v>8328</v>
      </c>
      <c r="D198" s="97" t="s">
        <v>7982</v>
      </c>
    </row>
    <row r="199" spans="1:4" ht="102" x14ac:dyDescent="0.2">
      <c r="A199" s="97" t="s">
        <v>7984</v>
      </c>
      <c r="B199" s="97" t="s">
        <v>8677</v>
      </c>
      <c r="C199" s="97" t="s">
        <v>8328</v>
      </c>
      <c r="D199" s="97" t="s">
        <v>8678</v>
      </c>
    </row>
    <row r="200" spans="1:4" ht="51" x14ac:dyDescent="0.2">
      <c r="A200" s="97" t="s">
        <v>7988</v>
      </c>
      <c r="B200" s="97" t="s">
        <v>8679</v>
      </c>
      <c r="C200" s="97" t="s">
        <v>8328</v>
      </c>
      <c r="D200" s="97" t="s">
        <v>7989</v>
      </c>
    </row>
    <row r="201" spans="1:4" ht="68" x14ac:dyDescent="0.2">
      <c r="A201" s="97" t="s">
        <v>7991</v>
      </c>
      <c r="B201" s="97" t="s">
        <v>8680</v>
      </c>
      <c r="C201" s="97" t="s">
        <v>8328</v>
      </c>
      <c r="D201" s="97" t="s">
        <v>7992</v>
      </c>
    </row>
    <row r="202" spans="1:4" ht="51" x14ac:dyDescent="0.2">
      <c r="A202" s="97" t="s">
        <v>7995</v>
      </c>
      <c r="B202" s="97" t="s">
        <v>8681</v>
      </c>
      <c r="C202" s="97" t="s">
        <v>8328</v>
      </c>
      <c r="D202" s="97" t="s">
        <v>7996</v>
      </c>
    </row>
    <row r="203" spans="1:4" ht="68" x14ac:dyDescent="0.2">
      <c r="A203" s="97" t="s">
        <v>7999</v>
      </c>
      <c r="B203" s="97" t="s">
        <v>8682</v>
      </c>
      <c r="C203" s="97" t="s">
        <v>8328</v>
      </c>
      <c r="D203" s="97" t="s">
        <v>8000</v>
      </c>
    </row>
    <row r="204" spans="1:4" ht="51" x14ac:dyDescent="0.2">
      <c r="A204" s="97" t="s">
        <v>8683</v>
      </c>
      <c r="B204" s="97" t="s">
        <v>8684</v>
      </c>
      <c r="C204" s="97" t="s">
        <v>8328</v>
      </c>
      <c r="D204" s="97" t="s">
        <v>8005</v>
      </c>
    </row>
    <row r="205" spans="1:4" ht="68" x14ac:dyDescent="0.2">
      <c r="A205" s="97" t="s">
        <v>8009</v>
      </c>
      <c r="B205" s="97" t="s">
        <v>8685</v>
      </c>
      <c r="C205" s="97" t="s">
        <v>8328</v>
      </c>
      <c r="D205" s="97" t="s">
        <v>8010</v>
      </c>
    </row>
    <row r="206" spans="1:4" ht="17" x14ac:dyDescent="0.2">
      <c r="A206" s="97" t="s">
        <v>8013</v>
      </c>
      <c r="B206" s="97" t="s">
        <v>8686</v>
      </c>
      <c r="C206" s="97" t="s">
        <v>8328</v>
      </c>
      <c r="D206" s="97" t="s">
        <v>8014</v>
      </c>
    </row>
    <row r="207" spans="1:4" ht="85" x14ac:dyDescent="0.2">
      <c r="A207" s="97" t="s">
        <v>8017</v>
      </c>
      <c r="B207" s="97" t="s">
        <v>8687</v>
      </c>
      <c r="C207" s="97" t="s">
        <v>8328</v>
      </c>
      <c r="D207" s="97" t="s">
        <v>8688</v>
      </c>
    </row>
    <row r="208" spans="1:4" ht="51" x14ac:dyDescent="0.2">
      <c r="A208" s="97" t="s">
        <v>8689</v>
      </c>
      <c r="B208" s="97" t="s">
        <v>8690</v>
      </c>
      <c r="C208" s="97" t="s">
        <v>8328</v>
      </c>
      <c r="D208" s="97" t="s">
        <v>8691</v>
      </c>
    </row>
    <row r="209" spans="1:4" ht="34" x14ac:dyDescent="0.2">
      <c r="A209" s="97" t="s">
        <v>8692</v>
      </c>
      <c r="B209" s="97" t="s">
        <v>8693</v>
      </c>
      <c r="C209" s="97" t="s">
        <v>8328</v>
      </c>
      <c r="D209" s="97" t="s">
        <v>8025</v>
      </c>
    </row>
    <row r="210" spans="1:4" ht="85" x14ac:dyDescent="0.2">
      <c r="A210" s="97" t="s">
        <v>8027</v>
      </c>
      <c r="B210" s="97" t="s">
        <v>8694</v>
      </c>
      <c r="C210" s="97" t="s">
        <v>8328</v>
      </c>
      <c r="D210" s="97" t="s">
        <v>8695</v>
      </c>
    </row>
    <row r="211" spans="1:4" ht="34" x14ac:dyDescent="0.2">
      <c r="A211" s="97" t="s">
        <v>8031</v>
      </c>
      <c r="B211" s="97" t="s">
        <v>8696</v>
      </c>
      <c r="C211" s="97" t="s">
        <v>8328</v>
      </c>
      <c r="D211" s="97" t="s">
        <v>8697</v>
      </c>
    </row>
    <row r="212" spans="1:4" ht="34" x14ac:dyDescent="0.2">
      <c r="A212" s="97" t="s">
        <v>8698</v>
      </c>
      <c r="B212" s="97" t="s">
        <v>8699</v>
      </c>
      <c r="C212" s="97" t="s">
        <v>8328</v>
      </c>
      <c r="D212" s="97" t="s">
        <v>8700</v>
      </c>
    </row>
    <row r="213" spans="1:4" ht="34" x14ac:dyDescent="0.2">
      <c r="A213" s="97" t="s">
        <v>8701</v>
      </c>
      <c r="B213" s="97" t="s">
        <v>8702</v>
      </c>
      <c r="C213" s="97" t="s">
        <v>8328</v>
      </c>
      <c r="D213" s="97" t="s">
        <v>8703</v>
      </c>
    </row>
    <row r="214" spans="1:4" ht="17" x14ac:dyDescent="0.2">
      <c r="A214" s="97" t="s">
        <v>8704</v>
      </c>
      <c r="B214" s="97" t="s">
        <v>8705</v>
      </c>
      <c r="C214" s="97" t="s">
        <v>8328</v>
      </c>
      <c r="D214" s="97" t="s">
        <v>8706</v>
      </c>
    </row>
    <row r="215" spans="1:4" ht="17" x14ac:dyDescent="0.2">
      <c r="A215" s="97" t="s">
        <v>8035</v>
      </c>
      <c r="B215" s="97" t="s">
        <v>8707</v>
      </c>
      <c r="C215" s="97" t="s">
        <v>8328</v>
      </c>
      <c r="D215" s="97" t="s">
        <v>8035</v>
      </c>
    </row>
    <row r="216" spans="1:4" ht="17" x14ac:dyDescent="0.2">
      <c r="A216" s="97" t="s">
        <v>8038</v>
      </c>
      <c r="B216" s="97" t="s">
        <v>8708</v>
      </c>
      <c r="C216" s="97" t="s">
        <v>8328</v>
      </c>
      <c r="D216" s="97" t="s">
        <v>8038</v>
      </c>
    </row>
    <row r="217" spans="1:4" ht="51" x14ac:dyDescent="0.2">
      <c r="A217" s="97" t="s">
        <v>8709</v>
      </c>
      <c r="B217" s="97" t="s">
        <v>8710</v>
      </c>
      <c r="C217" s="97" t="s">
        <v>8328</v>
      </c>
      <c r="D217" s="97" t="s">
        <v>8711</v>
      </c>
    </row>
    <row r="218" spans="1:4" ht="34" x14ac:dyDescent="0.2">
      <c r="A218" s="97" t="s">
        <v>8046</v>
      </c>
      <c r="B218" s="97" t="s">
        <v>8712</v>
      </c>
      <c r="C218" s="97" t="s">
        <v>8328</v>
      </c>
      <c r="D218" s="97" t="s">
        <v>8713</v>
      </c>
    </row>
    <row r="219" spans="1:4" ht="34" x14ac:dyDescent="0.2">
      <c r="A219" s="97" t="s">
        <v>8051</v>
      </c>
      <c r="B219" s="358" t="s">
        <v>8714</v>
      </c>
      <c r="C219" s="97" t="s">
        <v>8328</v>
      </c>
      <c r="D219" s="97" t="s">
        <v>8052</v>
      </c>
    </row>
    <row r="220" spans="1:4" ht="34" x14ac:dyDescent="0.2">
      <c r="A220" s="97" t="s">
        <v>8055</v>
      </c>
      <c r="B220" s="358" t="s">
        <v>8715</v>
      </c>
      <c r="C220" s="97" t="s">
        <v>8328</v>
      </c>
      <c r="D220" s="97" t="s">
        <v>8716</v>
      </c>
    </row>
    <row r="221" spans="1:4" ht="255" x14ac:dyDescent="0.2">
      <c r="A221" s="97" t="s">
        <v>8060</v>
      </c>
      <c r="B221" s="358" t="s">
        <v>8717</v>
      </c>
      <c r="C221" s="97" t="s">
        <v>8328</v>
      </c>
      <c r="D221" s="97" t="s">
        <v>8063</v>
      </c>
    </row>
    <row r="222" spans="1:4" ht="51" x14ac:dyDescent="0.2">
      <c r="A222" s="97" t="s">
        <v>8718</v>
      </c>
      <c r="B222" s="97" t="s">
        <v>8719</v>
      </c>
      <c r="C222" s="97" t="s">
        <v>8328</v>
      </c>
      <c r="D222" s="97" t="s">
        <v>8720</v>
      </c>
    </row>
    <row r="223" spans="1:4" ht="170" x14ac:dyDescent="0.2">
      <c r="A223" s="97" t="s">
        <v>8069</v>
      </c>
      <c r="B223" s="359" t="s">
        <v>8721</v>
      </c>
      <c r="C223" s="97" t="s">
        <v>8328</v>
      </c>
      <c r="D223" s="97" t="s">
        <v>8071</v>
      </c>
    </row>
    <row r="224" spans="1:4" ht="153" x14ac:dyDescent="0.2">
      <c r="A224" s="97" t="s">
        <v>8073</v>
      </c>
      <c r="B224" s="358" t="s">
        <v>8722</v>
      </c>
      <c r="C224" s="97" t="s">
        <v>8328</v>
      </c>
      <c r="D224" s="97" t="s">
        <v>8075</v>
      </c>
    </row>
    <row r="225" spans="1:4" ht="204" x14ac:dyDescent="0.2">
      <c r="A225" s="97" t="s">
        <v>8077</v>
      </c>
      <c r="B225" s="358" t="s">
        <v>8723</v>
      </c>
      <c r="C225" s="97" t="s">
        <v>8328</v>
      </c>
      <c r="D225" s="97" t="s">
        <v>8080</v>
      </c>
    </row>
    <row r="226" spans="1:4" ht="204" x14ac:dyDescent="0.2">
      <c r="A226" s="97" t="s">
        <v>8724</v>
      </c>
      <c r="B226" s="358" t="s">
        <v>8725</v>
      </c>
      <c r="C226" s="97" t="s">
        <v>8726</v>
      </c>
      <c r="D226" s="97" t="s">
        <v>8084</v>
      </c>
    </row>
    <row r="227" spans="1:4" ht="388" x14ac:dyDescent="0.2">
      <c r="A227" s="97" t="s">
        <v>8086</v>
      </c>
      <c r="B227" s="358" t="s">
        <v>8727</v>
      </c>
      <c r="C227" s="97" t="s">
        <v>8328</v>
      </c>
      <c r="D227" s="97" t="s">
        <v>8089</v>
      </c>
    </row>
    <row r="228" spans="1:4" ht="34" x14ac:dyDescent="0.2">
      <c r="A228" s="97" t="s">
        <v>8728</v>
      </c>
      <c r="B228" s="97" t="s">
        <v>8729</v>
      </c>
      <c r="C228" s="97" t="s">
        <v>8328</v>
      </c>
      <c r="D228" s="97" t="s">
        <v>8092</v>
      </c>
    </row>
  </sheetData>
  <hyperlinks>
    <hyperlink ref="B59" r:id="rId1" xr:uid="{00000000-0004-0000-0A00-000000000000}"/>
    <hyperlink ref="B219" r:id="rId2" xr:uid="{00000000-0004-0000-0A00-000001000000}"/>
    <hyperlink ref="B220" r:id="rId3" xr:uid="{00000000-0004-0000-0A00-000002000000}"/>
    <hyperlink ref="B221" r:id="rId4" xr:uid="{00000000-0004-0000-0A00-000003000000}"/>
    <hyperlink ref="B223" r:id="rId5" tooltip="Document DOI URL" xr:uid="{00000000-0004-0000-0A00-000004000000}"/>
    <hyperlink ref="B224" r:id="rId6" xr:uid="{00000000-0004-0000-0A00-000005000000}"/>
    <hyperlink ref="B225" r:id="rId7" xr:uid="{00000000-0004-0000-0A00-000006000000}"/>
    <hyperlink ref="B226" r:id="rId8" xr:uid="{00000000-0004-0000-0A00-000007000000}"/>
    <hyperlink ref="B227" r:id="rId9" xr:uid="{00000000-0004-0000-0A00-000008000000}"/>
  </hyperlinks>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89"/>
  <sheetViews>
    <sheetView topLeftCell="A76" workbookViewId="0">
      <selection activeCell="C90" sqref="C90"/>
    </sheetView>
  </sheetViews>
  <sheetFormatPr baseColWidth="10" defaultRowHeight="16" x14ac:dyDescent="0.2"/>
  <cols>
    <col min="1" max="1" width="19.5" style="89" customWidth="1"/>
    <col min="2" max="2" width="7.33203125" style="124" bestFit="1" customWidth="1"/>
    <col min="3" max="3" width="84.6640625" style="89" customWidth="1"/>
  </cols>
  <sheetData>
    <row r="1" spans="1:3" ht="17" x14ac:dyDescent="0.2">
      <c r="A1" s="89" t="s">
        <v>8730</v>
      </c>
      <c r="B1" s="124" t="s">
        <v>8731</v>
      </c>
      <c r="C1" s="89" t="s">
        <v>8732</v>
      </c>
    </row>
    <row r="2" spans="1:3" ht="34" x14ac:dyDescent="0.2">
      <c r="A2" s="89" t="s">
        <v>8733</v>
      </c>
      <c r="B2" s="124">
        <v>35</v>
      </c>
      <c r="C2" s="89" t="s">
        <v>8734</v>
      </c>
    </row>
    <row r="3" spans="1:3" ht="51" x14ac:dyDescent="0.2">
      <c r="A3" s="89" t="s">
        <v>8735</v>
      </c>
      <c r="B3" s="124">
        <v>36</v>
      </c>
      <c r="C3" s="89" t="s">
        <v>8736</v>
      </c>
    </row>
    <row r="4" spans="1:3" ht="51" x14ac:dyDescent="0.2">
      <c r="A4" s="89" t="s">
        <v>8737</v>
      </c>
      <c r="B4" s="124">
        <v>37</v>
      </c>
      <c r="C4" s="89" t="s">
        <v>8738</v>
      </c>
    </row>
    <row r="5" spans="1:3" ht="51" x14ac:dyDescent="0.2">
      <c r="A5" s="89" t="s">
        <v>8739</v>
      </c>
      <c r="B5" s="124">
        <v>38</v>
      </c>
      <c r="C5" s="89" t="s">
        <v>8740</v>
      </c>
    </row>
    <row r="6" spans="1:3" ht="34" x14ac:dyDescent="0.2">
      <c r="A6" s="89" t="s">
        <v>8739</v>
      </c>
      <c r="B6" s="124">
        <v>39</v>
      </c>
      <c r="C6" s="89" t="s">
        <v>8741</v>
      </c>
    </row>
    <row r="7" spans="1:3" ht="51" x14ac:dyDescent="0.2">
      <c r="A7" s="89" t="s">
        <v>8742</v>
      </c>
      <c r="B7" s="124">
        <v>40</v>
      </c>
      <c r="C7" s="89" t="s">
        <v>8743</v>
      </c>
    </row>
    <row r="8" spans="1:3" ht="17" x14ac:dyDescent="0.2">
      <c r="A8" s="89" t="s">
        <v>8744</v>
      </c>
      <c r="B8" s="124">
        <v>41</v>
      </c>
      <c r="C8" s="89" t="s">
        <v>8745</v>
      </c>
    </row>
    <row r="9" spans="1:3" ht="51" x14ac:dyDescent="0.2">
      <c r="A9" s="89" t="s">
        <v>8746</v>
      </c>
      <c r="B9" s="124">
        <v>43</v>
      </c>
      <c r="C9" s="89" t="s">
        <v>8747</v>
      </c>
    </row>
    <row r="10" spans="1:3" ht="51" x14ac:dyDescent="0.2">
      <c r="A10" s="89" t="s">
        <v>8748</v>
      </c>
      <c r="B10" s="124">
        <v>44</v>
      </c>
      <c r="C10" s="89" t="s">
        <v>8749</v>
      </c>
    </row>
    <row r="11" spans="1:3" ht="34" x14ac:dyDescent="0.2">
      <c r="A11" s="89" t="s">
        <v>8750</v>
      </c>
      <c r="B11" s="124">
        <v>45</v>
      </c>
      <c r="C11" s="89" t="s">
        <v>8751</v>
      </c>
    </row>
    <row r="12" spans="1:3" ht="34" x14ac:dyDescent="0.2">
      <c r="A12" s="89" t="s">
        <v>8752</v>
      </c>
      <c r="B12" s="124">
        <v>46</v>
      </c>
      <c r="C12" s="89" t="s">
        <v>8753</v>
      </c>
    </row>
    <row r="13" spans="1:3" ht="51" x14ac:dyDescent="0.2">
      <c r="A13" s="89" t="s">
        <v>8754</v>
      </c>
      <c r="B13" s="124">
        <v>47</v>
      </c>
      <c r="C13" s="89" t="s">
        <v>8755</v>
      </c>
    </row>
    <row r="14" spans="1:3" ht="34" x14ac:dyDescent="0.2">
      <c r="A14" s="89" t="s">
        <v>8756</v>
      </c>
      <c r="B14" s="124">
        <v>48</v>
      </c>
      <c r="C14" s="89" t="s">
        <v>8757</v>
      </c>
    </row>
    <row r="15" spans="1:3" ht="17" x14ac:dyDescent="0.2">
      <c r="A15" s="89" t="s">
        <v>8758</v>
      </c>
      <c r="B15" s="124">
        <v>49</v>
      </c>
      <c r="C15" s="89" t="s">
        <v>8759</v>
      </c>
    </row>
    <row r="16" spans="1:3" ht="34" x14ac:dyDescent="0.2">
      <c r="A16" s="89" t="s">
        <v>8760</v>
      </c>
      <c r="B16" s="124">
        <v>51</v>
      </c>
      <c r="C16" s="89" t="s">
        <v>8761</v>
      </c>
    </row>
    <row r="17" spans="1:3" ht="51" x14ac:dyDescent="0.2">
      <c r="A17" s="89" t="s">
        <v>8762</v>
      </c>
      <c r="B17" s="124">
        <v>52</v>
      </c>
      <c r="C17" s="89" t="s">
        <v>8763</v>
      </c>
    </row>
    <row r="18" spans="1:3" ht="34" x14ac:dyDescent="0.2">
      <c r="A18" s="89" t="s">
        <v>8762</v>
      </c>
      <c r="B18" s="124">
        <v>53</v>
      </c>
      <c r="C18" s="89" t="s">
        <v>8764</v>
      </c>
    </row>
    <row r="19" spans="1:3" ht="34" x14ac:dyDescent="0.2">
      <c r="A19" s="89" t="s">
        <v>8765</v>
      </c>
      <c r="B19" s="124">
        <v>54</v>
      </c>
      <c r="C19" s="89" t="s">
        <v>8766</v>
      </c>
    </row>
    <row r="20" spans="1:3" ht="51" x14ac:dyDescent="0.2">
      <c r="A20" s="89" t="s">
        <v>8765</v>
      </c>
      <c r="B20" s="124">
        <v>55</v>
      </c>
      <c r="C20" s="89" t="s">
        <v>8767</v>
      </c>
    </row>
    <row r="21" spans="1:3" ht="51" x14ac:dyDescent="0.2">
      <c r="A21" s="89" t="s">
        <v>8768</v>
      </c>
      <c r="B21" s="124">
        <v>56</v>
      </c>
      <c r="C21" s="89" t="s">
        <v>8769</v>
      </c>
    </row>
    <row r="22" spans="1:3" ht="17" x14ac:dyDescent="0.2">
      <c r="A22" s="89" t="s">
        <v>8770</v>
      </c>
      <c r="B22" s="124">
        <v>57</v>
      </c>
      <c r="C22" s="89" t="s">
        <v>8771</v>
      </c>
    </row>
    <row r="23" spans="1:3" ht="34" x14ac:dyDescent="0.2">
      <c r="A23" s="89" t="s">
        <v>8772</v>
      </c>
      <c r="B23" s="124">
        <v>58</v>
      </c>
      <c r="C23" s="89" t="s">
        <v>8773</v>
      </c>
    </row>
    <row r="24" spans="1:3" ht="34" x14ac:dyDescent="0.2">
      <c r="A24" s="89" t="s">
        <v>8774</v>
      </c>
      <c r="B24" s="124">
        <v>59</v>
      </c>
      <c r="C24" s="89" t="s">
        <v>8775</v>
      </c>
    </row>
    <row r="25" spans="1:3" ht="34" x14ac:dyDescent="0.2">
      <c r="A25" s="89" t="s">
        <v>8774</v>
      </c>
      <c r="B25" s="124">
        <v>60</v>
      </c>
      <c r="C25" s="89" t="s">
        <v>8776</v>
      </c>
    </row>
    <row r="26" spans="1:3" ht="51" x14ac:dyDescent="0.2">
      <c r="A26" s="89" t="s">
        <v>8777</v>
      </c>
      <c r="B26" s="124">
        <v>61</v>
      </c>
      <c r="C26" s="89" t="s">
        <v>8778</v>
      </c>
    </row>
    <row r="27" spans="1:3" ht="34" x14ac:dyDescent="0.2">
      <c r="A27" s="89" t="s">
        <v>8779</v>
      </c>
      <c r="B27" s="124">
        <v>62</v>
      </c>
      <c r="C27" s="89" t="s">
        <v>8780</v>
      </c>
    </row>
    <row r="28" spans="1:3" ht="34" x14ac:dyDescent="0.2">
      <c r="A28" s="89" t="s">
        <v>8781</v>
      </c>
      <c r="B28" s="124">
        <v>63</v>
      </c>
      <c r="C28" s="89" t="s">
        <v>8782</v>
      </c>
    </row>
    <row r="29" spans="1:3" ht="34" x14ac:dyDescent="0.2">
      <c r="A29" s="89" t="s">
        <v>8783</v>
      </c>
      <c r="B29" s="124">
        <v>64</v>
      </c>
      <c r="C29" s="89" t="s">
        <v>8784</v>
      </c>
    </row>
    <row r="30" spans="1:3" ht="34" x14ac:dyDescent="0.2">
      <c r="A30" s="89" t="s">
        <v>8785</v>
      </c>
      <c r="B30" s="124">
        <v>65</v>
      </c>
      <c r="C30" s="89" t="s">
        <v>8786</v>
      </c>
    </row>
    <row r="31" spans="1:3" ht="85" x14ac:dyDescent="0.2">
      <c r="A31" s="89" t="s">
        <v>8787</v>
      </c>
      <c r="B31" s="124">
        <v>66</v>
      </c>
      <c r="C31" s="89" t="s">
        <v>8788</v>
      </c>
    </row>
    <row r="32" spans="1:3" ht="17" x14ac:dyDescent="0.2">
      <c r="A32" s="89" t="s">
        <v>8789</v>
      </c>
      <c r="B32" s="124">
        <v>67</v>
      </c>
      <c r="C32" s="89" t="s">
        <v>8790</v>
      </c>
    </row>
    <row r="33" spans="1:3" ht="17" x14ac:dyDescent="0.2">
      <c r="A33" s="89" t="s">
        <v>8791</v>
      </c>
      <c r="B33" s="124">
        <v>68</v>
      </c>
      <c r="C33" s="89" t="s">
        <v>8792</v>
      </c>
    </row>
    <row r="34" spans="1:3" ht="51" x14ac:dyDescent="0.2">
      <c r="A34" s="89" t="s">
        <v>8791</v>
      </c>
      <c r="B34" s="124">
        <v>69</v>
      </c>
      <c r="C34" s="89" t="s">
        <v>8793</v>
      </c>
    </row>
    <row r="35" spans="1:3" ht="17" x14ac:dyDescent="0.2">
      <c r="A35" s="89" t="s">
        <v>8791</v>
      </c>
      <c r="B35" s="124">
        <v>70</v>
      </c>
      <c r="C35" s="89" t="s">
        <v>8794</v>
      </c>
    </row>
    <row r="36" spans="1:3" ht="17" x14ac:dyDescent="0.2">
      <c r="A36" s="89" t="s">
        <v>8791</v>
      </c>
      <c r="B36" s="124">
        <v>71</v>
      </c>
      <c r="C36" s="89" t="s">
        <v>8795</v>
      </c>
    </row>
    <row r="37" spans="1:3" ht="17" x14ac:dyDescent="0.2">
      <c r="A37" s="89" t="s">
        <v>8796</v>
      </c>
      <c r="B37" s="124">
        <v>72</v>
      </c>
      <c r="C37" s="89" t="s">
        <v>8797</v>
      </c>
    </row>
    <row r="38" spans="1:3" ht="51" x14ac:dyDescent="0.2">
      <c r="A38" s="89" t="s">
        <v>8798</v>
      </c>
      <c r="B38" s="124">
        <v>73</v>
      </c>
      <c r="C38" s="89" t="s">
        <v>8799</v>
      </c>
    </row>
    <row r="39" spans="1:3" ht="68" x14ac:dyDescent="0.2">
      <c r="A39" s="89" t="s">
        <v>8800</v>
      </c>
      <c r="B39" s="124">
        <v>74</v>
      </c>
      <c r="C39" s="89" t="s">
        <v>8801</v>
      </c>
    </row>
    <row r="40" spans="1:3" ht="51" x14ac:dyDescent="0.2">
      <c r="A40" s="89" t="s">
        <v>8802</v>
      </c>
      <c r="B40" s="124">
        <v>75</v>
      </c>
      <c r="C40" s="89" t="s">
        <v>8803</v>
      </c>
    </row>
    <row r="41" spans="1:3" ht="51" x14ac:dyDescent="0.2">
      <c r="A41" s="89" t="s">
        <v>8804</v>
      </c>
      <c r="B41" s="124">
        <v>76</v>
      </c>
      <c r="C41" s="89" t="s">
        <v>8805</v>
      </c>
    </row>
    <row r="42" spans="1:3" ht="34" x14ac:dyDescent="0.2">
      <c r="A42" s="89" t="s">
        <v>8806</v>
      </c>
      <c r="B42" s="124">
        <v>77</v>
      </c>
      <c r="C42" s="89" t="s">
        <v>8807</v>
      </c>
    </row>
    <row r="43" spans="1:3" ht="34" x14ac:dyDescent="0.2">
      <c r="A43" s="89" t="s">
        <v>8808</v>
      </c>
      <c r="B43" s="124">
        <v>78</v>
      </c>
      <c r="C43" s="89" t="s">
        <v>8809</v>
      </c>
    </row>
    <row r="44" spans="1:3" ht="51" x14ac:dyDescent="0.2">
      <c r="A44" s="89" t="s">
        <v>8810</v>
      </c>
      <c r="B44" s="124">
        <v>79</v>
      </c>
      <c r="C44" s="89" t="s">
        <v>8811</v>
      </c>
    </row>
    <row r="45" spans="1:3" ht="34" x14ac:dyDescent="0.2">
      <c r="A45" s="89" t="s">
        <v>8812</v>
      </c>
      <c r="B45" s="124">
        <v>80</v>
      </c>
      <c r="C45" s="89" t="s">
        <v>8813</v>
      </c>
    </row>
    <row r="46" spans="1:3" ht="34" x14ac:dyDescent="0.2">
      <c r="A46" s="89" t="s">
        <v>8814</v>
      </c>
      <c r="B46" s="124">
        <v>81</v>
      </c>
      <c r="C46" s="89" t="s">
        <v>8815</v>
      </c>
    </row>
    <row r="47" spans="1:3" ht="51" x14ac:dyDescent="0.2">
      <c r="A47" s="89" t="s">
        <v>8816</v>
      </c>
      <c r="B47" s="124">
        <v>82</v>
      </c>
      <c r="C47" s="89" t="s">
        <v>8817</v>
      </c>
    </row>
    <row r="48" spans="1:3" ht="68" x14ac:dyDescent="0.2">
      <c r="A48" s="89" t="s">
        <v>8818</v>
      </c>
      <c r="B48" s="124">
        <v>83</v>
      </c>
      <c r="C48" s="89" t="s">
        <v>8819</v>
      </c>
    </row>
    <row r="49" spans="1:3" ht="34" x14ac:dyDescent="0.2">
      <c r="A49" s="89" t="s">
        <v>8820</v>
      </c>
      <c r="B49" s="124">
        <v>84</v>
      </c>
      <c r="C49" s="89" t="s">
        <v>8821</v>
      </c>
    </row>
    <row r="50" spans="1:3" ht="17" x14ac:dyDescent="0.2">
      <c r="A50" s="89" t="s">
        <v>8820</v>
      </c>
      <c r="B50" s="124">
        <v>85</v>
      </c>
      <c r="C50" s="89" t="s">
        <v>8822</v>
      </c>
    </row>
    <row r="51" spans="1:3" ht="102" x14ac:dyDescent="0.2">
      <c r="A51" s="89" t="s">
        <v>8823</v>
      </c>
      <c r="B51" s="124">
        <v>86</v>
      </c>
      <c r="C51" s="89" t="s">
        <v>8824</v>
      </c>
    </row>
    <row r="52" spans="1:3" ht="51" x14ac:dyDescent="0.2">
      <c r="A52" s="89" t="s">
        <v>8825</v>
      </c>
      <c r="B52" s="124">
        <v>87</v>
      </c>
      <c r="C52" s="89" t="s">
        <v>8826</v>
      </c>
    </row>
    <row r="53" spans="1:3" ht="17" x14ac:dyDescent="0.2">
      <c r="A53" s="89" t="s">
        <v>8827</v>
      </c>
      <c r="B53" s="124">
        <v>88</v>
      </c>
      <c r="C53" s="89" t="s">
        <v>8828</v>
      </c>
    </row>
    <row r="54" spans="1:3" ht="17" x14ac:dyDescent="0.2">
      <c r="A54" s="89" t="s">
        <v>8829</v>
      </c>
      <c r="B54" s="124">
        <v>89</v>
      </c>
      <c r="C54" s="89" t="s">
        <v>8830</v>
      </c>
    </row>
    <row r="55" spans="1:3" ht="34" x14ac:dyDescent="0.2">
      <c r="A55" s="89" t="s">
        <v>8831</v>
      </c>
      <c r="B55" s="124">
        <v>90</v>
      </c>
      <c r="C55" s="89" t="s">
        <v>8832</v>
      </c>
    </row>
    <row r="56" spans="1:3" ht="34" x14ac:dyDescent="0.2">
      <c r="A56" s="89" t="s">
        <v>8833</v>
      </c>
      <c r="B56" s="124">
        <v>91</v>
      </c>
      <c r="C56" s="89" t="s">
        <v>8834</v>
      </c>
    </row>
    <row r="57" spans="1:3" ht="51" x14ac:dyDescent="0.2">
      <c r="A57" s="89" t="s">
        <v>8835</v>
      </c>
      <c r="B57" s="124">
        <v>92</v>
      </c>
      <c r="C57" s="89" t="s">
        <v>8836</v>
      </c>
    </row>
    <row r="58" spans="1:3" ht="17" x14ac:dyDescent="0.2">
      <c r="A58" s="89" t="s">
        <v>8837</v>
      </c>
      <c r="B58" s="124">
        <v>93</v>
      </c>
      <c r="C58" s="89" t="s">
        <v>8838</v>
      </c>
    </row>
    <row r="59" spans="1:3" ht="85" x14ac:dyDescent="0.2">
      <c r="A59" s="89" t="s">
        <v>8839</v>
      </c>
      <c r="B59" s="124">
        <v>94</v>
      </c>
      <c r="C59" s="89" t="s">
        <v>8840</v>
      </c>
    </row>
    <row r="60" spans="1:3" ht="85" x14ac:dyDescent="0.2">
      <c r="A60" s="89" t="s">
        <v>8841</v>
      </c>
      <c r="B60" s="124">
        <v>95</v>
      </c>
      <c r="C60" s="89" t="s">
        <v>8842</v>
      </c>
    </row>
    <row r="61" spans="1:3" ht="68" x14ac:dyDescent="0.2">
      <c r="A61" s="89" t="s">
        <v>8843</v>
      </c>
      <c r="B61" s="124">
        <v>96</v>
      </c>
      <c r="C61" s="89" t="s">
        <v>8844</v>
      </c>
    </row>
    <row r="62" spans="1:3" ht="68" x14ac:dyDescent="0.2">
      <c r="A62" s="89" t="s">
        <v>8845</v>
      </c>
      <c r="B62" s="124">
        <v>97</v>
      </c>
      <c r="C62" s="89" t="s">
        <v>8846</v>
      </c>
    </row>
    <row r="63" spans="1:3" ht="51" x14ac:dyDescent="0.2">
      <c r="A63" s="89" t="s">
        <v>8847</v>
      </c>
      <c r="B63" s="124">
        <v>98</v>
      </c>
      <c r="C63" s="89" t="s">
        <v>8848</v>
      </c>
    </row>
    <row r="64" spans="1:3" ht="17" x14ac:dyDescent="0.2">
      <c r="A64" s="89" t="s">
        <v>8849</v>
      </c>
      <c r="B64" s="124">
        <v>99</v>
      </c>
      <c r="C64" s="89" t="s">
        <v>8850</v>
      </c>
    </row>
    <row r="65" spans="1:3" ht="51" x14ac:dyDescent="0.2">
      <c r="A65" s="89" t="s">
        <v>8851</v>
      </c>
      <c r="B65" s="124">
        <v>100</v>
      </c>
      <c r="C65" s="89" t="s">
        <v>8852</v>
      </c>
    </row>
    <row r="66" spans="1:3" ht="68" x14ac:dyDescent="0.2">
      <c r="A66" s="89" t="s">
        <v>8853</v>
      </c>
      <c r="B66" s="124">
        <v>101</v>
      </c>
      <c r="C66" s="89" t="s">
        <v>8854</v>
      </c>
    </row>
    <row r="67" spans="1:3" ht="153" x14ac:dyDescent="0.2">
      <c r="A67" s="89" t="s">
        <v>8855</v>
      </c>
      <c r="B67" s="124">
        <v>102</v>
      </c>
      <c r="C67" s="89" t="s">
        <v>8856</v>
      </c>
    </row>
    <row r="68" spans="1:3" ht="34" x14ac:dyDescent="0.2">
      <c r="A68" s="89" t="s">
        <v>8857</v>
      </c>
      <c r="B68" s="124">
        <v>103</v>
      </c>
      <c r="C68" s="89" t="s">
        <v>8858</v>
      </c>
    </row>
    <row r="69" spans="1:3" ht="17" x14ac:dyDescent="0.2">
      <c r="A69" s="89" t="s">
        <v>8859</v>
      </c>
      <c r="B69" s="124">
        <v>104</v>
      </c>
      <c r="C69" s="89" t="s">
        <v>8860</v>
      </c>
    </row>
    <row r="70" spans="1:3" ht="17" x14ac:dyDescent="0.2">
      <c r="A70" s="89" t="s">
        <v>8861</v>
      </c>
      <c r="B70" s="124">
        <v>105</v>
      </c>
      <c r="C70" s="89" t="s">
        <v>8862</v>
      </c>
    </row>
    <row r="71" spans="1:3" ht="34" x14ac:dyDescent="0.2">
      <c r="A71" s="89" t="s">
        <v>8863</v>
      </c>
      <c r="B71" s="124">
        <v>106</v>
      </c>
      <c r="C71" s="89" t="s">
        <v>8864</v>
      </c>
    </row>
    <row r="72" spans="1:3" ht="85" x14ac:dyDescent="0.2">
      <c r="A72" s="89" t="s">
        <v>8865</v>
      </c>
      <c r="B72" s="124">
        <v>107</v>
      </c>
      <c r="C72" s="89" t="s">
        <v>8866</v>
      </c>
    </row>
    <row r="73" spans="1:3" ht="34" x14ac:dyDescent="0.2">
      <c r="A73" s="89" t="s">
        <v>8867</v>
      </c>
      <c r="B73" s="124">
        <v>108</v>
      </c>
      <c r="C73" s="89" t="s">
        <v>8868</v>
      </c>
    </row>
    <row r="74" spans="1:3" ht="17" x14ac:dyDescent="0.2">
      <c r="A74" s="89" t="s">
        <v>8869</v>
      </c>
      <c r="B74" s="124">
        <v>109</v>
      </c>
      <c r="C74" s="89" t="s">
        <v>8870</v>
      </c>
    </row>
    <row r="75" spans="1:3" ht="34" x14ac:dyDescent="0.2">
      <c r="A75" s="89" t="s">
        <v>8871</v>
      </c>
      <c r="B75" s="124">
        <v>110</v>
      </c>
      <c r="C75" s="89" t="s">
        <v>8872</v>
      </c>
    </row>
    <row r="76" spans="1:3" ht="34" x14ac:dyDescent="0.2">
      <c r="A76" s="89" t="s">
        <v>8873</v>
      </c>
      <c r="B76" s="124">
        <v>111</v>
      </c>
      <c r="C76" s="89" t="s">
        <v>8874</v>
      </c>
    </row>
    <row r="77" spans="1:3" ht="34" x14ac:dyDescent="0.2">
      <c r="A77" s="89" t="s">
        <v>8875</v>
      </c>
      <c r="B77" s="124">
        <v>112</v>
      </c>
      <c r="C77" s="89" t="s">
        <v>8876</v>
      </c>
    </row>
    <row r="78" spans="1:3" ht="17" x14ac:dyDescent="0.2">
      <c r="A78" s="89" t="s">
        <v>8877</v>
      </c>
      <c r="B78" s="124">
        <v>113</v>
      </c>
      <c r="C78" s="89" t="s">
        <v>8878</v>
      </c>
    </row>
    <row r="79" spans="1:3" ht="34" x14ac:dyDescent="0.2">
      <c r="A79" s="89" t="s">
        <v>8879</v>
      </c>
      <c r="B79" s="124">
        <v>114</v>
      </c>
      <c r="C79" s="89" t="s">
        <v>8880</v>
      </c>
    </row>
    <row r="80" spans="1:3" ht="34" x14ac:dyDescent="0.2">
      <c r="A80" s="89" t="s">
        <v>8881</v>
      </c>
      <c r="B80" s="124">
        <v>115</v>
      </c>
      <c r="C80" s="89" t="s">
        <v>8882</v>
      </c>
    </row>
    <row r="81" spans="1:3" ht="68" x14ac:dyDescent="0.2">
      <c r="A81" s="89" t="s">
        <v>8883</v>
      </c>
      <c r="B81" s="124">
        <v>116</v>
      </c>
      <c r="C81" s="89" t="s">
        <v>8884</v>
      </c>
    </row>
    <row r="82" spans="1:3" ht="51" x14ac:dyDescent="0.2">
      <c r="A82" s="89" t="s">
        <v>8885</v>
      </c>
      <c r="B82" s="124">
        <v>117</v>
      </c>
      <c r="C82" s="89" t="s">
        <v>8886</v>
      </c>
    </row>
    <row r="83" spans="1:3" ht="34" x14ac:dyDescent="0.2">
      <c r="A83" s="89" t="s">
        <v>8887</v>
      </c>
      <c r="B83" s="124">
        <v>118</v>
      </c>
      <c r="C83" s="89" t="s">
        <v>8888</v>
      </c>
    </row>
    <row r="84" spans="1:3" ht="17" x14ac:dyDescent="0.2">
      <c r="A84" s="89" t="s">
        <v>8889</v>
      </c>
      <c r="B84" s="124">
        <v>119</v>
      </c>
      <c r="C84" s="89" t="s">
        <v>8890</v>
      </c>
    </row>
    <row r="85" spans="1:3" ht="34" x14ac:dyDescent="0.2">
      <c r="A85" s="89" t="s">
        <v>8891</v>
      </c>
      <c r="B85" s="124">
        <v>220</v>
      </c>
      <c r="C85" s="89" t="s">
        <v>8892</v>
      </c>
    </row>
    <row r="86" spans="1:3" ht="17" x14ac:dyDescent="0.2">
      <c r="A86" s="89" t="s">
        <v>8893</v>
      </c>
      <c r="B86" s="124">
        <v>221</v>
      </c>
      <c r="C86" s="89" t="s">
        <v>8894</v>
      </c>
    </row>
    <row r="87" spans="1:3" ht="51" x14ac:dyDescent="0.2">
      <c r="A87" s="89" t="s">
        <v>8895</v>
      </c>
      <c r="B87" s="124">
        <v>222</v>
      </c>
      <c r="C87" s="89" t="s">
        <v>8896</v>
      </c>
    </row>
    <row r="88" spans="1:3" ht="51" x14ac:dyDescent="0.2">
      <c r="A88" s="89" t="s">
        <v>8897</v>
      </c>
      <c r="B88" s="124">
        <v>223</v>
      </c>
      <c r="C88" s="89" t="s">
        <v>8898</v>
      </c>
    </row>
    <row r="89" spans="1:3" ht="17" x14ac:dyDescent="0.2">
      <c r="A89" s="89" t="s">
        <v>8899</v>
      </c>
      <c r="B89" s="124">
        <v>224</v>
      </c>
      <c r="C89" s="89" t="s">
        <v>8900</v>
      </c>
    </row>
  </sheetData>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AI39"/>
  <sheetViews>
    <sheetView topLeftCell="A12" workbookViewId="0">
      <selection activeCell="E8" sqref="E8"/>
    </sheetView>
  </sheetViews>
  <sheetFormatPr baseColWidth="10" defaultRowHeight="16" x14ac:dyDescent="0.2"/>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x14ac:dyDescent="0.2">
      <c r="C1" s="5" t="s">
        <v>8901</v>
      </c>
      <c r="D1" s="5"/>
      <c r="E1" s="5"/>
      <c r="T1" t="s">
        <v>8902</v>
      </c>
      <c r="U1" s="1" t="s">
        <v>8903</v>
      </c>
      <c r="V1" s="1"/>
      <c r="W1" s="1"/>
      <c r="X1" s="1"/>
      <c r="Y1" s="1"/>
      <c r="Z1" s="1"/>
      <c r="AA1" s="1"/>
      <c r="AB1" s="1"/>
      <c r="AC1" s="1"/>
      <c r="AD1" s="1"/>
      <c r="AE1" s="1"/>
      <c r="AF1" s="1"/>
      <c r="AG1" s="1"/>
      <c r="AH1" s="1"/>
      <c r="AI1" t="s">
        <v>8904</v>
      </c>
    </row>
    <row r="2" spans="2:35" x14ac:dyDescent="0.2">
      <c r="B2" s="212" t="s">
        <v>3308</v>
      </c>
      <c r="C2" t="s">
        <v>8905</v>
      </c>
      <c r="D2" t="s">
        <v>8906</v>
      </c>
      <c r="E2" t="s">
        <v>8907</v>
      </c>
      <c r="T2" t="s">
        <v>199</v>
      </c>
      <c r="U2" t="s">
        <v>27</v>
      </c>
      <c r="V2" t="s">
        <v>44</v>
      </c>
      <c r="W2" t="s">
        <v>52</v>
      </c>
      <c r="X2" t="s">
        <v>148</v>
      </c>
      <c r="Y2" t="s">
        <v>64</v>
      </c>
      <c r="Z2" t="s">
        <v>70</v>
      </c>
      <c r="AA2" t="s">
        <v>76</v>
      </c>
      <c r="AB2" t="s">
        <v>8908</v>
      </c>
      <c r="AC2" t="s">
        <v>94</v>
      </c>
      <c r="AD2" t="s">
        <v>100</v>
      </c>
      <c r="AE2" t="s">
        <v>112</v>
      </c>
      <c r="AF2" t="s">
        <v>124</v>
      </c>
      <c r="AG2" t="s">
        <v>130</v>
      </c>
      <c r="AH2" t="s">
        <v>136</v>
      </c>
      <c r="AI2">
        <v>14</v>
      </c>
    </row>
    <row r="3" spans="2:35" x14ac:dyDescent="0.2">
      <c r="B3">
        <v>1</v>
      </c>
      <c r="C3" s="95">
        <f>SUMIF(ForcingConstraint!E3:E509,1,ForcingConstraint!E3:E509)</f>
        <v>58</v>
      </c>
      <c r="D3">
        <v>0</v>
      </c>
      <c r="E3">
        <f t="shared" ref="E3:E6" si="0">$C3-$D3</f>
        <v>58</v>
      </c>
      <c r="T3" t="s">
        <v>227</v>
      </c>
      <c r="U3" t="s">
        <v>27</v>
      </c>
      <c r="V3" t="s">
        <v>44</v>
      </c>
      <c r="W3" t="s">
        <v>52</v>
      </c>
      <c r="X3" t="s">
        <v>64</v>
      </c>
      <c r="Y3" t="s">
        <v>70</v>
      </c>
      <c r="Z3" t="s">
        <v>88</v>
      </c>
      <c r="AA3" t="s">
        <v>94</v>
      </c>
      <c r="AB3" t="s">
        <v>100</v>
      </c>
      <c r="AC3" t="s">
        <v>106</v>
      </c>
      <c r="AD3" t="s">
        <v>112</v>
      </c>
      <c r="AE3" t="s">
        <v>142</v>
      </c>
      <c r="AF3" t="s">
        <v>130</v>
      </c>
      <c r="AG3" t="s">
        <v>136</v>
      </c>
      <c r="AI3">
        <v>13</v>
      </c>
    </row>
    <row r="4" spans="2:35" x14ac:dyDescent="0.2">
      <c r="B4">
        <v>2</v>
      </c>
      <c r="C4" s="95">
        <f>SUMIF(ForcingConstraint!E3:E509,2,ForcingConstraint!E3:E509)/2</f>
        <v>41</v>
      </c>
      <c r="D4">
        <v>0</v>
      </c>
      <c r="E4">
        <f t="shared" si="0"/>
        <v>41</v>
      </c>
      <c r="T4" t="s">
        <v>191</v>
      </c>
      <c r="U4" t="s">
        <v>27</v>
      </c>
      <c r="V4" t="s">
        <v>64</v>
      </c>
      <c r="W4" t="s">
        <v>88</v>
      </c>
      <c r="X4" t="s">
        <v>94</v>
      </c>
      <c r="Y4" t="s">
        <v>100</v>
      </c>
      <c r="Z4" t="s">
        <v>142</v>
      </c>
      <c r="AI4">
        <v>6</v>
      </c>
    </row>
    <row r="5" spans="2:35" x14ac:dyDescent="0.2">
      <c r="B5">
        <v>3</v>
      </c>
      <c r="C5" s="95">
        <f>SUMIF(ForcingConstraint!E3:E509,3,ForcingConstraint!E3:E509)/3</f>
        <v>128</v>
      </c>
      <c r="D5">
        <v>4</v>
      </c>
      <c r="E5">
        <f t="shared" si="0"/>
        <v>124</v>
      </c>
      <c r="T5" t="s">
        <v>173</v>
      </c>
      <c r="U5" t="s">
        <v>27</v>
      </c>
      <c r="V5" t="s">
        <v>52</v>
      </c>
      <c r="W5" t="s">
        <v>148</v>
      </c>
      <c r="X5" t="s">
        <v>76</v>
      </c>
      <c r="Y5" t="s">
        <v>94</v>
      </c>
      <c r="Z5" t="s">
        <v>100</v>
      </c>
      <c r="AI5">
        <v>6</v>
      </c>
    </row>
    <row r="6" spans="2:35" x14ac:dyDescent="0.2">
      <c r="B6">
        <v>4</v>
      </c>
      <c r="C6" s="95">
        <f>SUMIF(ForcingConstraint!E3:E509,4,ForcingConstraint!E3:E509)/4</f>
        <v>265</v>
      </c>
      <c r="D6">
        <v>10</v>
      </c>
      <c r="E6">
        <f t="shared" si="0"/>
        <v>255</v>
      </c>
      <c r="T6" t="s">
        <v>183</v>
      </c>
      <c r="U6" t="s">
        <v>27</v>
      </c>
      <c r="V6" t="s">
        <v>44</v>
      </c>
      <c r="W6" t="s">
        <v>8908</v>
      </c>
      <c r="X6" t="s">
        <v>94</v>
      </c>
      <c r="Y6" t="s">
        <v>100</v>
      </c>
      <c r="AI6">
        <v>5</v>
      </c>
    </row>
    <row r="7" spans="2:35" x14ac:dyDescent="0.2">
      <c r="T7" t="s">
        <v>253</v>
      </c>
      <c r="U7" t="s">
        <v>38</v>
      </c>
      <c r="V7" t="s">
        <v>52</v>
      </c>
      <c r="W7" t="s">
        <v>8908</v>
      </c>
      <c r="X7" t="s">
        <v>100</v>
      </c>
      <c r="Y7" t="s">
        <v>106</v>
      </c>
      <c r="AI7">
        <v>5</v>
      </c>
    </row>
    <row r="8" spans="2:35" x14ac:dyDescent="0.2">
      <c r="E8">
        <f>SUM(E3:E6)</f>
        <v>478</v>
      </c>
      <c r="T8" t="s">
        <v>270</v>
      </c>
      <c r="U8" t="s">
        <v>38</v>
      </c>
      <c r="V8" t="s">
        <v>64</v>
      </c>
      <c r="W8" t="s">
        <v>70</v>
      </c>
      <c r="X8" t="s">
        <v>8908</v>
      </c>
      <c r="Y8" t="s">
        <v>130</v>
      </c>
      <c r="AI8">
        <v>5</v>
      </c>
    </row>
    <row r="11" spans="2:35" x14ac:dyDescent="0.2">
      <c r="B11" s="212" t="s">
        <v>3308</v>
      </c>
      <c r="C11" s="212"/>
      <c r="D11" s="212" t="s">
        <v>8909</v>
      </c>
      <c r="T11" t="s">
        <v>8902</v>
      </c>
      <c r="U11" t="s">
        <v>8904</v>
      </c>
    </row>
    <row r="12" spans="2:35" x14ac:dyDescent="0.2">
      <c r="B12">
        <v>1</v>
      </c>
      <c r="C12" t="s">
        <v>8910</v>
      </c>
      <c r="D12">
        <f t="shared" ref="D12:D15" si="1">E3</f>
        <v>58</v>
      </c>
      <c r="T12" t="s">
        <v>199</v>
      </c>
      <c r="U12">
        <v>14</v>
      </c>
    </row>
    <row r="13" spans="2:35" x14ac:dyDescent="0.2">
      <c r="B13">
        <v>2</v>
      </c>
      <c r="C13" t="s">
        <v>8911</v>
      </c>
      <c r="D13">
        <f t="shared" si="1"/>
        <v>41</v>
      </c>
      <c r="T13" t="s">
        <v>227</v>
      </c>
      <c r="U13">
        <v>13</v>
      </c>
    </row>
    <row r="14" spans="2:35" x14ac:dyDescent="0.2">
      <c r="B14">
        <v>3</v>
      </c>
      <c r="C14" t="s">
        <v>8912</v>
      </c>
      <c r="D14">
        <f t="shared" si="1"/>
        <v>124</v>
      </c>
      <c r="T14" t="s">
        <v>191</v>
      </c>
      <c r="U14">
        <v>6</v>
      </c>
    </row>
    <row r="15" spans="2:35" x14ac:dyDescent="0.2">
      <c r="B15">
        <v>4</v>
      </c>
      <c r="C15" t="s">
        <v>8913</v>
      </c>
      <c r="D15">
        <f t="shared" si="1"/>
        <v>255</v>
      </c>
      <c r="T15" t="s">
        <v>173</v>
      </c>
      <c r="U15">
        <v>6</v>
      </c>
    </row>
    <row r="16" spans="2:35" x14ac:dyDescent="0.2">
      <c r="T16" t="s">
        <v>183</v>
      </c>
      <c r="U16">
        <v>5</v>
      </c>
    </row>
    <row r="17" spans="7:21" x14ac:dyDescent="0.2">
      <c r="T17" t="s">
        <v>253</v>
      </c>
      <c r="U17">
        <v>5</v>
      </c>
    </row>
    <row r="18" spans="7:21" x14ac:dyDescent="0.2">
      <c r="T18" t="s">
        <v>270</v>
      </c>
      <c r="U18">
        <v>5</v>
      </c>
    </row>
    <row r="22" spans="7:21" ht="29" customHeight="1" x14ac:dyDescent="0.2">
      <c r="G22" s="360" t="s">
        <v>8914</v>
      </c>
      <c r="H22" s="4" t="s">
        <v>8915</v>
      </c>
      <c r="I22" s="3"/>
      <c r="J22" s="3"/>
      <c r="K22" s="3"/>
      <c r="L22" s="3"/>
      <c r="M22" s="3"/>
      <c r="N22" s="3"/>
      <c r="O22" s="3"/>
      <c r="P22" s="3"/>
      <c r="Q22" s="3"/>
      <c r="R22" s="2"/>
    </row>
    <row r="23" spans="7:21" x14ac:dyDescent="0.2">
      <c r="G23" s="361" t="s">
        <v>8916</v>
      </c>
      <c r="H23" s="361" t="s">
        <v>8917</v>
      </c>
      <c r="I23" s="361" t="s">
        <v>8918</v>
      </c>
      <c r="J23" s="361" t="s">
        <v>8919</v>
      </c>
      <c r="K23" s="361" t="s">
        <v>8920</v>
      </c>
      <c r="L23" s="361" t="s">
        <v>8921</v>
      </c>
      <c r="M23" s="361" t="s">
        <v>8922</v>
      </c>
      <c r="N23" s="361" t="s">
        <v>8923</v>
      </c>
      <c r="O23" s="361" t="s">
        <v>8924</v>
      </c>
      <c r="P23" s="361" t="s">
        <v>8925</v>
      </c>
      <c r="Q23" s="361" t="s">
        <v>8926</v>
      </c>
      <c r="R23" s="361" t="s">
        <v>8927</v>
      </c>
    </row>
    <row r="24" spans="7:21" x14ac:dyDescent="0.2">
      <c r="G24" s="361" t="s">
        <v>8928</v>
      </c>
      <c r="H24" s="362" t="s">
        <v>8929</v>
      </c>
      <c r="I24" s="363"/>
      <c r="J24" s="364" t="s">
        <v>8929</v>
      </c>
      <c r="K24" s="363"/>
      <c r="L24" s="364" t="s">
        <v>8929</v>
      </c>
      <c r="M24" s="364" t="s">
        <v>8929</v>
      </c>
      <c r="N24" s="364" t="s">
        <v>8929</v>
      </c>
      <c r="O24" s="363"/>
      <c r="P24" s="365" t="s">
        <v>8929</v>
      </c>
      <c r="Q24" s="366"/>
      <c r="R24" s="367" t="s">
        <v>8929</v>
      </c>
    </row>
    <row r="25" spans="7:21" x14ac:dyDescent="0.2">
      <c r="G25" s="361" t="s">
        <v>8930</v>
      </c>
      <c r="H25" s="368"/>
      <c r="I25" s="369"/>
      <c r="J25" s="370" t="s">
        <v>8929</v>
      </c>
      <c r="K25" s="369"/>
      <c r="L25" s="370" t="s">
        <v>8929</v>
      </c>
      <c r="M25" s="370" t="s">
        <v>8929</v>
      </c>
      <c r="N25" s="370" t="s">
        <v>8929</v>
      </c>
      <c r="O25" s="369"/>
      <c r="P25" s="370" t="s">
        <v>8929</v>
      </c>
      <c r="Q25" s="371"/>
      <c r="R25" s="372" t="s">
        <v>8929</v>
      </c>
    </row>
    <row r="26" spans="7:21" x14ac:dyDescent="0.2">
      <c r="G26" s="361" t="s">
        <v>8931</v>
      </c>
      <c r="H26" s="368"/>
      <c r="I26" s="370" t="s">
        <v>8929</v>
      </c>
      <c r="J26" s="369"/>
      <c r="K26" s="370" t="s">
        <v>8929</v>
      </c>
      <c r="L26" s="370" t="s">
        <v>8929</v>
      </c>
      <c r="M26" s="370" t="s">
        <v>8929</v>
      </c>
      <c r="N26" s="369"/>
      <c r="O26" s="370" t="s">
        <v>8929</v>
      </c>
      <c r="P26" s="369"/>
      <c r="Q26" s="371"/>
      <c r="R26" s="373"/>
    </row>
    <row r="27" spans="7:21" x14ac:dyDescent="0.2">
      <c r="G27" s="361" t="s">
        <v>8932</v>
      </c>
      <c r="H27" s="368"/>
      <c r="I27" s="370" t="s">
        <v>8929</v>
      </c>
      <c r="J27" s="369"/>
      <c r="K27" s="370" t="s">
        <v>8929</v>
      </c>
      <c r="L27" s="369"/>
      <c r="M27" s="370" t="s">
        <v>8929</v>
      </c>
      <c r="N27" s="369"/>
      <c r="O27" s="370" t="s">
        <v>8929</v>
      </c>
      <c r="P27" s="369"/>
      <c r="Q27" s="371"/>
      <c r="R27" s="373"/>
    </row>
    <row r="28" spans="7:21" x14ac:dyDescent="0.2">
      <c r="G28" s="361" t="s">
        <v>8926</v>
      </c>
      <c r="H28" s="374"/>
      <c r="I28" s="375"/>
      <c r="J28" s="375"/>
      <c r="K28" s="375"/>
      <c r="L28" s="375"/>
      <c r="M28" s="375"/>
      <c r="N28" s="375"/>
      <c r="O28" s="375"/>
      <c r="P28" s="375"/>
      <c r="Q28" s="375"/>
      <c r="R28" s="376"/>
    </row>
    <row r="32" spans="7:21" ht="31" customHeight="1" x14ac:dyDescent="0.2">
      <c r="G32" s="360" t="s">
        <v>8914</v>
      </c>
      <c r="H32" s="4" t="s">
        <v>8915</v>
      </c>
      <c r="I32" s="3"/>
      <c r="J32" s="3"/>
      <c r="K32" s="3"/>
      <c r="L32" s="3"/>
      <c r="M32" s="3"/>
      <c r="N32" s="3"/>
      <c r="O32" s="3"/>
      <c r="P32" s="3"/>
      <c r="Q32" s="3"/>
      <c r="R32" s="2"/>
    </row>
    <row r="33" spans="7:18" x14ac:dyDescent="0.2">
      <c r="G33" s="361" t="s">
        <v>8916</v>
      </c>
      <c r="H33" s="361" t="s">
        <v>8917</v>
      </c>
      <c r="I33" s="361" t="s">
        <v>8918</v>
      </c>
      <c r="J33" s="361" t="s">
        <v>8919</v>
      </c>
      <c r="K33" s="361" t="s">
        <v>8920</v>
      </c>
      <c r="L33" s="361" t="s">
        <v>8921</v>
      </c>
      <c r="M33" s="361" t="s">
        <v>8922</v>
      </c>
      <c r="N33" s="361" t="s">
        <v>8923</v>
      </c>
      <c r="O33" s="361" t="s">
        <v>8924</v>
      </c>
      <c r="P33" s="361" t="s">
        <v>8925</v>
      </c>
      <c r="Q33" s="361" t="s">
        <v>8926</v>
      </c>
      <c r="R33" s="361" t="s">
        <v>8927</v>
      </c>
    </row>
    <row r="34" spans="7:18" x14ac:dyDescent="0.2">
      <c r="G34" s="361" t="s">
        <v>8928</v>
      </c>
      <c r="H34" s="362" t="s">
        <v>8929</v>
      </c>
      <c r="I34" s="363"/>
      <c r="J34" s="364" t="s">
        <v>8929</v>
      </c>
      <c r="K34" s="363"/>
      <c r="L34" s="370" t="s">
        <v>8929</v>
      </c>
      <c r="M34" s="364" t="s">
        <v>8929</v>
      </c>
      <c r="N34" s="377" t="s">
        <v>8929</v>
      </c>
      <c r="O34" s="363"/>
      <c r="P34" s="365" t="s">
        <v>8929</v>
      </c>
      <c r="Q34" s="366"/>
      <c r="R34" s="367" t="s">
        <v>8929</v>
      </c>
    </row>
    <row r="35" spans="7:18" x14ac:dyDescent="0.2">
      <c r="G35" s="361" t="s">
        <v>8930</v>
      </c>
      <c r="H35" s="368"/>
      <c r="I35" s="369"/>
      <c r="J35" s="370" t="s">
        <v>8929</v>
      </c>
      <c r="K35" s="369"/>
      <c r="L35" s="370" t="s">
        <v>8929</v>
      </c>
      <c r="M35" s="370" t="s">
        <v>8929</v>
      </c>
      <c r="N35" s="378" t="s">
        <v>8929</v>
      </c>
      <c r="O35" s="369"/>
      <c r="P35" s="370" t="s">
        <v>8929</v>
      </c>
      <c r="Q35" s="371"/>
      <c r="R35" s="372" t="s">
        <v>8929</v>
      </c>
    </row>
    <row r="36" spans="7:18" x14ac:dyDescent="0.2">
      <c r="G36" s="361" t="s">
        <v>8931</v>
      </c>
      <c r="H36" s="368"/>
      <c r="I36" s="370" t="s">
        <v>8929</v>
      </c>
      <c r="J36" s="369"/>
      <c r="K36" s="379" t="s">
        <v>8933</v>
      </c>
      <c r="L36" s="370" t="s">
        <v>8929</v>
      </c>
      <c r="M36" s="370" t="s">
        <v>8929</v>
      </c>
      <c r="N36" s="369"/>
      <c r="O36" s="370" t="s">
        <v>8929</v>
      </c>
      <c r="P36" s="369"/>
      <c r="Q36" s="371"/>
      <c r="R36" s="373"/>
    </row>
    <row r="37" spans="7:18" x14ac:dyDescent="0.2">
      <c r="G37" s="361" t="s">
        <v>8932</v>
      </c>
      <c r="H37" s="368"/>
      <c r="I37" s="370" t="s">
        <v>8929</v>
      </c>
      <c r="J37" s="369"/>
      <c r="K37" s="379" t="s">
        <v>8933</v>
      </c>
      <c r="L37" s="369"/>
      <c r="M37" s="370" t="s">
        <v>8929</v>
      </c>
      <c r="N37" s="369"/>
      <c r="O37" s="370" t="s">
        <v>8929</v>
      </c>
      <c r="P37" s="369"/>
      <c r="Q37" s="371"/>
      <c r="R37" s="373"/>
    </row>
    <row r="38" spans="7:18" x14ac:dyDescent="0.2">
      <c r="G38" s="361" t="s">
        <v>8926</v>
      </c>
      <c r="H38" s="374"/>
      <c r="I38" s="375"/>
      <c r="J38" s="375"/>
      <c r="K38" s="375"/>
      <c r="L38" s="375"/>
      <c r="M38" s="375"/>
      <c r="N38" s="375"/>
      <c r="O38" s="375"/>
      <c r="P38" s="375"/>
      <c r="Q38" s="375"/>
      <c r="R38" s="376"/>
    </row>
    <row r="39" spans="7:18" ht="34" x14ac:dyDescent="0.2">
      <c r="G39" s="380" t="s">
        <v>8934</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370"/>
  <sheetViews>
    <sheetView zoomScale="150" workbookViewId="0">
      <selection activeCell="E368" sqref="E368"/>
    </sheetView>
  </sheetViews>
  <sheetFormatPr baseColWidth="10" defaultRowHeight="16" x14ac:dyDescent="0.2"/>
  <cols>
    <col min="1" max="1" width="10.33203125" style="96" customWidth="1"/>
    <col min="2" max="2" width="23.5" style="98" customWidth="1"/>
    <col min="3" max="4" width="9.83203125" style="96" customWidth="1"/>
    <col min="5" max="5" width="15.6640625" style="96" customWidth="1"/>
    <col min="6" max="6" width="22" style="98" customWidth="1"/>
    <col min="7" max="7" width="82.5" style="95" customWidth="1"/>
    <col min="8" max="8" width="74" style="96" customWidth="1"/>
    <col min="9" max="9" width="69" style="96" customWidth="1"/>
    <col min="10" max="10" width="10.33203125" style="98" customWidth="1"/>
    <col min="11" max="11" width="10.5" style="98" customWidth="1"/>
    <col min="12" max="12" width="12" style="98" customWidth="1"/>
    <col min="13" max="15" width="11" style="98" customWidth="1"/>
    <col min="16" max="16" width="59.33203125" style="96" customWidth="1"/>
    <col min="17" max="17" width="53.33203125" style="96" customWidth="1"/>
    <col min="18" max="18" width="54.83203125" style="96" customWidth="1"/>
    <col min="19" max="19" width="58.1640625" style="96" customWidth="1"/>
    <col min="20" max="20" width="43.83203125" style="96" customWidth="1"/>
    <col min="21" max="22" width="37.6640625" style="96" customWidth="1"/>
    <col min="23" max="23" width="10.83203125" style="98" customWidth="1"/>
    <col min="24" max="24" width="12.83203125" style="96" customWidth="1"/>
    <col min="25" max="28" width="11.6640625" style="96" customWidth="1"/>
    <col min="29" max="33" width="10.6640625" style="96" customWidth="1"/>
    <col min="34" max="35" width="9.83203125" style="98" customWidth="1"/>
    <col min="36" max="36" width="13" style="98" customWidth="1"/>
    <col min="37" max="39" width="13.5" style="98" customWidth="1"/>
    <col min="40" max="43" width="14.6640625" style="98" customWidth="1"/>
    <col min="44" max="48" width="13.6640625" style="98" customWidth="1"/>
    <col min="49" max="49" width="16.6640625" style="98" customWidth="1"/>
    <col min="50" max="50" width="17.1640625" style="98" customWidth="1"/>
    <col min="51" max="51" width="15.6640625" style="98" customWidth="1"/>
    <col min="52" max="52" width="15.83203125" style="98" customWidth="1"/>
    <col min="53" max="55" width="16.1640625" style="98" customWidth="1"/>
    <col min="56" max="56" width="16.33203125" style="99" customWidth="1"/>
    <col min="57" max="57" width="14.83203125" style="100" customWidth="1"/>
    <col min="58" max="58" width="14.83203125" style="101" customWidth="1"/>
    <col min="59" max="65" width="14.83203125" style="102" customWidth="1"/>
    <col min="66" max="66" width="14.83203125" style="103" customWidth="1"/>
    <col min="67" max="67" width="36" bestFit="1" customWidth="1"/>
    <col min="68" max="68" width="9.6640625" style="104" customWidth="1"/>
    <col min="69" max="69" width="32.6640625" style="89" customWidth="1"/>
  </cols>
  <sheetData>
    <row r="1" spans="1:69" s="105" customFormat="1" ht="29" customHeight="1" x14ac:dyDescent="0.2">
      <c r="A1" s="82" t="s">
        <v>0</v>
      </c>
      <c r="B1" s="80" t="s">
        <v>1</v>
      </c>
      <c r="C1" s="82" t="s">
        <v>2</v>
      </c>
      <c r="D1" s="78" t="s">
        <v>154</v>
      </c>
      <c r="E1" s="76" t="s">
        <v>155</v>
      </c>
      <c r="F1" s="80" t="s">
        <v>3</v>
      </c>
      <c r="G1" s="82" t="s">
        <v>156</v>
      </c>
      <c r="H1" s="76" t="s">
        <v>4</v>
      </c>
      <c r="I1" s="76" t="s">
        <v>5</v>
      </c>
      <c r="J1" s="74" t="s">
        <v>6</v>
      </c>
      <c r="K1" s="73"/>
      <c r="L1" s="73"/>
      <c r="M1" s="73"/>
      <c r="N1" s="73"/>
      <c r="O1" s="72"/>
      <c r="P1" s="71" t="s">
        <v>7</v>
      </c>
      <c r="Q1" s="88"/>
      <c r="R1" s="88"/>
      <c r="S1" s="88"/>
      <c r="T1" s="88"/>
      <c r="U1" s="88"/>
      <c r="V1" s="70"/>
      <c r="W1" s="66" t="s">
        <v>8</v>
      </c>
      <c r="X1" s="71" t="s">
        <v>157</v>
      </c>
      <c r="Y1" s="88"/>
      <c r="Z1" s="88"/>
      <c r="AA1" s="88"/>
      <c r="AB1" s="88"/>
      <c r="AC1" s="88"/>
      <c r="AD1" s="88"/>
      <c r="AE1" s="88"/>
      <c r="AF1" s="88"/>
      <c r="AG1" s="70"/>
      <c r="AH1" s="64" t="s">
        <v>158</v>
      </c>
      <c r="AI1" s="8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105" t="s">
        <v>159</v>
      </c>
      <c r="BP1" s="62" t="s">
        <v>160</v>
      </c>
      <c r="BQ1" s="88" t="s">
        <v>161</v>
      </c>
    </row>
    <row r="2" spans="1:69" s="105" customFormat="1" ht="33" customHeight="1" x14ac:dyDescent="0.2">
      <c r="A2" s="81"/>
      <c r="B2" s="79"/>
      <c r="C2" s="81"/>
      <c r="D2" s="77"/>
      <c r="E2" s="75"/>
      <c r="F2" s="79"/>
      <c r="G2" s="81"/>
      <c r="H2" s="75"/>
      <c r="I2" s="75"/>
      <c r="J2" s="106" t="s">
        <v>14</v>
      </c>
      <c r="K2" s="85" t="s">
        <v>15</v>
      </c>
      <c r="L2" s="84"/>
      <c r="M2" s="84"/>
      <c r="N2" s="84"/>
      <c r="O2" s="83"/>
      <c r="P2" s="69"/>
      <c r="Q2" s="68"/>
      <c r="R2" s="68"/>
      <c r="S2" s="68"/>
      <c r="T2" s="68"/>
      <c r="U2" s="68"/>
      <c r="V2" s="67"/>
      <c r="W2" s="65"/>
      <c r="X2" s="107" t="s">
        <v>162</v>
      </c>
      <c r="Y2" s="61" t="s">
        <v>163</v>
      </c>
      <c r="Z2" s="61"/>
      <c r="AA2" s="68" t="s">
        <v>164</v>
      </c>
      <c r="AB2" s="68"/>
      <c r="AC2" s="68" t="s">
        <v>165</v>
      </c>
      <c r="AD2" s="68"/>
      <c r="AE2" s="68"/>
      <c r="AF2" s="68"/>
      <c r="AG2" s="67"/>
      <c r="AH2" s="60" t="s">
        <v>166</v>
      </c>
      <c r="AI2" s="59"/>
      <c r="AJ2" s="58" t="s">
        <v>167</v>
      </c>
      <c r="AK2" s="57"/>
      <c r="AL2" s="57"/>
      <c r="AM2" s="57"/>
      <c r="AN2" s="56" t="s">
        <v>168</v>
      </c>
      <c r="AO2" s="57"/>
      <c r="AP2" s="57"/>
      <c r="AQ2" s="55"/>
      <c r="AR2" s="58" t="s">
        <v>169</v>
      </c>
      <c r="AS2" s="57"/>
      <c r="AT2" s="57"/>
      <c r="AU2" s="57"/>
      <c r="AV2" s="54"/>
      <c r="AW2" s="53" t="s">
        <v>170</v>
      </c>
      <c r="AX2" s="52"/>
      <c r="AY2" s="52"/>
      <c r="AZ2" s="52"/>
      <c r="BA2" s="52"/>
      <c r="BB2" s="52"/>
      <c r="BC2" s="52"/>
      <c r="BD2" s="52"/>
      <c r="BE2" s="52"/>
      <c r="BF2" s="52"/>
      <c r="BG2" s="52"/>
      <c r="BH2" s="52"/>
      <c r="BI2" s="52"/>
      <c r="BJ2" s="52"/>
      <c r="BK2" s="52"/>
      <c r="BL2" s="52"/>
      <c r="BM2" s="52"/>
      <c r="BN2" s="51"/>
      <c r="BP2" s="62"/>
      <c r="BQ2" s="88"/>
    </row>
    <row r="3" spans="1:69" ht="61" customHeight="1" x14ac:dyDescent="0.2">
      <c r="A3" s="50" t="s">
        <v>171</v>
      </c>
      <c r="B3" s="48" t="s">
        <v>172</v>
      </c>
      <c r="C3" s="50" t="s">
        <v>173</v>
      </c>
      <c r="D3" s="46"/>
      <c r="E3" s="44"/>
      <c r="F3" s="48" t="s">
        <v>174</v>
      </c>
      <c r="G3" s="44" t="s">
        <v>175</v>
      </c>
      <c r="H3" s="50" t="s">
        <v>176</v>
      </c>
      <c r="I3" s="44" t="s">
        <v>177</v>
      </c>
      <c r="J3" s="99" t="s">
        <v>26</v>
      </c>
      <c r="K3" s="99" t="str">
        <f>party!A25</f>
        <v>Veronika Eyring</v>
      </c>
      <c r="L3" s="99"/>
      <c r="M3" s="99"/>
      <c r="N3" s="99"/>
      <c r="O3" s="99"/>
      <c r="P3" s="50" t="str">
        <f>references!D11</f>
        <v xml:space="preserve">Meehl, G. A., R. Moss, K. E. Taylor, V. Eyring, R. J. Stouffer, S. Bony, B. Stevens (2014), Climate Model Intercomparisons: Preparing for the Next Phase, Eos Trans. AGU, 95(9), 77. </v>
      </c>
      <c r="Q3" s="44" t="str">
        <f>references!$D$67</f>
        <v>Eyring, V., S. Bony, G. A. Meehl, C. A. Senior, B. Stevens, R. J. Stouffer, K. E. Taylor (2016), Overview of the Coupled Model Intercomparison Project Phase 6 (CMIP6) experimental design and organization, Geosci. Model Dev., 9, 1937–1958, 2016</v>
      </c>
      <c r="R3" s="50"/>
      <c r="S3" s="46"/>
      <c r="T3" s="46"/>
      <c r="U3" s="46"/>
      <c r="V3" s="46"/>
      <c r="W3" s="48" t="str">
        <f>party!A6</f>
        <v>Charlotte Pascoe</v>
      </c>
      <c r="X3" s="44" t="str">
        <f>$C$9</f>
        <v>piControl</v>
      </c>
      <c r="Y3" s="44" t="str">
        <f>$C$9</f>
        <v>piControl</v>
      </c>
      <c r="Z3" s="46"/>
      <c r="AA3" s="44"/>
      <c r="AB3" s="44"/>
      <c r="AC3" s="44"/>
      <c r="AD3" s="44"/>
      <c r="AE3" s="44"/>
      <c r="AF3" s="44"/>
      <c r="AG3" s="44"/>
      <c r="AH3" s="42" t="str">
        <f>TemporalConstraint!$A$69</f>
        <v>150yrs</v>
      </c>
      <c r="AI3" s="48"/>
      <c r="AJ3" s="48" t="str">
        <f>EnsembleRequirement!$A$4</f>
        <v>SingleMember</v>
      </c>
      <c r="AK3" s="48" t="str">
        <f>EnsembleRequirement!$A$19</f>
        <v>PreIndustrialInitialisation</v>
      </c>
      <c r="AL3" s="48"/>
      <c r="AM3" s="48"/>
      <c r="AN3" s="48"/>
      <c r="AO3" s="48"/>
      <c r="AP3" s="48"/>
      <c r="AQ3" s="48"/>
      <c r="AR3" s="42" t="str">
        <f>requirement!$A$79</f>
        <v>AOGCM Configuration</v>
      </c>
      <c r="AS3" s="48"/>
      <c r="AT3" s="48"/>
      <c r="AU3" s="48"/>
      <c r="AV3" s="48"/>
      <c r="AW3" s="48" t="str">
        <f>ForcingConstraint!$A$3</f>
        <v>1% per year CO2 Increase</v>
      </c>
      <c r="AX3" s="48" t="str">
        <f>requirement!$A$43</f>
        <v>Pre-Industrial Forcing Excluding CO2</v>
      </c>
      <c r="AY3" s="40" t="str">
        <f>requirement!$A$12</f>
        <v>Pre-Industrial Solar Particle Forcing</v>
      </c>
      <c r="AZ3" s="48"/>
      <c r="BA3" s="48"/>
      <c r="BB3" s="48"/>
      <c r="BC3" s="48"/>
      <c r="BD3" s="48"/>
      <c r="BE3" s="38"/>
      <c r="BF3" s="36"/>
      <c r="BG3" s="34"/>
      <c r="BH3" s="113"/>
      <c r="BI3" s="113"/>
      <c r="BJ3" s="113"/>
      <c r="BK3" s="113"/>
      <c r="BL3" s="113"/>
      <c r="BM3" s="34"/>
      <c r="BN3" s="34"/>
      <c r="BO3" s="32"/>
      <c r="BP3" s="31" t="s">
        <v>178</v>
      </c>
      <c r="BQ3" s="30" t="s">
        <v>179</v>
      </c>
    </row>
    <row r="4" spans="1:69" ht="79" customHeight="1" x14ac:dyDescent="0.2">
      <c r="A4" s="49"/>
      <c r="B4" s="47"/>
      <c r="C4" s="49"/>
      <c r="D4" s="45"/>
      <c r="E4" s="43"/>
      <c r="F4" s="47"/>
      <c r="G4" s="43"/>
      <c r="H4" s="49"/>
      <c r="I4" s="43"/>
      <c r="J4" s="99" t="s">
        <v>180</v>
      </c>
      <c r="K4" s="99" t="str">
        <f>party!A26</f>
        <v>WGCM</v>
      </c>
      <c r="L4" s="99"/>
      <c r="M4" s="99"/>
      <c r="N4" s="99"/>
      <c r="O4" s="99"/>
      <c r="P4" s="49"/>
      <c r="Q4" s="43"/>
      <c r="R4" s="49"/>
      <c r="S4" s="45"/>
      <c r="T4" s="45"/>
      <c r="U4" s="45"/>
      <c r="V4" s="45"/>
      <c r="W4" s="47"/>
      <c r="X4" s="43"/>
      <c r="Y4" s="43"/>
      <c r="Z4" s="45"/>
      <c r="AA4" s="43"/>
      <c r="AB4" s="43"/>
      <c r="AC4" s="43"/>
      <c r="AD4" s="43"/>
      <c r="AE4" s="43"/>
      <c r="AF4" s="43"/>
      <c r="AG4" s="43"/>
      <c r="AH4" s="41"/>
      <c r="AI4" s="47"/>
      <c r="AJ4" s="47"/>
      <c r="AK4" s="47"/>
      <c r="AL4" s="47"/>
      <c r="AM4" s="47"/>
      <c r="AN4" s="47"/>
      <c r="AO4" s="47"/>
      <c r="AP4" s="47"/>
      <c r="AQ4" s="47"/>
      <c r="AR4" s="41"/>
      <c r="AS4" s="47"/>
      <c r="AT4" s="47"/>
      <c r="AU4" s="47"/>
      <c r="AV4" s="47"/>
      <c r="AW4" s="47"/>
      <c r="AX4" s="47"/>
      <c r="AY4" s="39"/>
      <c r="AZ4" s="47"/>
      <c r="BA4" s="47"/>
      <c r="BB4" s="47"/>
      <c r="BC4" s="47"/>
      <c r="BD4" s="47"/>
      <c r="BE4" s="37"/>
      <c r="BF4" s="35"/>
      <c r="BG4" s="33"/>
      <c r="BH4" s="123"/>
      <c r="BI4" s="123"/>
      <c r="BJ4" s="123"/>
      <c r="BK4" s="123"/>
      <c r="BL4" s="123"/>
      <c r="BM4" s="33"/>
      <c r="BN4" s="33"/>
      <c r="BO4" s="32"/>
      <c r="BP4" s="31"/>
      <c r="BQ4" s="30"/>
    </row>
    <row r="5" spans="1:69" s="124" customFormat="1" ht="84" customHeight="1" x14ac:dyDescent="0.2">
      <c r="A5" s="44" t="s">
        <v>181</v>
      </c>
      <c r="B5" s="42" t="s">
        <v>182</v>
      </c>
      <c r="C5" s="44" t="s">
        <v>183</v>
      </c>
      <c r="D5" s="46"/>
      <c r="E5" s="44" t="s">
        <v>184</v>
      </c>
      <c r="F5" s="42" t="s">
        <v>185</v>
      </c>
      <c r="G5" s="44" t="s">
        <v>186</v>
      </c>
      <c r="H5" s="44" t="s">
        <v>187</v>
      </c>
      <c r="I5" s="44" t="s">
        <v>188</v>
      </c>
      <c r="J5" s="98" t="s">
        <v>26</v>
      </c>
      <c r="K5" s="98" t="str">
        <f>party!$A$25</f>
        <v>Veronika Eyring</v>
      </c>
      <c r="L5" s="98"/>
      <c r="M5" s="98"/>
      <c r="N5" s="99"/>
      <c r="O5" s="99"/>
      <c r="P5" s="44" t="str">
        <f>references!D10</f>
        <v>Hansen, J., D. Johnson, A. Lacis, S. Lebedeff, P. Lee, D. Rind, G. Russell (1981), Climate impact of increasing atmospheric carbon dioxide. Science, 213, 957-96.</v>
      </c>
      <c r="Q5" s="44" t="str">
        <f>references!$D$11</f>
        <v xml:space="preserve">Meehl, G. A., R. Moss, K. E. Taylor, V. Eyring, R. J. Stouffer, S. Bony, B. Stevens (2014), Climate Model Intercomparisons: Preparing for the Next Phase, Eos Trans. AGU, 95(9), 77. </v>
      </c>
      <c r="R5" s="44" t="str">
        <f>references!$D$67</f>
        <v>Eyring, V., S. Bony, G. A. Meehl, C. A. Senior, B. Stevens, R. J. Stouffer, K. E. Taylor (2016), Overview of the Coupled Model Intercomparison Project Phase 6 (CMIP6) experimental design and organization, Geosci. Model Dev., 9, 1937–1958, 2016</v>
      </c>
      <c r="S5" s="50"/>
      <c r="T5" s="46"/>
      <c r="U5" s="46"/>
      <c r="V5" s="46"/>
      <c r="W5" s="42" t="str">
        <f>party!$A$6</f>
        <v>Charlotte Pascoe</v>
      </c>
      <c r="X5" s="44" t="str">
        <f>$C$9</f>
        <v>piControl</v>
      </c>
      <c r="Y5" s="44" t="str">
        <f>$C$9</f>
        <v>piControl</v>
      </c>
      <c r="Z5" s="46"/>
      <c r="AA5" s="44"/>
      <c r="AB5" s="44"/>
      <c r="AC5" s="44"/>
      <c r="AD5" s="44"/>
      <c r="AE5" s="44"/>
      <c r="AF5" s="44"/>
      <c r="AG5" s="44"/>
      <c r="AH5" s="42" t="str">
        <f>TemporalConstraint!$A$69</f>
        <v>150yrs</v>
      </c>
      <c r="AI5" s="48"/>
      <c r="AJ5" s="48" t="str">
        <f>EnsembleRequirement!$A$4</f>
        <v>SingleMember</v>
      </c>
      <c r="AK5" s="48" t="str">
        <f>EnsembleRequirement!$A$19</f>
        <v>PreIndustrialInitialisation</v>
      </c>
      <c r="AL5" s="48"/>
      <c r="AM5" s="48"/>
      <c r="AN5" s="48"/>
      <c r="AO5" s="48"/>
      <c r="AP5" s="48"/>
      <c r="AQ5" s="48"/>
      <c r="AR5" s="42" t="str">
        <f>requirement!$A$79</f>
        <v>AOGCM Configuration</v>
      </c>
      <c r="AS5" s="48"/>
      <c r="AT5" s="48"/>
      <c r="AU5" s="48"/>
      <c r="AV5" s="48"/>
      <c r="AW5" s="42" t="str">
        <f>ForcingConstraint!$A$4</f>
        <v>Abrupt 4xCO2 Increase</v>
      </c>
      <c r="AX5" s="48" t="str">
        <f>requirement!$A$45</f>
        <v>Pre-Industrial Forcing Excluding CO2 and Solar</v>
      </c>
      <c r="AY5" s="42" t="str">
        <f>ForcingConstraint!$A$430</f>
        <v>Pre-Industrial Solar Irradiance Forcing</v>
      </c>
      <c r="AZ5" s="48" t="str">
        <f>requirement!$A$12</f>
        <v>Pre-Industrial Solar Particle Forcing</v>
      </c>
      <c r="BA5" s="48"/>
      <c r="BB5" s="48"/>
      <c r="BC5" s="48"/>
      <c r="BD5" s="48"/>
      <c r="BE5" s="38"/>
      <c r="BF5" s="36"/>
      <c r="BG5" s="34"/>
      <c r="BH5" s="113"/>
      <c r="BI5" s="113"/>
      <c r="BJ5" s="113"/>
      <c r="BK5" s="113"/>
      <c r="BL5" s="113"/>
      <c r="BM5" s="34"/>
      <c r="BN5" s="34"/>
      <c r="BO5" s="32"/>
      <c r="BP5" s="31" t="s">
        <v>178</v>
      </c>
      <c r="BQ5" s="29" t="s">
        <v>179</v>
      </c>
    </row>
    <row r="6" spans="1:69" s="124" customFormat="1" ht="82" customHeight="1" x14ac:dyDescent="0.2">
      <c r="A6" s="43"/>
      <c r="B6" s="41"/>
      <c r="C6" s="43"/>
      <c r="D6" s="45"/>
      <c r="E6" s="43"/>
      <c r="F6" s="41"/>
      <c r="G6" s="43"/>
      <c r="H6" s="43"/>
      <c r="I6" s="43"/>
      <c r="J6" s="98" t="s">
        <v>180</v>
      </c>
      <c r="K6" s="98" t="str">
        <f>party!A26</f>
        <v>WGCM</v>
      </c>
      <c r="L6" s="98"/>
      <c r="M6" s="98"/>
      <c r="N6" s="99"/>
      <c r="O6" s="99"/>
      <c r="P6" s="43"/>
      <c r="Q6" s="43"/>
      <c r="R6" s="43"/>
      <c r="S6" s="49"/>
      <c r="T6" s="45"/>
      <c r="U6" s="45"/>
      <c r="V6" s="45"/>
      <c r="W6" s="41"/>
      <c r="X6" s="43"/>
      <c r="Y6" s="43"/>
      <c r="Z6" s="45"/>
      <c r="AA6" s="43"/>
      <c r="AB6" s="43"/>
      <c r="AC6" s="43"/>
      <c r="AD6" s="43"/>
      <c r="AE6" s="43"/>
      <c r="AF6" s="43"/>
      <c r="AG6" s="43"/>
      <c r="AH6" s="41"/>
      <c r="AI6" s="47"/>
      <c r="AJ6" s="47"/>
      <c r="AK6" s="47"/>
      <c r="AL6" s="47"/>
      <c r="AM6" s="47"/>
      <c r="AN6" s="47"/>
      <c r="AO6" s="47"/>
      <c r="AP6" s="47"/>
      <c r="AQ6" s="47"/>
      <c r="AR6" s="41"/>
      <c r="AS6" s="47"/>
      <c r="AT6" s="47"/>
      <c r="AU6" s="47"/>
      <c r="AV6" s="47"/>
      <c r="AW6" s="41"/>
      <c r="AX6" s="47"/>
      <c r="AY6" s="41"/>
      <c r="AZ6" s="47"/>
      <c r="BA6" s="47"/>
      <c r="BB6" s="47"/>
      <c r="BC6" s="47"/>
      <c r="BD6" s="47"/>
      <c r="BE6" s="37"/>
      <c r="BF6" s="35"/>
      <c r="BG6" s="33"/>
      <c r="BH6" s="123"/>
      <c r="BI6" s="123"/>
      <c r="BJ6" s="123"/>
      <c r="BK6" s="123"/>
      <c r="BL6" s="123"/>
      <c r="BM6" s="33"/>
      <c r="BN6" s="33"/>
      <c r="BO6" s="32"/>
      <c r="BP6" s="31"/>
      <c r="BQ6" s="29"/>
    </row>
    <row r="7" spans="1:69" s="125" customFormat="1" ht="62" customHeight="1" x14ac:dyDescent="0.2">
      <c r="A7" s="50" t="s">
        <v>189</v>
      </c>
      <c r="B7" s="48" t="s">
        <v>190</v>
      </c>
      <c r="C7" s="50" t="s">
        <v>191</v>
      </c>
      <c r="D7" s="46"/>
      <c r="E7" s="44" t="s">
        <v>192</v>
      </c>
      <c r="F7" s="48" t="s">
        <v>193</v>
      </c>
      <c r="G7" s="50" t="s">
        <v>194</v>
      </c>
      <c r="H7" s="50" t="s">
        <v>195</v>
      </c>
      <c r="I7" s="44" t="s">
        <v>196</v>
      </c>
      <c r="J7" s="99" t="s">
        <v>26</v>
      </c>
      <c r="K7" s="99" t="str">
        <f>party!$A$13</f>
        <v>Karl Taylor</v>
      </c>
      <c r="L7" s="99" t="str">
        <f>party!A22</f>
        <v>Peter Gleckler</v>
      </c>
      <c r="M7" s="99" t="str">
        <f>party!A25</f>
        <v>Veronika Eyring</v>
      </c>
      <c r="N7" s="99"/>
      <c r="O7" s="99"/>
      <c r="P7" s="50" t="str">
        <f>references!D11</f>
        <v xml:space="preserve">Meehl, G. A., R. Moss, K. E. Taylor, V. Eyring, R. J. Stouffer, S. Bony, B. Stevens (2014), Climate Model Intercomparisons: Preparing for the Next Phase, Eos Trans. AGU, 95(9), 77. </v>
      </c>
      <c r="Q7" s="44" t="str">
        <f>references!$D$67</f>
        <v>Eyring, V., S. Bony, G. A. Meehl, C. A. Senior, B. Stevens, R. J. Stouffer, K. E. Taylor (2016), Overview of the Coupled Model Intercomparison Project Phase 6 (CMIP6) experimental design and organization, Geosci. Model Dev., 9, 1937–1958, 2016</v>
      </c>
      <c r="R7" s="50"/>
      <c r="S7" s="46"/>
      <c r="T7" s="46"/>
      <c r="U7" s="46"/>
      <c r="V7" s="46"/>
      <c r="W7" s="48" t="str">
        <f>party!A6</f>
        <v>Charlotte Pascoe</v>
      </c>
      <c r="X7" s="44"/>
      <c r="Y7" s="44"/>
      <c r="Z7" s="46"/>
      <c r="AA7" s="44"/>
      <c r="AB7" s="44"/>
      <c r="AC7" s="44"/>
      <c r="AD7" s="44"/>
      <c r="AE7" s="44"/>
      <c r="AF7" s="44"/>
      <c r="AG7" s="44"/>
      <c r="AH7" s="48" t="str">
        <f>TemporalConstraint!$A$7</f>
        <v>1979-2014 36yrs</v>
      </c>
      <c r="AI7" s="48"/>
      <c r="AJ7" s="48" t="str">
        <f>EnsembleRequirement!$A$20</f>
        <v>MinimumThree</v>
      </c>
      <c r="AK7" s="48" t="str">
        <f>EnsembleRequirement!$A$75</f>
        <v>AMIPInitialisation</v>
      </c>
      <c r="AL7" s="48"/>
      <c r="AM7" s="48"/>
      <c r="AN7" s="48"/>
      <c r="AO7" s="48"/>
      <c r="AP7" s="48"/>
      <c r="AQ7" s="48"/>
      <c r="AR7" s="48" t="str">
        <f>requirement!$A$3</f>
        <v>AGCM Configuration</v>
      </c>
      <c r="AS7" s="48"/>
      <c r="AT7" s="48"/>
      <c r="AU7" s="48"/>
      <c r="AV7" s="48"/>
      <c r="AW7" s="48" t="str">
        <f>ForcingConstraint!$A$23</f>
        <v>AMIP SST</v>
      </c>
      <c r="AX7" s="48" t="str">
        <f>ForcingConstraint!$A$22</f>
        <v>AMIP SIC</v>
      </c>
      <c r="AY7" s="48" t="str">
        <f>requirement!$A$5</f>
        <v>Historical Aerosol Forcing</v>
      </c>
      <c r="AZ7" s="48" t="str">
        <f>ForcingConstraint!$A$14</f>
        <v>Historical WMGHG Concentrations</v>
      </c>
      <c r="BA7" s="48" t="str">
        <f>ForcingConstraint!$A$16</f>
        <v>Historical Land Use</v>
      </c>
      <c r="BB7" s="48" t="str">
        <f>requirement!$A$8</f>
        <v>Historical O3 and Stratospheric H2O Concentrations</v>
      </c>
      <c r="BC7" s="38" t="str">
        <f>ForcingConstraint!$A$21</f>
        <v>Historical Stratospheric Aerosol</v>
      </c>
      <c r="BD7" s="38" t="str">
        <f>ForcingConstraint!$A$20</f>
        <v>Historical Solar Irradiance Forcing</v>
      </c>
      <c r="BE7" s="48" t="str">
        <f>requirement!$A$10</f>
        <v xml:space="preserve">Historical Solar Particle Forcing </v>
      </c>
      <c r="BF7" s="36"/>
      <c r="BG7" s="34"/>
      <c r="BH7" s="113"/>
      <c r="BI7" s="113"/>
      <c r="BJ7" s="113"/>
      <c r="BK7" s="113"/>
      <c r="BL7" s="113"/>
      <c r="BM7" s="34"/>
      <c r="BN7" s="34"/>
      <c r="BO7" s="32"/>
      <c r="BP7" s="31" t="s">
        <v>178</v>
      </c>
      <c r="BQ7" s="29" t="s">
        <v>179</v>
      </c>
    </row>
    <row r="8" spans="1:69" s="125" customFormat="1" ht="59" customHeight="1" x14ac:dyDescent="0.2">
      <c r="A8" s="49"/>
      <c r="B8" s="47"/>
      <c r="C8" s="49"/>
      <c r="D8" s="45"/>
      <c r="E8" s="43"/>
      <c r="F8" s="47"/>
      <c r="G8" s="49"/>
      <c r="H8" s="49"/>
      <c r="I8" s="43"/>
      <c r="J8" s="99" t="s">
        <v>180</v>
      </c>
      <c r="K8" s="99" t="str">
        <f>party!A26</f>
        <v>WGCM</v>
      </c>
      <c r="L8" s="99"/>
      <c r="M8" s="99"/>
      <c r="N8" s="99"/>
      <c r="O8" s="99"/>
      <c r="P8" s="49"/>
      <c r="Q8" s="43"/>
      <c r="R8" s="49"/>
      <c r="S8" s="45"/>
      <c r="T8" s="45"/>
      <c r="U8" s="45"/>
      <c r="V8" s="45"/>
      <c r="W8" s="47"/>
      <c r="X8" s="43"/>
      <c r="Y8" s="43"/>
      <c r="Z8" s="45"/>
      <c r="AA8" s="43"/>
      <c r="AB8" s="43"/>
      <c r="AC8" s="43"/>
      <c r="AD8" s="43"/>
      <c r="AE8" s="43"/>
      <c r="AF8" s="43"/>
      <c r="AG8" s="43"/>
      <c r="AH8" s="47"/>
      <c r="AI8" s="47"/>
      <c r="AJ8" s="47"/>
      <c r="AK8" s="47"/>
      <c r="AL8" s="47"/>
      <c r="AM8" s="47"/>
      <c r="AN8" s="47"/>
      <c r="AO8" s="47"/>
      <c r="AP8" s="47"/>
      <c r="AQ8" s="47"/>
      <c r="AR8" s="47"/>
      <c r="AS8" s="47"/>
      <c r="AT8" s="47"/>
      <c r="AU8" s="47"/>
      <c r="AV8" s="47"/>
      <c r="AW8" s="47"/>
      <c r="AX8" s="47"/>
      <c r="AY8" s="47"/>
      <c r="AZ8" s="47"/>
      <c r="BA8" s="47"/>
      <c r="BB8" s="47"/>
      <c r="BC8" s="37"/>
      <c r="BD8" s="37"/>
      <c r="BE8" s="47"/>
      <c r="BF8" s="35"/>
      <c r="BG8" s="33"/>
      <c r="BH8" s="123"/>
      <c r="BI8" s="123"/>
      <c r="BJ8" s="123"/>
      <c r="BK8" s="123"/>
      <c r="BL8" s="123"/>
      <c r="BM8" s="33"/>
      <c r="BN8" s="33"/>
      <c r="BO8" s="32"/>
      <c r="BP8" s="31"/>
      <c r="BQ8" s="29"/>
    </row>
    <row r="9" spans="1:69" ht="90" customHeight="1" x14ac:dyDescent="0.2">
      <c r="A9" s="50" t="s">
        <v>197</v>
      </c>
      <c r="B9" s="48" t="s">
        <v>198</v>
      </c>
      <c r="C9" s="50" t="s">
        <v>199</v>
      </c>
      <c r="D9" s="46"/>
      <c r="E9" s="44" t="s">
        <v>200</v>
      </c>
      <c r="F9" s="48" t="s">
        <v>201</v>
      </c>
      <c r="G9" s="50" t="s">
        <v>202</v>
      </c>
      <c r="H9" s="50" t="s">
        <v>203</v>
      </c>
      <c r="I9" s="44" t="s">
        <v>204</v>
      </c>
      <c r="J9" s="99" t="s">
        <v>26</v>
      </c>
      <c r="K9" s="99" t="str">
        <f>party!$A$25</f>
        <v>Veronika Eyring</v>
      </c>
      <c r="L9" s="99"/>
      <c r="M9" s="99"/>
      <c r="N9" s="99"/>
      <c r="O9" s="99"/>
      <c r="P9" s="50" t="str">
        <f>references!D11</f>
        <v xml:space="preserve">Meehl, G. A., R. Moss, K. E. Taylor, V. Eyring, R. J. Stouffer, S. Bony, B. Stevens (2014), Climate Model Intercomparisons: Preparing for the Next Phase, Eos Trans. AGU, 95(9), 77. </v>
      </c>
      <c r="Q9" s="44" t="str">
        <f>references!$D$67</f>
        <v>Eyring, V., S. Bony, G. A. Meehl, C. A. Senior, B. Stevens, R. J. Stouffer, K. E. Taylor (2016), Overview of the Coupled Model Intercomparison Project Phase 6 (CMIP6) experimental design and organization, Geosci. Model Dev., 9, 1937–1958, 2016</v>
      </c>
      <c r="R9" s="50"/>
      <c r="S9" s="46"/>
      <c r="T9" s="46"/>
      <c r="U9" s="46"/>
      <c r="V9" s="46"/>
      <c r="W9" s="48" t="str">
        <f>party!A6</f>
        <v>Charlotte Pascoe</v>
      </c>
      <c r="X9" s="44"/>
      <c r="Y9" s="44" t="str">
        <f>C12</f>
        <v>piControl-spinup</v>
      </c>
      <c r="Z9" s="46"/>
      <c r="AA9" s="44"/>
      <c r="AB9" s="44"/>
      <c r="AC9" s="44" t="str">
        <f>$C$11</f>
        <v>esm-piControl</v>
      </c>
      <c r="AD9" s="44"/>
      <c r="AE9" s="44"/>
      <c r="AF9" s="44"/>
      <c r="AG9" s="44"/>
      <c r="AH9" s="48" t="str">
        <f>TemporalConstraint!$A$4</f>
        <v>500yrs</v>
      </c>
      <c r="AI9" s="48"/>
      <c r="AJ9" s="48" t="str">
        <f>EnsembleRequirement!$A$4</f>
        <v>SingleMember</v>
      </c>
      <c r="AK9" s="48" t="str">
        <f>EnsembleRequirement!$A$77</f>
        <v>piControlInitialisation</v>
      </c>
      <c r="AL9" s="48"/>
      <c r="AM9" s="48"/>
      <c r="AN9" s="48"/>
      <c r="AO9" s="48"/>
      <c r="AP9" s="48"/>
      <c r="AQ9" s="48"/>
      <c r="AR9" s="48" t="str">
        <f>requirement!$A$79</f>
        <v>AOGCM Configuration</v>
      </c>
      <c r="AS9" s="48"/>
      <c r="AT9" s="48"/>
      <c r="AU9" s="48"/>
      <c r="AV9" s="48"/>
      <c r="AW9" s="48" t="str">
        <f>requirement!$A$71</f>
        <v>Pre-Industrial Forcing</v>
      </c>
      <c r="AX9" s="48" t="str">
        <f>requirement!$A$12</f>
        <v>Pre-Industrial Solar Particle Forcing</v>
      </c>
      <c r="AY9" s="48"/>
      <c r="AZ9" s="48"/>
      <c r="BA9" s="48"/>
      <c r="BB9" s="48"/>
      <c r="BC9" s="48"/>
      <c r="BD9" s="48"/>
      <c r="BE9" s="38"/>
      <c r="BF9" s="26"/>
      <c r="BG9" s="34"/>
      <c r="BH9" s="113"/>
      <c r="BI9" s="113"/>
      <c r="BJ9" s="113"/>
      <c r="BK9" s="113"/>
      <c r="BL9" s="113"/>
      <c r="BM9" s="34"/>
      <c r="BN9" s="34"/>
      <c r="BO9" s="32"/>
      <c r="BP9" s="31" t="s">
        <v>178</v>
      </c>
      <c r="BQ9" s="29" t="s">
        <v>179</v>
      </c>
    </row>
    <row r="10" spans="1:69" ht="65" customHeight="1" x14ac:dyDescent="0.2">
      <c r="A10" s="49"/>
      <c r="B10" s="47"/>
      <c r="C10" s="49"/>
      <c r="D10" s="45"/>
      <c r="E10" s="43"/>
      <c r="F10" s="47"/>
      <c r="G10" s="49"/>
      <c r="H10" s="49"/>
      <c r="I10" s="43"/>
      <c r="J10" s="99" t="s">
        <v>180</v>
      </c>
      <c r="K10" s="99" t="str">
        <f>party!A26</f>
        <v>WGCM</v>
      </c>
      <c r="L10" s="99"/>
      <c r="M10" s="99"/>
      <c r="N10" s="99"/>
      <c r="O10" s="99"/>
      <c r="P10" s="49"/>
      <c r="Q10" s="43"/>
      <c r="R10" s="49"/>
      <c r="S10" s="45"/>
      <c r="T10" s="45"/>
      <c r="U10" s="45"/>
      <c r="V10" s="45"/>
      <c r="W10" s="47"/>
      <c r="X10" s="43"/>
      <c r="Y10" s="43"/>
      <c r="Z10" s="45"/>
      <c r="AA10" s="43"/>
      <c r="AB10" s="43"/>
      <c r="AC10" s="43"/>
      <c r="AD10" s="43"/>
      <c r="AE10" s="43"/>
      <c r="AF10" s="43"/>
      <c r="AG10" s="43"/>
      <c r="AH10" s="47"/>
      <c r="AI10" s="47"/>
      <c r="AJ10" s="47"/>
      <c r="AK10" s="47"/>
      <c r="AL10" s="47"/>
      <c r="AM10" s="47"/>
      <c r="AN10" s="47"/>
      <c r="AO10" s="47"/>
      <c r="AP10" s="47"/>
      <c r="AQ10" s="47"/>
      <c r="AR10" s="47"/>
      <c r="AS10" s="47"/>
      <c r="AT10" s="47"/>
      <c r="AU10" s="47"/>
      <c r="AV10" s="47"/>
      <c r="AW10" s="47"/>
      <c r="AX10" s="47"/>
      <c r="AY10" s="28"/>
      <c r="AZ10" s="28"/>
      <c r="BA10" s="28"/>
      <c r="BB10" s="28"/>
      <c r="BC10" s="28"/>
      <c r="BD10" s="28"/>
      <c r="BE10" s="27"/>
      <c r="BF10" s="25"/>
      <c r="BG10" s="24"/>
      <c r="BH10" s="127"/>
      <c r="BI10" s="127"/>
      <c r="BJ10" s="127"/>
      <c r="BK10" s="127"/>
      <c r="BL10" s="127"/>
      <c r="BM10" s="24"/>
      <c r="BN10" s="24"/>
      <c r="BO10" s="32"/>
      <c r="BP10" s="31"/>
      <c r="BQ10" s="29"/>
    </row>
    <row r="11" spans="1:69" ht="204" x14ac:dyDescent="0.2">
      <c r="A11" s="128" t="s">
        <v>205</v>
      </c>
      <c r="B11" s="126" t="s">
        <v>206</v>
      </c>
      <c r="C11" s="128" t="s">
        <v>207</v>
      </c>
      <c r="D11" s="128"/>
      <c r="E11" s="129"/>
      <c r="F11" s="126" t="s">
        <v>208</v>
      </c>
      <c r="G11" s="128" t="s">
        <v>209</v>
      </c>
      <c r="H11" s="128" t="s">
        <v>210</v>
      </c>
      <c r="I11" s="129" t="s">
        <v>211</v>
      </c>
      <c r="J11" s="99" t="s">
        <v>26</v>
      </c>
      <c r="K11" s="99" t="str">
        <f>party!A25</f>
        <v>Veronika Eyring</v>
      </c>
      <c r="L11" s="99"/>
      <c r="M11" s="99"/>
      <c r="N11" s="126"/>
      <c r="O11" s="126"/>
      <c r="P11" s="128" t="str">
        <f>references!$D$67</f>
        <v>Eyring, V., S. Bony, G. A. Meehl, C. A. Senior, B. Stevens, R. J. Stouffer, K. E. Taylor (2016), Overview of the Coupled Model Intercomparison Project Phase 6 (CMIP6) experimental design and organization, Geosci. Model Dev., 9, 1937–1958, 2016</v>
      </c>
      <c r="Q11" s="128"/>
      <c r="R11" s="130"/>
      <c r="S11" s="130"/>
      <c r="T11" s="130"/>
      <c r="U11" s="130"/>
      <c r="V11" s="130"/>
      <c r="W11" s="126" t="str">
        <f>party!$A$6</f>
        <v>Charlotte Pascoe</v>
      </c>
      <c r="X11" s="129"/>
      <c r="Y11" s="129" t="str">
        <f>C13</f>
        <v>esm-piControl-spinup</v>
      </c>
      <c r="Z11" s="129"/>
      <c r="AA11" s="129"/>
      <c r="AB11" s="129"/>
      <c r="AC11" s="129" t="str">
        <f>$C$9</f>
        <v>piControl</v>
      </c>
      <c r="AD11" s="129"/>
      <c r="AE11" s="129"/>
      <c r="AF11" s="129"/>
      <c r="AG11" s="129"/>
      <c r="AH11" s="126" t="str">
        <f>TemporalConstraint!$A$4</f>
        <v>500yrs</v>
      </c>
      <c r="AI11" s="126"/>
      <c r="AJ11" s="102" t="str">
        <f>EnsembleRequirement!$A$4</f>
        <v>SingleMember</v>
      </c>
      <c r="AK11" s="102" t="str">
        <f>EnsembleRequirement!$A$78</f>
        <v>esmpiControlInit</v>
      </c>
      <c r="AL11" s="126"/>
      <c r="AM11" s="126"/>
      <c r="AN11" s="131"/>
      <c r="AO11" s="131"/>
      <c r="AP11" s="131"/>
      <c r="AQ11" s="131"/>
      <c r="AR11" s="126" t="str">
        <f>requirement!$A$82</f>
        <v>AOGCM-BGC Configuration</v>
      </c>
      <c r="AS11" s="126"/>
      <c r="AT11" s="126"/>
      <c r="AU11" s="126"/>
      <c r="AV11" s="126"/>
      <c r="AW11" s="131" t="str">
        <f>requirement!$A$70</f>
        <v>Pre-Industrial ESM Forcing</v>
      </c>
      <c r="AX11" s="131" t="str">
        <f>requirement!$A$12</f>
        <v>Pre-Industrial Solar Particle Forcing</v>
      </c>
      <c r="AY11" s="132"/>
      <c r="AZ11" s="102"/>
      <c r="BA11" s="102"/>
      <c r="BB11" s="102"/>
      <c r="BC11" s="102"/>
      <c r="BD11" s="102"/>
      <c r="BE11" s="102"/>
      <c r="BF11" s="133"/>
      <c r="BG11" s="133"/>
      <c r="BH11" s="133"/>
      <c r="BI11" s="133"/>
      <c r="BJ11" s="133"/>
      <c r="BK11" s="133"/>
      <c r="BL11" s="133"/>
      <c r="BM11" s="133"/>
      <c r="BN11" s="133"/>
      <c r="BO11" s="114"/>
      <c r="BP11" s="115" t="s">
        <v>178</v>
      </c>
      <c r="BQ11" s="89" t="s">
        <v>179</v>
      </c>
    </row>
    <row r="12" spans="1:69" ht="119" x14ac:dyDescent="0.2">
      <c r="A12" s="128" t="s">
        <v>212</v>
      </c>
      <c r="B12" s="99" t="s">
        <v>213</v>
      </c>
      <c r="C12" s="128" t="s">
        <v>214</v>
      </c>
      <c r="D12" s="128"/>
      <c r="E12" s="128"/>
      <c r="F12" s="109" t="s">
        <v>215</v>
      </c>
      <c r="G12" s="108" t="s">
        <v>216</v>
      </c>
      <c r="H12" s="108" t="s">
        <v>217</v>
      </c>
      <c r="I12" s="129" t="s">
        <v>218</v>
      </c>
      <c r="J12" s="99" t="s">
        <v>26</v>
      </c>
      <c r="K12" s="99" t="str">
        <f>party!A25</f>
        <v>Veronika Eyring</v>
      </c>
      <c r="L12" s="99"/>
      <c r="M12" s="99"/>
      <c r="N12" s="99"/>
      <c r="O12" s="99"/>
      <c r="P12" s="128" t="str">
        <f>references!$D$67</f>
        <v>Eyring, V., S. Bony, G. A. Meehl, C. A. Senior, B. Stevens, R. J. Stouffer, K. E. Taylor (2016), Overview of the Coupled Model Intercomparison Project Phase 6 (CMIP6) experimental design and organization, Geosci. Model Dev., 9, 1937–1958, 2016</v>
      </c>
      <c r="Q12" s="128" t="str">
        <f>references!$D$125</f>
        <v>WCRP CMIP6 experiment list</v>
      </c>
      <c r="R12" s="130"/>
      <c r="S12" s="130"/>
      <c r="T12" s="130"/>
      <c r="U12" s="130"/>
      <c r="V12" s="130"/>
      <c r="W12" s="126" t="str">
        <f>party!$A$6</f>
        <v>Charlotte Pascoe</v>
      </c>
      <c r="X12" s="129"/>
      <c r="Y12" s="129"/>
      <c r="Z12" s="129"/>
      <c r="AA12" s="129"/>
      <c r="AB12" s="129"/>
      <c r="AC12" s="129" t="str">
        <f>C13</f>
        <v>esm-piControl-spinup</v>
      </c>
      <c r="AD12" s="129"/>
      <c r="AE12" s="129"/>
      <c r="AF12" s="129"/>
      <c r="AG12" s="129"/>
      <c r="AH12" s="102" t="str">
        <f>TemporalConstraint!$A$94</f>
        <v>pi spinup period</v>
      </c>
      <c r="AI12" s="134"/>
      <c r="AJ12" s="126" t="str">
        <f>EnsembleRequirement!$A$4</f>
        <v>SingleMember</v>
      </c>
      <c r="AK12" s="102" t="str">
        <f>EnsembleRequirement!$A$76</f>
        <v>piControlSpinupInitialisation</v>
      </c>
      <c r="AL12" s="134"/>
      <c r="AM12" s="134"/>
      <c r="AN12" s="135"/>
      <c r="AO12" s="135"/>
      <c r="AP12" s="135"/>
      <c r="AQ12" s="135"/>
      <c r="AR12" s="109" t="str">
        <f>requirement!$A$79</f>
        <v>AOGCM Configuration</v>
      </c>
      <c r="AS12" s="135"/>
      <c r="AT12" s="135"/>
      <c r="AU12" s="135"/>
      <c r="AV12" s="135"/>
      <c r="AW12" s="135" t="str">
        <f>requirement!$A$71</f>
        <v>Pre-Industrial Forcing</v>
      </c>
      <c r="AX12" s="135" t="str">
        <f>requirement!$A$12</f>
        <v>Pre-Industrial Solar Particle Forcing</v>
      </c>
      <c r="AY12" s="132"/>
      <c r="AZ12" s="102"/>
      <c r="BA12" s="102"/>
      <c r="BB12" s="102"/>
      <c r="BC12" s="102"/>
      <c r="BD12" s="102"/>
      <c r="BE12" s="102"/>
      <c r="BF12" s="133"/>
      <c r="BG12" s="133"/>
      <c r="BH12" s="133"/>
      <c r="BI12" s="133"/>
      <c r="BJ12" s="133"/>
      <c r="BK12" s="133"/>
      <c r="BL12" s="133"/>
      <c r="BM12" s="133"/>
      <c r="BN12" s="133"/>
      <c r="BO12" s="114"/>
      <c r="BP12" s="115" t="s">
        <v>178</v>
      </c>
      <c r="BQ12" s="89" t="s">
        <v>179</v>
      </c>
    </row>
    <row r="13" spans="1:69" ht="153" x14ac:dyDescent="0.2">
      <c r="A13" s="116" t="s">
        <v>219</v>
      </c>
      <c r="B13" s="126" t="s">
        <v>220</v>
      </c>
      <c r="C13" s="116" t="s">
        <v>221</v>
      </c>
      <c r="D13" s="116"/>
      <c r="E13" s="116"/>
      <c r="F13" s="102" t="s">
        <v>222</v>
      </c>
      <c r="G13" s="108" t="s">
        <v>223</v>
      </c>
      <c r="H13" s="128" t="s">
        <v>224</v>
      </c>
      <c r="I13" s="129" t="s">
        <v>218</v>
      </c>
      <c r="J13" s="99" t="s">
        <v>26</v>
      </c>
      <c r="K13" s="99" t="str">
        <f>party!A25</f>
        <v>Veronika Eyring</v>
      </c>
      <c r="L13" s="99"/>
      <c r="M13" s="99"/>
      <c r="N13" s="126"/>
      <c r="O13" s="126"/>
      <c r="P13" s="128" t="str">
        <f>references!$D$67</f>
        <v>Eyring, V., S. Bony, G. A. Meehl, C. A. Senior, B. Stevens, R. J. Stouffer, K. E. Taylor (2016), Overview of the Coupled Model Intercomparison Project Phase 6 (CMIP6) experimental design and organization, Geosci. Model Dev., 9, 1937–1958, 2016</v>
      </c>
      <c r="Q13" s="128" t="str">
        <f>references!$D$125</f>
        <v>WCRP CMIP6 experiment list</v>
      </c>
      <c r="R13" s="130"/>
      <c r="S13" s="130"/>
      <c r="T13" s="130"/>
      <c r="U13" s="130"/>
      <c r="V13" s="130"/>
      <c r="W13" s="126" t="str">
        <f>party!$A$6</f>
        <v>Charlotte Pascoe</v>
      </c>
      <c r="X13" s="129"/>
      <c r="Y13" s="129"/>
      <c r="Z13" s="129"/>
      <c r="AA13" s="129"/>
      <c r="AB13" s="129"/>
      <c r="AC13" s="129" t="str">
        <f>C12</f>
        <v>piControl-spinup</v>
      </c>
      <c r="AD13" s="129"/>
      <c r="AE13" s="129"/>
      <c r="AF13" s="129"/>
      <c r="AG13" s="129"/>
      <c r="AH13" s="126" t="str">
        <f>TemporalConstraint!$A$94</f>
        <v>pi spinup period</v>
      </c>
      <c r="AI13" s="126"/>
      <c r="AJ13" s="102" t="str">
        <f>EnsembleRequirement!$A$4</f>
        <v>SingleMember</v>
      </c>
      <c r="AK13" s="126" t="str">
        <f>EnsembleRequirement!$A$76</f>
        <v>piControlSpinupInitialisation</v>
      </c>
      <c r="AL13" s="126"/>
      <c r="AM13" s="117"/>
      <c r="AN13" s="134"/>
      <c r="AO13" s="134"/>
      <c r="AP13" s="134"/>
      <c r="AQ13" s="134"/>
      <c r="AR13" s="109" t="str">
        <f>requirement!$A$82</f>
        <v>AOGCM-BGC Configuration</v>
      </c>
      <c r="AS13" s="136"/>
      <c r="AT13" s="134"/>
      <c r="AU13" s="134"/>
      <c r="AV13" s="134"/>
      <c r="AW13" s="134" t="str">
        <f>requirement!$A$70</f>
        <v>Pre-Industrial ESM Forcing</v>
      </c>
      <c r="AX13" s="134" t="str">
        <f>requirement!$A$12</f>
        <v>Pre-Industrial Solar Particle Forcing</v>
      </c>
      <c r="AY13" s="132"/>
      <c r="AZ13" s="102"/>
      <c r="BA13" s="102"/>
      <c r="BB13" s="102"/>
      <c r="BC13" s="102"/>
      <c r="BD13" s="102"/>
      <c r="BE13" s="102"/>
      <c r="BF13" s="133"/>
      <c r="BG13" s="133"/>
      <c r="BH13" s="133"/>
      <c r="BI13" s="133"/>
      <c r="BJ13" s="133"/>
      <c r="BK13" s="133"/>
      <c r="BL13" s="133"/>
      <c r="BM13" s="133"/>
      <c r="BN13" s="133"/>
      <c r="BO13" s="114"/>
      <c r="BP13" s="115" t="s">
        <v>178</v>
      </c>
      <c r="BQ13" s="89" t="s">
        <v>179</v>
      </c>
    </row>
    <row r="14" spans="1:69" s="137" customFormat="1" ht="59" customHeight="1" x14ac:dyDescent="0.2">
      <c r="A14" s="44" t="s">
        <v>225</v>
      </c>
      <c r="B14" s="42" t="s">
        <v>226</v>
      </c>
      <c r="C14" s="44" t="s">
        <v>227</v>
      </c>
      <c r="D14" s="46"/>
      <c r="E14" s="44" t="s">
        <v>228</v>
      </c>
      <c r="F14" s="42" t="s">
        <v>229</v>
      </c>
      <c r="G14" s="50" t="s">
        <v>230</v>
      </c>
      <c r="H14" s="44" t="s">
        <v>231</v>
      </c>
      <c r="I14" s="44" t="s">
        <v>232</v>
      </c>
      <c r="J14" s="98" t="s">
        <v>26</v>
      </c>
      <c r="K14" s="98" t="str">
        <f>party!A25</f>
        <v>Veronika Eyring</v>
      </c>
      <c r="L14" s="98"/>
      <c r="M14" s="98"/>
      <c r="N14" s="99"/>
      <c r="O14" s="99"/>
      <c r="P14" s="44" t="str">
        <f>references!D11</f>
        <v xml:space="preserve">Meehl, G. A., R. Moss, K. E. Taylor, V. Eyring, R. J. Stouffer, S. Bony, B. Stevens (2014), Climate Model Intercomparisons: Preparing for the Next Phase, Eos Trans. AGU, 95(9), 77. </v>
      </c>
      <c r="Q14" s="44" t="str">
        <f>references!$D$67</f>
        <v>Eyring, V., S. Bony, G. A. Meehl, C. A. Senior, B. Stevens, R. J. Stouffer, K. E. Taylor (2016), Overview of the Coupled Model Intercomparison Project Phase 6 (CMIP6) experimental design and organization, Geosci. Model Dev., 9, 1937–1958, 2016</v>
      </c>
      <c r="R14" s="50"/>
      <c r="S14" s="46"/>
      <c r="T14" s="46"/>
      <c r="U14" s="46"/>
      <c r="V14" s="46"/>
      <c r="W14" s="42" t="str">
        <f>party!A6</f>
        <v>Charlotte Pascoe</v>
      </c>
      <c r="X14" s="44"/>
      <c r="Y14" s="44" t="str">
        <f>$C$9</f>
        <v>piControl</v>
      </c>
      <c r="Z14" s="46"/>
      <c r="AA14" s="44"/>
      <c r="AB14" s="44"/>
      <c r="AC14" s="44" t="str">
        <f>$C$16</f>
        <v>esm-hist</v>
      </c>
      <c r="AD14" s="44"/>
      <c r="AE14" s="44"/>
      <c r="AF14" s="44"/>
      <c r="AG14" s="44"/>
      <c r="AH14" s="42" t="str">
        <f>TemporalConstraint!$A$3</f>
        <v>1850-2014 165yrs</v>
      </c>
      <c r="AI14" s="48"/>
      <c r="AJ14" s="42" t="str">
        <f>EnsembleRequirement!$A$4</f>
        <v>SingleMember</v>
      </c>
      <c r="AK14" s="48"/>
      <c r="AL14" s="48"/>
      <c r="AM14" s="48"/>
      <c r="AN14" s="48"/>
      <c r="AO14" s="48"/>
      <c r="AP14" s="48"/>
      <c r="AQ14" s="48"/>
      <c r="AR14" s="42" t="str">
        <f>requirement!A79</f>
        <v>AOGCM Configuration</v>
      </c>
      <c r="AS14" s="48"/>
      <c r="AT14" s="48"/>
      <c r="AU14" s="48"/>
      <c r="AV14" s="48"/>
      <c r="AW14" s="42" t="str">
        <f>requirement!$A$5</f>
        <v>Historical Aerosol Forcing</v>
      </c>
      <c r="AX14" s="42" t="str">
        <f>ForcingConstraint!$A$14</f>
        <v>Historical WMGHG Concentrations</v>
      </c>
      <c r="AY14" s="23" t="str">
        <f>ForcingConstraint!$A$16</f>
        <v>Historical Land Use</v>
      </c>
      <c r="AZ14" s="23" t="str">
        <f>requirement!$A$8</f>
        <v>Historical O3 and Stratospheric H2O Concentrations</v>
      </c>
      <c r="BA14" s="23" t="str">
        <f>ForcingConstraint!$A$21</f>
        <v>Historical Stratospheric Aerosol</v>
      </c>
      <c r="BB14" s="23" t="str">
        <f>ForcingConstraint!$A$20</f>
        <v>Historical Solar Irradiance Forcing</v>
      </c>
      <c r="BC14" s="23" t="str">
        <f>requirement!$A$10</f>
        <v xml:space="preserve">Historical Solar Particle Forcing </v>
      </c>
      <c r="BD14" s="22"/>
      <c r="BE14" s="22"/>
      <c r="BF14" s="20"/>
      <c r="BG14" s="24"/>
      <c r="BH14" s="127"/>
      <c r="BI14" s="127"/>
      <c r="BJ14" s="127"/>
      <c r="BK14" s="127"/>
      <c r="BL14" s="127"/>
      <c r="BM14" s="24"/>
      <c r="BN14" s="24"/>
      <c r="BO14" s="32"/>
      <c r="BP14" s="31" t="s">
        <v>178</v>
      </c>
      <c r="BQ14" s="29" t="s">
        <v>179</v>
      </c>
    </row>
    <row r="15" spans="1:69" s="137" customFormat="1" ht="61" customHeight="1" x14ac:dyDescent="0.2">
      <c r="A15" s="43"/>
      <c r="B15" s="41"/>
      <c r="C15" s="43"/>
      <c r="D15" s="45"/>
      <c r="E15" s="43"/>
      <c r="F15" s="41"/>
      <c r="G15" s="49"/>
      <c r="H15" s="43"/>
      <c r="I15" s="43"/>
      <c r="J15" s="98" t="s">
        <v>180</v>
      </c>
      <c r="K15" s="98" t="str">
        <f>party!A26</f>
        <v>WGCM</v>
      </c>
      <c r="L15" s="98"/>
      <c r="M15" s="98"/>
      <c r="N15" s="99"/>
      <c r="O15" s="99"/>
      <c r="P15" s="43"/>
      <c r="Q15" s="43"/>
      <c r="R15" s="49"/>
      <c r="S15" s="45"/>
      <c r="T15" s="45"/>
      <c r="U15" s="45"/>
      <c r="V15" s="45"/>
      <c r="W15" s="41"/>
      <c r="X15" s="43"/>
      <c r="Y15" s="43"/>
      <c r="Z15" s="45"/>
      <c r="AA15" s="43"/>
      <c r="AB15" s="43"/>
      <c r="AC15" s="43"/>
      <c r="AD15" s="43"/>
      <c r="AE15" s="43"/>
      <c r="AF15" s="43"/>
      <c r="AG15" s="43"/>
      <c r="AH15" s="41"/>
      <c r="AI15" s="47"/>
      <c r="AJ15" s="41"/>
      <c r="AK15" s="47"/>
      <c r="AL15" s="47"/>
      <c r="AM15" s="47"/>
      <c r="AN15" s="47"/>
      <c r="AO15" s="47"/>
      <c r="AP15" s="47"/>
      <c r="AQ15" s="47"/>
      <c r="AR15" s="41"/>
      <c r="AS15" s="47"/>
      <c r="AT15" s="47"/>
      <c r="AU15" s="47"/>
      <c r="AV15" s="47"/>
      <c r="AW15" s="41"/>
      <c r="AX15" s="41"/>
      <c r="AY15" s="41"/>
      <c r="AZ15" s="41"/>
      <c r="BA15" s="41"/>
      <c r="BB15" s="41"/>
      <c r="BC15" s="41"/>
      <c r="BD15" s="21"/>
      <c r="BE15" s="21"/>
      <c r="BF15" s="35"/>
      <c r="BG15" s="33"/>
      <c r="BH15" s="123"/>
      <c r="BI15" s="123"/>
      <c r="BJ15" s="123"/>
      <c r="BK15" s="123"/>
      <c r="BL15" s="123"/>
      <c r="BM15" s="33"/>
      <c r="BN15" s="33"/>
      <c r="BO15" s="32"/>
      <c r="BP15" s="31"/>
      <c r="BQ15" s="29"/>
    </row>
    <row r="16" spans="1:69" s="137" customFormat="1" ht="187" x14ac:dyDescent="0.2">
      <c r="A16" s="119" t="s">
        <v>233</v>
      </c>
      <c r="B16" s="120" t="s">
        <v>234</v>
      </c>
      <c r="C16" s="119" t="s">
        <v>235</v>
      </c>
      <c r="D16" s="119"/>
      <c r="E16" s="119"/>
      <c r="F16" s="120" t="s">
        <v>236</v>
      </c>
      <c r="G16" s="116" t="s">
        <v>237</v>
      </c>
      <c r="H16" s="119" t="s">
        <v>238</v>
      </c>
      <c r="I16" s="119" t="s">
        <v>232</v>
      </c>
      <c r="J16" s="98" t="s">
        <v>26</v>
      </c>
      <c r="K16" s="98" t="str">
        <f>party!A25</f>
        <v>Veronika Eyring</v>
      </c>
      <c r="L16" s="98"/>
      <c r="M16" s="98"/>
      <c r="N16" s="138"/>
      <c r="O16" s="138"/>
      <c r="P16" s="128" t="str">
        <f>references!$D$67</f>
        <v>Eyring, V., S. Bony, G. A. Meehl, C. A. Senior, B. Stevens, R. J. Stouffer, K. E. Taylor (2016), Overview of the Coupled Model Intercomparison Project Phase 6 (CMIP6) experimental design and organization, Geosci. Model Dev., 9, 1937–1958, 2016</v>
      </c>
      <c r="Q16" s="119"/>
      <c r="R16" s="116"/>
      <c r="S16" s="118"/>
      <c r="T16" s="118"/>
      <c r="U16" s="118"/>
      <c r="V16" s="130"/>
      <c r="W16" s="126" t="str">
        <f>party!$A$6</f>
        <v>Charlotte Pascoe</v>
      </c>
      <c r="X16" s="129"/>
      <c r="Y16" s="129" t="str">
        <f>$C$11</f>
        <v>esm-piControl</v>
      </c>
      <c r="Z16" s="89"/>
      <c r="AC16" s="129" t="str">
        <f>$C$14</f>
        <v>historical</v>
      </c>
      <c r="AD16" s="119"/>
      <c r="AE16" s="119"/>
      <c r="AF16" s="129"/>
      <c r="AG16" s="129"/>
      <c r="AH16" s="126" t="str">
        <f>TemporalConstraint!$A$3</f>
        <v>1850-2014 165yrs</v>
      </c>
      <c r="AI16" s="117"/>
      <c r="AJ16" s="131" t="str">
        <f>EnsembleRequirement!$A$4</f>
        <v>SingleMember</v>
      </c>
      <c r="AK16" s="117"/>
      <c r="AL16" s="117"/>
      <c r="AM16" s="117"/>
      <c r="AN16" s="117"/>
      <c r="AO16" s="117"/>
      <c r="AP16" s="117"/>
      <c r="AQ16" s="117"/>
      <c r="AR16" s="131" t="str">
        <f>requirement!$A$82</f>
        <v>AOGCM-BGC Configuration</v>
      </c>
      <c r="AS16" s="117"/>
      <c r="AT16" s="117"/>
      <c r="AU16" s="117"/>
      <c r="AV16" s="117"/>
      <c r="AW16" s="140" t="str">
        <f>requirement!$A$5</f>
        <v>Historical Aerosol Forcing</v>
      </c>
      <c r="AX16" s="141" t="str">
        <f>ForcingConstraint!$A$12</f>
        <v>Calculate Historical CO2 Concentration</v>
      </c>
      <c r="AY16" s="141" t="str">
        <f>ForcingConstraint!$A$13</f>
        <v>Historical WMGHG Concentrations Excluding CO2</v>
      </c>
      <c r="AZ16" s="142" t="str">
        <f>ForcingConstraint!$A$16</f>
        <v>Historical Land Use</v>
      </c>
      <c r="BA16" s="142" t="str">
        <f>requirement!$A$8</f>
        <v>Historical O3 and Stratospheric H2O Concentrations</v>
      </c>
      <c r="BB16" s="143" t="str">
        <f>ForcingConstraint!$A$21</f>
        <v>Historical Stratospheric Aerosol</v>
      </c>
      <c r="BC16" s="143" t="str">
        <f>ForcingConstraint!$A$20</f>
        <v>Historical Solar Irradiance Forcing</v>
      </c>
      <c r="BD16" s="142" t="str">
        <f>requirement!$A$10</f>
        <v xml:space="preserve">Historical Solar Particle Forcing </v>
      </c>
      <c r="BE16" s="139"/>
      <c r="BF16" s="122"/>
      <c r="BG16" s="123"/>
      <c r="BH16" s="123"/>
      <c r="BI16" s="123"/>
      <c r="BJ16" s="123"/>
      <c r="BK16" s="123"/>
      <c r="BL16" s="123"/>
      <c r="BM16" s="123"/>
      <c r="BN16" s="123"/>
      <c r="BO16" s="114"/>
      <c r="BP16" s="115" t="s">
        <v>178</v>
      </c>
      <c r="BQ16" s="89" t="s">
        <v>179</v>
      </c>
    </row>
    <row r="17" spans="1:69" s="137" customFormat="1" ht="68" x14ac:dyDescent="0.2">
      <c r="A17" s="119" t="s">
        <v>239</v>
      </c>
      <c r="B17" s="120" t="s">
        <v>240</v>
      </c>
      <c r="C17" s="119" t="s">
        <v>241</v>
      </c>
      <c r="D17" s="119"/>
      <c r="E17" s="119"/>
      <c r="F17" s="120" t="s">
        <v>242</v>
      </c>
      <c r="G17" s="116" t="s">
        <v>243</v>
      </c>
      <c r="H17" s="119" t="s">
        <v>244</v>
      </c>
      <c r="I17" s="119"/>
      <c r="J17" s="98" t="s">
        <v>26</v>
      </c>
      <c r="K17" s="99" t="str">
        <f>party!$A$13</f>
        <v>Karl Taylor</v>
      </c>
      <c r="L17" s="98"/>
      <c r="M17" s="98"/>
      <c r="N17" s="98"/>
      <c r="O17" s="98"/>
      <c r="P17" s="128"/>
      <c r="Q17" s="119"/>
      <c r="R17" s="116"/>
      <c r="S17" s="118"/>
      <c r="T17" s="118"/>
      <c r="U17" s="118"/>
      <c r="V17" s="130"/>
      <c r="W17" s="126" t="str">
        <f>party!$A$6</f>
        <v>Charlotte Pascoe</v>
      </c>
      <c r="Y17" s="129" t="str">
        <f>$C$14</f>
        <v>historical</v>
      </c>
      <c r="Z17" s="129"/>
      <c r="AA17" s="129"/>
      <c r="AB17" s="129"/>
      <c r="AC17" s="129" t="str">
        <f>$C$18</f>
        <v>esm-hist-ext</v>
      </c>
      <c r="AD17" s="119"/>
      <c r="AE17" s="119"/>
      <c r="AF17" s="129"/>
      <c r="AG17" s="129"/>
      <c r="AH17" s="135" t="str">
        <f>TemporalConstraint!$A$67</f>
        <v>2015-present N yrs</v>
      </c>
      <c r="AI17" s="117"/>
      <c r="AJ17" s="135" t="str">
        <f>EnsembleRequirement!$A$4</f>
        <v>SingleMember</v>
      </c>
      <c r="AK17" s="98" t="str">
        <f>EnsembleRequirement!$A$5</f>
        <v>HistoricalInitialisation</v>
      </c>
      <c r="AL17" s="117"/>
      <c r="AM17" s="117"/>
      <c r="AN17" s="117"/>
      <c r="AO17" s="117"/>
      <c r="AP17" s="117"/>
      <c r="AQ17" s="117"/>
      <c r="AR17" s="135" t="str">
        <f>requirement!$A$79</f>
        <v>AOGCM Configuration</v>
      </c>
      <c r="AS17" s="117"/>
      <c r="AT17" s="117"/>
      <c r="AU17" s="117"/>
      <c r="AV17" s="117"/>
      <c r="AW17" s="140" t="str">
        <f>requirement!$A$5</f>
        <v>Historical Aerosol Forcing</v>
      </c>
      <c r="AX17" s="141" t="str">
        <f>ForcingConstraint!$A$14</f>
        <v>Historical WMGHG Concentrations</v>
      </c>
      <c r="AY17" s="142" t="str">
        <f>ForcingConstraint!$A$16</f>
        <v>Historical Land Use</v>
      </c>
      <c r="AZ17" s="142" t="str">
        <f>requirement!$A$8</f>
        <v>Historical O3 and Stratospheric H2O Concentrations</v>
      </c>
      <c r="BA17" s="143" t="str">
        <f>ForcingConstraint!$A$21</f>
        <v>Historical Stratospheric Aerosol</v>
      </c>
      <c r="BB17" s="143" t="str">
        <f>ForcingConstraint!$A$20</f>
        <v>Historical Solar Irradiance Forcing</v>
      </c>
      <c r="BC17" s="142" t="str">
        <f>requirement!$A$10</f>
        <v xml:space="preserve">Historical Solar Particle Forcing </v>
      </c>
      <c r="BD17" s="139"/>
      <c r="BE17" s="139"/>
      <c r="BF17" s="122"/>
      <c r="BG17" s="123"/>
      <c r="BH17" s="123"/>
      <c r="BI17" s="123"/>
      <c r="BJ17" s="123"/>
      <c r="BK17" s="123"/>
      <c r="BL17" s="123"/>
      <c r="BM17" s="123"/>
      <c r="BN17" s="123"/>
      <c r="BO17" s="114"/>
      <c r="BP17" s="115" t="s">
        <v>178</v>
      </c>
      <c r="BQ17" s="89" t="s">
        <v>179</v>
      </c>
    </row>
    <row r="18" spans="1:69" s="137" customFormat="1" ht="85" x14ac:dyDescent="0.2">
      <c r="A18" s="119" t="s">
        <v>245</v>
      </c>
      <c r="B18" s="120" t="s">
        <v>246</v>
      </c>
      <c r="C18" s="119" t="s">
        <v>247</v>
      </c>
      <c r="D18" s="119"/>
      <c r="E18" s="119"/>
      <c r="F18" s="120" t="s">
        <v>248</v>
      </c>
      <c r="G18" s="116" t="s">
        <v>249</v>
      </c>
      <c r="H18" s="119" t="s">
        <v>250</v>
      </c>
      <c r="I18" s="119"/>
      <c r="J18" s="98" t="s">
        <v>26</v>
      </c>
      <c r="K18" s="99" t="str">
        <f>party!$A$13</f>
        <v>Karl Taylor</v>
      </c>
      <c r="L18" s="98"/>
      <c r="M18" s="98"/>
      <c r="N18" s="138"/>
      <c r="O18" s="138"/>
      <c r="P18" s="128"/>
      <c r="Q18" s="119"/>
      <c r="R18" s="116"/>
      <c r="S18" s="118"/>
      <c r="T18" s="118"/>
      <c r="U18" s="118"/>
      <c r="V18" s="130"/>
      <c r="W18" s="126" t="str">
        <f>party!$A$6</f>
        <v>Charlotte Pascoe</v>
      </c>
      <c r="Y18" s="129" t="str">
        <f>$C$16</f>
        <v>esm-hist</v>
      </c>
      <c r="Z18" s="129"/>
      <c r="AA18" s="129"/>
      <c r="AB18" s="129"/>
      <c r="AC18" s="129" t="str">
        <f>$C$17</f>
        <v>historical-ext</v>
      </c>
      <c r="AD18" s="119"/>
      <c r="AE18" s="119"/>
      <c r="AF18" s="119"/>
      <c r="AG18" s="119"/>
      <c r="AH18" s="134" t="str">
        <f>TemporalConstraint!$A$67</f>
        <v>2015-present N yrs</v>
      </c>
      <c r="AI18" s="117"/>
      <c r="AJ18" s="134" t="str">
        <f>EnsembleRequirement!$A$4</f>
        <v>SingleMember</v>
      </c>
      <c r="AK18" s="98" t="str">
        <f>EnsembleRequirement!$A$6</f>
        <v>ESMHistoricalInitialisation</v>
      </c>
      <c r="AL18" s="117"/>
      <c r="AM18" s="117"/>
      <c r="AN18" s="117"/>
      <c r="AO18" s="117"/>
      <c r="AP18" s="117"/>
      <c r="AQ18" s="117"/>
      <c r="AR18" s="134" t="str">
        <f>requirement!$A$82</f>
        <v>AOGCM-BGC Configuration</v>
      </c>
      <c r="AS18" s="117"/>
      <c r="AT18" s="117"/>
      <c r="AU18" s="117"/>
      <c r="AV18" s="117"/>
      <c r="AW18" s="140" t="str">
        <f>requirement!$A$5</f>
        <v>Historical Aerosol Forcing</v>
      </c>
      <c r="AX18" s="141" t="str">
        <f>ForcingConstraint!$A$12</f>
        <v>Calculate Historical CO2 Concentration</v>
      </c>
      <c r="AY18" s="141" t="str">
        <f>ForcingConstraint!$A$13</f>
        <v>Historical WMGHG Concentrations Excluding CO2</v>
      </c>
      <c r="AZ18" s="142" t="str">
        <f>ForcingConstraint!$A$16</f>
        <v>Historical Land Use</v>
      </c>
      <c r="BA18" s="142" t="str">
        <f>requirement!$A$8</f>
        <v>Historical O3 and Stratospheric H2O Concentrations</v>
      </c>
      <c r="BB18" s="143" t="str">
        <f>ForcingConstraint!$A$21</f>
        <v>Historical Stratospheric Aerosol</v>
      </c>
      <c r="BC18" s="143" t="str">
        <f>ForcingConstraint!$A$20</f>
        <v>Historical Solar Irradiance Forcing</v>
      </c>
      <c r="BD18" s="142" t="str">
        <f>requirement!$A$10</f>
        <v xml:space="preserve">Historical Solar Particle Forcing </v>
      </c>
      <c r="BE18" s="139"/>
      <c r="BF18" s="122"/>
      <c r="BG18" s="123"/>
      <c r="BH18" s="123"/>
      <c r="BI18" s="123"/>
      <c r="BJ18" s="123"/>
      <c r="BK18" s="123"/>
      <c r="BL18" s="123"/>
      <c r="BM18" s="123"/>
      <c r="BN18" s="123"/>
      <c r="BO18" s="114"/>
      <c r="BP18" s="115" t="s">
        <v>178</v>
      </c>
      <c r="BQ18" s="89" t="s">
        <v>179</v>
      </c>
    </row>
    <row r="19" spans="1:69" ht="153" x14ac:dyDescent="0.2">
      <c r="A19" s="96" t="s">
        <v>251</v>
      </c>
      <c r="B19" s="98" t="s">
        <v>252</v>
      </c>
      <c r="C19" s="96" t="s">
        <v>253</v>
      </c>
      <c r="E19" s="96" t="s">
        <v>254</v>
      </c>
      <c r="F19" s="98" t="s">
        <v>255</v>
      </c>
      <c r="G19" s="95" t="s">
        <v>256</v>
      </c>
      <c r="H19" s="96" t="s">
        <v>257</v>
      </c>
      <c r="I19" s="96" t="s">
        <v>258</v>
      </c>
      <c r="J19" s="98" t="s">
        <v>26</v>
      </c>
      <c r="K19" s="98" t="str">
        <f>party!A27</f>
        <v>Brian O'Neill</v>
      </c>
      <c r="L19" s="98" t="str">
        <f>party!A28</f>
        <v>Claudia Tebaldi</v>
      </c>
      <c r="M19" s="98" t="str">
        <f>party!A29</f>
        <v>Detlef van Vuuren</v>
      </c>
      <c r="P19" s="9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19" s="9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R19" s="96" t="str">
        <f>references!D14</f>
        <v>Overview CMIP6-Endorsed MIPs</v>
      </c>
      <c r="W19" s="98" t="str">
        <f>party!A6</f>
        <v>Charlotte Pascoe</v>
      </c>
      <c r="Y19" s="96" t="str">
        <f t="shared" ref="Y19:Y25" si="0">$C$14</f>
        <v>historical</v>
      </c>
      <c r="AH19" s="98" t="str">
        <f>TemporalConstraint!$A$36</f>
        <v xml:space="preserve">2015-2100 86yrs </v>
      </c>
      <c r="AJ19" s="98" t="str">
        <f>EnsembleRequirement!$A$4</f>
        <v>SingleMember</v>
      </c>
      <c r="AK19" s="98" t="str">
        <f>EnsembleRequirement!$A$5</f>
        <v>HistoricalInitialisation</v>
      </c>
      <c r="AR19" s="98" t="str">
        <f>requirement!$A$79</f>
        <v>AOGCM Configuration</v>
      </c>
      <c r="AW19" s="144" t="str">
        <f>requirement!$A31</f>
        <v>RCP85 Forcing</v>
      </c>
      <c r="AX19" s="143" t="str">
        <f>ForcingConstraint!$A$425</f>
        <v>Future Solar Irradiance Forcing</v>
      </c>
      <c r="AY19" s="144" t="str">
        <f>requirement!$A$11</f>
        <v>Future Solar Particle Forcing</v>
      </c>
      <c r="AZ19" s="120"/>
      <c r="BA19" s="120"/>
      <c r="BB19" s="120"/>
      <c r="BN19" s="102"/>
      <c r="BP19" s="115" t="s">
        <v>178</v>
      </c>
      <c r="BQ19" s="89" t="s">
        <v>179</v>
      </c>
    </row>
    <row r="20" spans="1:69" ht="187" x14ac:dyDescent="0.2">
      <c r="A20" s="96" t="s">
        <v>259</v>
      </c>
      <c r="B20" s="98" t="s">
        <v>260</v>
      </c>
      <c r="C20" s="96" t="s">
        <v>261</v>
      </c>
      <c r="E20" s="96" t="s">
        <v>262</v>
      </c>
      <c r="F20" s="98" t="s">
        <v>263</v>
      </c>
      <c r="G20" s="95" t="s">
        <v>264</v>
      </c>
      <c r="H20" s="96" t="s">
        <v>265</v>
      </c>
      <c r="I20" s="96" t="s">
        <v>266</v>
      </c>
      <c r="J20" s="98" t="s">
        <v>50</v>
      </c>
      <c r="K20" s="98" t="str">
        <f>party!A27</f>
        <v>Brian O'Neill</v>
      </c>
      <c r="L20" s="98" t="str">
        <f>party!A28</f>
        <v>Claudia Tebaldi</v>
      </c>
      <c r="M20" s="98" t="str">
        <f>party!A29</f>
        <v>Detlef van Vuuren</v>
      </c>
      <c r="P20" s="9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20" s="9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R20" s="96" t="str">
        <f>references!D14</f>
        <v>Overview CMIP6-Endorsed MIPs</v>
      </c>
      <c r="W20" s="98" t="str">
        <f>party!A6</f>
        <v>Charlotte Pascoe</v>
      </c>
      <c r="Y20" s="96" t="str">
        <f t="shared" si="0"/>
        <v>historical</v>
      </c>
      <c r="AH20" s="98" t="str">
        <f>TemporalConstraint!$A$36</f>
        <v xml:space="preserve">2015-2100 86yrs </v>
      </c>
      <c r="AJ20" s="98" t="str">
        <f>EnsembleRequirement!A4</f>
        <v>SingleMember</v>
      </c>
      <c r="AK20" s="98" t="str">
        <f>EnsembleRequirement!$A$5</f>
        <v>HistoricalInitialisation</v>
      </c>
      <c r="AL20" s="98" t="str">
        <f>EnsembleRequirement!$A$7</f>
        <v>NineMember</v>
      </c>
      <c r="AR20" s="98" t="str">
        <f>requirement!$A$79</f>
        <v>AOGCM Configuration</v>
      </c>
      <c r="AW20" s="145" t="str">
        <f>requirement!$A32</f>
        <v>RCP70 Forcing</v>
      </c>
      <c r="AX20" s="143" t="str">
        <f>ForcingConstraint!$A$425</f>
        <v>Future Solar Irradiance Forcing</v>
      </c>
      <c r="AY20" s="144" t="str">
        <f>requirement!$A$11</f>
        <v>Future Solar Particle Forcing</v>
      </c>
      <c r="BN20" s="102"/>
      <c r="BP20" s="115" t="s">
        <v>267</v>
      </c>
      <c r="BQ20" s="89" t="s">
        <v>179</v>
      </c>
    </row>
    <row r="21" spans="1:69" ht="153" x14ac:dyDescent="0.2">
      <c r="A21" s="96" t="s">
        <v>268</v>
      </c>
      <c r="B21" s="98" t="s">
        <v>269</v>
      </c>
      <c r="C21" s="96" t="s">
        <v>270</v>
      </c>
      <c r="E21" s="96" t="s">
        <v>271</v>
      </c>
      <c r="F21" s="98" t="s">
        <v>272</v>
      </c>
      <c r="G21" s="95" t="s">
        <v>273</v>
      </c>
      <c r="H21" s="96" t="s">
        <v>274</v>
      </c>
      <c r="I21" s="96" t="s">
        <v>275</v>
      </c>
      <c r="J21" s="98" t="s">
        <v>26</v>
      </c>
      <c r="K21" s="98" t="str">
        <f>party!A27</f>
        <v>Brian O'Neill</v>
      </c>
      <c r="L21" s="98" t="str">
        <f>party!A28</f>
        <v>Claudia Tebaldi</v>
      </c>
      <c r="M21" s="98" t="str">
        <f>party!A29</f>
        <v>Detlef van Vuuren</v>
      </c>
      <c r="P21" s="9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21" s="9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R21" s="96" t="str">
        <f>references!D14</f>
        <v>Overview CMIP6-Endorsed MIPs</v>
      </c>
      <c r="W21" s="98" t="str">
        <f>party!A6</f>
        <v>Charlotte Pascoe</v>
      </c>
      <c r="Y21" s="96" t="str">
        <f t="shared" si="0"/>
        <v>historical</v>
      </c>
      <c r="AH21" s="98" t="str">
        <f>TemporalConstraint!$A$36</f>
        <v xml:space="preserve">2015-2100 86yrs </v>
      </c>
      <c r="AJ21" s="98" t="str">
        <f>EnsembleRequirement!$A$4</f>
        <v>SingleMember</v>
      </c>
      <c r="AK21" s="98" t="str">
        <f>EnsembleRequirement!$A$5</f>
        <v>HistoricalInitialisation</v>
      </c>
      <c r="AR21" s="98" t="str">
        <f>requirement!$A$79</f>
        <v>AOGCM Configuration</v>
      </c>
      <c r="AW21" s="145" t="str">
        <f>requirement!$A33</f>
        <v>RCP45 Forcing</v>
      </c>
      <c r="AX21" s="143" t="str">
        <f>ForcingConstraint!$A$425</f>
        <v>Future Solar Irradiance Forcing</v>
      </c>
      <c r="AY21" s="144" t="str">
        <f>requirement!$A$11</f>
        <v>Future Solar Particle Forcing</v>
      </c>
      <c r="BN21" s="102"/>
      <c r="BP21" s="115" t="s">
        <v>178</v>
      </c>
      <c r="BQ21" s="89" t="s">
        <v>179</v>
      </c>
    </row>
    <row r="22" spans="1:69" ht="153" x14ac:dyDescent="0.2">
      <c r="A22" s="96" t="s">
        <v>276</v>
      </c>
      <c r="B22" s="98" t="s">
        <v>277</v>
      </c>
      <c r="C22" s="96" t="s">
        <v>278</v>
      </c>
      <c r="E22" s="96" t="s">
        <v>279</v>
      </c>
      <c r="F22" s="98" t="s">
        <v>280</v>
      </c>
      <c r="G22" s="95" t="s">
        <v>281</v>
      </c>
      <c r="H22" s="96" t="s">
        <v>282</v>
      </c>
      <c r="I22" s="96" t="s">
        <v>283</v>
      </c>
      <c r="J22" s="98" t="s">
        <v>26</v>
      </c>
      <c r="K22" s="98" t="str">
        <f>party!A27</f>
        <v>Brian O'Neill</v>
      </c>
      <c r="L22" s="98" t="str">
        <f>party!A28</f>
        <v>Claudia Tebaldi</v>
      </c>
      <c r="M22" s="98" t="str">
        <f>party!A29</f>
        <v>Detlef van Vuuren</v>
      </c>
      <c r="P22" s="9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22" s="9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R22" s="96" t="str">
        <f>references!D14</f>
        <v>Overview CMIP6-Endorsed MIPs</v>
      </c>
      <c r="W22" s="98" t="str">
        <f>party!A6</f>
        <v>Charlotte Pascoe</v>
      </c>
      <c r="Y22" s="96" t="str">
        <f t="shared" si="0"/>
        <v>historical</v>
      </c>
      <c r="AH22" s="98" t="str">
        <f>TemporalConstraint!$A$36</f>
        <v xml:space="preserve">2015-2100 86yrs </v>
      </c>
      <c r="AJ22" s="98" t="str">
        <f>EnsembleRequirement!A4</f>
        <v>SingleMember</v>
      </c>
      <c r="AK22" s="98" t="str">
        <f>EnsembleRequirement!A5</f>
        <v>HistoricalInitialisation</v>
      </c>
      <c r="AR22" s="98" t="str">
        <f>requirement!A79</f>
        <v>AOGCM Configuration</v>
      </c>
      <c r="AW22" s="145" t="str">
        <f>requirement!$A34</f>
        <v>RCP26 Forcing</v>
      </c>
      <c r="AX22" s="143" t="str">
        <f>ForcingConstraint!$A$425</f>
        <v>Future Solar Irradiance Forcing</v>
      </c>
      <c r="AY22" s="144" t="str">
        <f>requirement!$A$11</f>
        <v>Future Solar Particle Forcing</v>
      </c>
      <c r="BN22" s="102"/>
      <c r="BP22" s="115" t="s">
        <v>178</v>
      </c>
      <c r="BQ22" s="89" t="s">
        <v>179</v>
      </c>
    </row>
    <row r="23" spans="1:69" ht="153" x14ac:dyDescent="0.2">
      <c r="A23" s="96" t="s">
        <v>284</v>
      </c>
      <c r="B23" s="98" t="s">
        <v>285</v>
      </c>
      <c r="C23" s="96" t="s">
        <v>286</v>
      </c>
      <c r="E23" s="96" t="s">
        <v>287</v>
      </c>
      <c r="F23" s="98" t="s">
        <v>288</v>
      </c>
      <c r="G23" s="95" t="s">
        <v>289</v>
      </c>
      <c r="H23" s="96" t="s">
        <v>290</v>
      </c>
      <c r="I23" s="96" t="s">
        <v>291</v>
      </c>
      <c r="J23" s="98" t="s">
        <v>26</v>
      </c>
      <c r="K23" s="98" t="str">
        <f>party!A27</f>
        <v>Brian O'Neill</v>
      </c>
      <c r="L23" s="98" t="str">
        <f>party!A28</f>
        <v>Claudia Tebaldi</v>
      </c>
      <c r="M23" s="98" t="str">
        <f>party!A29</f>
        <v>Detlef van Vuuren</v>
      </c>
      <c r="P23" s="9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23" s="9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R23" s="96" t="str">
        <f>references!D14</f>
        <v>Overview CMIP6-Endorsed MIPs</v>
      </c>
      <c r="W23" s="98" t="str">
        <f>party!A6</f>
        <v>Charlotte Pascoe</v>
      </c>
      <c r="Y23" s="96" t="str">
        <f t="shared" si="0"/>
        <v>historical</v>
      </c>
      <c r="AH23" s="98" t="str">
        <f>TemporalConstraint!$A$36</f>
        <v xml:space="preserve">2015-2100 86yrs </v>
      </c>
      <c r="AJ23" s="98" t="str">
        <f>EnsembleRequirement!A4</f>
        <v>SingleMember</v>
      </c>
      <c r="AK23" s="98" t="str">
        <f>EnsembleRequirement!A5</f>
        <v>HistoricalInitialisation</v>
      </c>
      <c r="AR23" s="98" t="str">
        <f>requirement!$A$79</f>
        <v>AOGCM Configuration</v>
      </c>
      <c r="AW23" s="145" t="str">
        <f>requirement!$A35</f>
        <v>RCP60 Forcing</v>
      </c>
      <c r="AX23" s="143" t="str">
        <f>ForcingConstraint!$A$425</f>
        <v>Future Solar Irradiance Forcing</v>
      </c>
      <c r="AY23" s="144" t="str">
        <f>requirement!$A$11</f>
        <v>Future Solar Particle Forcing</v>
      </c>
      <c r="BN23" s="102"/>
      <c r="BP23" s="115" t="s">
        <v>267</v>
      </c>
      <c r="BQ23" s="89" t="s">
        <v>292</v>
      </c>
    </row>
    <row r="24" spans="1:69" ht="170" x14ac:dyDescent="0.2">
      <c r="A24" s="96" t="s">
        <v>293</v>
      </c>
      <c r="B24" s="98" t="s">
        <v>294</v>
      </c>
      <c r="C24" s="96" t="s">
        <v>295</v>
      </c>
      <c r="E24" s="96" t="s">
        <v>296</v>
      </c>
      <c r="F24" s="98" t="s">
        <v>297</v>
      </c>
      <c r="G24" s="95" t="s">
        <v>298</v>
      </c>
      <c r="H24" s="96" t="s">
        <v>299</v>
      </c>
      <c r="I24" s="96" t="s">
        <v>300</v>
      </c>
      <c r="J24" s="98" t="s">
        <v>26</v>
      </c>
      <c r="K24" s="98" t="str">
        <f>party!A27</f>
        <v>Brian O'Neill</v>
      </c>
      <c r="L24" s="98" t="str">
        <f>party!A28</f>
        <v>Claudia Tebaldi</v>
      </c>
      <c r="M24" s="98" t="str">
        <f>party!A29</f>
        <v>Detlef van Vuuren</v>
      </c>
      <c r="P24" s="9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24" s="9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R24" s="95" t="str">
        <f>references!$D$66</f>
        <v>O’Neill, B. C., C. Tebaldi, D. van Vuuren, V. Eyring, P. Fridelingstein, G. Hurtt, R. Knutti, E. Kriegler, J.-F. Lamarque, J. Lowe, J. Meehl, R. Moss, K. Riahi, B. M. Sanderson (2016),  The Scenario Model Intercomparison Project (ScenarioMIP) for CMIP6, Geosci. Model Dev., 9, 3461-3482</v>
      </c>
      <c r="W24" s="98" t="str">
        <f>party!A6</f>
        <v>Charlotte Pascoe</v>
      </c>
      <c r="Y24" s="96" t="str">
        <f t="shared" si="0"/>
        <v>historical</v>
      </c>
      <c r="AH24" s="98" t="str">
        <f>TemporalConstraint!$A$36</f>
        <v xml:space="preserve">2015-2100 86yrs </v>
      </c>
      <c r="AJ24" s="98" t="str">
        <f>EnsembleRequirement!A4</f>
        <v>SingleMember</v>
      </c>
      <c r="AK24" s="98" t="str">
        <f>EnsembleRequirement!A5</f>
        <v>HistoricalInitialisation</v>
      </c>
      <c r="AR24" s="98" t="str">
        <f>requirement!A79</f>
        <v>AOGCM Configuration</v>
      </c>
      <c r="AW24" s="145" t="str">
        <f>requirement!$A36</f>
        <v>RCP34 Forcing</v>
      </c>
      <c r="AX24" s="143" t="str">
        <f>ForcingConstraint!$A$425</f>
        <v>Future Solar Irradiance Forcing</v>
      </c>
      <c r="AY24" s="144" t="str">
        <f>requirement!$A$11</f>
        <v>Future Solar Particle Forcing</v>
      </c>
      <c r="BN24" s="102"/>
      <c r="BP24" s="115" t="s">
        <v>267</v>
      </c>
      <c r="BQ24" s="89" t="s">
        <v>292</v>
      </c>
    </row>
    <row r="25" spans="1:69" s="146" customFormat="1" ht="119" x14ac:dyDescent="0.2">
      <c r="A25" s="147" t="s">
        <v>301</v>
      </c>
      <c r="B25" s="148" t="s">
        <v>302</v>
      </c>
      <c r="C25" s="147" t="s">
        <v>301</v>
      </c>
      <c r="D25" s="147"/>
      <c r="E25" s="147" t="s">
        <v>303</v>
      </c>
      <c r="F25" s="148" t="s">
        <v>304</v>
      </c>
      <c r="G25" s="149"/>
      <c r="H25" s="147" t="s">
        <v>305</v>
      </c>
      <c r="I25" s="147" t="s">
        <v>306</v>
      </c>
      <c r="J25" s="148" t="s">
        <v>26</v>
      </c>
      <c r="K25" s="148" t="str">
        <f>party!A27</f>
        <v>Brian O'Neill</v>
      </c>
      <c r="L25" s="148" t="str">
        <f>party!A28</f>
        <v>Claudia Tebaldi</v>
      </c>
      <c r="M25" s="148" t="str">
        <f>party!A29</f>
        <v>Detlef van Vuuren</v>
      </c>
      <c r="N25" s="148"/>
      <c r="O25" s="148"/>
      <c r="P25" s="14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25" s="14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R25" s="147" t="str">
        <f>references!D14</f>
        <v>Overview CMIP6-Endorsed MIPs</v>
      </c>
      <c r="S25" s="147" t="str">
        <f>references!D26</f>
        <v>Boucher, 0., P. R. Halloran, E. J. Burke, M. Doutriaux-Boucher, C. D. Jones, J. Lowe, M. A. Ringer, E. Robertson, P. Wu (2012), Reversibility in an Earth System model in response to CO2 concentration changes, Environ. Res. Lett., 7, 024013</v>
      </c>
      <c r="T25" s="149" t="str">
        <f>references!$D$66</f>
        <v>O’Neill, B. C., C. Tebaldi, D. van Vuuren, V. Eyring, P. Fridelingstein, G. Hurtt, R. Knutti, E. Kriegler, J.-F. Lamarque, J. Lowe, J. Meehl, R. Moss, K. Riahi, B. M. Sanderson (2016),  The Scenario Model Intercomparison Project (ScenarioMIP) for CMIP6, Geosci. Model Dev., 9, 3461-3482</v>
      </c>
      <c r="U25" s="147"/>
      <c r="V25" s="147"/>
      <c r="W25" s="148" t="str">
        <f>party!A6</f>
        <v>Charlotte Pascoe</v>
      </c>
      <c r="X25" s="147"/>
      <c r="Y25" s="147" t="str">
        <f t="shared" si="0"/>
        <v>historical</v>
      </c>
      <c r="Z25" s="147"/>
      <c r="AA25" s="147"/>
      <c r="AB25" s="147"/>
      <c r="AC25" s="147"/>
      <c r="AD25" s="147"/>
      <c r="AE25" s="147"/>
      <c r="AF25" s="147"/>
      <c r="AG25" s="147"/>
      <c r="AH25" s="148" t="str">
        <f>TemporalConstraint!$A$36</f>
        <v xml:space="preserve">2015-2100 86yrs </v>
      </c>
      <c r="AI25" s="148"/>
      <c r="AJ25" s="148" t="str">
        <f>EnsembleRequirement!A4</f>
        <v>SingleMember</v>
      </c>
      <c r="AK25" s="148" t="str">
        <f>EnsembleRequirement!A$5</f>
        <v>HistoricalInitialisation</v>
      </c>
      <c r="AL25" s="148"/>
      <c r="AM25" s="148"/>
      <c r="AN25" s="148"/>
      <c r="AO25" s="148"/>
      <c r="AP25" s="148"/>
      <c r="AQ25" s="148"/>
      <c r="AR25" s="148" t="str">
        <f>requirement!A79</f>
        <v>AOGCM Configuration</v>
      </c>
      <c r="AS25" s="148"/>
      <c r="AT25" s="148"/>
      <c r="AU25" s="148"/>
      <c r="AV25" s="148"/>
      <c r="AW25" s="150" t="str">
        <f>requirement!$A37</f>
        <v>RCP26 overshoot Forcing</v>
      </c>
      <c r="AX25" s="151" t="str">
        <f>ForcingConstraint!$A$425</f>
        <v>Future Solar Irradiance Forcing</v>
      </c>
      <c r="AY25" s="152" t="str">
        <f>requirement!$A$11</f>
        <v>Future Solar Particle Forcing</v>
      </c>
      <c r="AZ25" s="148"/>
      <c r="BA25" s="148"/>
      <c r="BB25" s="148"/>
      <c r="BC25" s="148"/>
      <c r="BD25" s="153"/>
      <c r="BE25" s="154"/>
      <c r="BF25" s="155"/>
      <c r="BG25" s="156"/>
      <c r="BH25" s="156"/>
      <c r="BI25" s="156"/>
      <c r="BJ25" s="156"/>
      <c r="BK25" s="156"/>
      <c r="BL25" s="156"/>
      <c r="BM25" s="156"/>
      <c r="BN25" s="156"/>
      <c r="BP25" s="157" t="s">
        <v>307</v>
      </c>
      <c r="BQ25" s="158"/>
    </row>
    <row r="26" spans="1:69" s="146" customFormat="1" ht="119" x14ac:dyDescent="0.2">
      <c r="A26" s="147" t="s">
        <v>301</v>
      </c>
      <c r="B26" s="148" t="s">
        <v>308</v>
      </c>
      <c r="C26" s="147" t="s">
        <v>301</v>
      </c>
      <c r="D26" s="147"/>
      <c r="E26" s="147" t="s">
        <v>309</v>
      </c>
      <c r="F26" s="148" t="s">
        <v>310</v>
      </c>
      <c r="G26" s="149"/>
      <c r="H26" s="147" t="s">
        <v>311</v>
      </c>
      <c r="I26" s="147" t="s">
        <v>312</v>
      </c>
      <c r="J26" s="148" t="s">
        <v>26</v>
      </c>
      <c r="K26" s="148" t="str">
        <f>party!A27</f>
        <v>Brian O'Neill</v>
      </c>
      <c r="L26" s="148" t="str">
        <f>party!A28</f>
        <v>Claudia Tebaldi</v>
      </c>
      <c r="M26" s="148" t="str">
        <f>party!A29</f>
        <v>Detlef van Vuuren</v>
      </c>
      <c r="N26" s="148"/>
      <c r="O26" s="148"/>
      <c r="P26" s="14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26" s="14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R26" s="147" t="str">
        <f>references!D14</f>
        <v>Overview CMIP6-Endorsed MIPs</v>
      </c>
      <c r="S26" s="149" t="str">
        <f>references!$D$66</f>
        <v>O’Neill, B. C., C. Tebaldi, D. van Vuuren, V. Eyring, P. Fridelingstein, G. Hurtt, R. Knutti, E. Kriegler, J.-F. Lamarque, J. Lowe, J. Meehl, R. Moss, K. Riahi, B. M. Sanderson (2016),  The Scenario Model Intercomparison Project (ScenarioMIP) for CMIP6, Geosci. Model Dev., 9, 3461-3482</v>
      </c>
      <c r="T26" s="158"/>
      <c r="U26" s="158"/>
      <c r="V26" s="158"/>
      <c r="W26" s="148" t="str">
        <f>party!A6</f>
        <v>Charlotte Pascoe</v>
      </c>
      <c r="X26" s="147"/>
      <c r="Y26" s="147" t="str">
        <f>$C$19</f>
        <v>ssp585</v>
      </c>
      <c r="Z26" s="147"/>
      <c r="AA26" s="147"/>
      <c r="AB26" s="147"/>
      <c r="AC26" s="147" t="str">
        <f>$C$27</f>
        <v>n/a</v>
      </c>
      <c r="AD26" s="147" t="str">
        <f t="shared" ref="AD26:AD27" si="1">$C$29</f>
        <v>n/a</v>
      </c>
      <c r="AE26" s="147"/>
      <c r="AF26" s="147"/>
      <c r="AG26" s="147"/>
      <c r="AH26" s="148" t="str">
        <f>TemporalConstraint!$A$71</f>
        <v>2101-2300 200yrs</v>
      </c>
      <c r="AI26" s="148"/>
      <c r="AJ26" s="148" t="str">
        <f>EnsembleRequirement!$A$4</f>
        <v>SingleMember</v>
      </c>
      <c r="AK26" s="148" t="str">
        <f>EnsembleRequirement!$A$8</f>
        <v>SSP5-85Initialisation</v>
      </c>
      <c r="AL26" s="148"/>
      <c r="AM26" s="148"/>
      <c r="AN26" s="148"/>
      <c r="AO26" s="148"/>
      <c r="AP26" s="148"/>
      <c r="AQ26" s="148"/>
      <c r="AR26" s="148" t="str">
        <f>requirement!$A$79</f>
        <v>AOGCM Configuration</v>
      </c>
      <c r="AS26" s="148"/>
      <c r="AT26" s="148"/>
      <c r="AU26" s="148"/>
      <c r="AV26" s="148"/>
      <c r="AW26" s="150" t="str">
        <f>requirement!$A38</f>
        <v>RCP85 extension Forcing</v>
      </c>
      <c r="AX26" s="151" t="str">
        <f>ForcingConstraint!$A$425</f>
        <v>Future Solar Irradiance Forcing</v>
      </c>
      <c r="AY26" s="152" t="str">
        <f>requirement!$A$11</f>
        <v>Future Solar Particle Forcing</v>
      </c>
      <c r="AZ26" s="148"/>
      <c r="BA26" s="148"/>
      <c r="BB26" s="148"/>
      <c r="BC26" s="148"/>
      <c r="BD26" s="153"/>
      <c r="BE26" s="154"/>
      <c r="BF26" s="155"/>
      <c r="BG26" s="156"/>
      <c r="BH26" s="156"/>
      <c r="BI26" s="156"/>
      <c r="BJ26" s="156"/>
      <c r="BK26" s="156"/>
      <c r="BL26" s="156"/>
      <c r="BM26" s="156"/>
      <c r="BN26" s="156"/>
      <c r="BP26" s="157" t="s">
        <v>307</v>
      </c>
      <c r="BQ26" s="158"/>
    </row>
    <row r="27" spans="1:69" s="146" customFormat="1" ht="119" x14ac:dyDescent="0.2">
      <c r="A27" s="147" t="s">
        <v>301</v>
      </c>
      <c r="B27" s="148" t="s">
        <v>313</v>
      </c>
      <c r="C27" s="147" t="s">
        <v>301</v>
      </c>
      <c r="D27" s="147"/>
      <c r="E27" s="147" t="s">
        <v>314</v>
      </c>
      <c r="F27" s="148" t="s">
        <v>315</v>
      </c>
      <c r="G27" s="149"/>
      <c r="H27" s="147" t="s">
        <v>316</v>
      </c>
      <c r="I27" s="147" t="s">
        <v>317</v>
      </c>
      <c r="J27" s="148" t="s">
        <v>26</v>
      </c>
      <c r="K27" s="148" t="str">
        <f>party!A27</f>
        <v>Brian O'Neill</v>
      </c>
      <c r="L27" s="148" t="str">
        <f>party!A28</f>
        <v>Claudia Tebaldi</v>
      </c>
      <c r="M27" s="148" t="str">
        <f>party!A29</f>
        <v>Detlef van Vuuren</v>
      </c>
      <c r="N27" s="148"/>
      <c r="O27" s="148"/>
      <c r="P27" s="14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27" s="14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R27" s="147" t="str">
        <f>references!D14</f>
        <v>Overview CMIP6-Endorsed MIPs</v>
      </c>
      <c r="S27" s="149" t="str">
        <f>references!$D$66</f>
        <v>O’Neill, B. C., C. Tebaldi, D. van Vuuren, V. Eyring, P. Fridelingstein, G. Hurtt, R. Knutti, E. Kriegler, J.-F. Lamarque, J. Lowe, J. Meehl, R. Moss, K. Riahi, B. M. Sanderson (2016),  The Scenario Model Intercomparison Project (ScenarioMIP) for CMIP6, Geosci. Model Dev., 9, 3461-3482</v>
      </c>
      <c r="T27" s="158"/>
      <c r="U27" s="158"/>
      <c r="V27" s="158"/>
      <c r="W27" s="148" t="str">
        <f>party!A6</f>
        <v>Charlotte Pascoe</v>
      </c>
      <c r="X27" s="147"/>
      <c r="Y27" s="147" t="str">
        <f>$C$22</f>
        <v>ssp126</v>
      </c>
      <c r="Z27" s="147"/>
      <c r="AA27" s="147"/>
      <c r="AB27" s="147"/>
      <c r="AC27" s="147" t="str">
        <f>$C$26</f>
        <v>n/a</v>
      </c>
      <c r="AD27" s="147" t="str">
        <f t="shared" si="1"/>
        <v>n/a</v>
      </c>
      <c r="AE27" s="147"/>
      <c r="AF27" s="147"/>
      <c r="AG27" s="147"/>
      <c r="AH27" s="148" t="str">
        <f>TemporalConstraint!$A$71</f>
        <v>2101-2300 200yrs</v>
      </c>
      <c r="AI27" s="148"/>
      <c r="AJ27" s="148" t="str">
        <f>EnsembleRequirement!A4</f>
        <v>SingleMember</v>
      </c>
      <c r="AK27" s="148" t="str">
        <f>EnsembleRequirement!A13</f>
        <v>SSP1-26Initialisation</v>
      </c>
      <c r="AL27" s="148"/>
      <c r="AM27" s="148"/>
      <c r="AN27" s="148"/>
      <c r="AO27" s="148"/>
      <c r="AP27" s="148"/>
      <c r="AQ27" s="148"/>
      <c r="AR27" s="148" t="str">
        <f>requirement!A79</f>
        <v>AOGCM Configuration</v>
      </c>
      <c r="AS27" s="148"/>
      <c r="AT27" s="148"/>
      <c r="AU27" s="148"/>
      <c r="AV27" s="148"/>
      <c r="AW27" s="150" t="str">
        <f>requirement!$A39</f>
        <v>RCP26 extension Forcing</v>
      </c>
      <c r="AX27" s="151" t="str">
        <f>ForcingConstraint!$A$425</f>
        <v>Future Solar Irradiance Forcing</v>
      </c>
      <c r="AY27" s="152" t="str">
        <f>requirement!$A$11</f>
        <v>Future Solar Particle Forcing</v>
      </c>
      <c r="AZ27" s="148"/>
      <c r="BA27" s="148"/>
      <c r="BB27" s="148"/>
      <c r="BC27" s="148"/>
      <c r="BD27" s="153"/>
      <c r="BE27" s="154"/>
      <c r="BF27" s="155"/>
      <c r="BG27" s="156"/>
      <c r="BH27" s="156"/>
      <c r="BI27" s="156"/>
      <c r="BJ27" s="156"/>
      <c r="BK27" s="156"/>
      <c r="BL27" s="156"/>
      <c r="BM27" s="156"/>
      <c r="BN27" s="156"/>
      <c r="BP27" s="157" t="s">
        <v>307</v>
      </c>
      <c r="BQ27" s="158"/>
    </row>
    <row r="28" spans="1:69" ht="221" x14ac:dyDescent="0.2">
      <c r="A28" s="96" t="s">
        <v>318</v>
      </c>
      <c r="B28" s="98" t="s">
        <v>319</v>
      </c>
      <c r="C28" s="96" t="s">
        <v>320</v>
      </c>
      <c r="E28" s="96" t="s">
        <v>321</v>
      </c>
      <c r="F28" s="98" t="s">
        <v>322</v>
      </c>
      <c r="G28" s="95" t="s">
        <v>323</v>
      </c>
      <c r="H28" s="96" t="s">
        <v>324</v>
      </c>
      <c r="I28" s="96" t="s">
        <v>325</v>
      </c>
      <c r="J28" s="98" t="s">
        <v>26</v>
      </c>
      <c r="K28" s="98" t="str">
        <f>party!$A$27</f>
        <v>Brian O'Neill</v>
      </c>
      <c r="L28" s="98" t="str">
        <f>party!A$28</f>
        <v>Claudia Tebaldi</v>
      </c>
      <c r="M28" s="98" t="str">
        <f>party!A$29</f>
        <v>Detlef van Vuuren</v>
      </c>
      <c r="P28" s="95" t="str">
        <f>references!$D$66</f>
        <v>O’Neill, B. C., C. Tebaldi, D. van Vuuren, V. Eyring, P. Fridelingstein, G. Hurtt, R. Knutti, E. Kriegler, J.-F. Lamarque, J. Lowe, J. Meehl, R. Moss, K. Riahi, B. M. Sanderson (2016),  The Scenario Model Intercomparison Project (ScenarioMIP) for CMIP6, Geosci. Model Dev., 9, 3461-3482</v>
      </c>
      <c r="Q28" s="95" t="str">
        <f>references!$D$26</f>
        <v>Boucher, 0., P. R. Halloran, E. J. Burke, M. Doutriaux-Boucher, C. D. Jones, J. Lowe, M. A. Ringer, E. Robertson, P. Wu (2012), Reversibility in an Earth System model in response to CO2 concentration changes, Environ. Res. Lett., 7, 024013</v>
      </c>
      <c r="S28" s="159"/>
      <c r="T28" s="159"/>
      <c r="U28" s="159"/>
      <c r="V28" s="159"/>
      <c r="W28" s="98" t="str">
        <f>party!A6</f>
        <v>Charlotte Pascoe</v>
      </c>
      <c r="Y28" s="96" t="str">
        <f>$C$19</f>
        <v>ssp585</v>
      </c>
      <c r="AC28" s="96" t="str">
        <f>$C$24</f>
        <v>ssp434</v>
      </c>
      <c r="AH28" s="98" t="str">
        <f>TemporalConstraint!$A$65</f>
        <v>2040-2100 61 yrs min</v>
      </c>
      <c r="AJ28" s="98" t="str">
        <f>EnsembleRequirement!$A$4</f>
        <v>SingleMember</v>
      </c>
      <c r="AK28" s="98" t="str">
        <f>EnsembleRequirement!$A$9</f>
        <v>SSP5-85Initialisation2040</v>
      </c>
      <c r="AR28" s="98" t="str">
        <f>requirement!A79</f>
        <v>AOGCM Configuration</v>
      </c>
      <c r="AW28" s="145" t="str">
        <f>requirement!$A$41</f>
        <v>RCP34 overshoot Forcing</v>
      </c>
      <c r="AX28" s="143" t="str">
        <f>ForcingConstraint!$A$425</f>
        <v>Future Solar Irradiance Forcing</v>
      </c>
      <c r="AY28" s="144" t="str">
        <f>requirement!$A$11</f>
        <v>Future Solar Particle Forcing</v>
      </c>
      <c r="BB28" s="160"/>
      <c r="BN28" s="102"/>
      <c r="BP28" s="115" t="s">
        <v>326</v>
      </c>
      <c r="BQ28" s="89" t="s">
        <v>179</v>
      </c>
    </row>
    <row r="29" spans="1:69" s="146" customFormat="1" ht="102" x14ac:dyDescent="0.2">
      <c r="A29" s="147" t="s">
        <v>301</v>
      </c>
      <c r="B29" s="148" t="s">
        <v>327</v>
      </c>
      <c r="C29" s="147" t="s">
        <v>301</v>
      </c>
      <c r="D29" s="147"/>
      <c r="E29" s="147" t="s">
        <v>328</v>
      </c>
      <c r="F29" s="148" t="s">
        <v>329</v>
      </c>
      <c r="G29" s="149"/>
      <c r="H29" s="147" t="s">
        <v>330</v>
      </c>
      <c r="I29" s="147" t="s">
        <v>331</v>
      </c>
      <c r="J29" s="148" t="s">
        <v>26</v>
      </c>
      <c r="K29" s="148" t="str">
        <f>party!$A$27</f>
        <v>Brian O'Neill</v>
      </c>
      <c r="L29" s="148" t="str">
        <f>party!A$28</f>
        <v>Claudia Tebaldi</v>
      </c>
      <c r="M29" s="148" t="str">
        <f>party!A$29</f>
        <v>Detlef van Vuuren</v>
      </c>
      <c r="N29" s="148"/>
      <c r="O29" s="148"/>
      <c r="P29" s="149" t="str">
        <f>references!$D$66</f>
        <v>O’Neill, B. C., C. Tebaldi, D. van Vuuren, V. Eyring, P. Fridelingstein, G. Hurtt, R. Knutti, E. Kriegler, J.-F. Lamarque, J. Lowe, J. Meehl, R. Moss, K. Riahi, B. M. Sanderson (2016),  The Scenario Model Intercomparison Project (ScenarioMIP) for CMIP6, Geosci. Model Dev., 9, 3461-3482</v>
      </c>
      <c r="Q29" s="149" t="str">
        <f>references!$D$26</f>
        <v>Boucher, 0., P. R. Halloran, E. J. Burke, M. Doutriaux-Boucher, C. D. Jones, J. Lowe, M. A. Ringer, E. Robertson, P. Wu (2012), Reversibility in an Earth System model in response to CO2 concentration changes, Environ. Res. Lett., 7, 024013</v>
      </c>
      <c r="R29" s="147"/>
      <c r="S29" s="147"/>
      <c r="T29" s="147"/>
      <c r="U29" s="158"/>
      <c r="V29" s="158"/>
      <c r="W29" s="148" t="str">
        <f>party!$A$6</f>
        <v>Charlotte Pascoe</v>
      </c>
      <c r="X29" s="147"/>
      <c r="Y29" s="147" t="str">
        <f>$C$28</f>
        <v>ssp534-over</v>
      </c>
      <c r="Z29" s="147"/>
      <c r="AA29" s="147"/>
      <c r="AB29" s="147"/>
      <c r="AC29" s="147" t="str">
        <f>$C$26</f>
        <v>n/a</v>
      </c>
      <c r="AD29" s="147" t="str">
        <f>$C$27</f>
        <v>n/a</v>
      </c>
      <c r="AE29" s="147" t="str">
        <f>$C$19</f>
        <v>ssp585</v>
      </c>
      <c r="AF29" s="147"/>
      <c r="AG29" s="147"/>
      <c r="AH29" s="148" t="str">
        <f>TemporalConstraint!$A$9</f>
        <v>2100-2299 200yrs</v>
      </c>
      <c r="AI29" s="148"/>
      <c r="AJ29" s="148" t="str">
        <f>EnsembleRequirement!$A$4</f>
        <v>SingleMember</v>
      </c>
      <c r="AK29" s="148" t="str">
        <f>EnsembleRequirement!$A$14</f>
        <v>SSP5-34-overInitialisation</v>
      </c>
      <c r="AL29" s="148"/>
      <c r="AM29" s="148"/>
      <c r="AN29" s="148"/>
      <c r="AO29" s="148"/>
      <c r="AP29" s="148"/>
      <c r="AQ29" s="148"/>
      <c r="AR29" s="148" t="str">
        <f>requirement!$A$79</f>
        <v>AOGCM Configuration</v>
      </c>
      <c r="AS29" s="148"/>
      <c r="AT29" s="148"/>
      <c r="AU29" s="148"/>
      <c r="AV29" s="148"/>
      <c r="AW29" s="150" t="str">
        <f>requirement!$A$40</f>
        <v>RCP34 extension overshoot Forcing</v>
      </c>
      <c r="AX29" s="151" t="str">
        <f>ForcingConstraint!$A$425</f>
        <v>Future Solar Irradiance Forcing</v>
      </c>
      <c r="AY29" s="152" t="str">
        <f>requirement!$A$11</f>
        <v>Future Solar Particle Forcing</v>
      </c>
      <c r="AZ29" s="148"/>
      <c r="BA29" s="148"/>
      <c r="BB29" s="150"/>
      <c r="BC29" s="148"/>
      <c r="BD29" s="153"/>
      <c r="BE29" s="154"/>
      <c r="BF29" s="155"/>
      <c r="BG29" s="156"/>
      <c r="BH29" s="156"/>
      <c r="BI29" s="156"/>
      <c r="BJ29" s="156"/>
      <c r="BK29" s="156"/>
      <c r="BL29" s="156"/>
      <c r="BM29" s="156"/>
      <c r="BN29" s="156"/>
      <c r="BP29" s="157" t="s">
        <v>307</v>
      </c>
      <c r="BQ29" s="158"/>
    </row>
    <row r="30" spans="1:69" ht="187" x14ac:dyDescent="0.2">
      <c r="A30" s="96" t="s">
        <v>332</v>
      </c>
      <c r="B30" s="160" t="s">
        <v>333</v>
      </c>
      <c r="C30" s="96" t="s">
        <v>334</v>
      </c>
      <c r="E30" s="96" t="s">
        <v>335</v>
      </c>
      <c r="F30" s="98" t="s">
        <v>336</v>
      </c>
      <c r="G30" s="95" t="s">
        <v>337</v>
      </c>
      <c r="H30" s="96" t="s">
        <v>338</v>
      </c>
      <c r="I30" s="96" t="s">
        <v>339</v>
      </c>
      <c r="J30" s="98" t="s">
        <v>26</v>
      </c>
      <c r="K30" s="98" t="str">
        <f>party!$A$27</f>
        <v>Brian O'Neill</v>
      </c>
      <c r="L30" s="98" t="str">
        <f>party!A$28</f>
        <v>Claudia Tebaldi</v>
      </c>
      <c r="M30" s="98" t="str">
        <f>party!A$29</f>
        <v>Detlef van Vuuren</v>
      </c>
      <c r="P30" s="95" t="str">
        <f>references!$D$66</f>
        <v>O’Neill, B. C., C. Tebaldi, D. van Vuuren, V. Eyring, P. Fridelingstein, G. Hurtt, R. Knutti, E. Kriegler, J.-F. Lamarque, J. Lowe, J. Meehl, R. Moss, K. Riahi, B. M. Sanderson (2016),  The Scenario Model Intercomparison Project (ScenarioMIP) for CMIP6, Geosci. Model Dev., 9, 3461-3482</v>
      </c>
      <c r="Q30" s="159"/>
      <c r="U30" s="159"/>
      <c r="V30" s="159"/>
      <c r="W30" s="98" t="str">
        <f>party!$A$6</f>
        <v>Charlotte Pascoe</v>
      </c>
      <c r="Y30" s="96" t="str">
        <f>$C$14</f>
        <v>historical</v>
      </c>
      <c r="AA30" s="96" t="str">
        <f>$C$22</f>
        <v>ssp126</v>
      </c>
      <c r="AH30" s="98" t="str">
        <f>TemporalConstraint!$A$36</f>
        <v xml:space="preserve">2015-2100 86yrs </v>
      </c>
      <c r="AJ30" s="98" t="str">
        <f>EnsembleRequirement!$A$4</f>
        <v>SingleMember</v>
      </c>
      <c r="AK30" s="98" t="str">
        <f>EnsembleRequirement!A$5</f>
        <v>HistoricalInitialisation</v>
      </c>
      <c r="AR30" s="98" t="str">
        <f>requirement!$A$79</f>
        <v>AOGCM Configuration</v>
      </c>
      <c r="AW30" s="145" t="str">
        <f>requirement!$A42</f>
        <v>RCP19 Forcing</v>
      </c>
      <c r="AX30" s="143" t="str">
        <f>ForcingConstraint!$A$425</f>
        <v>Future Solar Irradiance Forcing</v>
      </c>
      <c r="AY30" s="144" t="str">
        <f>requirement!$A$11</f>
        <v>Future Solar Particle Forcing</v>
      </c>
      <c r="BB30" s="161"/>
      <c r="BN30" s="102"/>
      <c r="BP30" s="115" t="s">
        <v>307</v>
      </c>
      <c r="BQ30" s="89" t="s">
        <v>179</v>
      </c>
    </row>
    <row r="31" spans="1:69" ht="119" x14ac:dyDescent="0.2">
      <c r="A31" s="96" t="s">
        <v>340</v>
      </c>
      <c r="B31" s="145" t="s">
        <v>341</v>
      </c>
      <c r="C31" s="96" t="s">
        <v>342</v>
      </c>
      <c r="E31" s="96" t="s">
        <v>343</v>
      </c>
      <c r="F31" s="98" t="s">
        <v>344</v>
      </c>
      <c r="H31" s="96" t="s">
        <v>345</v>
      </c>
      <c r="I31" s="96" t="s">
        <v>346</v>
      </c>
      <c r="J31" s="98" t="s">
        <v>26</v>
      </c>
      <c r="K31" s="98" t="str">
        <f>party!$A$30</f>
        <v>William Collins</v>
      </c>
      <c r="L31" s="98" t="str">
        <f>party!$A$31</f>
        <v>Jean-François Lamarque</v>
      </c>
      <c r="M31" s="98" t="str">
        <f>party!$A$19</f>
        <v>Michael Schulz</v>
      </c>
      <c r="P31" s="89" t="str">
        <f>references!$D$76</f>
        <v>Collins, W. J., J.-F. Lamarque, M. Schulz, O. Boucher, V. Eyring, M. I. Hegglin, A. Maycock, G. Myhre, M. Prather, D. Shindell, S. J. Smith (2017), AerChemMIP: Quantifying the effects of chemistry and aerosols in CMIP6, Geosci. Model Dev., 10, 585-607</v>
      </c>
      <c r="Q31" s="96" t="str">
        <f>references!$D$14</f>
        <v>Overview CMIP6-Endorsed MIPs</v>
      </c>
      <c r="W31" s="98" t="str">
        <f>party!A6</f>
        <v>Charlotte Pascoe</v>
      </c>
      <c r="X31" s="96" t="str">
        <f t="shared" ref="X31:X32" si="2">$C$14</f>
        <v>historical</v>
      </c>
      <c r="Y31" s="96" t="str">
        <f>$C$9</f>
        <v>piControl</v>
      </c>
      <c r="AH31" s="98" t="str">
        <f>TemporalConstraint!$A$3</f>
        <v>1850-2014 165yrs</v>
      </c>
      <c r="AJ31" s="98" t="str">
        <f>EnsembleRequirement!$A$15</f>
        <v>ThreeMember</v>
      </c>
      <c r="AR31" s="98" t="str">
        <f>requirement!A86</f>
        <v>AOGCM-Aer Configuration</v>
      </c>
      <c r="AW31" s="98" t="str">
        <f>requirement!$A$89</f>
        <v>1850 NTCF Emissions</v>
      </c>
      <c r="AX31" s="98" t="str">
        <f>ForcingConstraint!$A$123</f>
        <v>Historical Non-Reactive WMGHG Concentrations</v>
      </c>
      <c r="AY31" s="98" t="str">
        <f>ForcingConstraint!$A$118</f>
        <v>Historical N2O Concentrations</v>
      </c>
      <c r="AZ31" s="98" t="str">
        <f>ForcingConstraint!$A$117</f>
        <v>Historical Methane Concentrations</v>
      </c>
      <c r="BA31" s="98" t="str">
        <f>ForcingConstraint!$A$121</f>
        <v>Historical Ozone Depleting Halocarbon Concentrations</v>
      </c>
      <c r="BB31" s="98" t="str">
        <f>ForcingConstraint!$A$16</f>
        <v>Historical Land Use</v>
      </c>
      <c r="BC31" s="98" t="str">
        <f>ForcingConstraint!$A$20</f>
        <v>Historical Solar Irradiance Forcing</v>
      </c>
      <c r="BD31" s="98" t="str">
        <f>requirement!$A$10</f>
        <v xml:space="preserve">Historical Solar Particle Forcing </v>
      </c>
      <c r="BN31" s="102"/>
      <c r="BP31" s="115" t="s">
        <v>307</v>
      </c>
    </row>
    <row r="32" spans="1:69" ht="102" x14ac:dyDescent="0.2">
      <c r="A32" s="96" t="s">
        <v>347</v>
      </c>
      <c r="B32" s="145" t="s">
        <v>348</v>
      </c>
      <c r="C32" s="96" t="s">
        <v>349</v>
      </c>
      <c r="E32" s="96" t="s">
        <v>350</v>
      </c>
      <c r="F32" s="98" t="s">
        <v>351</v>
      </c>
      <c r="H32" s="96" t="s">
        <v>352</v>
      </c>
      <c r="I32" s="96" t="s">
        <v>353</v>
      </c>
      <c r="J32" s="98" t="s">
        <v>26</v>
      </c>
      <c r="K32" s="98" t="str">
        <f>party!$A$30</f>
        <v>William Collins</v>
      </c>
      <c r="L32" s="98" t="str">
        <f>party!$A$31</f>
        <v>Jean-François Lamarque</v>
      </c>
      <c r="M32" s="98" t="str">
        <f>party!$A$19</f>
        <v>Michael Schulz</v>
      </c>
      <c r="P32" s="89" t="str">
        <f>references!$D$76</f>
        <v>Collins, W. J., J.-F. Lamarque, M. Schulz, O. Boucher, V. Eyring, M. I. Hegglin, A. Maycock, G. Myhre, M. Prather, D. Shindell, S. J. Smith (2017), AerChemMIP: Quantifying the effects of chemistry and aerosols in CMIP6, Geosci. Model Dev., 10, 585-607</v>
      </c>
      <c r="Q32" s="96" t="str">
        <f>references!$D$14</f>
        <v>Overview CMIP6-Endorsed MIPs</v>
      </c>
      <c r="W32" s="98" t="str">
        <f>party!A6</f>
        <v>Charlotte Pascoe</v>
      </c>
      <c r="X32" s="96" t="str">
        <f t="shared" si="2"/>
        <v>historical</v>
      </c>
      <c r="Y32" s="96" t="str">
        <f>$C$14</f>
        <v>historical</v>
      </c>
      <c r="AH32" s="98" t="str">
        <f>TemporalConstraint!$A$10</f>
        <v>1950-2014 65yrs</v>
      </c>
      <c r="AJ32" s="98" t="str">
        <f>EnsembleRequirement!$A$15</f>
        <v>ThreeMember</v>
      </c>
      <c r="AR32" s="98" t="str">
        <f>requirement!$A$80</f>
        <v>AOGCM-Aer-Chem Configuration</v>
      </c>
      <c r="AW32" s="98" t="str">
        <f>ForcingConstraint!$A$97</f>
        <v>1950 Ozone Depleting Halocarbon Concentrations</v>
      </c>
      <c r="AX32" s="98" t="str">
        <f>ForcingConstraint!$A$123</f>
        <v>Historical Non-Reactive WMGHG Concentrations</v>
      </c>
      <c r="AY32" s="98" t="str">
        <f>ForcingConstraint!$A$118</f>
        <v>Historical N2O Concentrations</v>
      </c>
      <c r="AZ32" s="98" t="str">
        <f>ForcingConstraint!$A$117</f>
        <v>Historical Methane Concentrations</v>
      </c>
      <c r="BA32" s="98" t="str">
        <f>requirement!$A$90</f>
        <v>Historical NTCF Emissions</v>
      </c>
      <c r="BB32" s="98" t="str">
        <f>ForcingConstraint!$A$16</f>
        <v>Historical Land Use</v>
      </c>
      <c r="BC32" s="98" t="str">
        <f>ForcingConstraint!$A$20</f>
        <v>Historical Solar Irradiance Forcing</v>
      </c>
      <c r="BD32" s="98" t="str">
        <f>requirement!$A$10</f>
        <v xml:space="preserve">Historical Solar Particle Forcing </v>
      </c>
      <c r="BN32" s="102"/>
      <c r="BP32" s="115" t="s">
        <v>307</v>
      </c>
    </row>
    <row r="33" spans="1:69" ht="68" x14ac:dyDescent="0.2">
      <c r="A33" s="96" t="s">
        <v>354</v>
      </c>
      <c r="B33" s="145" t="s">
        <v>355</v>
      </c>
      <c r="C33" s="96" t="s">
        <v>356</v>
      </c>
      <c r="F33" s="98" t="s">
        <v>357</v>
      </c>
      <c r="H33" s="96" t="s">
        <v>358</v>
      </c>
      <c r="I33" s="96" t="s">
        <v>359</v>
      </c>
      <c r="J33" s="98" t="s">
        <v>26</v>
      </c>
      <c r="K33" s="98" t="str">
        <f>party!$A$30</f>
        <v>William Collins</v>
      </c>
      <c r="L33" s="98" t="str">
        <f>party!$A$31</f>
        <v>Jean-François Lamarque</v>
      </c>
      <c r="M33" s="98" t="str">
        <f>party!$A$19</f>
        <v>Michael Schulz</v>
      </c>
      <c r="P33" s="89" t="str">
        <f>references!$D$76</f>
        <v>Collins, W. J., J.-F. Lamarque, M. Schulz, O. Boucher, V. Eyring, M. I. Hegglin, A. Maycock, G. Myhre, M. Prather, D. Shindell, S. J. Smith (2017), AerChemMIP: Quantifying the effects of chemistry and aerosols in CMIP6, Geosci. Model Dev., 10, 585-607</v>
      </c>
      <c r="Q33" s="89"/>
      <c r="W33" s="98" t="str">
        <f>party!A6</f>
        <v>Charlotte Pascoe</v>
      </c>
      <c r="Y33" s="96" t="str">
        <f t="shared" ref="Y33:Y37" si="3">$C$9</f>
        <v>piControl</v>
      </c>
      <c r="AA33" s="96" t="str">
        <f t="shared" ref="AA33:AA35" si="4">$C$14</f>
        <v>historical</v>
      </c>
      <c r="AH33" s="98" t="str">
        <f>TemporalConstraint!$A$3</f>
        <v>1850-2014 165yrs</v>
      </c>
      <c r="AJ33" s="98" t="str">
        <f>EnsembleRequirement!$A$4</f>
        <v>SingleMember</v>
      </c>
      <c r="AR33" s="98" t="str">
        <f>requirement!$A$87</f>
        <v>AGCM-Aer Configuration</v>
      </c>
      <c r="AW33" s="98" t="str">
        <f>ForcingConstraint!$A$125</f>
        <v>Historical SST</v>
      </c>
      <c r="AX33" s="98" t="str">
        <f>ForcingConstraint!$A$523</f>
        <v>Historical Sea Ice</v>
      </c>
      <c r="AY33" s="98" t="str">
        <f>ForcingConstraint!$A$123</f>
        <v>Historical Non-Reactive WMGHG Concentrations</v>
      </c>
      <c r="AZ33" s="98" t="str">
        <f>ForcingConstraint!$A$117</f>
        <v>Historical Methane Concentrations</v>
      </c>
      <c r="BA33" s="98" t="str">
        <f>ForcingConstraint!$A$118</f>
        <v>Historical N2O Concentrations</v>
      </c>
      <c r="BB33" s="98" t="str">
        <f>requirement!$A$90</f>
        <v>Historical NTCF Emissions</v>
      </c>
      <c r="BC33" s="98" t="str">
        <f>ForcingConstraint!$A$121</f>
        <v>Historical Ozone Depleting Halocarbon Concentrations</v>
      </c>
      <c r="BD33" s="98" t="str">
        <f>ForcingConstraint!$A$16</f>
        <v>Historical Land Use</v>
      </c>
      <c r="BE33" s="98" t="str">
        <f>ForcingConstraint!$A$20</f>
        <v>Historical Solar Irradiance Forcing</v>
      </c>
      <c r="BF33" s="98" t="str">
        <f>requirement!$A$10</f>
        <v xml:space="preserve">Historical Solar Particle Forcing </v>
      </c>
      <c r="BN33" s="102"/>
      <c r="BP33" s="115" t="s">
        <v>307</v>
      </c>
    </row>
    <row r="34" spans="1:69" ht="102" x14ac:dyDescent="0.2">
      <c r="A34" s="96" t="s">
        <v>360</v>
      </c>
      <c r="B34" s="145" t="s">
        <v>361</v>
      </c>
      <c r="C34" s="96" t="s">
        <v>362</v>
      </c>
      <c r="E34" s="96" t="s">
        <v>363</v>
      </c>
      <c r="F34" s="98" t="s">
        <v>364</v>
      </c>
      <c r="H34" s="96" t="s">
        <v>365</v>
      </c>
      <c r="I34" s="96" t="s">
        <v>366</v>
      </c>
      <c r="J34" s="98" t="s">
        <v>26</v>
      </c>
      <c r="K34" s="98" t="str">
        <f>party!$A$30</f>
        <v>William Collins</v>
      </c>
      <c r="L34" s="98" t="str">
        <f>party!$A$31</f>
        <v>Jean-François Lamarque</v>
      </c>
      <c r="M34" s="98" t="str">
        <f>party!$A$19</f>
        <v>Michael Schulz</v>
      </c>
      <c r="P34" s="89" t="str">
        <f>references!$D$76</f>
        <v>Collins, W. J., J.-F. Lamarque, M. Schulz, O. Boucher, V. Eyring, M. I. Hegglin, A. Maycock, G. Myhre, M. Prather, D. Shindell, S. J. Smith (2017), AerChemMIP: Quantifying the effects of chemistry and aerosols in CMIP6, Geosci. Model Dev., 10, 585-607</v>
      </c>
      <c r="Q34" s="96" t="str">
        <f>references!$D$14</f>
        <v>Overview CMIP6-Endorsed MIPs</v>
      </c>
      <c r="W34" s="98" t="str">
        <f>party!$A$6</f>
        <v>Charlotte Pascoe</v>
      </c>
      <c r="X34" s="96" t="str">
        <f t="shared" ref="X34:X35" si="5">$C$33</f>
        <v>histSST</v>
      </c>
      <c r="Y34" s="96" t="str">
        <f t="shared" si="3"/>
        <v>piControl</v>
      </c>
      <c r="AA34" s="96" t="str">
        <f t="shared" si="4"/>
        <v>historical</v>
      </c>
      <c r="AH34" s="98" t="str">
        <f>TemporalConstraint!$A$3</f>
        <v>1850-2014 165yrs</v>
      </c>
      <c r="AJ34" s="98" t="str">
        <f>EnsembleRequirement!$A$4</f>
        <v>SingleMember</v>
      </c>
      <c r="AR34" s="98" t="str">
        <f>requirement!$A$87</f>
        <v>AGCM-Aer Configuration</v>
      </c>
      <c r="AW34" s="98" t="str">
        <f>ForcingConstraint!$A$96</f>
        <v>1850 NTCF Emissions</v>
      </c>
      <c r="AX34" s="98" t="str">
        <f>ForcingConstraint!$A$125</f>
        <v>Historical SST</v>
      </c>
      <c r="AY34" s="98" t="str">
        <f>ForcingConstraint!$A$523</f>
        <v>Historical Sea Ice</v>
      </c>
      <c r="AZ34" s="98" t="str">
        <f>ForcingConstraint!$A$123</f>
        <v>Historical Non-Reactive WMGHG Concentrations</v>
      </c>
      <c r="BA34" s="98" t="str">
        <f>ForcingConstraint!$A$117</f>
        <v>Historical Methane Concentrations</v>
      </c>
      <c r="BB34" s="98" t="str">
        <f>ForcingConstraint!$A$118</f>
        <v>Historical N2O Concentrations</v>
      </c>
      <c r="BC34" s="98" t="str">
        <f>ForcingConstraint!$A$121</f>
        <v>Historical Ozone Depleting Halocarbon Concentrations</v>
      </c>
      <c r="BD34" s="98" t="str">
        <f>ForcingConstraint!$A$16</f>
        <v>Historical Land Use</v>
      </c>
      <c r="BE34" s="98" t="str">
        <f>ForcingConstraint!$A$20</f>
        <v>Historical Solar Irradiance Forcing</v>
      </c>
      <c r="BF34" s="98" t="str">
        <f>requirement!$A$10</f>
        <v xml:space="preserve">Historical Solar Particle Forcing </v>
      </c>
      <c r="BN34" s="102"/>
      <c r="BP34" s="115" t="s">
        <v>307</v>
      </c>
    </row>
    <row r="35" spans="1:69" ht="102" x14ac:dyDescent="0.2">
      <c r="A35" s="96" t="s">
        <v>367</v>
      </c>
      <c r="B35" s="145" t="s">
        <v>368</v>
      </c>
      <c r="C35" s="96" t="s">
        <v>369</v>
      </c>
      <c r="E35" s="96" t="s">
        <v>370</v>
      </c>
      <c r="F35" s="98" t="s">
        <v>371</v>
      </c>
      <c r="H35" s="96" t="s">
        <v>372</v>
      </c>
      <c r="I35" s="96" t="s">
        <v>366</v>
      </c>
      <c r="J35" s="98" t="s">
        <v>26</v>
      </c>
      <c r="K35" s="98" t="str">
        <f>party!$A$30</f>
        <v>William Collins</v>
      </c>
      <c r="L35" s="98" t="str">
        <f>party!$A$31</f>
        <v>Jean-François Lamarque</v>
      </c>
      <c r="M35" s="98" t="str">
        <f>party!$A$19</f>
        <v>Michael Schulz</v>
      </c>
      <c r="P35" s="89" t="str">
        <f>references!$D$76</f>
        <v>Collins, W. J., J.-F. Lamarque, M. Schulz, O. Boucher, V. Eyring, M. I. Hegglin, A. Maycock, G. Myhre, M. Prather, D. Shindell, S. J. Smith (2017), AerChemMIP: Quantifying the effects of chemistry and aerosols in CMIP6, Geosci. Model Dev., 10, 585-607</v>
      </c>
      <c r="Q35" s="96" t="str">
        <f>references!$D$14</f>
        <v>Overview CMIP6-Endorsed MIPs</v>
      </c>
      <c r="W35" s="98" t="str">
        <f>party!$A$6</f>
        <v>Charlotte Pascoe</v>
      </c>
      <c r="X35" s="96" t="str">
        <f t="shared" si="5"/>
        <v>histSST</v>
      </c>
      <c r="AA35" s="96" t="str">
        <f t="shared" si="4"/>
        <v>historical</v>
      </c>
      <c r="AH35" s="98" t="str">
        <f>TemporalConstraint!$A$10</f>
        <v>1950-2014 65yrs</v>
      </c>
      <c r="AJ35" s="98" t="str">
        <f>EnsembleRequirement!$A$4</f>
        <v>SingleMember</v>
      </c>
      <c r="AR35" s="98" t="str">
        <f>requirement!$A$81</f>
        <v>AGCM-Aer-Chem Configuration</v>
      </c>
      <c r="AW35" s="98" t="str">
        <f>ForcingConstraint!$A$97</f>
        <v>1950 Ozone Depleting Halocarbon Concentrations</v>
      </c>
      <c r="AX35" s="98" t="str">
        <f>ForcingConstraint!$A$125</f>
        <v>Historical SST</v>
      </c>
      <c r="AY35" s="98" t="str">
        <f>ForcingConstraint!$A$523</f>
        <v>Historical Sea Ice</v>
      </c>
      <c r="AZ35" s="98" t="str">
        <f>ForcingConstraint!$A$14</f>
        <v>Historical WMGHG Concentrations</v>
      </c>
      <c r="BA35" s="98" t="str">
        <f>ForcingConstraint!$A$117</f>
        <v>Historical Methane Concentrations</v>
      </c>
      <c r="BB35" s="98" t="str">
        <f>ForcingConstraint!$A$118</f>
        <v>Historical N2O Concentrations</v>
      </c>
      <c r="BC35" s="98" t="str">
        <f>requirement!$A$90</f>
        <v>Historical NTCF Emissions</v>
      </c>
      <c r="BD35" s="98" t="str">
        <f>ForcingConstraint!$A$16</f>
        <v>Historical Land Use</v>
      </c>
      <c r="BE35" s="98" t="str">
        <f>ForcingConstraint!$A$20</f>
        <v>Historical Solar Irradiance Forcing</v>
      </c>
      <c r="BF35" s="98" t="str">
        <f>requirement!$A$10</f>
        <v xml:space="preserve">Historical Solar Particle Forcing </v>
      </c>
      <c r="BN35" s="102"/>
      <c r="BP35" s="115" t="s">
        <v>307</v>
      </c>
    </row>
    <row r="36" spans="1:69" s="146" customFormat="1" ht="102" x14ac:dyDescent="0.2">
      <c r="A36" s="147" t="s">
        <v>373</v>
      </c>
      <c r="B36" s="150" t="s">
        <v>374</v>
      </c>
      <c r="C36" s="147" t="s">
        <v>375</v>
      </c>
      <c r="D36" s="147"/>
      <c r="E36" s="147" t="s">
        <v>376</v>
      </c>
      <c r="F36" s="148" t="s">
        <v>377</v>
      </c>
      <c r="G36" s="149"/>
      <c r="H36" s="147" t="s">
        <v>378</v>
      </c>
      <c r="I36" s="147" t="s">
        <v>379</v>
      </c>
      <c r="J36" s="148" t="s">
        <v>26</v>
      </c>
      <c r="K36" s="148" t="str">
        <f>party!$A$30</f>
        <v>William Collins</v>
      </c>
      <c r="L36" s="148" t="str">
        <f>party!$A$31</f>
        <v>Jean-François Lamarque</v>
      </c>
      <c r="M36" s="148" t="str">
        <f>party!$A$19</f>
        <v>Michael Schulz</v>
      </c>
      <c r="N36" s="148"/>
      <c r="O36" s="148"/>
      <c r="P36" s="158" t="str">
        <f>references!$D$76</f>
        <v>Collins, W. J., J.-F. Lamarque, M. Schulz, O. Boucher, V. Eyring, M. I. Hegglin, A. Maycock, G. Myhre, M. Prather, D. Shindell, S. J. Smith (2017), AerChemMIP: Quantifying the effects of chemistry and aerosols in CMIP6, Geosci. Model Dev., 10, 585-607</v>
      </c>
      <c r="Q36" s="147" t="str">
        <f>references!$D$64</f>
        <v>Pincus, R., P. M. Forster, B. Stevens (2016), The Radiative Forcing Model Intercomparison Project (RFMIP): experimental protocol for CMIP6, Geosci. Model Dev., 9, 3447-3460</v>
      </c>
      <c r="R36" s="147" t="str">
        <f>references!$D$14</f>
        <v>Overview CMIP6-Endorsed MIPs</v>
      </c>
      <c r="T36" s="147"/>
      <c r="U36" s="147"/>
      <c r="V36" s="147"/>
      <c r="W36" s="148" t="str">
        <f>party!$A$6</f>
        <v>Charlotte Pascoe</v>
      </c>
      <c r="X36" s="147"/>
      <c r="Y36" s="147"/>
      <c r="Z36" s="147"/>
      <c r="AA36" s="147" t="str">
        <f t="shared" ref="AA36:AA37" si="6">$C$9</f>
        <v>piControl</v>
      </c>
      <c r="AB36" s="147"/>
      <c r="AC36" s="147" t="str">
        <f>$C$292</f>
        <v>piClim-control</v>
      </c>
      <c r="AD36" s="147"/>
      <c r="AE36" s="147"/>
      <c r="AF36" s="147"/>
      <c r="AG36" s="147"/>
      <c r="AH36" s="148" t="str">
        <f>TemporalConstraint!$A$5</f>
        <v>30yrs</v>
      </c>
      <c r="AI36" s="148"/>
      <c r="AJ36" s="148" t="str">
        <f>EnsembleRequirement!$A$4</f>
        <v>SingleMember</v>
      </c>
      <c r="AK36" s="148"/>
      <c r="AL36" s="148"/>
      <c r="AM36" s="148"/>
      <c r="AN36" s="148"/>
      <c r="AO36" s="148"/>
      <c r="AP36" s="148"/>
      <c r="AQ36" s="148"/>
      <c r="AR36" s="148" t="str">
        <f>requirement!$A$87</f>
        <v>AGCM-Aer Configuration</v>
      </c>
      <c r="AS36" s="148"/>
      <c r="AT36" s="148"/>
      <c r="AU36" s="148"/>
      <c r="AV36" s="148"/>
      <c r="AW36" s="148" t="str">
        <f>ForcingConstraint!$A$124</f>
        <v>1850 Non-Reactive WMGHG Concentrations</v>
      </c>
      <c r="AX36" s="148" t="str">
        <f>ForcingConstraint!$A$116</f>
        <v>1850 Methane Concentration</v>
      </c>
      <c r="AY36" s="148" t="str">
        <f>ForcingConstraint!$A$142</f>
        <v>1850 N2O Concentration</v>
      </c>
      <c r="AZ36" s="148" t="str">
        <f>requirement!$A$89</f>
        <v>1850 NTCF Emissions</v>
      </c>
      <c r="BA36" s="148" t="str">
        <f>ForcingConstraint!$A$122</f>
        <v>1850 Ozone Depleting Halocarbon Concentrations</v>
      </c>
      <c r="BB36" s="148" t="str">
        <f>ForcingConstraint!$A$99</f>
        <v>piControl SST Climatology</v>
      </c>
      <c r="BC36" s="148" t="str">
        <f>ForcingConstraint!$A$100</f>
        <v>piControl SIC Climatology</v>
      </c>
      <c r="BD36" s="148" t="str">
        <f>ForcingConstraint!$A$34</f>
        <v>Pre-Industrial Land Use</v>
      </c>
      <c r="BE36" s="148" t="str">
        <f>ForcingConstraint!$A$20</f>
        <v>Historical Solar Irradiance Forcing</v>
      </c>
      <c r="BF36" s="148" t="str">
        <f>requirement!$A$10</f>
        <v xml:space="preserve">Historical Solar Particle Forcing </v>
      </c>
      <c r="BG36" s="156"/>
      <c r="BH36" s="156"/>
      <c r="BI36" s="156"/>
      <c r="BJ36" s="156"/>
      <c r="BK36" s="156"/>
      <c r="BL36" s="156"/>
      <c r="BM36" s="156"/>
      <c r="BN36" s="156"/>
      <c r="BP36" s="162" t="s">
        <v>307</v>
      </c>
      <c r="BQ36" s="158"/>
    </row>
    <row r="37" spans="1:69" ht="85" x14ac:dyDescent="0.2">
      <c r="A37" s="96" t="s">
        <v>380</v>
      </c>
      <c r="B37" s="145" t="s">
        <v>381</v>
      </c>
      <c r="C37" s="96" t="s">
        <v>382</v>
      </c>
      <c r="E37" s="96" t="s">
        <v>383</v>
      </c>
      <c r="F37" s="98" t="s">
        <v>384</v>
      </c>
      <c r="H37" s="96" t="s">
        <v>385</v>
      </c>
      <c r="I37" s="96" t="s">
        <v>386</v>
      </c>
      <c r="J37" s="98" t="s">
        <v>26</v>
      </c>
      <c r="K37" s="98" t="str">
        <f>party!$A$30</f>
        <v>William Collins</v>
      </c>
      <c r="L37" s="98" t="str">
        <f>party!$A$31</f>
        <v>Jean-François Lamarque</v>
      </c>
      <c r="M37" s="98" t="str">
        <f>party!$A$19</f>
        <v>Michael Schulz</v>
      </c>
      <c r="P37" s="89" t="str">
        <f>references!$D$76</f>
        <v>Collins, W. J., J.-F. Lamarque, M. Schulz, O. Boucher, V. Eyring, M. I. Hegglin, A. Maycock, G. Myhre, M. Prather, D. Shindell, S. J. Smith (2017), AerChemMIP: Quantifying the effects of chemistry and aerosols in CMIP6, Geosci. Model Dev., 10, 585-607</v>
      </c>
      <c r="Q37" s="96" t="str">
        <f>references!$D$14</f>
        <v>Overview CMIP6-Endorsed MIPs</v>
      </c>
      <c r="W37" s="98" t="str">
        <f>party!$A$6</f>
        <v>Charlotte Pascoe</v>
      </c>
      <c r="X37" s="96" t="str">
        <f>$C$292</f>
        <v>piClim-control</v>
      </c>
      <c r="Y37" s="96" t="str">
        <f t="shared" si="3"/>
        <v>piControl</v>
      </c>
      <c r="AA37" s="96" t="str">
        <f t="shared" si="6"/>
        <v>piControl</v>
      </c>
      <c r="AH37" s="98" t="str">
        <f>TemporalConstraint!$A$5</f>
        <v>30yrs</v>
      </c>
      <c r="AJ37" s="98" t="str">
        <f>EnsembleRequirement!$A$4</f>
        <v>SingleMember</v>
      </c>
      <c r="AR37" s="98" t="str">
        <f>requirement!$A$87</f>
        <v>AGCM-Aer Configuration</v>
      </c>
      <c r="AW37" s="98" t="str">
        <f>requirement!$A$92</f>
        <v>2014 NTCF Emissions</v>
      </c>
      <c r="AX37" s="98" t="str">
        <f>ForcingConstraint!$A$99</f>
        <v>piControl SST Climatology</v>
      </c>
      <c r="AY37" s="98" t="str">
        <f>ForcingConstraint!$A$100</f>
        <v>piControl SIC Climatology</v>
      </c>
      <c r="AZ37" s="98" t="str">
        <f>ForcingConstraint!$A$124</f>
        <v>1850 Non-Reactive WMGHG Concentrations</v>
      </c>
      <c r="BA37" s="98" t="str">
        <f>ForcingConstraint!$A$116</f>
        <v>1850 Methane Concentration</v>
      </c>
      <c r="BB37" s="98" t="str">
        <f>ForcingConstraint!$A$142</f>
        <v>1850 N2O Concentration</v>
      </c>
      <c r="BC37" s="98" t="str">
        <f>ForcingConstraint!$A$122</f>
        <v>1850 Ozone Depleting Halocarbon Concentrations</v>
      </c>
      <c r="BD37" s="98" t="str">
        <f>ForcingConstraint!$A$34</f>
        <v>Pre-Industrial Land Use</v>
      </c>
      <c r="BE37" s="98" t="str">
        <f>ForcingConstraint!$A$20</f>
        <v>Historical Solar Irradiance Forcing</v>
      </c>
      <c r="BF37" s="98" t="str">
        <f>requirement!$A$10</f>
        <v xml:space="preserve">Historical Solar Particle Forcing </v>
      </c>
      <c r="BN37" s="102"/>
      <c r="BP37" s="115" t="s">
        <v>307</v>
      </c>
    </row>
    <row r="38" spans="1:69" s="163" customFormat="1" ht="85" x14ac:dyDescent="0.2">
      <c r="A38" s="164" t="s">
        <v>387</v>
      </c>
      <c r="B38" s="165" t="s">
        <v>388</v>
      </c>
      <c r="C38" s="164" t="s">
        <v>389</v>
      </c>
      <c r="D38" s="164"/>
      <c r="E38" s="164" t="s">
        <v>390</v>
      </c>
      <c r="F38" s="166" t="s">
        <v>391</v>
      </c>
      <c r="G38" s="167"/>
      <c r="H38" s="164" t="s">
        <v>392</v>
      </c>
      <c r="I38" s="164"/>
      <c r="J38" s="166" t="s">
        <v>26</v>
      </c>
      <c r="K38" s="166" t="str">
        <f>party!$A$30</f>
        <v>William Collins</v>
      </c>
      <c r="L38" s="166" t="str">
        <f>party!$A$31</f>
        <v>Jean-François Lamarque</v>
      </c>
      <c r="M38" s="166" t="str">
        <f>party!$A$19</f>
        <v>Michael Schulz</v>
      </c>
      <c r="N38" s="166"/>
      <c r="O38" s="166"/>
      <c r="P38" s="168" t="str">
        <f>references!$D$76</f>
        <v>Collins, W. J., J.-F. Lamarque, M. Schulz, O. Boucher, V. Eyring, M. I. Hegglin, A. Maycock, G. Myhre, M. Prather, D. Shindell, S. J. Smith (2017), AerChemMIP: Quantifying the effects of chemistry and aerosols in CMIP6, Geosci. Model Dev., 10, 585-607</v>
      </c>
      <c r="Q38" s="164" t="str">
        <f>references!$D$14</f>
        <v>Overview CMIP6-Endorsed MIPs</v>
      </c>
      <c r="S38" s="164"/>
      <c r="T38" s="164"/>
      <c r="U38" s="164"/>
      <c r="V38" s="164"/>
      <c r="W38" s="166" t="str">
        <f>party!$A$6</f>
        <v>Charlotte Pascoe</v>
      </c>
      <c r="X38" s="164" t="str">
        <f>$C$20</f>
        <v>ssp370</v>
      </c>
      <c r="Y38" s="164" t="str">
        <f t="shared" ref="Y38:Y45" si="7">$C$14</f>
        <v>historical</v>
      </c>
      <c r="Z38" s="168"/>
      <c r="AD38" s="164"/>
      <c r="AE38" s="164"/>
      <c r="AF38" s="164"/>
      <c r="AG38" s="164"/>
      <c r="AH38" s="166" t="str">
        <f>TemporalConstraint!$A$36</f>
        <v xml:space="preserve">2015-2100 86yrs </v>
      </c>
      <c r="AI38" s="166"/>
      <c r="AJ38" s="166" t="str">
        <f>EnsembleRequirement!$A$16</f>
        <v>UptoThree</v>
      </c>
      <c r="AK38" s="166"/>
      <c r="AL38" s="166"/>
      <c r="AM38" s="166"/>
      <c r="AN38" s="166"/>
      <c r="AO38" s="166"/>
      <c r="AP38" s="166"/>
      <c r="AQ38" s="166"/>
      <c r="AR38" s="166" t="str">
        <f>requirement!$A$86</f>
        <v>AOGCM-Aer Configuration</v>
      </c>
      <c r="AS38" s="166"/>
      <c r="AT38" s="166"/>
      <c r="AU38" s="166"/>
      <c r="AV38" s="166"/>
      <c r="AW38" s="166" t="str">
        <f>ForcingConstraint!$A$37</f>
        <v>RCP70 Well Mixed GHG</v>
      </c>
      <c r="AX38" s="166" t="str">
        <f>requirement!$A$14</f>
        <v>Reduced RCP70 NTCF</v>
      </c>
      <c r="AY38" s="166" t="str">
        <f>ForcingConstraint!$A$85</f>
        <v>SSP3 RCP70 Land Use</v>
      </c>
      <c r="AZ38" s="169" t="str">
        <f>ForcingConstraint!$A$425</f>
        <v>Future Solar Irradiance Forcing</v>
      </c>
      <c r="BA38" s="170" t="str">
        <f>requirement!$A$11</f>
        <v>Future Solar Particle Forcing</v>
      </c>
      <c r="BB38" s="166"/>
      <c r="BC38" s="166"/>
      <c r="BD38" s="171"/>
      <c r="BE38" s="172"/>
      <c r="BF38" s="173"/>
      <c r="BG38" s="174"/>
      <c r="BH38" s="174"/>
      <c r="BI38" s="174"/>
      <c r="BJ38" s="174"/>
      <c r="BK38" s="174"/>
      <c r="BL38" s="174"/>
      <c r="BM38" s="174"/>
      <c r="BN38" s="174"/>
      <c r="BP38" s="115" t="s">
        <v>307</v>
      </c>
      <c r="BQ38" s="168"/>
    </row>
    <row r="39" spans="1:69" s="163" customFormat="1" ht="68" x14ac:dyDescent="0.2">
      <c r="A39" s="164" t="s">
        <v>393</v>
      </c>
      <c r="B39" s="165" t="s">
        <v>394</v>
      </c>
      <c r="C39" s="164" t="s">
        <v>395</v>
      </c>
      <c r="D39" s="164"/>
      <c r="E39" s="164" t="s">
        <v>396</v>
      </c>
      <c r="F39" s="166" t="s">
        <v>397</v>
      </c>
      <c r="G39" s="167"/>
      <c r="H39" s="164" t="s">
        <v>398</v>
      </c>
      <c r="I39" s="164" t="s">
        <v>399</v>
      </c>
      <c r="J39" s="166" t="s">
        <v>26</v>
      </c>
      <c r="K39" s="166" t="str">
        <f>party!$A$30</f>
        <v>William Collins</v>
      </c>
      <c r="L39" s="166" t="str">
        <f>party!$A$31</f>
        <v>Jean-François Lamarque</v>
      </c>
      <c r="M39" s="166" t="str">
        <f>party!$A$19</f>
        <v>Michael Schulz</v>
      </c>
      <c r="N39" s="166"/>
      <c r="O39" s="166"/>
      <c r="P39" s="168" t="str">
        <f>references!$D$76</f>
        <v>Collins, W. J., J.-F. Lamarque, M. Schulz, O. Boucher, V. Eyring, M. I. Hegglin, A. Maycock, G. Myhre, M. Prather, D. Shindell, S. J. Smith (2017), AerChemMIP: Quantifying the effects of chemistry and aerosols in CMIP6, Geosci. Model Dev., 10, 585-607</v>
      </c>
      <c r="Q39" s="164" t="str">
        <f>references!$D$14</f>
        <v>Overview CMIP6-Endorsed MIPs</v>
      </c>
      <c r="S39" s="164"/>
      <c r="T39" s="164"/>
      <c r="U39" s="164"/>
      <c r="V39" s="164"/>
      <c r="W39" s="166" t="str">
        <f>party!$A$6</f>
        <v>Charlotte Pascoe</v>
      </c>
      <c r="Y39" s="164" t="str">
        <f t="shared" si="7"/>
        <v>historical</v>
      </c>
      <c r="Z39" s="164"/>
      <c r="AA39" s="164" t="str">
        <f t="shared" ref="AA39:AA45" si="8">$C$20</f>
        <v>ssp370</v>
      </c>
      <c r="AB39" s="168"/>
      <c r="AD39" s="164"/>
      <c r="AE39" s="164"/>
      <c r="AF39" s="164"/>
      <c r="AG39" s="164"/>
      <c r="AH39" s="166" t="str">
        <f>TemporalConstraint!$A$36</f>
        <v xml:space="preserve">2015-2100 86yrs </v>
      </c>
      <c r="AI39" s="166"/>
      <c r="AJ39" s="166" t="str">
        <f>EnsembleRequirement!$A$4</f>
        <v>SingleMember</v>
      </c>
      <c r="AK39" s="166"/>
      <c r="AL39" s="166"/>
      <c r="AM39" s="166"/>
      <c r="AN39" s="166"/>
      <c r="AO39" s="166"/>
      <c r="AP39" s="166"/>
      <c r="AQ39" s="166"/>
      <c r="AR39" s="166" t="str">
        <f>requirement!$A$86</f>
        <v>AOGCM-Aer Configuration</v>
      </c>
      <c r="AS39" s="166"/>
      <c r="AT39" s="166"/>
      <c r="AU39" s="166"/>
      <c r="AV39" s="166"/>
      <c r="AW39" s="166" t="str">
        <f>ForcingConstraint!$A$106</f>
        <v>SSP3-70 SST</v>
      </c>
      <c r="AX39" s="166" t="str">
        <f>ForcingConstraint!$A$111</f>
        <v>RCP70 Tropospheric Ozone Precursors</v>
      </c>
      <c r="AY39" s="166" t="str">
        <f>requirement!$A$32</f>
        <v>RCP70 Forcing</v>
      </c>
      <c r="AZ39" s="169" t="str">
        <f>ForcingConstraint!$A$425</f>
        <v>Future Solar Irradiance Forcing</v>
      </c>
      <c r="BA39" s="170" t="str">
        <f>requirement!$A$11</f>
        <v>Future Solar Particle Forcing</v>
      </c>
      <c r="BB39" s="166"/>
      <c r="BC39" s="166"/>
      <c r="BD39" s="166"/>
      <c r="BE39" s="172"/>
      <c r="BF39" s="173"/>
      <c r="BG39" s="174"/>
      <c r="BH39" s="174"/>
      <c r="BI39" s="174"/>
      <c r="BJ39" s="174"/>
      <c r="BK39" s="174"/>
      <c r="BL39" s="174"/>
      <c r="BM39" s="174"/>
      <c r="BN39" s="174"/>
      <c r="BP39" s="115" t="s">
        <v>307</v>
      </c>
      <c r="BQ39" s="168"/>
    </row>
    <row r="40" spans="1:69" s="163" customFormat="1" ht="102" x14ac:dyDescent="0.2">
      <c r="A40" s="164" t="s">
        <v>400</v>
      </c>
      <c r="B40" s="165" t="s">
        <v>401</v>
      </c>
      <c r="C40" s="164" t="s">
        <v>402</v>
      </c>
      <c r="D40" s="164"/>
      <c r="E40" s="164"/>
      <c r="F40" s="166" t="s">
        <v>403</v>
      </c>
      <c r="G40" s="167"/>
      <c r="H40" s="164" t="s">
        <v>404</v>
      </c>
      <c r="I40" s="164"/>
      <c r="J40" s="166" t="s">
        <v>26</v>
      </c>
      <c r="K40" s="166" t="str">
        <f>party!$A$30</f>
        <v>William Collins</v>
      </c>
      <c r="L40" s="166" t="str">
        <f>party!$A$31</f>
        <v>Jean-François Lamarque</v>
      </c>
      <c r="M40" s="166" t="str">
        <f>party!$A$19</f>
        <v>Michael Schulz</v>
      </c>
      <c r="N40" s="175"/>
      <c r="O40" s="175"/>
      <c r="P40" s="168" t="str">
        <f>references!$D$76</f>
        <v>Collins, W. J., J.-F. Lamarque, M. Schulz, O. Boucher, V. Eyring, M. I. Hegglin, A. Maycock, G. Myhre, M. Prather, D. Shindell, S. J. Smith (2017), AerChemMIP: Quantifying the effects of chemistry and aerosols in CMIP6, Geosci. Model Dev., 10, 585-607</v>
      </c>
      <c r="Q40" s="168"/>
      <c r="R40" s="164"/>
      <c r="S40" s="164"/>
      <c r="T40" s="164"/>
      <c r="U40" s="164"/>
      <c r="V40" s="164"/>
      <c r="W40" s="166" t="str">
        <f>party!$A$6</f>
        <v>Charlotte Pascoe</v>
      </c>
      <c r="X40" s="164" t="str">
        <f t="shared" ref="X40:X45" si="9">$C$39</f>
        <v>ssp370SST</v>
      </c>
      <c r="Y40" s="164" t="str">
        <f t="shared" si="7"/>
        <v>historical</v>
      </c>
      <c r="Z40" s="164"/>
      <c r="AA40" s="164" t="str">
        <f t="shared" si="8"/>
        <v>ssp370</v>
      </c>
      <c r="AB40" s="168"/>
      <c r="AD40" s="164"/>
      <c r="AE40" s="164"/>
      <c r="AF40" s="164"/>
      <c r="AG40" s="164"/>
      <c r="AH40" s="166" t="str">
        <f>TemporalConstraint!$A$36</f>
        <v xml:space="preserve">2015-2100 86yrs </v>
      </c>
      <c r="AI40" s="166"/>
      <c r="AJ40" s="166" t="str">
        <f>EnsembleRequirement!$A$4</f>
        <v>SingleMember</v>
      </c>
      <c r="AK40" s="166"/>
      <c r="AL40" s="166"/>
      <c r="AM40" s="166"/>
      <c r="AN40" s="166"/>
      <c r="AO40" s="166"/>
      <c r="AP40" s="166"/>
      <c r="AQ40" s="166"/>
      <c r="AR40" s="166" t="str">
        <f>requirement!$A$87</f>
        <v>AGCM-Aer Configuration</v>
      </c>
      <c r="AS40" s="166"/>
      <c r="AT40" s="166"/>
      <c r="AU40" s="166"/>
      <c r="AV40" s="166"/>
      <c r="AW40" s="166" t="str">
        <f>ForcingConstraint!$A$106</f>
        <v>SSP3-70 SST</v>
      </c>
      <c r="AX40" s="166" t="str">
        <f>ForcingConstraint!$A$37</f>
        <v>RCP70 Well Mixed GHG</v>
      </c>
      <c r="AY40" s="166" t="str">
        <f>requirement!$A$14</f>
        <v>Reduced RCP70 NTCF</v>
      </c>
      <c r="AZ40" s="166" t="str">
        <f>ForcingConstraint!$A$85</f>
        <v>SSP3 RCP70 Land Use</v>
      </c>
      <c r="BA40" s="169" t="str">
        <f>ForcingConstraint!$A$425</f>
        <v>Future Solar Irradiance Forcing</v>
      </c>
      <c r="BB40" s="170" t="str">
        <f>requirement!$A$11</f>
        <v>Future Solar Particle Forcing</v>
      </c>
      <c r="BC40" s="166"/>
      <c r="BD40" s="166"/>
      <c r="BE40" s="172"/>
      <c r="BF40" s="173"/>
      <c r="BG40" s="174"/>
      <c r="BH40" s="174"/>
      <c r="BI40" s="174"/>
      <c r="BJ40" s="174"/>
      <c r="BK40" s="174"/>
      <c r="BL40" s="174"/>
      <c r="BM40" s="174"/>
      <c r="BN40" s="174"/>
      <c r="BP40" s="115" t="s">
        <v>307</v>
      </c>
      <c r="BQ40" s="168"/>
    </row>
    <row r="41" spans="1:69" s="163" customFormat="1" ht="85" x14ac:dyDescent="0.2">
      <c r="A41" s="164" t="s">
        <v>405</v>
      </c>
      <c r="B41" s="165" t="s">
        <v>406</v>
      </c>
      <c r="C41" s="164" t="s">
        <v>407</v>
      </c>
      <c r="D41" s="164"/>
      <c r="E41" s="164" t="s">
        <v>408</v>
      </c>
      <c r="F41" s="166" t="s">
        <v>409</v>
      </c>
      <c r="G41" s="167"/>
      <c r="H41" s="164" t="s">
        <v>410</v>
      </c>
      <c r="I41" s="164" t="s">
        <v>411</v>
      </c>
      <c r="J41" s="166" t="s">
        <v>26</v>
      </c>
      <c r="K41" s="166" t="str">
        <f>party!$A$30</f>
        <v>William Collins</v>
      </c>
      <c r="L41" s="166" t="str">
        <f>party!$A$31</f>
        <v>Jean-François Lamarque</v>
      </c>
      <c r="M41" s="166" t="str">
        <f>party!$A$19</f>
        <v>Michael Schulz</v>
      </c>
      <c r="N41" s="166"/>
      <c r="O41" s="166"/>
      <c r="P41" s="168" t="str">
        <f>references!$D$76</f>
        <v>Collins, W. J., J.-F. Lamarque, M. Schulz, O. Boucher, V. Eyring, M. I. Hegglin, A. Maycock, G. Myhre, M. Prather, D. Shindell, S. J. Smith (2017), AerChemMIP: Quantifying the effects of chemistry and aerosols in CMIP6, Geosci. Model Dev., 10, 585-607</v>
      </c>
      <c r="Q41" s="164" t="str">
        <f>references!$D$14</f>
        <v>Overview CMIP6-Endorsed MIPs</v>
      </c>
      <c r="S41" s="164"/>
      <c r="T41" s="164"/>
      <c r="U41" s="164"/>
      <c r="V41" s="164"/>
      <c r="W41" s="166" t="str">
        <f>party!$A$6</f>
        <v>Charlotte Pascoe</v>
      </c>
      <c r="X41" s="164" t="str">
        <f t="shared" si="9"/>
        <v>ssp370SST</v>
      </c>
      <c r="Y41" s="164" t="str">
        <f t="shared" si="7"/>
        <v>historical</v>
      </c>
      <c r="AA41" s="164" t="str">
        <f t="shared" si="8"/>
        <v>ssp370</v>
      </c>
      <c r="AB41" s="168"/>
      <c r="AD41" s="164"/>
      <c r="AE41" s="164"/>
      <c r="AF41" s="164"/>
      <c r="AG41" s="164"/>
      <c r="AH41" s="166" t="str">
        <f>TemporalConstraint!$A$36</f>
        <v xml:space="preserve">2015-2100 86yrs </v>
      </c>
      <c r="AI41" s="166"/>
      <c r="AJ41" s="166" t="str">
        <f>EnsembleRequirement!$A$4</f>
        <v>SingleMember</v>
      </c>
      <c r="AK41" s="166"/>
      <c r="AL41" s="166"/>
      <c r="AM41" s="166"/>
      <c r="AN41" s="166"/>
      <c r="AO41" s="166"/>
      <c r="AP41" s="166"/>
      <c r="AQ41" s="166"/>
      <c r="AR41" s="166" t="str">
        <f>requirement!$A$87</f>
        <v>AGCM-Aer Configuration</v>
      </c>
      <c r="AS41" s="166"/>
      <c r="AT41" s="166"/>
      <c r="AU41" s="166"/>
      <c r="AV41" s="166"/>
      <c r="AW41" s="166" t="str">
        <f>ForcingConstraint!$A$106</f>
        <v>SSP3-70 SST</v>
      </c>
      <c r="AX41" s="166" t="str">
        <f>ForcingConstraint!$A$107</f>
        <v>RCP70 Reduced Black Carbon</v>
      </c>
      <c r="AY41" s="166" t="str">
        <f>ForcingConstraint!$A$111</f>
        <v>RCP70 Tropospheric Ozone Precursors</v>
      </c>
      <c r="AZ41" s="166" t="str">
        <f>ForcingConstraint!$A$108</f>
        <v>RCP70 Aerosols No Black Carbon</v>
      </c>
      <c r="BA41" s="166" t="str">
        <f>ForcingConstraint!$A$37</f>
        <v>RCP70 Well Mixed GHG</v>
      </c>
      <c r="BB41" s="166" t="str">
        <f>ForcingConstraint!$A$49</f>
        <v>RCP70 Short Lived Gas Species</v>
      </c>
      <c r="BC41" s="166" t="str">
        <f>ForcingConstraint!$A$73</f>
        <v>RCP70 Aerosol Precursors</v>
      </c>
      <c r="BD41" s="166" t="str">
        <f>ForcingConstraint!$A$85</f>
        <v>SSP3 RCP70 Land Use</v>
      </c>
      <c r="BE41" s="169" t="str">
        <f>ForcingConstraint!$A$425</f>
        <v>Future Solar Irradiance Forcing</v>
      </c>
      <c r="BF41" s="170" t="str">
        <f>requirement!$A$11</f>
        <v>Future Solar Particle Forcing</v>
      </c>
      <c r="BG41" s="174"/>
      <c r="BH41" s="174"/>
      <c r="BI41" s="174"/>
      <c r="BJ41" s="174"/>
      <c r="BK41" s="174"/>
      <c r="BL41" s="174"/>
      <c r="BM41" s="174"/>
      <c r="BN41" s="174"/>
      <c r="BP41" s="115" t="s">
        <v>307</v>
      </c>
      <c r="BQ41" s="168"/>
    </row>
    <row r="42" spans="1:69" s="163" customFormat="1" ht="85" x14ac:dyDescent="0.2">
      <c r="A42" s="164" t="s">
        <v>412</v>
      </c>
      <c r="B42" s="165" t="s">
        <v>413</v>
      </c>
      <c r="C42" s="164" t="s">
        <v>414</v>
      </c>
      <c r="D42" s="164"/>
      <c r="E42" s="164" t="s">
        <v>415</v>
      </c>
      <c r="F42" s="166" t="s">
        <v>416</v>
      </c>
      <c r="G42" s="167"/>
      <c r="H42" s="164" t="s">
        <v>417</v>
      </c>
      <c r="I42" s="164" t="s">
        <v>418</v>
      </c>
      <c r="J42" s="166" t="s">
        <v>26</v>
      </c>
      <c r="K42" s="166" t="str">
        <f>party!$A$30</f>
        <v>William Collins</v>
      </c>
      <c r="L42" s="166" t="str">
        <f>party!$A$31</f>
        <v>Jean-François Lamarque</v>
      </c>
      <c r="M42" s="166" t="str">
        <f>party!$A$19</f>
        <v>Michael Schulz</v>
      </c>
      <c r="N42" s="166"/>
      <c r="O42" s="166"/>
      <c r="P42" s="168" t="str">
        <f>references!$D$76</f>
        <v>Collins, W. J., J.-F. Lamarque, M. Schulz, O. Boucher, V. Eyring, M. I. Hegglin, A. Maycock, G. Myhre, M. Prather, D. Shindell, S. J. Smith (2017), AerChemMIP: Quantifying the effects of chemistry and aerosols in CMIP6, Geosci. Model Dev., 10, 585-607</v>
      </c>
      <c r="Q42" s="164" t="str">
        <f>references!$D$14</f>
        <v>Overview CMIP6-Endorsed MIPs</v>
      </c>
      <c r="S42" s="164"/>
      <c r="T42" s="164"/>
      <c r="U42" s="164"/>
      <c r="V42" s="164"/>
      <c r="W42" s="166" t="str">
        <f>party!$A$6</f>
        <v>Charlotte Pascoe</v>
      </c>
      <c r="X42" s="164" t="str">
        <f t="shared" si="9"/>
        <v>ssp370SST</v>
      </c>
      <c r="Y42" s="164" t="str">
        <f t="shared" si="7"/>
        <v>historical</v>
      </c>
      <c r="AA42" s="164" t="str">
        <f t="shared" si="8"/>
        <v>ssp370</v>
      </c>
      <c r="AB42" s="164"/>
      <c r="AC42" s="164"/>
      <c r="AD42" s="164"/>
      <c r="AE42" s="164"/>
      <c r="AF42" s="164"/>
      <c r="AG42" s="164"/>
      <c r="AH42" s="166" t="str">
        <f>TemporalConstraint!$A$36</f>
        <v xml:space="preserve">2015-2100 86yrs </v>
      </c>
      <c r="AI42" s="166"/>
      <c r="AJ42" s="166" t="str">
        <f>EnsembleRequirement!$A$4</f>
        <v>SingleMember</v>
      </c>
      <c r="AK42" s="166"/>
      <c r="AL42" s="166"/>
      <c r="AM42" s="166"/>
      <c r="AN42" s="166"/>
      <c r="AO42" s="166"/>
      <c r="AP42" s="166"/>
      <c r="AQ42" s="166"/>
      <c r="AR42" s="166" t="str">
        <f>requirement!$A$87</f>
        <v>AGCM-Aer Configuration</v>
      </c>
      <c r="AS42" s="166"/>
      <c r="AT42" s="166"/>
      <c r="AU42" s="166"/>
      <c r="AV42" s="166"/>
      <c r="AW42" s="166" t="str">
        <f>ForcingConstraint!$A$106</f>
        <v>SSP3-70 SST</v>
      </c>
      <c r="AX42" s="166" t="str">
        <f>ForcingConstraint!$A$109</f>
        <v>RCP70 Reduced Aerosol Precursors Not NOx</v>
      </c>
      <c r="AY42" s="166" t="str">
        <f>ForcingConstraint!$A$111</f>
        <v>RCP70 Tropospheric Ozone Precursors</v>
      </c>
      <c r="AZ42" s="166" t="str">
        <f>ForcingConstraint!$A$112</f>
        <v>RCP70 NOx</v>
      </c>
      <c r="BA42" s="166" t="str">
        <f>ForcingConstraint!$A$37</f>
        <v>RCP70 Well Mixed GHG</v>
      </c>
      <c r="BB42" s="166" t="str">
        <f>ForcingConstraint!$A$49</f>
        <v>RCP70 Short Lived Gas Species</v>
      </c>
      <c r="BC42" s="166" t="str">
        <f>ForcingConstraint!$A$61</f>
        <v>RCP70 Aerosols</v>
      </c>
      <c r="BD42" s="166" t="str">
        <f>ForcingConstraint!$A$85</f>
        <v>SSP3 RCP70 Land Use</v>
      </c>
      <c r="BE42" s="169" t="str">
        <f>ForcingConstraint!$A$425</f>
        <v>Future Solar Irradiance Forcing</v>
      </c>
      <c r="BF42" s="170" t="str">
        <f>requirement!$A$11</f>
        <v>Future Solar Particle Forcing</v>
      </c>
      <c r="BG42" s="174"/>
      <c r="BH42" s="174"/>
      <c r="BI42" s="174"/>
      <c r="BJ42" s="174"/>
      <c r="BK42" s="174"/>
      <c r="BL42" s="174"/>
      <c r="BM42" s="174"/>
      <c r="BN42" s="174"/>
      <c r="BP42" s="115" t="s">
        <v>307</v>
      </c>
      <c r="BQ42" s="168"/>
    </row>
    <row r="43" spans="1:69" s="163" customFormat="1" ht="102" x14ac:dyDescent="0.2">
      <c r="A43" s="164" t="s">
        <v>419</v>
      </c>
      <c r="B43" s="165" t="s">
        <v>420</v>
      </c>
      <c r="C43" s="164" t="s">
        <v>421</v>
      </c>
      <c r="D43" s="164"/>
      <c r="E43" s="164" t="s">
        <v>422</v>
      </c>
      <c r="F43" s="166" t="s">
        <v>423</v>
      </c>
      <c r="G43" s="167"/>
      <c r="H43" s="164" t="s">
        <v>424</v>
      </c>
      <c r="I43" s="164" t="s">
        <v>425</v>
      </c>
      <c r="J43" s="166" t="s">
        <v>26</v>
      </c>
      <c r="K43" s="166" t="str">
        <f>party!$A$30</f>
        <v>William Collins</v>
      </c>
      <c r="L43" s="166" t="str">
        <f>party!$A$31</f>
        <v>Jean-François Lamarque</v>
      </c>
      <c r="M43" s="166" t="str">
        <f>party!$A$19</f>
        <v>Michael Schulz</v>
      </c>
      <c r="N43" s="166"/>
      <c r="O43" s="166"/>
      <c r="P43" s="168" t="str">
        <f>references!$D$76</f>
        <v>Collins, W. J., J.-F. Lamarque, M. Schulz, O. Boucher, V. Eyring, M. I. Hegglin, A. Maycock, G. Myhre, M. Prather, D. Shindell, S. J. Smith (2017), AerChemMIP: Quantifying the effects of chemistry and aerosols in CMIP6, Geosci. Model Dev., 10, 585-607</v>
      </c>
      <c r="Q43" s="164" t="str">
        <f>references!$D$14</f>
        <v>Overview CMIP6-Endorsed MIPs</v>
      </c>
      <c r="S43" s="164"/>
      <c r="T43" s="164"/>
      <c r="U43" s="164"/>
      <c r="V43" s="164"/>
      <c r="W43" s="166" t="str">
        <f>party!$A$6</f>
        <v>Charlotte Pascoe</v>
      </c>
      <c r="X43" s="164" t="str">
        <f t="shared" si="9"/>
        <v>ssp370SST</v>
      </c>
      <c r="Y43" s="164" t="str">
        <f t="shared" si="7"/>
        <v>historical</v>
      </c>
      <c r="AA43" s="164" t="str">
        <f t="shared" si="8"/>
        <v>ssp370</v>
      </c>
      <c r="AB43" s="164"/>
      <c r="AC43" s="164"/>
      <c r="AD43" s="164"/>
      <c r="AE43" s="164"/>
      <c r="AF43" s="164"/>
      <c r="AG43" s="164"/>
      <c r="AH43" s="166" t="str">
        <f>TemporalConstraint!$A$36</f>
        <v xml:space="preserve">2015-2100 86yrs </v>
      </c>
      <c r="AI43" s="166"/>
      <c r="AJ43" s="166" t="str">
        <f>EnsembleRequirement!$A$4</f>
        <v>SingleMember</v>
      </c>
      <c r="AK43" s="166"/>
      <c r="AL43" s="166"/>
      <c r="AM43" s="166"/>
      <c r="AN43" s="166"/>
      <c r="AO43" s="166"/>
      <c r="AP43" s="166"/>
      <c r="AQ43" s="166"/>
      <c r="AR43" s="166" t="str">
        <f>requirement!$A$81</f>
        <v>AGCM-Aer-Chem Configuration</v>
      </c>
      <c r="AS43" s="166"/>
      <c r="AT43" s="166"/>
      <c r="AU43" s="166"/>
      <c r="AV43" s="166"/>
      <c r="AW43" s="166" t="str">
        <f>ForcingConstraint!$A$106</f>
        <v>SSP3-70 SST</v>
      </c>
      <c r="AX43" s="166" t="str">
        <f>ForcingConstraint!$A$113</f>
        <v>RCP70ReducedTroposphericOzonePrecursorsNotMethane</v>
      </c>
      <c r="AY43" s="166" t="str">
        <f>ForcingConstraint!$A$114</f>
        <v>RCP70Methane</v>
      </c>
      <c r="AZ43" s="166" t="str">
        <f>requirement!$A$32</f>
        <v>RCP70 Forcing</v>
      </c>
      <c r="BA43" s="169" t="str">
        <f>ForcingConstraint!$A$425</f>
        <v>Future Solar Irradiance Forcing</v>
      </c>
      <c r="BB43" s="170" t="str">
        <f>requirement!$A$11</f>
        <v>Future Solar Particle Forcing</v>
      </c>
      <c r="BC43" s="166"/>
      <c r="BD43" s="166"/>
      <c r="BE43" s="172"/>
      <c r="BF43" s="173"/>
      <c r="BG43" s="174"/>
      <c r="BH43" s="174"/>
      <c r="BI43" s="174"/>
      <c r="BJ43" s="174"/>
      <c r="BK43" s="174"/>
      <c r="BL43" s="174"/>
      <c r="BM43" s="174"/>
      <c r="BN43" s="174"/>
      <c r="BP43" s="115" t="s">
        <v>307</v>
      </c>
      <c r="BQ43" s="168"/>
    </row>
    <row r="44" spans="1:69" s="163" customFormat="1" ht="85" x14ac:dyDescent="0.2">
      <c r="A44" s="164" t="s">
        <v>426</v>
      </c>
      <c r="B44" s="166" t="s">
        <v>427</v>
      </c>
      <c r="C44" s="164" t="s">
        <v>428</v>
      </c>
      <c r="D44" s="164"/>
      <c r="E44" s="164" t="s">
        <v>429</v>
      </c>
      <c r="F44" s="166" t="s">
        <v>430</v>
      </c>
      <c r="G44" s="167"/>
      <c r="H44" s="164" t="s">
        <v>431</v>
      </c>
      <c r="I44" s="164" t="s">
        <v>432</v>
      </c>
      <c r="J44" s="166" t="s">
        <v>26</v>
      </c>
      <c r="K44" s="166" t="str">
        <f>party!$A$30</f>
        <v>William Collins</v>
      </c>
      <c r="L44" s="166" t="str">
        <f>party!$A$31</f>
        <v>Jean-François Lamarque</v>
      </c>
      <c r="M44" s="166" t="str">
        <f>party!$A$19</f>
        <v>Michael Schulz</v>
      </c>
      <c r="N44" s="166"/>
      <c r="O44" s="166"/>
      <c r="P44" s="168" t="str">
        <f>references!$D$76</f>
        <v>Collins, W. J., J.-F. Lamarque, M. Schulz, O. Boucher, V. Eyring, M. I. Hegglin, A. Maycock, G. Myhre, M. Prather, D. Shindell, S. J. Smith (2017), AerChemMIP: Quantifying the effects of chemistry and aerosols in CMIP6, Geosci. Model Dev., 10, 585-607</v>
      </c>
      <c r="Q44" s="164" t="str">
        <f>references!$D$14</f>
        <v>Overview CMIP6-Endorsed MIPs</v>
      </c>
      <c r="S44" s="164"/>
      <c r="T44" s="164"/>
      <c r="U44" s="164"/>
      <c r="V44" s="164"/>
      <c r="W44" s="166" t="str">
        <f>party!$A$6</f>
        <v>Charlotte Pascoe</v>
      </c>
      <c r="X44" s="164" t="str">
        <f t="shared" si="9"/>
        <v>ssp370SST</v>
      </c>
      <c r="Y44" s="164" t="str">
        <f t="shared" si="7"/>
        <v>historical</v>
      </c>
      <c r="AA44" s="164" t="str">
        <f t="shared" si="8"/>
        <v>ssp370</v>
      </c>
      <c r="AB44" s="164"/>
      <c r="AC44" s="164"/>
      <c r="AD44" s="164"/>
      <c r="AE44" s="164"/>
      <c r="AF44" s="164"/>
      <c r="AG44" s="164"/>
      <c r="AH44" s="166" t="str">
        <f>TemporalConstraint!$A$36</f>
        <v xml:space="preserve">2015-2100 86yrs </v>
      </c>
      <c r="AI44" s="166"/>
      <c r="AJ44" s="166" t="str">
        <f>EnsembleRequirement!$A$4</f>
        <v>SingleMember</v>
      </c>
      <c r="AK44" s="166"/>
      <c r="AL44" s="166"/>
      <c r="AM44" s="166"/>
      <c r="AN44" s="166"/>
      <c r="AO44" s="166"/>
      <c r="AP44" s="166"/>
      <c r="AQ44" s="166"/>
      <c r="AR44" s="166" t="str">
        <f>requirement!$A$81</f>
        <v>AGCM-Aer-Chem Configuration</v>
      </c>
      <c r="AS44" s="166"/>
      <c r="AT44" s="166"/>
      <c r="AU44" s="166"/>
      <c r="AV44" s="166"/>
      <c r="AW44" s="166" t="str">
        <f>ForcingConstraint!$A$106</f>
        <v>SSP3-70 SST</v>
      </c>
      <c r="AX44" s="166" t="str">
        <f>ForcingConstraint!$A$115</f>
        <v>RCP70ReducedMethane</v>
      </c>
      <c r="AY44" s="166" t="str">
        <f>ForcingConstraint!$A$110</f>
        <v>RCP70 Tropospheric Ozone Precursors No Methane</v>
      </c>
      <c r="AZ44" s="166" t="str">
        <f>requirement!$A$32</f>
        <v>RCP70 Forcing</v>
      </c>
      <c r="BA44" s="169" t="str">
        <f>ForcingConstraint!$A$425</f>
        <v>Future Solar Irradiance Forcing</v>
      </c>
      <c r="BB44" s="170" t="str">
        <f>requirement!$A$11</f>
        <v>Future Solar Particle Forcing</v>
      </c>
      <c r="BC44" s="166"/>
      <c r="BD44" s="166"/>
      <c r="BE44" s="166"/>
      <c r="BF44" s="173"/>
      <c r="BG44" s="174"/>
      <c r="BH44" s="174"/>
      <c r="BI44" s="174"/>
      <c r="BJ44" s="174"/>
      <c r="BK44" s="174"/>
      <c r="BL44" s="174"/>
      <c r="BM44" s="174"/>
      <c r="BN44" s="174"/>
      <c r="BP44" s="115" t="s">
        <v>307</v>
      </c>
      <c r="BQ44" s="168"/>
    </row>
    <row r="45" spans="1:69" s="163" customFormat="1" ht="68" x14ac:dyDescent="0.2">
      <c r="A45" s="164" t="s">
        <v>433</v>
      </c>
      <c r="B45" s="166" t="s">
        <v>434</v>
      </c>
      <c r="C45" s="164" t="s">
        <v>435</v>
      </c>
      <c r="D45" s="164"/>
      <c r="E45" s="164"/>
      <c r="F45" s="166" t="s">
        <v>436</v>
      </c>
      <c r="G45" s="167"/>
      <c r="H45" s="164" t="s">
        <v>437</v>
      </c>
      <c r="I45" s="164"/>
      <c r="J45" s="166" t="s">
        <v>26</v>
      </c>
      <c r="K45" s="166" t="str">
        <f>party!$A$30</f>
        <v>William Collins</v>
      </c>
      <c r="L45" s="166" t="str">
        <f>party!$A$31</f>
        <v>Jean-François Lamarque</v>
      </c>
      <c r="M45" s="166" t="str">
        <f>party!$A$19</f>
        <v>Michael Schulz</v>
      </c>
      <c r="N45" s="166"/>
      <c r="O45" s="166"/>
      <c r="P45" s="168" t="str">
        <f>references!$D$76</f>
        <v>Collins, W. J., J.-F. Lamarque, M. Schulz, O. Boucher, V. Eyring, M. I. Hegglin, A. Maycock, G. Myhre, M. Prather, D. Shindell, S. J. Smith (2017), AerChemMIP: Quantifying the effects of chemistry and aerosols in CMIP6, Geosci. Model Dev., 10, 585-607</v>
      </c>
      <c r="Q45" s="168"/>
      <c r="R45" s="164"/>
      <c r="S45" s="164"/>
      <c r="T45" s="164"/>
      <c r="U45" s="164"/>
      <c r="V45" s="164"/>
      <c r="W45" s="166" t="str">
        <f>party!$A$6</f>
        <v>Charlotte Pascoe</v>
      </c>
      <c r="X45" s="164" t="str">
        <f t="shared" si="9"/>
        <v>ssp370SST</v>
      </c>
      <c r="Y45" s="164" t="str">
        <f t="shared" si="7"/>
        <v>historical</v>
      </c>
      <c r="Z45" s="164"/>
      <c r="AA45" s="164" t="str">
        <f t="shared" si="8"/>
        <v>ssp370</v>
      </c>
      <c r="AB45" s="164"/>
      <c r="AC45" s="164"/>
      <c r="AD45" s="164"/>
      <c r="AE45" s="164"/>
      <c r="AF45" s="164"/>
      <c r="AG45" s="164"/>
      <c r="AH45" s="166" t="str">
        <f>TemporalConstraint!$A$12</f>
        <v>2015-2055 41yrs</v>
      </c>
      <c r="AI45" s="166"/>
      <c r="AJ45" s="166" t="str">
        <f>EnsembleRequirement!$A$4</f>
        <v>SingleMember</v>
      </c>
      <c r="AK45" s="166"/>
      <c r="AL45" s="166"/>
      <c r="AM45" s="166"/>
      <c r="AN45" s="166"/>
      <c r="AO45" s="166"/>
      <c r="AP45" s="166"/>
      <c r="AQ45" s="166"/>
      <c r="AR45" s="166" t="str">
        <f>requirement!$A$87</f>
        <v>AGCM-Aer Configuration</v>
      </c>
      <c r="AS45" s="166"/>
      <c r="AT45" s="166"/>
      <c r="AU45" s="166"/>
      <c r="AV45" s="166"/>
      <c r="AW45" s="166" t="str">
        <f>ForcingConstraint!$A$106</f>
        <v>SSP3-70 SST</v>
      </c>
      <c r="AX45" s="166" t="str">
        <f>ForcingConstraint!$A$37</f>
        <v>RCP70 Well Mixed GHG</v>
      </c>
      <c r="AY45" s="166" t="str">
        <f>ForcingConstraint!$A$49</f>
        <v>RCP70 Short Lived Gas Species</v>
      </c>
      <c r="AZ45" s="166" t="str">
        <f>ForcingConstraint!$A$61</f>
        <v>RCP70 Aerosols</v>
      </c>
      <c r="BA45" s="166" t="str">
        <f>ForcingConstraint!$A$73</f>
        <v>RCP70 Aerosol Precursors</v>
      </c>
      <c r="BB45" s="166" t="str">
        <f>ForcingConstraint!$A$87</f>
        <v>SSP1 RCP26 Land Use</v>
      </c>
      <c r="BC45" s="169" t="str">
        <f>ForcingConstraint!$A$425</f>
        <v>Future Solar Irradiance Forcing</v>
      </c>
      <c r="BD45" s="170" t="str">
        <f>requirement!$A$11</f>
        <v>Future Solar Particle Forcing</v>
      </c>
      <c r="BE45" s="176"/>
      <c r="BF45" s="173"/>
      <c r="BG45" s="174"/>
      <c r="BH45" s="174"/>
      <c r="BI45" s="174"/>
      <c r="BJ45" s="174"/>
      <c r="BK45" s="174"/>
      <c r="BL45" s="174"/>
      <c r="BM45" s="174"/>
      <c r="BN45" s="174"/>
      <c r="BP45" s="115" t="s">
        <v>307</v>
      </c>
      <c r="BQ45" s="168"/>
    </row>
    <row r="46" spans="1:69" ht="68" x14ac:dyDescent="0.2">
      <c r="A46" s="96" t="s">
        <v>438</v>
      </c>
      <c r="B46" s="98" t="s">
        <v>439</v>
      </c>
      <c r="C46" s="96" t="s">
        <v>440</v>
      </c>
      <c r="E46" s="96" t="s">
        <v>441</v>
      </c>
      <c r="F46" s="98" t="s">
        <v>442</v>
      </c>
      <c r="H46" s="96" t="s">
        <v>443</v>
      </c>
      <c r="I46" s="96" t="s">
        <v>444</v>
      </c>
      <c r="J46" s="98" t="s">
        <v>26</v>
      </c>
      <c r="K46" s="98" t="str">
        <f>party!$A$30</f>
        <v>William Collins</v>
      </c>
      <c r="L46" s="98" t="str">
        <f>party!$A$31</f>
        <v>Jean-François Lamarque</v>
      </c>
      <c r="M46" s="98" t="str">
        <f>party!$A$19</f>
        <v>Michael Schulz</v>
      </c>
      <c r="P46" s="89" t="str">
        <f>references!$D$76</f>
        <v>Collins, W. J., J.-F. Lamarque, M. Schulz, O. Boucher, V. Eyring, M. I. Hegglin, A. Maycock, G. Myhre, M. Prather, D. Shindell, S. J. Smith (2017), AerChemMIP: Quantifying the effects of chemistry and aerosols in CMIP6, Geosci. Model Dev., 10, 585-607</v>
      </c>
      <c r="Q46" s="96" t="str">
        <f>references!$D$14</f>
        <v>Overview CMIP6-Endorsed MIPs</v>
      </c>
      <c r="W46" s="98" t="str">
        <f>party!$A$6</f>
        <v>Charlotte Pascoe</v>
      </c>
      <c r="X46" s="96" t="str">
        <f>$C$33</f>
        <v>histSST</v>
      </c>
      <c r="Y46" s="96" t="str">
        <f t="shared" ref="Y46:Y68" si="10">$C$9</f>
        <v>piControl</v>
      </c>
      <c r="AA46" s="96" t="str">
        <f>$C$14</f>
        <v>historical</v>
      </c>
      <c r="AH46" s="98" t="str">
        <f>TemporalConstraint!$A$3</f>
        <v>1850-2014 165yrs</v>
      </c>
      <c r="AJ46" s="98" t="str">
        <f>EnsembleRequirement!$A$4</f>
        <v>SingleMember</v>
      </c>
      <c r="AR46" s="98" t="str">
        <f>requirement!$A$81</f>
        <v>AGCM-Aer-Chem Configuration</v>
      </c>
      <c r="AW46" s="98" t="str">
        <f>ForcingConstraint!$A$116</f>
        <v>1850 Methane Concentration</v>
      </c>
      <c r="AX46" s="98" t="str">
        <f>ForcingConstraint!$A$125</f>
        <v>Historical SST</v>
      </c>
      <c r="AY46" s="98" t="str">
        <f>ForcingConstraint!$A$523</f>
        <v>Historical Sea Ice</v>
      </c>
      <c r="AZ46" s="98" t="str">
        <f>ForcingConstraint!$A$123</f>
        <v>Historical Non-Reactive WMGHG Concentrations</v>
      </c>
      <c r="BA46" s="98" t="str">
        <f>ForcingConstraint!$A$118</f>
        <v>Historical N2O Concentrations</v>
      </c>
      <c r="BB46" s="98" t="str">
        <f>requirement!$A$90</f>
        <v>Historical NTCF Emissions</v>
      </c>
      <c r="BC46" s="98" t="str">
        <f>ForcingConstraint!$A$121</f>
        <v>Historical Ozone Depleting Halocarbon Concentrations</v>
      </c>
      <c r="BD46" s="98" t="str">
        <f>ForcingConstraint!$A$16</f>
        <v>Historical Land Use</v>
      </c>
      <c r="BE46" s="98" t="str">
        <f>ForcingConstraint!$A$20</f>
        <v>Historical Solar Irradiance Forcing</v>
      </c>
      <c r="BF46" s="98" t="str">
        <f>requirement!$A$10</f>
        <v xml:space="preserve">Historical Solar Particle Forcing </v>
      </c>
      <c r="BN46" s="102"/>
      <c r="BP46" s="115" t="s">
        <v>307</v>
      </c>
    </row>
    <row r="47" spans="1:69" ht="68" x14ac:dyDescent="0.2">
      <c r="A47" s="96" t="s">
        <v>445</v>
      </c>
      <c r="B47" s="98" t="s">
        <v>446</v>
      </c>
      <c r="C47" s="96" t="s">
        <v>447</v>
      </c>
      <c r="E47" s="96" t="s">
        <v>448</v>
      </c>
      <c r="F47" s="98" t="s">
        <v>449</v>
      </c>
      <c r="H47" s="96" t="s">
        <v>450</v>
      </c>
      <c r="I47" s="96" t="s">
        <v>451</v>
      </c>
      <c r="J47" s="98" t="s">
        <v>26</v>
      </c>
      <c r="K47" s="98" t="str">
        <f>party!$A$30</f>
        <v>William Collins</v>
      </c>
      <c r="L47" s="98" t="str">
        <f>party!$A$31</f>
        <v>Jean-François Lamarque</v>
      </c>
      <c r="M47" s="98" t="str">
        <f>party!$A$19</f>
        <v>Michael Schulz</v>
      </c>
      <c r="P47" s="89" t="str">
        <f>references!$D$76</f>
        <v>Collins, W. J., J.-F. Lamarque, M. Schulz, O. Boucher, V. Eyring, M. I. Hegglin, A. Maycock, G. Myhre, M. Prather, D. Shindell, S. J. Smith (2017), AerChemMIP: Quantifying the effects of chemistry and aerosols in CMIP6, Geosci. Model Dev., 10, 585-607</v>
      </c>
      <c r="Q47" s="96" t="str">
        <f>references!$D$14</f>
        <v>Overview CMIP6-Endorsed MIPs</v>
      </c>
      <c r="W47" s="98" t="str">
        <f>party!$A$6</f>
        <v>Charlotte Pascoe</v>
      </c>
      <c r="X47" s="96" t="str">
        <f>$C$14</f>
        <v>historical</v>
      </c>
      <c r="Y47" s="96" t="str">
        <f t="shared" si="10"/>
        <v>piControl</v>
      </c>
      <c r="AH47" s="98" t="str">
        <f>TemporalConstraint!$A$3</f>
        <v>1850-2014 165yrs</v>
      </c>
      <c r="AJ47" s="98" t="str">
        <f>EnsembleRequirement!$A$15</f>
        <v>ThreeMember</v>
      </c>
      <c r="AR47" s="98" t="str">
        <f>requirement!$A$86</f>
        <v>AOGCM-Aer Configuration</v>
      </c>
      <c r="AW47" s="98" t="str">
        <f>ForcingConstraint!$A$126</f>
        <v>1850 Aerosol Emissions</v>
      </c>
      <c r="AX47" s="98" t="str">
        <f>ForcingConstraint!$A$127</f>
        <v>1850 Aerosol Precursor Emissions</v>
      </c>
      <c r="AY47" s="98" t="str">
        <f>ForcingConstraint!$A$123</f>
        <v>Historical Non-Reactive WMGHG Concentrations</v>
      </c>
      <c r="AZ47" s="98" t="str">
        <f>ForcingConstraint!$A$117</f>
        <v>Historical Methane Concentrations</v>
      </c>
      <c r="BA47" s="98" t="str">
        <f>ForcingConstraint!$A$118</f>
        <v>Historical N2O Concentrations</v>
      </c>
      <c r="BB47" s="98" t="str">
        <f>ForcingConstraint!$A$129</f>
        <v>Historical Tropospheric Ozone Precursor Emissions</v>
      </c>
      <c r="BC47" s="98" t="str">
        <f>ForcingConstraint!$A$121</f>
        <v>Historical Ozone Depleting Halocarbon Concentrations</v>
      </c>
      <c r="BD47" s="98" t="str">
        <f>ForcingConstraint!$A$16</f>
        <v>Historical Land Use</v>
      </c>
      <c r="BE47" s="98" t="str">
        <f>ForcingConstraint!$A$20</f>
        <v>Historical Solar Irradiance Forcing</v>
      </c>
      <c r="BF47" s="98" t="str">
        <f>requirement!$A$10</f>
        <v xml:space="preserve">Historical Solar Particle Forcing </v>
      </c>
      <c r="BN47" s="102"/>
      <c r="BP47" s="115" t="s">
        <v>307</v>
      </c>
    </row>
    <row r="48" spans="1:69" ht="85" x14ac:dyDescent="0.2">
      <c r="A48" s="96" t="s">
        <v>452</v>
      </c>
      <c r="B48" s="98" t="s">
        <v>453</v>
      </c>
      <c r="C48" s="96" t="s">
        <v>454</v>
      </c>
      <c r="E48" s="96" t="s">
        <v>455</v>
      </c>
      <c r="F48" s="98" t="s">
        <v>456</v>
      </c>
      <c r="H48" s="96" t="s">
        <v>457</v>
      </c>
      <c r="I48" s="96" t="s">
        <v>444</v>
      </c>
      <c r="J48" s="98" t="s">
        <v>26</v>
      </c>
      <c r="K48" s="98" t="str">
        <f>party!$A$30</f>
        <v>William Collins</v>
      </c>
      <c r="L48" s="98" t="str">
        <f>party!$A$31</f>
        <v>Jean-François Lamarque</v>
      </c>
      <c r="M48" s="98" t="str">
        <f>party!$A$19</f>
        <v>Michael Schulz</v>
      </c>
      <c r="P48" s="89" t="str">
        <f>references!$D$76</f>
        <v>Collins, W. J., J.-F. Lamarque, M. Schulz, O. Boucher, V. Eyring, M. I. Hegglin, A. Maycock, G. Myhre, M. Prather, D. Shindell, S. J. Smith (2017), AerChemMIP: Quantifying the effects of chemistry and aerosols in CMIP6, Geosci. Model Dev., 10, 585-607</v>
      </c>
      <c r="Q48" s="96" t="str">
        <f>references!$D$14</f>
        <v>Overview CMIP6-Endorsed MIPs</v>
      </c>
      <c r="W48" s="98" t="str">
        <f>party!$A$6</f>
        <v>Charlotte Pascoe</v>
      </c>
      <c r="X48" s="96" t="str">
        <f t="shared" ref="X48:X49" si="11">$C$33</f>
        <v>histSST</v>
      </c>
      <c r="Y48" s="96" t="str">
        <f t="shared" si="10"/>
        <v>piControl</v>
      </c>
      <c r="AA48" s="96" t="str">
        <f t="shared" ref="AA48:AA49" si="12">$C$14</f>
        <v>historical</v>
      </c>
      <c r="AH48" s="98" t="str">
        <f>TemporalConstraint!$A$3</f>
        <v>1850-2014 165yrs</v>
      </c>
      <c r="AJ48" s="98" t="str">
        <f>EnsembleRequirement!$A$4</f>
        <v>SingleMember</v>
      </c>
      <c r="AR48" s="98" t="str">
        <f>requirement!$A$81</f>
        <v>AGCM-Aer-Chem Configuration</v>
      </c>
      <c r="AW48" s="98" t="str">
        <f>ForcingConstraint!$A$128</f>
        <v>1850 Tropospheric Ozone Precursor Emissions</v>
      </c>
      <c r="AX48" s="98" t="str">
        <f>ForcingConstraint!$A$125</f>
        <v>Historical SST</v>
      </c>
      <c r="AY48" s="98" t="str">
        <f>ForcingConstraint!$A$523</f>
        <v>Historical Sea Ice</v>
      </c>
      <c r="AZ48" s="98" t="str">
        <f>ForcingConstraint!$A$123</f>
        <v>Historical Non-Reactive WMGHG Concentrations</v>
      </c>
      <c r="BA48" s="98" t="str">
        <f>ForcingConstraint!$A$117</f>
        <v>Historical Methane Concentrations</v>
      </c>
      <c r="BB48" s="98" t="str">
        <f>ForcingConstraint!$A$118</f>
        <v>Historical N2O Concentrations</v>
      </c>
      <c r="BC48" s="98" t="str">
        <f>ForcingConstraint!$A$119</f>
        <v>Historical Aerosol Emissions</v>
      </c>
      <c r="BD48" s="98" t="str">
        <f>ForcingConstraint!$A$120</f>
        <v>Historical Aerosol Precursor Emissions</v>
      </c>
      <c r="BE48" s="98" t="str">
        <f>ForcingConstraint!$A$121</f>
        <v>Historical Ozone Depleting Halocarbon Concentrations</v>
      </c>
      <c r="BF48" s="98" t="str">
        <f>ForcingConstraint!$A$16</f>
        <v>Historical Land Use</v>
      </c>
      <c r="BG48" s="98" t="str">
        <f>ForcingConstraint!$A$20</f>
        <v>Historical Solar Irradiance Forcing</v>
      </c>
      <c r="BH48" s="98" t="str">
        <f>requirement!$A$10</f>
        <v xml:space="preserve">Historical Solar Particle Forcing </v>
      </c>
      <c r="BN48" s="102"/>
      <c r="BP48" s="115" t="s">
        <v>307</v>
      </c>
    </row>
    <row r="49" spans="1:68" ht="85" x14ac:dyDescent="0.2">
      <c r="A49" s="96" t="s">
        <v>458</v>
      </c>
      <c r="B49" s="98" t="s">
        <v>459</v>
      </c>
      <c r="C49" s="96" t="s">
        <v>460</v>
      </c>
      <c r="E49" s="96" t="s">
        <v>461</v>
      </c>
      <c r="F49" s="98" t="s">
        <v>462</v>
      </c>
      <c r="H49" s="96" t="s">
        <v>463</v>
      </c>
      <c r="I49" s="96" t="s">
        <v>444</v>
      </c>
      <c r="J49" s="98" t="s">
        <v>26</v>
      </c>
      <c r="K49" s="98" t="str">
        <f>party!$A$30</f>
        <v>William Collins</v>
      </c>
      <c r="L49" s="98" t="str">
        <f>party!$A$31</f>
        <v>Jean-François Lamarque</v>
      </c>
      <c r="M49" s="98" t="str">
        <f>party!$A$19</f>
        <v>Michael Schulz</v>
      </c>
      <c r="P49" s="89" t="str">
        <f>references!$D$76</f>
        <v>Collins, W. J., J.-F. Lamarque, M. Schulz, O. Boucher, V. Eyring, M. I. Hegglin, A. Maycock, G. Myhre, M. Prather, D. Shindell, S. J. Smith (2017), AerChemMIP: Quantifying the effects of chemistry and aerosols in CMIP6, Geosci. Model Dev., 10, 585-607</v>
      </c>
      <c r="Q49" s="96" t="str">
        <f>references!$D$14</f>
        <v>Overview CMIP6-Endorsed MIPs</v>
      </c>
      <c r="W49" s="98" t="str">
        <f>party!$A$6</f>
        <v>Charlotte Pascoe</v>
      </c>
      <c r="X49" s="96" t="str">
        <f t="shared" si="11"/>
        <v>histSST</v>
      </c>
      <c r="Y49" s="96" t="str">
        <f t="shared" si="10"/>
        <v>piControl</v>
      </c>
      <c r="AA49" s="96" t="str">
        <f t="shared" si="12"/>
        <v>historical</v>
      </c>
      <c r="AH49" s="98" t="str">
        <f>TemporalConstraint!$A$3</f>
        <v>1850-2014 165yrs</v>
      </c>
      <c r="AJ49" s="98" t="str">
        <f>EnsembleRequirement!$A$4</f>
        <v>SingleMember</v>
      </c>
      <c r="AR49" s="98" t="str">
        <f>requirement!$A$87</f>
        <v>AGCM-Aer Configuration</v>
      </c>
      <c r="AW49" s="98" t="str">
        <f>ForcingConstraint!$A$126</f>
        <v>1850 Aerosol Emissions</v>
      </c>
      <c r="AX49" s="98" t="str">
        <f>ForcingConstraint!$A$127</f>
        <v>1850 Aerosol Precursor Emissions</v>
      </c>
      <c r="AY49" s="98" t="str">
        <f>ForcingConstraint!$A$125</f>
        <v>Historical SST</v>
      </c>
      <c r="AZ49" s="98" t="str">
        <f>ForcingConstraint!$A$523</f>
        <v>Historical Sea Ice</v>
      </c>
      <c r="BA49" s="98" t="str">
        <f>ForcingConstraint!$A$123</f>
        <v>Historical Non-Reactive WMGHG Concentrations</v>
      </c>
      <c r="BB49" s="98" t="str">
        <f>ForcingConstraint!$A$117</f>
        <v>Historical Methane Concentrations</v>
      </c>
      <c r="BC49" s="98" t="str">
        <f>ForcingConstraint!$A$129</f>
        <v>Historical Tropospheric Ozone Precursor Emissions</v>
      </c>
      <c r="BD49" s="98" t="str">
        <f>ForcingConstraint!$A$118</f>
        <v>Historical N2O Concentrations</v>
      </c>
      <c r="BE49" s="98" t="str">
        <f>ForcingConstraint!$A$121</f>
        <v>Historical Ozone Depleting Halocarbon Concentrations</v>
      </c>
      <c r="BF49" s="98" t="str">
        <f>ForcingConstraint!$A$16</f>
        <v>Historical Land Use</v>
      </c>
      <c r="BG49" s="98" t="str">
        <f>ForcingConstraint!$A$20</f>
        <v>Historical Solar Irradiance Forcing</v>
      </c>
      <c r="BH49" s="98" t="str">
        <f>requirement!$A$10</f>
        <v xml:space="preserve">Historical Solar Particle Forcing </v>
      </c>
      <c r="BN49" s="102"/>
      <c r="BP49" s="115" t="s">
        <v>307</v>
      </c>
    </row>
    <row r="50" spans="1:68" ht="68" x14ac:dyDescent="0.2">
      <c r="A50" s="96" t="s">
        <v>464</v>
      </c>
      <c r="B50" s="98" t="s">
        <v>465</v>
      </c>
      <c r="C50" s="96" t="s">
        <v>466</v>
      </c>
      <c r="E50" s="96" t="s">
        <v>467</v>
      </c>
      <c r="F50" s="98" t="s">
        <v>468</v>
      </c>
      <c r="H50" s="96" t="s">
        <v>469</v>
      </c>
      <c r="I50" s="96" t="s">
        <v>470</v>
      </c>
      <c r="J50" s="98" t="s">
        <v>26</v>
      </c>
      <c r="K50" s="98" t="str">
        <f>party!$A$30</f>
        <v>William Collins</v>
      </c>
      <c r="L50" s="98" t="str">
        <f>party!$A$31</f>
        <v>Jean-François Lamarque</v>
      </c>
      <c r="M50" s="98" t="str">
        <f>party!$A$19</f>
        <v>Michael Schulz</v>
      </c>
      <c r="P50" s="89" t="str">
        <f>references!$D$76</f>
        <v>Collins, W. J., J.-F. Lamarque, M. Schulz, O. Boucher, V. Eyring, M. I. Hegglin, A. Maycock, G. Myhre, M. Prather, D. Shindell, S. J. Smith (2017), AerChemMIP: Quantifying the effects of chemistry and aerosols in CMIP6, Geosci. Model Dev., 10, 585-607</v>
      </c>
      <c r="Q50" s="96" t="str">
        <f>references!$D$14</f>
        <v>Overview CMIP6-Endorsed MIPs</v>
      </c>
      <c r="W50" s="98" t="str">
        <f>party!$A$6</f>
        <v>Charlotte Pascoe</v>
      </c>
      <c r="X50" s="96" t="str">
        <f t="shared" ref="X50:X72" si="13">$C$36</f>
        <v>piClim-control</v>
      </c>
      <c r="AA50" s="96" t="str">
        <f t="shared" ref="AA50:AA107" si="14">$C$9</f>
        <v>piControl</v>
      </c>
      <c r="AH50" s="98" t="str">
        <f>TemporalConstraint!$A$5</f>
        <v>30yrs</v>
      </c>
      <c r="AJ50" s="98" t="str">
        <f>EnsembleRequirement!$A$4</f>
        <v>SingleMember</v>
      </c>
      <c r="AR50" s="98" t="str">
        <f>requirement!$A$87</f>
        <v>AGCM-Aer Configuration</v>
      </c>
      <c r="AW50" s="98" t="str">
        <f>ForcingConstraint!$A$130</f>
        <v>2014 Aerosol Emissions</v>
      </c>
      <c r="AX50" s="98" t="str">
        <f>ForcingConstraint!$A$131</f>
        <v>2014 Aerosol Precursor Emissions</v>
      </c>
      <c r="AY50" s="98" t="str">
        <f>ForcingConstraint!$A$99</f>
        <v>piControl SST Climatology</v>
      </c>
      <c r="AZ50" s="98" t="str">
        <f>ForcingConstraint!$A$100</f>
        <v>piControl SIC Climatology</v>
      </c>
      <c r="BA50" s="98" t="str">
        <f>ForcingConstraint!$A$124</f>
        <v>1850 Non-Reactive WMGHG Concentrations</v>
      </c>
      <c r="BB50" s="98" t="str">
        <f>ForcingConstraint!$A$116</f>
        <v>1850 Methane Concentration</v>
      </c>
      <c r="BC50" s="98" t="str">
        <f>ForcingConstraint!$A$142</f>
        <v>1850 N2O Concentration</v>
      </c>
      <c r="BD50" s="98" t="str">
        <f>ForcingConstraint!$A$128</f>
        <v>1850 Tropospheric Ozone Precursor Emissions</v>
      </c>
      <c r="BE50" s="98" t="str">
        <f>ForcingConstraint!$A$122</f>
        <v>1850 Ozone Depleting Halocarbon Concentrations</v>
      </c>
      <c r="BF50" s="98" t="str">
        <f>ForcingConstraint!$A$34</f>
        <v>Pre-Industrial Land Use</v>
      </c>
      <c r="BG50" s="98" t="str">
        <f>ForcingConstraint!$A$430</f>
        <v>Pre-Industrial Solar Irradiance Forcing</v>
      </c>
      <c r="BH50" s="102" t="str">
        <f>requirement!$A$12</f>
        <v>Pre-Industrial Solar Particle Forcing</v>
      </c>
      <c r="BN50" s="102"/>
      <c r="BP50" s="115" t="s">
        <v>307</v>
      </c>
    </row>
    <row r="51" spans="1:68" ht="85" x14ac:dyDescent="0.2">
      <c r="A51" s="96" t="s">
        <v>471</v>
      </c>
      <c r="B51" s="98" t="s">
        <v>472</v>
      </c>
      <c r="C51" s="96" t="s">
        <v>473</v>
      </c>
      <c r="E51" s="96" t="s">
        <v>474</v>
      </c>
      <c r="F51" s="98" t="s">
        <v>475</v>
      </c>
      <c r="H51" s="96" t="s">
        <v>476</v>
      </c>
      <c r="I51" s="96" t="s">
        <v>470</v>
      </c>
      <c r="J51" s="98" t="s">
        <v>26</v>
      </c>
      <c r="K51" s="98" t="str">
        <f>party!$A$30</f>
        <v>William Collins</v>
      </c>
      <c r="L51" s="98" t="str">
        <f>party!$A$31</f>
        <v>Jean-François Lamarque</v>
      </c>
      <c r="M51" s="98" t="str">
        <f>party!$A$19</f>
        <v>Michael Schulz</v>
      </c>
      <c r="P51" s="89" t="str">
        <f>references!$D$76</f>
        <v>Collins, W. J., J.-F. Lamarque, M. Schulz, O. Boucher, V. Eyring, M. I. Hegglin, A. Maycock, G. Myhre, M. Prather, D. Shindell, S. J. Smith (2017), AerChemMIP: Quantifying the effects of chemistry and aerosols in CMIP6, Geosci. Model Dev., 10, 585-607</v>
      </c>
      <c r="Q51" s="96" t="str">
        <f>references!$D$14</f>
        <v>Overview CMIP6-Endorsed MIPs</v>
      </c>
      <c r="W51" s="98" t="str">
        <f>party!$A$6</f>
        <v>Charlotte Pascoe</v>
      </c>
      <c r="X51" s="96" t="str">
        <f t="shared" si="13"/>
        <v>piClim-control</v>
      </c>
      <c r="AA51" s="96" t="str">
        <f t="shared" si="14"/>
        <v>piControl</v>
      </c>
      <c r="AH51" s="98" t="str">
        <f>TemporalConstraint!$A$5</f>
        <v>30yrs</v>
      </c>
      <c r="AJ51" s="98" t="str">
        <f>EnsembleRequirement!$A$4</f>
        <v>SingleMember</v>
      </c>
      <c r="AR51" s="98" t="str">
        <f>requirement!$A$87</f>
        <v>AGCM-Aer Configuration</v>
      </c>
      <c r="AW51" s="98" t="str">
        <f>ForcingConstraint!$A$132</f>
        <v>2014 BC Emissions</v>
      </c>
      <c r="AX51" s="98" t="str">
        <f>ForcingConstraint!$A$99</f>
        <v>piControl SST Climatology</v>
      </c>
      <c r="AY51" s="98" t="str">
        <f>ForcingConstraint!$A$100</f>
        <v>piControl SIC Climatology</v>
      </c>
      <c r="AZ51" s="98" t="str">
        <f>ForcingConstraint!$A$124</f>
        <v>1850 Non-Reactive WMGHG Concentrations</v>
      </c>
      <c r="BA51" s="98" t="str">
        <f>ForcingConstraint!$A$116</f>
        <v>1850 Methane Concentration</v>
      </c>
      <c r="BB51" s="98" t="str">
        <f>ForcingConstraint!$A$142</f>
        <v>1850 N2O Concentration</v>
      </c>
      <c r="BC51" s="98" t="str">
        <f>ForcingConstraint!$A$133</f>
        <v>1850 non-BC Aerosol Emissions</v>
      </c>
      <c r="BD51" s="98" t="str">
        <f>ForcingConstraint!$A$127</f>
        <v>1850 Aerosol Precursor Emissions</v>
      </c>
      <c r="BE51" s="98" t="str">
        <f>ForcingConstraint!$A$128</f>
        <v>1850 Tropospheric Ozone Precursor Emissions</v>
      </c>
      <c r="BF51" s="98" t="str">
        <f>ForcingConstraint!$A$122</f>
        <v>1850 Ozone Depleting Halocarbon Concentrations</v>
      </c>
      <c r="BG51" s="98" t="str">
        <f>ForcingConstraint!$A$34</f>
        <v>Pre-Industrial Land Use</v>
      </c>
      <c r="BH51" s="98" t="str">
        <f>ForcingConstraint!$A$430</f>
        <v>Pre-Industrial Solar Irradiance Forcing</v>
      </c>
      <c r="BI51" s="102" t="str">
        <f>requirement!$A$12</f>
        <v>Pre-Industrial Solar Particle Forcing</v>
      </c>
      <c r="BN51" s="102"/>
      <c r="BP51" s="115" t="s">
        <v>307</v>
      </c>
    </row>
    <row r="52" spans="1:68" ht="85" x14ac:dyDescent="0.2">
      <c r="A52" s="96" t="s">
        <v>477</v>
      </c>
      <c r="B52" s="98" t="s">
        <v>478</v>
      </c>
      <c r="C52" s="96" t="s">
        <v>479</v>
      </c>
      <c r="E52" s="96" t="s">
        <v>480</v>
      </c>
      <c r="F52" s="98" t="s">
        <v>481</v>
      </c>
      <c r="H52" s="96" t="s">
        <v>482</v>
      </c>
      <c r="I52" s="96" t="s">
        <v>470</v>
      </c>
      <c r="J52" s="98" t="s">
        <v>26</v>
      </c>
      <c r="K52" s="98" t="str">
        <f>party!$A$30</f>
        <v>William Collins</v>
      </c>
      <c r="L52" s="98" t="str">
        <f>party!$A$31</f>
        <v>Jean-François Lamarque</v>
      </c>
      <c r="M52" s="98" t="str">
        <f>party!$A$19</f>
        <v>Michael Schulz</v>
      </c>
      <c r="P52" s="89" t="str">
        <f>references!$D$76</f>
        <v>Collins, W. J., J.-F. Lamarque, M. Schulz, O. Boucher, V. Eyring, M. I. Hegglin, A. Maycock, G. Myhre, M. Prather, D. Shindell, S. J. Smith (2017), AerChemMIP: Quantifying the effects of chemistry and aerosols in CMIP6, Geosci. Model Dev., 10, 585-607</v>
      </c>
      <c r="Q52" s="96" t="str">
        <f>references!$D$14</f>
        <v>Overview CMIP6-Endorsed MIPs</v>
      </c>
      <c r="W52" s="98" t="str">
        <f>party!$A$6</f>
        <v>Charlotte Pascoe</v>
      </c>
      <c r="X52" s="96" t="str">
        <f t="shared" si="13"/>
        <v>piClim-control</v>
      </c>
      <c r="AA52" s="96" t="str">
        <f t="shared" si="14"/>
        <v>piControl</v>
      </c>
      <c r="AH52" s="98" t="str">
        <f>TemporalConstraint!$A$5</f>
        <v>30yrs</v>
      </c>
      <c r="AJ52" s="98" t="str">
        <f>EnsembleRequirement!$A$4</f>
        <v>SingleMember</v>
      </c>
      <c r="AR52" s="98" t="str">
        <f>requirement!$A$81</f>
        <v>AGCM-Aer-Chem Configuration</v>
      </c>
      <c r="AW52" s="98" t="str">
        <f>ForcingConstraint!$A$134</f>
        <v>2014 Tropospheric Ozone Precursor Emissions</v>
      </c>
      <c r="AX52" s="98" t="str">
        <f>ForcingConstraint!$A$99</f>
        <v>piControl SST Climatology</v>
      </c>
      <c r="AY52" s="98" t="str">
        <f>ForcingConstraint!$A$100</f>
        <v>piControl SIC Climatology</v>
      </c>
      <c r="AZ52" s="98" t="str">
        <f>ForcingConstraint!$A$124</f>
        <v>1850 Non-Reactive WMGHG Concentrations</v>
      </c>
      <c r="BA52" s="98" t="str">
        <f>ForcingConstraint!$A$116</f>
        <v>1850 Methane Concentration</v>
      </c>
      <c r="BB52" s="98" t="str">
        <f>ForcingConstraint!$A$142</f>
        <v>1850 N2O Concentration</v>
      </c>
      <c r="BC52" s="98" t="str">
        <f>ForcingConstraint!$A$126</f>
        <v>1850 Aerosol Emissions</v>
      </c>
      <c r="BD52" s="98" t="str">
        <f>ForcingConstraint!$A$127</f>
        <v>1850 Aerosol Precursor Emissions</v>
      </c>
      <c r="BE52" s="98" t="str">
        <f>ForcingConstraint!$A$122</f>
        <v>1850 Ozone Depleting Halocarbon Concentrations</v>
      </c>
      <c r="BF52" s="98" t="str">
        <f>ForcingConstraint!$A$34</f>
        <v>Pre-Industrial Land Use</v>
      </c>
      <c r="BG52" s="98" t="str">
        <f>ForcingConstraint!$A$430</f>
        <v>Pre-Industrial Solar Irradiance Forcing</v>
      </c>
      <c r="BH52" s="102" t="str">
        <f>requirement!$A$12</f>
        <v>Pre-Industrial Solar Particle Forcing</v>
      </c>
      <c r="BN52" s="102"/>
      <c r="BP52" s="115" t="s">
        <v>307</v>
      </c>
    </row>
    <row r="53" spans="1:68" ht="95" customHeight="1" x14ac:dyDescent="0.2">
      <c r="A53" s="96" t="s">
        <v>483</v>
      </c>
      <c r="B53" s="98" t="s">
        <v>484</v>
      </c>
      <c r="C53" s="96" t="s">
        <v>485</v>
      </c>
      <c r="E53" s="96" t="s">
        <v>486</v>
      </c>
      <c r="F53" s="98" t="s">
        <v>487</v>
      </c>
      <c r="H53" s="96" t="s">
        <v>488</v>
      </c>
      <c r="I53" s="96" t="s">
        <v>470</v>
      </c>
      <c r="J53" s="98" t="s">
        <v>26</v>
      </c>
      <c r="K53" s="98" t="str">
        <f>party!$A$30</f>
        <v>William Collins</v>
      </c>
      <c r="L53" s="98" t="str">
        <f>party!$A$31</f>
        <v>Jean-François Lamarque</v>
      </c>
      <c r="M53" s="98" t="str">
        <f>party!$A$19</f>
        <v>Michael Schulz</v>
      </c>
      <c r="P53" s="89" t="str">
        <f>references!$D$76</f>
        <v>Collins, W. J., J.-F. Lamarque, M. Schulz, O. Boucher, V. Eyring, M. I. Hegglin, A. Maycock, G. Myhre, M. Prather, D. Shindell, S. J. Smith (2017), AerChemMIP: Quantifying the effects of chemistry and aerosols in CMIP6, Geosci. Model Dev., 10, 585-607</v>
      </c>
      <c r="Q53" s="96" t="str">
        <f>references!$D$14</f>
        <v>Overview CMIP6-Endorsed MIPs</v>
      </c>
      <c r="W53" s="98" t="str">
        <f>party!$A$6</f>
        <v>Charlotte Pascoe</v>
      </c>
      <c r="X53" s="96" t="str">
        <f t="shared" si="13"/>
        <v>piClim-control</v>
      </c>
      <c r="AA53" s="96" t="str">
        <f t="shared" si="14"/>
        <v>piControl</v>
      </c>
      <c r="AH53" s="98" t="str">
        <f>TemporalConstraint!$A$5</f>
        <v>30yrs</v>
      </c>
      <c r="AJ53" s="98" t="str">
        <f>EnsembleRequirement!$A$4</f>
        <v>SingleMember</v>
      </c>
      <c r="AR53" s="98" t="str">
        <f>requirement!$A$81</f>
        <v>AGCM-Aer-Chem Configuration</v>
      </c>
      <c r="AW53" s="98" t="str">
        <f>ForcingConstraint!$A$135</f>
        <v>2014 Methane Concentration</v>
      </c>
      <c r="AX53" s="98" t="str">
        <f>ForcingConstraint!$A$99</f>
        <v>piControl SST Climatology</v>
      </c>
      <c r="AY53" s="98" t="str">
        <f>ForcingConstraint!$A$100</f>
        <v>piControl SIC Climatology</v>
      </c>
      <c r="AZ53" s="98" t="str">
        <f>ForcingConstraint!$A$124</f>
        <v>1850 Non-Reactive WMGHG Concentrations</v>
      </c>
      <c r="BA53" s="98" t="str">
        <f>ForcingConstraint!$A$142</f>
        <v>1850 N2O Concentration</v>
      </c>
      <c r="BB53" s="98" t="str">
        <f>requirement!$A$89</f>
        <v>1850 NTCF Emissions</v>
      </c>
      <c r="BC53" s="98" t="str">
        <f>ForcingConstraint!$A$122</f>
        <v>1850 Ozone Depleting Halocarbon Concentrations</v>
      </c>
      <c r="BD53" s="98" t="str">
        <f>ForcingConstraint!$A$34</f>
        <v>Pre-Industrial Land Use</v>
      </c>
      <c r="BE53" s="98" t="str">
        <f>ForcingConstraint!$A$430</f>
        <v>Pre-Industrial Solar Irradiance Forcing</v>
      </c>
      <c r="BF53" s="102" t="str">
        <f>requirement!$A$12</f>
        <v>Pre-Industrial Solar Particle Forcing</v>
      </c>
      <c r="BN53" s="102"/>
      <c r="BP53" s="115" t="s">
        <v>307</v>
      </c>
    </row>
    <row r="54" spans="1:68" ht="94" customHeight="1" x14ac:dyDescent="0.2">
      <c r="A54" s="96" t="s">
        <v>489</v>
      </c>
      <c r="B54" s="98" t="s">
        <v>490</v>
      </c>
      <c r="C54" s="96" t="s">
        <v>491</v>
      </c>
      <c r="E54" s="96" t="s">
        <v>492</v>
      </c>
      <c r="F54" s="98" t="s">
        <v>493</v>
      </c>
      <c r="H54" s="96" t="s">
        <v>494</v>
      </c>
      <c r="I54" s="96" t="s">
        <v>470</v>
      </c>
      <c r="J54" s="98" t="s">
        <v>26</v>
      </c>
      <c r="K54" s="98" t="str">
        <f>party!$A$30</f>
        <v>William Collins</v>
      </c>
      <c r="L54" s="98" t="str">
        <f>party!$A$31</f>
        <v>Jean-François Lamarque</v>
      </c>
      <c r="M54" s="98" t="str">
        <f>party!$A$19</f>
        <v>Michael Schulz</v>
      </c>
      <c r="P54" s="89" t="str">
        <f>references!$D$76</f>
        <v>Collins, W. J., J.-F. Lamarque, M. Schulz, O. Boucher, V. Eyring, M. I. Hegglin, A. Maycock, G. Myhre, M. Prather, D. Shindell, S. J. Smith (2017), AerChemMIP: Quantifying the effects of chemistry and aerosols in CMIP6, Geosci. Model Dev., 10, 585-607</v>
      </c>
      <c r="Q54" s="96" t="str">
        <f>references!$D$14</f>
        <v>Overview CMIP6-Endorsed MIPs</v>
      </c>
      <c r="W54" s="98" t="str">
        <f>party!$A$6</f>
        <v>Charlotte Pascoe</v>
      </c>
      <c r="X54" s="96" t="str">
        <f t="shared" si="13"/>
        <v>piClim-control</v>
      </c>
      <c r="AA54" s="96" t="str">
        <f t="shared" si="14"/>
        <v>piControl</v>
      </c>
      <c r="AH54" s="98" t="str">
        <f>TemporalConstraint!$A$5</f>
        <v>30yrs</v>
      </c>
      <c r="AJ54" s="98" t="str">
        <f>EnsembleRequirement!$A$4</f>
        <v>SingleMember</v>
      </c>
      <c r="AR54" s="98" t="str">
        <f>requirement!$A$81</f>
        <v>AGCM-Aer-Chem Configuration</v>
      </c>
      <c r="AW54" s="98" t="str">
        <f>ForcingConstraint!$A$136</f>
        <v>2014 N2O Concentration</v>
      </c>
      <c r="AX54" s="98" t="str">
        <f>ForcingConstraint!$A$99</f>
        <v>piControl SST Climatology</v>
      </c>
      <c r="AY54" s="98" t="str">
        <f>ForcingConstraint!$A$100</f>
        <v>piControl SIC Climatology</v>
      </c>
      <c r="AZ54" s="98" t="str">
        <f>ForcingConstraint!$A$124</f>
        <v>1850 Non-Reactive WMGHG Concentrations</v>
      </c>
      <c r="BA54" s="98" t="str">
        <f>ForcingConstraint!$A$116</f>
        <v>1850 Methane Concentration</v>
      </c>
      <c r="BB54" s="98" t="str">
        <f>requirement!$A$89</f>
        <v>1850 NTCF Emissions</v>
      </c>
      <c r="BC54" s="98" t="str">
        <f>ForcingConstraint!$A$122</f>
        <v>1850 Ozone Depleting Halocarbon Concentrations</v>
      </c>
      <c r="BD54" s="98" t="str">
        <f>ForcingConstraint!$A$34</f>
        <v>Pre-Industrial Land Use</v>
      </c>
      <c r="BE54" s="98" t="str">
        <f>ForcingConstraint!$A$430</f>
        <v>Pre-Industrial Solar Irradiance Forcing</v>
      </c>
      <c r="BF54" s="102" t="str">
        <f>requirement!$A$12</f>
        <v>Pre-Industrial Solar Particle Forcing</v>
      </c>
      <c r="BN54" s="102"/>
      <c r="BP54" s="115" t="s">
        <v>307</v>
      </c>
    </row>
    <row r="55" spans="1:68" ht="102" x14ac:dyDescent="0.2">
      <c r="A55" s="96" t="s">
        <v>495</v>
      </c>
      <c r="B55" s="98" t="s">
        <v>496</v>
      </c>
      <c r="C55" s="96" t="s">
        <v>497</v>
      </c>
      <c r="E55" s="96" t="s">
        <v>498</v>
      </c>
      <c r="F55" s="98" t="s">
        <v>499</v>
      </c>
      <c r="H55" s="96" t="s">
        <v>500</v>
      </c>
      <c r="I55" s="96" t="s">
        <v>470</v>
      </c>
      <c r="J55" s="98" t="s">
        <v>26</v>
      </c>
      <c r="K55" s="98" t="str">
        <f>party!$A$30</f>
        <v>William Collins</v>
      </c>
      <c r="L55" s="98" t="str">
        <f>party!$A$31</f>
        <v>Jean-François Lamarque</v>
      </c>
      <c r="M55" s="98" t="str">
        <f>party!$A$19</f>
        <v>Michael Schulz</v>
      </c>
      <c r="P55" s="89" t="str">
        <f>references!$D$76</f>
        <v>Collins, W. J., J.-F. Lamarque, M. Schulz, O. Boucher, V. Eyring, M. I. Hegglin, A. Maycock, G. Myhre, M. Prather, D. Shindell, S. J. Smith (2017), AerChemMIP: Quantifying the effects of chemistry and aerosols in CMIP6, Geosci. Model Dev., 10, 585-607</v>
      </c>
      <c r="Q55" s="96" t="str">
        <f>references!$D$14</f>
        <v>Overview CMIP6-Endorsed MIPs</v>
      </c>
      <c r="W55" s="98" t="str">
        <f>party!$A$6</f>
        <v>Charlotte Pascoe</v>
      </c>
      <c r="X55" s="96" t="str">
        <f t="shared" si="13"/>
        <v>piClim-control</v>
      </c>
      <c r="AA55" s="96" t="str">
        <f t="shared" si="14"/>
        <v>piControl</v>
      </c>
      <c r="AH55" s="98" t="str">
        <f>TemporalConstraint!$A$5</f>
        <v>30yrs</v>
      </c>
      <c r="AJ55" s="98" t="str">
        <f>EnsembleRequirement!$A$4</f>
        <v>SingleMember</v>
      </c>
      <c r="AR55" s="98" t="str">
        <f>requirement!$A$81</f>
        <v>AGCM-Aer-Chem Configuration</v>
      </c>
      <c r="AW55" s="98" t="str">
        <f>ForcingConstraint!$A$137</f>
        <v>2014 Ozone Depleting Halocarbon Concentrations</v>
      </c>
      <c r="AX55" s="98" t="str">
        <f>ForcingConstraint!$A$99</f>
        <v>piControl SST Climatology</v>
      </c>
      <c r="AY55" s="98" t="str">
        <f>ForcingConstraint!$A$100</f>
        <v>piControl SIC Climatology</v>
      </c>
      <c r="AZ55" s="98" t="str">
        <f>ForcingConstraint!$A$124</f>
        <v>1850 Non-Reactive WMGHG Concentrations</v>
      </c>
      <c r="BA55" s="98" t="str">
        <f>ForcingConstraint!$A$116</f>
        <v>1850 Methane Concentration</v>
      </c>
      <c r="BB55" s="98" t="str">
        <f>ForcingConstraint!$A$142</f>
        <v>1850 N2O Concentration</v>
      </c>
      <c r="BC55" s="98" t="str">
        <f>requirement!$A$89</f>
        <v>1850 NTCF Emissions</v>
      </c>
      <c r="BD55" s="98" t="str">
        <f>ForcingConstraint!$A$34</f>
        <v>Pre-Industrial Land Use</v>
      </c>
      <c r="BE55" s="98" t="str">
        <f>ForcingConstraint!$A$430</f>
        <v>Pre-Industrial Solar Irradiance Forcing</v>
      </c>
      <c r="BF55" s="102" t="str">
        <f>requirement!$A$12</f>
        <v>Pre-Industrial Solar Particle Forcing</v>
      </c>
      <c r="BJ55" s="101"/>
      <c r="BK55" s="101"/>
      <c r="BL55" s="101"/>
      <c r="BM55" s="101"/>
      <c r="BN55" s="102"/>
      <c r="BP55" s="115" t="s">
        <v>307</v>
      </c>
    </row>
    <row r="56" spans="1:68" ht="102" x14ac:dyDescent="0.2">
      <c r="A56" s="96" t="s">
        <v>501</v>
      </c>
      <c r="B56" s="98" t="s">
        <v>502</v>
      </c>
      <c r="C56" s="96" t="s">
        <v>503</v>
      </c>
      <c r="D56" s="96" t="s">
        <v>504</v>
      </c>
      <c r="E56" s="96" t="s">
        <v>505</v>
      </c>
      <c r="F56" s="98" t="s">
        <v>506</v>
      </c>
      <c r="H56" s="96" t="s">
        <v>507</v>
      </c>
      <c r="I56" s="96" t="s">
        <v>470</v>
      </c>
      <c r="J56" s="98" t="s">
        <v>26</v>
      </c>
      <c r="K56" s="98" t="str">
        <f>party!$A$30</f>
        <v>William Collins</v>
      </c>
      <c r="L56" s="98" t="str">
        <f>party!$A$31</f>
        <v>Jean-François Lamarque</v>
      </c>
      <c r="M56" s="98" t="str">
        <f>party!$A$19</f>
        <v>Michael Schulz</v>
      </c>
      <c r="P56" s="89" t="str">
        <f>references!$D$76</f>
        <v>Collins, W. J., J.-F. Lamarque, M. Schulz, O. Boucher, V. Eyring, M. I. Hegglin, A. Maycock, G. Myhre, M. Prather, D. Shindell, S. J. Smith (2017), AerChemMIP: Quantifying the effects of chemistry and aerosols in CMIP6, Geosci. Model Dev., 10, 585-607</v>
      </c>
      <c r="Q56" s="96" t="str">
        <f>references!$D$14</f>
        <v>Overview CMIP6-Endorsed MIPs</v>
      </c>
      <c r="W56" s="98" t="str">
        <f>party!$A$6</f>
        <v>Charlotte Pascoe</v>
      </c>
      <c r="X56" s="96" t="str">
        <f t="shared" si="13"/>
        <v>piClim-control</v>
      </c>
      <c r="AA56" s="96" t="str">
        <f t="shared" si="14"/>
        <v>piControl</v>
      </c>
      <c r="AH56" s="98" t="str">
        <f>TemporalConstraint!$A$5</f>
        <v>30yrs</v>
      </c>
      <c r="AJ56" s="98" t="str">
        <f>EnsembleRequirement!$A$4</f>
        <v>SingleMember</v>
      </c>
      <c r="AR56" s="98" t="str">
        <f>requirement!$A$81</f>
        <v>AGCM-Aer-Chem Configuration</v>
      </c>
      <c r="AW56" s="98" t="str">
        <f>ForcingConstraint!$A$138</f>
        <v>2014 NOx Emissions</v>
      </c>
      <c r="AX56" s="98" t="str">
        <f>ForcingConstraint!$A$99</f>
        <v>piControl SST Climatology</v>
      </c>
      <c r="AY56" s="98" t="str">
        <f>ForcingConstraint!$A$100</f>
        <v>piControl SIC Climatology</v>
      </c>
      <c r="AZ56" s="98" t="str">
        <f>ForcingConstraint!$A$124</f>
        <v>1850 Non-Reactive WMGHG Concentrations</v>
      </c>
      <c r="BA56" s="98" t="str">
        <f>ForcingConstraint!$A$116</f>
        <v>1850 Methane Concentration</v>
      </c>
      <c r="BB56" s="98" t="str">
        <f>ForcingConstraint!$A$142</f>
        <v>1850 N2O Concentration</v>
      </c>
      <c r="BC56" s="98" t="str">
        <f>ForcingConstraint!$A$126</f>
        <v>1850 Aerosol Emissions</v>
      </c>
      <c r="BD56" s="98" t="str">
        <f>ForcingConstraint!$A$127</f>
        <v>1850 Aerosol Precursor Emissions</v>
      </c>
      <c r="BE56" s="98" t="str">
        <f>ForcingConstraint!$A$139</f>
        <v>1850 non-NOx Tropospheric Ozone Precursor Emissions</v>
      </c>
      <c r="BF56" s="98" t="str">
        <f>ForcingConstraint!$A$122</f>
        <v>1850 Ozone Depleting Halocarbon Concentrations</v>
      </c>
      <c r="BG56" s="98" t="str">
        <f>ForcingConstraint!$A$34</f>
        <v>Pre-Industrial Land Use</v>
      </c>
      <c r="BH56" s="98" t="str">
        <f>ForcingConstraint!$A$430</f>
        <v>Pre-Industrial Solar Irradiance Forcing</v>
      </c>
      <c r="BI56" s="102" t="str">
        <f>requirement!$A$12</f>
        <v>Pre-Industrial Solar Particle Forcing</v>
      </c>
      <c r="BN56" s="102"/>
      <c r="BP56" s="115" t="s">
        <v>307</v>
      </c>
    </row>
    <row r="57" spans="1:68" ht="102" x14ac:dyDescent="0.2">
      <c r="A57" s="96" t="s">
        <v>508</v>
      </c>
      <c r="B57" s="98" t="s">
        <v>509</v>
      </c>
      <c r="C57" s="96" t="s">
        <v>510</v>
      </c>
      <c r="E57" s="96" t="s">
        <v>511</v>
      </c>
      <c r="F57" s="98" t="s">
        <v>512</v>
      </c>
      <c r="H57" s="96" t="s">
        <v>513</v>
      </c>
      <c r="I57" s="96" t="s">
        <v>470</v>
      </c>
      <c r="J57" s="98" t="s">
        <v>26</v>
      </c>
      <c r="K57" s="98" t="str">
        <f>party!$A$30</f>
        <v>William Collins</v>
      </c>
      <c r="L57" s="98" t="str">
        <f>party!$A$31</f>
        <v>Jean-François Lamarque</v>
      </c>
      <c r="M57" s="98" t="str">
        <f>party!$A$19</f>
        <v>Michael Schulz</v>
      </c>
      <c r="P57" s="89" t="str">
        <f>references!$D$76</f>
        <v>Collins, W. J., J.-F. Lamarque, M. Schulz, O. Boucher, V. Eyring, M. I. Hegglin, A. Maycock, G. Myhre, M. Prather, D. Shindell, S. J. Smith (2017), AerChemMIP: Quantifying the effects of chemistry and aerosols in CMIP6, Geosci. Model Dev., 10, 585-607</v>
      </c>
      <c r="Q57" s="96" t="str">
        <f>references!$D$14</f>
        <v>Overview CMIP6-Endorsed MIPs</v>
      </c>
      <c r="W57" s="98" t="str">
        <f>party!$A$6</f>
        <v>Charlotte Pascoe</v>
      </c>
      <c r="X57" s="96" t="str">
        <f t="shared" si="13"/>
        <v>piClim-control</v>
      </c>
      <c r="AA57" s="96" t="str">
        <f t="shared" si="14"/>
        <v>piControl</v>
      </c>
      <c r="AH57" s="98" t="str">
        <f>TemporalConstraint!$A$5</f>
        <v>30yrs</v>
      </c>
      <c r="AJ57" s="98" t="str">
        <f>EnsembleRequirement!$A$4</f>
        <v>SingleMember</v>
      </c>
      <c r="AR57" s="98" t="str">
        <f>requirement!$A$81</f>
        <v>AGCM-Aer-Chem Configuration</v>
      </c>
      <c r="AW57" s="98" t="str">
        <f>ForcingConstraint!$A$140</f>
        <v>2014 CO VOC Emissions</v>
      </c>
      <c r="AX57" s="98" t="str">
        <f>ForcingConstraint!$A$99</f>
        <v>piControl SST Climatology</v>
      </c>
      <c r="AY57" s="98" t="str">
        <f>ForcingConstraint!$A$100</f>
        <v>piControl SIC Climatology</v>
      </c>
      <c r="AZ57" s="98" t="str">
        <f>ForcingConstraint!$A$124</f>
        <v>1850 Non-Reactive WMGHG Concentrations</v>
      </c>
      <c r="BA57" s="98" t="str">
        <f>ForcingConstraint!$A$116</f>
        <v>1850 Methane Concentration</v>
      </c>
      <c r="BB57" s="98" t="str">
        <f>ForcingConstraint!$A$142</f>
        <v>1850 N2O Concentration</v>
      </c>
      <c r="BC57" s="98" t="str">
        <f>ForcingConstraint!$A$126</f>
        <v>1850 Aerosol Emissions</v>
      </c>
      <c r="BD57" s="98" t="str">
        <f>ForcingConstraint!$A$127</f>
        <v>1850 Aerosol Precursor Emissions</v>
      </c>
      <c r="BE57" s="98" t="str">
        <f>ForcingConstraint!$A$141</f>
        <v>1850 non-CO VOC Tropospheric Ozone Precursor Emissions</v>
      </c>
      <c r="BF57" s="98" t="str">
        <f>ForcingConstraint!$A$122</f>
        <v>1850 Ozone Depleting Halocarbon Concentrations</v>
      </c>
      <c r="BG57" s="98" t="str">
        <f>ForcingConstraint!$A$34</f>
        <v>Pre-Industrial Land Use</v>
      </c>
      <c r="BH57" s="98" t="str">
        <f>ForcingConstraint!$A$430</f>
        <v>Pre-Industrial Solar Irradiance Forcing</v>
      </c>
      <c r="BI57" s="102" t="str">
        <f>requirement!$A$12</f>
        <v>Pre-Industrial Solar Particle Forcing</v>
      </c>
      <c r="BN57" s="102"/>
      <c r="BP57" s="115" t="s">
        <v>307</v>
      </c>
    </row>
    <row r="58" spans="1:68" ht="68" x14ac:dyDescent="0.2">
      <c r="A58" s="96" t="s">
        <v>514</v>
      </c>
      <c r="B58" s="98" t="s">
        <v>515</v>
      </c>
      <c r="C58" s="96" t="s">
        <v>516</v>
      </c>
      <c r="E58" s="96" t="s">
        <v>517</v>
      </c>
      <c r="F58" s="98" t="s">
        <v>518</v>
      </c>
      <c r="H58" s="96" t="s">
        <v>519</v>
      </c>
      <c r="I58" s="96" t="s">
        <v>444</v>
      </c>
      <c r="J58" s="98" t="s">
        <v>26</v>
      </c>
      <c r="K58" s="98" t="str">
        <f>party!$A$30</f>
        <v>William Collins</v>
      </c>
      <c r="L58" s="98" t="str">
        <f>party!$A$31</f>
        <v>Jean-François Lamarque</v>
      </c>
      <c r="M58" s="98" t="str">
        <f>party!$A$19</f>
        <v>Michael Schulz</v>
      </c>
      <c r="P58" s="89" t="str">
        <f>references!$D$76</f>
        <v>Collins, W. J., J.-F. Lamarque, M. Schulz, O. Boucher, V. Eyring, M. I. Hegglin, A. Maycock, G. Myhre, M. Prather, D. Shindell, S. J. Smith (2017), AerChemMIP: Quantifying the effects of chemistry and aerosols in CMIP6, Geosci. Model Dev., 10, 585-607</v>
      </c>
      <c r="Q58" s="96" t="str">
        <f>references!$D$14</f>
        <v>Overview CMIP6-Endorsed MIPs</v>
      </c>
      <c r="W58" s="98" t="str">
        <f>party!$A$6</f>
        <v>Charlotte Pascoe</v>
      </c>
      <c r="X58" s="96" t="str">
        <f>$C$33</f>
        <v>histSST</v>
      </c>
      <c r="Y58" s="96" t="str">
        <f t="shared" si="10"/>
        <v>piControl</v>
      </c>
      <c r="AA58" s="96" t="str">
        <f>$C$14</f>
        <v>historical</v>
      </c>
      <c r="AH58" s="98" t="str">
        <f>TemporalConstraint!$A$3</f>
        <v>1850-2014 165yrs</v>
      </c>
      <c r="AJ58" s="98" t="str">
        <f>EnsembleRequirement!$A$4</f>
        <v>SingleMember</v>
      </c>
      <c r="AR58" s="98" t="str">
        <f>requirement!$A$81</f>
        <v>AGCM-Aer-Chem Configuration</v>
      </c>
      <c r="AW58" s="98" t="str">
        <f>ForcingConstraint!$A$142</f>
        <v>1850 N2O Concentration</v>
      </c>
      <c r="AX58" s="98" t="str">
        <f>ForcingConstraint!$A$125</f>
        <v>Historical SST</v>
      </c>
      <c r="AY58" s="98" t="str">
        <f>ForcingConstraint!$A$523</f>
        <v>Historical Sea Ice</v>
      </c>
      <c r="AZ58" s="98" t="str">
        <f>ForcingConstraint!$A$123</f>
        <v>Historical Non-Reactive WMGHG Concentrations</v>
      </c>
      <c r="BA58" s="98" t="str">
        <f>ForcingConstraint!$A$117</f>
        <v>Historical Methane Concentrations</v>
      </c>
      <c r="BB58" s="98" t="str">
        <f>requirement!$A$90</f>
        <v>Historical NTCF Emissions</v>
      </c>
      <c r="BC58" s="98" t="str">
        <f>ForcingConstraint!$A$121</f>
        <v>Historical Ozone Depleting Halocarbon Concentrations</v>
      </c>
      <c r="BD58" s="98" t="str">
        <f>ForcingConstraint!$A$16</f>
        <v>Historical Land Use</v>
      </c>
      <c r="BE58" s="98" t="str">
        <f>ForcingConstraint!$A$20</f>
        <v>Historical Solar Irradiance Forcing</v>
      </c>
      <c r="BF58" s="98" t="str">
        <f>requirement!$A$10</f>
        <v xml:space="preserve">Historical Solar Particle Forcing </v>
      </c>
      <c r="BH58" s="101"/>
      <c r="BI58" s="101"/>
      <c r="BJ58" s="101"/>
      <c r="BK58" s="101"/>
      <c r="BL58" s="101"/>
      <c r="BN58" s="102"/>
      <c r="BP58" s="115" t="s">
        <v>307</v>
      </c>
    </row>
    <row r="59" spans="1:68" ht="119" x14ac:dyDescent="0.2">
      <c r="A59" s="96" t="s">
        <v>520</v>
      </c>
      <c r="B59" s="98" t="s">
        <v>521</v>
      </c>
      <c r="C59" s="96" t="s">
        <v>522</v>
      </c>
      <c r="E59" s="96" t="s">
        <v>523</v>
      </c>
      <c r="F59" s="98" t="s">
        <v>524</v>
      </c>
      <c r="H59" s="96" t="s">
        <v>525</v>
      </c>
      <c r="I59" s="96" t="s">
        <v>526</v>
      </c>
      <c r="J59" s="98" t="s">
        <v>26</v>
      </c>
      <c r="K59" s="98" t="str">
        <f>party!$A$30</f>
        <v>William Collins</v>
      </c>
      <c r="L59" s="98" t="str">
        <f>party!$A$31</f>
        <v>Jean-François Lamarque</v>
      </c>
      <c r="M59" s="98" t="str">
        <f>party!$A$19</f>
        <v>Michael Schulz</v>
      </c>
      <c r="P59" s="89" t="str">
        <f>references!$D$76</f>
        <v>Collins, W. J., J.-F. Lamarque, M. Schulz, O. Boucher, V. Eyring, M. I. Hegglin, A. Maycock, G. Myhre, M. Prather, D. Shindell, S. J. Smith (2017), AerChemMIP: Quantifying the effects of chemistry and aerosols in CMIP6, Geosci. Model Dev., 10, 585-607</v>
      </c>
      <c r="Q59" s="96" t="str">
        <f>references!$D$14</f>
        <v>Overview CMIP6-Endorsed MIPs</v>
      </c>
      <c r="W59" s="98" t="str">
        <f>party!$A$6</f>
        <v>Charlotte Pascoe</v>
      </c>
      <c r="X59" s="96" t="str">
        <f t="shared" si="13"/>
        <v>piClim-control</v>
      </c>
      <c r="AA59" s="96" t="str">
        <f t="shared" si="14"/>
        <v>piControl</v>
      </c>
      <c r="AH59" s="98" t="str">
        <f>TemporalConstraint!$A$5</f>
        <v>30yrs</v>
      </c>
      <c r="AJ59" s="98" t="str">
        <f>EnsembleRequirement!$A$4</f>
        <v>SingleMember</v>
      </c>
      <c r="AR59" s="98" t="str">
        <f>requirement!$A$87</f>
        <v>AGCM-Aer Configuration</v>
      </c>
      <c r="AW59" s="98" t="str">
        <f>ForcingConstraint!$A143</f>
        <v>2x 1850 Dust Aerosol Emissions</v>
      </c>
      <c r="AX59" s="98" t="str">
        <f>ForcingConstraint!$A$99</f>
        <v>piControl SST Climatology</v>
      </c>
      <c r="AY59" s="98" t="str">
        <f>ForcingConstraint!$A$100</f>
        <v>piControl SIC Climatology</v>
      </c>
      <c r="AZ59" s="98" t="str">
        <f>ForcingConstraint!$A$123</f>
        <v>Historical Non-Reactive WMGHG Concentrations</v>
      </c>
      <c r="BA59" s="98" t="str">
        <f>ForcingConstraint!$A$117</f>
        <v>Historical Methane Concentrations</v>
      </c>
      <c r="BB59" s="98" t="str">
        <f>ForcingConstraint!$A$142</f>
        <v>1850 N2O Concentration</v>
      </c>
      <c r="BC59" s="98" t="str">
        <f>ForcingConstraint!$A144</f>
        <v>1850 non-Dust Aerosol emissions</v>
      </c>
      <c r="BD59" s="98" t="str">
        <f>ForcingConstraint!$A$127</f>
        <v>1850 Aerosol Precursor Emissions</v>
      </c>
      <c r="BE59" s="98" t="str">
        <f>ForcingConstraint!$A$128</f>
        <v>1850 Tropospheric Ozone Precursor Emissions</v>
      </c>
      <c r="BF59" s="98" t="str">
        <f>ForcingConstraint!$A$122</f>
        <v>1850 Ozone Depleting Halocarbon Concentrations</v>
      </c>
      <c r="BG59" s="98" t="str">
        <f>ForcingConstraint!$A$34</f>
        <v>Pre-Industrial Land Use</v>
      </c>
      <c r="BH59" s="98" t="str">
        <f>ForcingConstraint!$A$430</f>
        <v>Pre-Industrial Solar Irradiance Forcing</v>
      </c>
      <c r="BI59" s="102" t="str">
        <f>requirement!$A$12</f>
        <v>Pre-Industrial Solar Particle Forcing</v>
      </c>
      <c r="BN59" s="102"/>
      <c r="BP59" s="115" t="s">
        <v>307</v>
      </c>
    </row>
    <row r="60" spans="1:68" ht="119" x14ac:dyDescent="0.2">
      <c r="A60" s="96" t="s">
        <v>527</v>
      </c>
      <c r="B60" s="98" t="s">
        <v>528</v>
      </c>
      <c r="C60" s="96" t="s">
        <v>529</v>
      </c>
      <c r="E60" s="96" t="s">
        <v>530</v>
      </c>
      <c r="F60" s="98" t="s">
        <v>531</v>
      </c>
      <c r="H60" s="96" t="s">
        <v>532</v>
      </c>
      <c r="I60" s="96" t="s">
        <v>526</v>
      </c>
      <c r="J60" s="98" t="s">
        <v>26</v>
      </c>
      <c r="K60" s="98" t="str">
        <f>party!$A$30</f>
        <v>William Collins</v>
      </c>
      <c r="L60" s="98" t="str">
        <f>party!$A$31</f>
        <v>Jean-François Lamarque</v>
      </c>
      <c r="M60" s="98" t="str">
        <f>party!$A$19</f>
        <v>Michael Schulz</v>
      </c>
      <c r="P60" s="89" t="str">
        <f>references!$D$76</f>
        <v>Collins, W. J., J.-F. Lamarque, M. Schulz, O. Boucher, V. Eyring, M. I. Hegglin, A. Maycock, G. Myhre, M. Prather, D. Shindell, S. J. Smith (2017), AerChemMIP: Quantifying the effects of chemistry and aerosols in CMIP6, Geosci. Model Dev., 10, 585-607</v>
      </c>
      <c r="Q60" s="96" t="str">
        <f>references!$D$14</f>
        <v>Overview CMIP6-Endorsed MIPs</v>
      </c>
      <c r="W60" s="98" t="str">
        <f>party!$A$6</f>
        <v>Charlotte Pascoe</v>
      </c>
      <c r="X60" s="96" t="str">
        <f t="shared" si="13"/>
        <v>piClim-control</v>
      </c>
      <c r="AA60" s="96" t="str">
        <f t="shared" si="14"/>
        <v>piControl</v>
      </c>
      <c r="AH60" s="98" t="str">
        <f>TemporalConstraint!$A$5</f>
        <v>30yrs</v>
      </c>
      <c r="AJ60" s="98" t="str">
        <f>EnsembleRequirement!$A$4</f>
        <v>SingleMember</v>
      </c>
      <c r="AR60" s="98" t="str">
        <f>requirement!$A$87</f>
        <v>AGCM-Aer Configuration</v>
      </c>
      <c r="AW60" s="98" t="str">
        <f>ForcingConstraint!$A145</f>
        <v>2x 1850 Sea Salt Aerosol Emissions</v>
      </c>
      <c r="AX60" s="98" t="str">
        <f>ForcingConstraint!$A$99</f>
        <v>piControl SST Climatology</v>
      </c>
      <c r="AY60" s="98" t="str">
        <f>ForcingConstraint!$A$100</f>
        <v>piControl SIC Climatology</v>
      </c>
      <c r="AZ60" s="98" t="str">
        <f>ForcingConstraint!$A$123</f>
        <v>Historical Non-Reactive WMGHG Concentrations</v>
      </c>
      <c r="BA60" s="98" t="str">
        <f>ForcingConstraint!$A$117</f>
        <v>Historical Methane Concentrations</v>
      </c>
      <c r="BB60" s="98" t="str">
        <f>ForcingConstraint!$A$142</f>
        <v>1850 N2O Concentration</v>
      </c>
      <c r="BC60" s="98" t="str">
        <f>ForcingConstraint!$A146</f>
        <v>1850 non-Sea Salt Aerosol Emissions</v>
      </c>
      <c r="BD60" s="98" t="str">
        <f>ForcingConstraint!$A$127</f>
        <v>1850 Aerosol Precursor Emissions</v>
      </c>
      <c r="BE60" s="98" t="str">
        <f>ForcingConstraint!$A$128</f>
        <v>1850 Tropospheric Ozone Precursor Emissions</v>
      </c>
      <c r="BF60" s="98" t="str">
        <f>ForcingConstraint!$A$122</f>
        <v>1850 Ozone Depleting Halocarbon Concentrations</v>
      </c>
      <c r="BG60" s="98" t="str">
        <f>ForcingConstraint!$A$34</f>
        <v>Pre-Industrial Land Use</v>
      </c>
      <c r="BH60" s="98" t="str">
        <f>ForcingConstraint!$A$430</f>
        <v>Pre-Industrial Solar Irradiance Forcing</v>
      </c>
      <c r="BI60" s="102" t="str">
        <f>requirement!$A$12</f>
        <v>Pre-Industrial Solar Particle Forcing</v>
      </c>
      <c r="BN60" s="102"/>
      <c r="BP60" s="115" t="s">
        <v>307</v>
      </c>
    </row>
    <row r="61" spans="1:68" ht="136" x14ac:dyDescent="0.2">
      <c r="A61" s="96" t="s">
        <v>533</v>
      </c>
      <c r="B61" s="98" t="s">
        <v>534</v>
      </c>
      <c r="C61" s="96" t="s">
        <v>535</v>
      </c>
      <c r="E61" s="96" t="s">
        <v>536</v>
      </c>
      <c r="F61" s="98" t="s">
        <v>537</v>
      </c>
      <c r="H61" s="96" t="s">
        <v>538</v>
      </c>
      <c r="I61" s="96" t="s">
        <v>526</v>
      </c>
      <c r="J61" s="98" t="s">
        <v>26</v>
      </c>
      <c r="K61" s="98" t="str">
        <f>party!$A$30</f>
        <v>William Collins</v>
      </c>
      <c r="L61" s="98" t="str">
        <f>party!$A$31</f>
        <v>Jean-François Lamarque</v>
      </c>
      <c r="M61" s="98" t="str">
        <f>party!$A$19</f>
        <v>Michael Schulz</v>
      </c>
      <c r="P61" s="89" t="str">
        <f>references!$D$76</f>
        <v>Collins, W. J., J.-F. Lamarque, M. Schulz, O. Boucher, V. Eyring, M. I. Hegglin, A. Maycock, G. Myhre, M. Prather, D. Shindell, S. J. Smith (2017), AerChemMIP: Quantifying the effects of chemistry and aerosols in CMIP6, Geosci. Model Dev., 10, 585-607</v>
      </c>
      <c r="Q61" s="96" t="str">
        <f>references!$D$14</f>
        <v>Overview CMIP6-Endorsed MIPs</v>
      </c>
      <c r="W61" s="98" t="str">
        <f>party!$A$6</f>
        <v>Charlotte Pascoe</v>
      </c>
      <c r="X61" s="96" t="str">
        <f t="shared" si="13"/>
        <v>piClim-control</v>
      </c>
      <c r="AA61" s="96" t="str">
        <f t="shared" si="14"/>
        <v>piControl</v>
      </c>
      <c r="AH61" s="98" t="str">
        <f>TemporalConstraint!$A$5</f>
        <v>30yrs</v>
      </c>
      <c r="AJ61" s="98" t="str">
        <f>EnsembleRequirement!$A$4</f>
        <v>SingleMember</v>
      </c>
      <c r="AR61" s="98" t="str">
        <f>requirement!$A$87</f>
        <v>AGCM-Aer Configuration</v>
      </c>
      <c r="AW61" s="98" t="str">
        <f>ForcingConstraint!$A147</f>
        <v>2x 1850 DMS Aerosol Emissions</v>
      </c>
      <c r="AX61" s="98" t="str">
        <f>ForcingConstraint!$A$99</f>
        <v>piControl SST Climatology</v>
      </c>
      <c r="AY61" s="98" t="str">
        <f>ForcingConstraint!$A$100</f>
        <v>piControl SIC Climatology</v>
      </c>
      <c r="AZ61" s="98" t="str">
        <f>ForcingConstraint!$A$123</f>
        <v>Historical Non-Reactive WMGHG Concentrations</v>
      </c>
      <c r="BA61" s="98" t="str">
        <f>ForcingConstraint!$A$117</f>
        <v>Historical Methane Concentrations</v>
      </c>
      <c r="BB61" s="98" t="str">
        <f>ForcingConstraint!$A$142</f>
        <v>1850 N2O Concentration</v>
      </c>
      <c r="BC61" s="98" t="str">
        <f>ForcingConstraint!$A148</f>
        <v>1850 non-DMS Aerosol Emissions</v>
      </c>
      <c r="BD61" s="98" t="str">
        <f>ForcingConstraint!$A$127</f>
        <v>1850 Aerosol Precursor Emissions</v>
      </c>
      <c r="BE61" s="98" t="str">
        <f>ForcingConstraint!$A$128</f>
        <v>1850 Tropospheric Ozone Precursor Emissions</v>
      </c>
      <c r="BF61" s="98" t="str">
        <f>ForcingConstraint!$A$122</f>
        <v>1850 Ozone Depleting Halocarbon Concentrations</v>
      </c>
      <c r="BG61" s="98" t="str">
        <f>ForcingConstraint!$A$34</f>
        <v>Pre-Industrial Land Use</v>
      </c>
      <c r="BH61" s="98" t="str">
        <f>ForcingConstraint!$A$430</f>
        <v>Pre-Industrial Solar Irradiance Forcing</v>
      </c>
      <c r="BI61" s="102" t="str">
        <f>requirement!$A$12</f>
        <v>Pre-Industrial Solar Particle Forcing</v>
      </c>
      <c r="BN61" s="102"/>
      <c r="BP61" s="115" t="s">
        <v>307</v>
      </c>
    </row>
    <row r="62" spans="1:68" ht="119" x14ac:dyDescent="0.2">
      <c r="A62" s="96" t="s">
        <v>539</v>
      </c>
      <c r="B62" s="98" t="s">
        <v>540</v>
      </c>
      <c r="C62" s="96" t="s">
        <v>541</v>
      </c>
      <c r="E62" s="96" t="s">
        <v>542</v>
      </c>
      <c r="F62" s="98" t="s">
        <v>543</v>
      </c>
      <c r="H62" s="96" t="s">
        <v>544</v>
      </c>
      <c r="I62" s="96" t="s">
        <v>526</v>
      </c>
      <c r="J62" s="98" t="s">
        <v>26</v>
      </c>
      <c r="K62" s="98" t="str">
        <f>party!$A$30</f>
        <v>William Collins</v>
      </c>
      <c r="L62" s="98" t="str">
        <f>party!$A$31</f>
        <v>Jean-François Lamarque</v>
      </c>
      <c r="M62" s="98" t="str">
        <f>party!$A$19</f>
        <v>Michael Schulz</v>
      </c>
      <c r="P62" s="89" t="str">
        <f>references!$D$76</f>
        <v>Collins, W. J., J.-F. Lamarque, M. Schulz, O. Boucher, V. Eyring, M. I. Hegglin, A. Maycock, G. Myhre, M. Prather, D. Shindell, S. J. Smith (2017), AerChemMIP: Quantifying the effects of chemistry and aerosols in CMIP6, Geosci. Model Dev., 10, 585-607</v>
      </c>
      <c r="Q62" s="96" t="str">
        <f>references!$D$14</f>
        <v>Overview CMIP6-Endorsed MIPs</v>
      </c>
      <c r="W62" s="98" t="str">
        <f>party!$A$6</f>
        <v>Charlotte Pascoe</v>
      </c>
      <c r="X62" s="96" t="str">
        <f t="shared" si="13"/>
        <v>piClim-control</v>
      </c>
      <c r="AA62" s="96" t="str">
        <f t="shared" si="14"/>
        <v>piControl</v>
      </c>
      <c r="AH62" s="98" t="str">
        <f>TemporalConstraint!$A$5</f>
        <v>30yrs</v>
      </c>
      <c r="AJ62" s="98" t="str">
        <f>EnsembleRequirement!$A$4</f>
        <v>SingleMember</v>
      </c>
      <c r="AR62" s="98" t="str">
        <f>requirement!$A$87</f>
        <v>AGCM-Aer Configuration</v>
      </c>
      <c r="AW62" s="98" t="str">
        <f>ForcingConstraint!$A149</f>
        <v>2x 1850 Fire Aerosol Emissions</v>
      </c>
      <c r="AX62" s="98" t="str">
        <f>ForcingConstraint!$A$99</f>
        <v>piControl SST Climatology</v>
      </c>
      <c r="AY62" s="98" t="str">
        <f>ForcingConstraint!$A$100</f>
        <v>piControl SIC Climatology</v>
      </c>
      <c r="AZ62" s="98" t="str">
        <f>ForcingConstraint!$A$123</f>
        <v>Historical Non-Reactive WMGHG Concentrations</v>
      </c>
      <c r="BA62" s="98" t="str">
        <f>ForcingConstraint!$A$117</f>
        <v>Historical Methane Concentrations</v>
      </c>
      <c r="BB62" s="98" t="str">
        <f>ForcingConstraint!$A$142</f>
        <v>1850 N2O Concentration</v>
      </c>
      <c r="BC62" s="98" t="str">
        <f>ForcingConstraint!$A150</f>
        <v>1850 non-Fire Aerosol Emissions</v>
      </c>
      <c r="BD62" s="98" t="str">
        <f>ForcingConstraint!$A$127</f>
        <v>1850 Aerosol Precursor Emissions</v>
      </c>
      <c r="BE62" s="98" t="str">
        <f>ForcingConstraint!$A$128</f>
        <v>1850 Tropospheric Ozone Precursor Emissions</v>
      </c>
      <c r="BF62" s="98" t="str">
        <f>ForcingConstraint!$A$122</f>
        <v>1850 Ozone Depleting Halocarbon Concentrations</v>
      </c>
      <c r="BG62" s="98" t="str">
        <f>ForcingConstraint!$A$34</f>
        <v>Pre-Industrial Land Use</v>
      </c>
      <c r="BH62" s="98" t="str">
        <f>ForcingConstraint!$A$430</f>
        <v>Pre-Industrial Solar Irradiance Forcing</v>
      </c>
      <c r="BI62" s="102" t="str">
        <f>requirement!$A$12</f>
        <v>Pre-Industrial Solar Particle Forcing</v>
      </c>
      <c r="BN62" s="102"/>
      <c r="BP62" s="115" t="s">
        <v>307</v>
      </c>
    </row>
    <row r="63" spans="1:68" ht="153" x14ac:dyDescent="0.2">
      <c r="A63" s="96" t="s">
        <v>545</v>
      </c>
      <c r="B63" s="98" t="s">
        <v>546</v>
      </c>
      <c r="C63" s="96" t="s">
        <v>547</v>
      </c>
      <c r="E63" s="96" t="s">
        <v>548</v>
      </c>
      <c r="F63" s="98" t="s">
        <v>549</v>
      </c>
      <c r="H63" s="96" t="s">
        <v>550</v>
      </c>
      <c r="I63" s="96" t="s">
        <v>526</v>
      </c>
      <c r="J63" s="98" t="s">
        <v>26</v>
      </c>
      <c r="K63" s="98" t="str">
        <f>party!$A$30</f>
        <v>William Collins</v>
      </c>
      <c r="L63" s="98" t="str">
        <f>party!$A$31</f>
        <v>Jean-François Lamarque</v>
      </c>
      <c r="M63" s="98" t="str">
        <f>party!$A$19</f>
        <v>Michael Schulz</v>
      </c>
      <c r="P63" s="89" t="str">
        <f>references!$D$76</f>
        <v>Collins, W. J., J.-F. Lamarque, M. Schulz, O. Boucher, V. Eyring, M. I. Hegglin, A. Maycock, G. Myhre, M. Prather, D. Shindell, S. J. Smith (2017), AerChemMIP: Quantifying the effects of chemistry and aerosols in CMIP6, Geosci. Model Dev., 10, 585-607</v>
      </c>
      <c r="Q63" s="96" t="str">
        <f>references!$D$14</f>
        <v>Overview CMIP6-Endorsed MIPs</v>
      </c>
      <c r="W63" s="98" t="str">
        <f>party!$A$6</f>
        <v>Charlotte Pascoe</v>
      </c>
      <c r="X63" s="96" t="str">
        <f t="shared" si="13"/>
        <v>piClim-control</v>
      </c>
      <c r="AA63" s="96" t="str">
        <f t="shared" si="14"/>
        <v>piControl</v>
      </c>
      <c r="AH63" s="98" t="str">
        <f>TemporalConstraint!$A$5</f>
        <v>30yrs</v>
      </c>
      <c r="AJ63" s="98" t="str">
        <f>EnsembleRequirement!$A$4</f>
        <v>SingleMember</v>
      </c>
      <c r="AR63" s="98" t="str">
        <f>requirement!$A$81</f>
        <v>AGCM-Aer-Chem Configuration</v>
      </c>
      <c r="AW63" s="98" t="str">
        <f>ForcingConstraint!$A151</f>
        <v>2x 1850 Biogenic VOC Emissions</v>
      </c>
      <c r="AX63" s="98" t="str">
        <f>ForcingConstraint!$A$99</f>
        <v>piControl SST Climatology</v>
      </c>
      <c r="AY63" s="98" t="str">
        <f>ForcingConstraint!$A$100</f>
        <v>piControl SIC Climatology</v>
      </c>
      <c r="AZ63" s="98" t="str">
        <f>ForcingConstraint!$A$123</f>
        <v>Historical Non-Reactive WMGHG Concentrations</v>
      </c>
      <c r="BA63" s="98" t="str">
        <f>ForcingConstraint!$A$117</f>
        <v>Historical Methane Concentrations</v>
      </c>
      <c r="BB63" s="98" t="str">
        <f>ForcingConstraint!$A$142</f>
        <v>1850 N2O Concentration</v>
      </c>
      <c r="BC63" s="98" t="str">
        <f>ForcingConstraint!$A$126</f>
        <v>1850 Aerosol Emissions</v>
      </c>
      <c r="BD63" s="98" t="str">
        <f>ForcingConstraint!$A$127</f>
        <v>1850 Aerosol Precursor Emissions</v>
      </c>
      <c r="BE63" s="98" t="str">
        <f>ForcingConstraint!$A152</f>
        <v>1850 Tropospheric Ozone Precursor Emissions excluding Biogenic VOCs</v>
      </c>
      <c r="BF63" s="98" t="str">
        <f>ForcingConstraint!$A$122</f>
        <v>1850 Ozone Depleting Halocarbon Concentrations</v>
      </c>
      <c r="BG63" s="98" t="str">
        <f>ForcingConstraint!$A$34</f>
        <v>Pre-Industrial Land Use</v>
      </c>
      <c r="BH63" s="98" t="str">
        <f>ForcingConstraint!$A$430</f>
        <v>Pre-Industrial Solar Irradiance Forcing</v>
      </c>
      <c r="BI63" s="102" t="str">
        <f>requirement!$A$12</f>
        <v>Pre-Industrial Solar Particle Forcing</v>
      </c>
      <c r="BN63" s="102"/>
      <c r="BP63" s="115" t="s">
        <v>307</v>
      </c>
    </row>
    <row r="64" spans="1:68" ht="153" x14ac:dyDescent="0.2">
      <c r="A64" s="96" t="s">
        <v>551</v>
      </c>
      <c r="B64" s="98" t="s">
        <v>552</v>
      </c>
      <c r="C64" s="96" t="s">
        <v>553</v>
      </c>
      <c r="D64" s="96" t="s">
        <v>554</v>
      </c>
      <c r="E64" s="96" t="s">
        <v>555</v>
      </c>
      <c r="F64" s="98" t="s">
        <v>556</v>
      </c>
      <c r="H64" s="96" t="s">
        <v>557</v>
      </c>
      <c r="I64" s="96" t="s">
        <v>526</v>
      </c>
      <c r="J64" s="98" t="s">
        <v>26</v>
      </c>
      <c r="K64" s="98" t="str">
        <f>party!$A$30</f>
        <v>William Collins</v>
      </c>
      <c r="L64" s="98" t="str">
        <f>party!$A$31</f>
        <v>Jean-François Lamarque</v>
      </c>
      <c r="M64" s="98" t="str">
        <f>party!$A$19</f>
        <v>Michael Schulz</v>
      </c>
      <c r="P64" s="89" t="str">
        <f>references!$D$76</f>
        <v>Collins, W. J., J.-F. Lamarque, M. Schulz, O. Boucher, V. Eyring, M. I. Hegglin, A. Maycock, G. Myhre, M. Prather, D. Shindell, S. J. Smith (2017), AerChemMIP: Quantifying the effects of chemistry and aerosols in CMIP6, Geosci. Model Dev., 10, 585-607</v>
      </c>
      <c r="Q64" s="96" t="str">
        <f>references!$D$14</f>
        <v>Overview CMIP6-Endorsed MIPs</v>
      </c>
      <c r="W64" s="98" t="str">
        <f>party!$A$6</f>
        <v>Charlotte Pascoe</v>
      </c>
      <c r="X64" s="96" t="str">
        <f t="shared" si="13"/>
        <v>piClim-control</v>
      </c>
      <c r="AA64" s="96" t="str">
        <f t="shared" si="14"/>
        <v>piControl</v>
      </c>
      <c r="AH64" s="98" t="str">
        <f>TemporalConstraint!$A$5</f>
        <v>30yrs</v>
      </c>
      <c r="AJ64" s="98" t="str">
        <f>EnsembleRequirement!$A$4</f>
        <v>SingleMember</v>
      </c>
      <c r="AR64" s="98" t="str">
        <f>requirement!$A$81</f>
        <v>AGCM-Aer-Chem Configuration</v>
      </c>
      <c r="AW64" s="98" t="str">
        <f>ForcingConstraint!$A$153</f>
        <v>2x 1850 Lightning NOx</v>
      </c>
      <c r="AX64" s="98" t="str">
        <f>ForcingConstraint!$A$99</f>
        <v>piControl SST Climatology</v>
      </c>
      <c r="AY64" s="98" t="str">
        <f>ForcingConstraint!$A$100</f>
        <v>piControl SIC Climatology</v>
      </c>
      <c r="AZ64" s="98" t="str">
        <f>ForcingConstraint!$A$123</f>
        <v>Historical Non-Reactive WMGHG Concentrations</v>
      </c>
      <c r="BA64" s="98" t="str">
        <f>ForcingConstraint!$A$117</f>
        <v>Historical Methane Concentrations</v>
      </c>
      <c r="BB64" s="98" t="str">
        <f>ForcingConstraint!$A$142</f>
        <v>1850 N2O Concentration</v>
      </c>
      <c r="BC64" s="98" t="str">
        <f>ForcingConstraint!$A$126</f>
        <v>1850 Aerosol Emissions</v>
      </c>
      <c r="BD64" s="98" t="str">
        <f>ForcingConstraint!$A$127</f>
        <v>1850 Aerosol Precursor Emissions</v>
      </c>
      <c r="BE64" s="98" t="str">
        <f>ForcingConstraint!$A$154</f>
        <v>1850 Tropospheric Ozone Precursor Emissions excluding Lightning NOx</v>
      </c>
      <c r="BF64" s="98" t="str">
        <f>ForcingConstraint!$A$122</f>
        <v>1850 Ozone Depleting Halocarbon Concentrations</v>
      </c>
      <c r="BG64" s="98" t="str">
        <f>ForcingConstraint!$A$34</f>
        <v>Pre-Industrial Land Use</v>
      </c>
      <c r="BH64" s="98" t="str">
        <f>ForcingConstraint!$A$430</f>
        <v>Pre-Industrial Solar Irradiance Forcing</v>
      </c>
      <c r="BI64" s="102" t="str">
        <f>requirement!$A$12</f>
        <v>Pre-Industrial Solar Particle Forcing</v>
      </c>
      <c r="BN64" s="102"/>
      <c r="BP64" s="115" t="s">
        <v>307</v>
      </c>
    </row>
    <row r="65" spans="1:69" ht="102" x14ac:dyDescent="0.2">
      <c r="A65" s="96" t="s">
        <v>558</v>
      </c>
      <c r="B65" s="98" t="s">
        <v>559</v>
      </c>
      <c r="C65" s="96" t="s">
        <v>560</v>
      </c>
      <c r="F65" s="98" t="s">
        <v>561</v>
      </c>
      <c r="H65" s="96" t="s">
        <v>562</v>
      </c>
      <c r="I65" s="96" t="s">
        <v>470</v>
      </c>
      <c r="J65" s="98" t="s">
        <v>26</v>
      </c>
      <c r="K65" s="98" t="str">
        <f>party!$A$30</f>
        <v>William Collins</v>
      </c>
      <c r="L65" s="98" t="str">
        <f>party!$A$31</f>
        <v>Jean-François Lamarque</v>
      </c>
      <c r="M65" s="98" t="str">
        <f>party!$A$19</f>
        <v>Michael Schulz</v>
      </c>
      <c r="P65" s="89" t="str">
        <f>references!$D$76</f>
        <v>Collins, W. J., J.-F. Lamarque, M. Schulz, O. Boucher, V. Eyring, M. I. Hegglin, A. Maycock, G. Myhre, M. Prather, D. Shindell, S. J. Smith (2017), AerChemMIP: Quantifying the effects of chemistry and aerosols in CMIP6, Geosci. Model Dev., 10, 585-607</v>
      </c>
      <c r="Q65" s="89"/>
      <c r="W65" s="98" t="str">
        <f>party!$A$6</f>
        <v>Charlotte Pascoe</v>
      </c>
      <c r="X65" s="96" t="str">
        <f t="shared" si="13"/>
        <v>piClim-control</v>
      </c>
      <c r="AA65" s="96" t="str">
        <f t="shared" si="14"/>
        <v>piControl</v>
      </c>
      <c r="AH65" s="98" t="str">
        <f>TemporalConstraint!$A$5</f>
        <v>30yrs</v>
      </c>
      <c r="AJ65" s="98" t="str">
        <f>EnsembleRequirement!$A$4</f>
        <v>SingleMember</v>
      </c>
      <c r="AR65" s="98" t="str">
        <f>requirement!$A$87</f>
        <v>AGCM-Aer Configuration</v>
      </c>
      <c r="AW65" s="98" t="str">
        <f>ForcingConstraint!$A$437</f>
        <v>2014 Ammonia</v>
      </c>
      <c r="AX65" s="98" t="str">
        <f>ForcingConstraint!$A$99</f>
        <v>piControl SST Climatology</v>
      </c>
      <c r="AY65" s="98" t="str">
        <f>ForcingConstraint!$A$100</f>
        <v>piControl SIC Climatology</v>
      </c>
      <c r="AZ65" s="98" t="str">
        <f>ForcingConstraint!$A$124</f>
        <v>1850 Non-Reactive WMGHG Concentrations</v>
      </c>
      <c r="BA65" s="98" t="str">
        <f>ForcingConstraint!$A$116</f>
        <v>1850 Methane Concentration</v>
      </c>
      <c r="BB65" s="98" t="str">
        <f>ForcingConstraint!$A$142</f>
        <v>1850 N2O Concentration</v>
      </c>
      <c r="BC65" s="98" t="str">
        <f>ForcingConstraint!$A$126</f>
        <v>1850 Aerosol Emissions</v>
      </c>
      <c r="BD65" s="98" t="str">
        <f>ForcingConstraint!$A$438</f>
        <v xml:space="preserve">1850 non-NH3 Aerosol Precursor Emissions </v>
      </c>
      <c r="BE65" s="98" t="str">
        <f>ForcingConstraint!$A$128</f>
        <v>1850 Tropospheric Ozone Precursor Emissions</v>
      </c>
      <c r="BF65" s="98" t="str">
        <f>ForcingConstraint!$A$122</f>
        <v>1850 Ozone Depleting Halocarbon Concentrations</v>
      </c>
      <c r="BG65" s="98" t="str">
        <f>ForcingConstraint!$A$34</f>
        <v>Pre-Industrial Land Use</v>
      </c>
      <c r="BH65" s="98" t="str">
        <f>ForcingConstraint!$A$430</f>
        <v>Pre-Industrial Solar Irradiance Forcing</v>
      </c>
      <c r="BI65" s="102" t="str">
        <f>requirement!$A$12</f>
        <v>Pre-Industrial Solar Particle Forcing</v>
      </c>
      <c r="BJ65" s="98" t="str">
        <f>ForcingConstraint!$A$32</f>
        <v>Pre-Industrial Ozone Concentrations</v>
      </c>
      <c r="BL65" s="101"/>
      <c r="BM65" s="101"/>
      <c r="BN65" s="102"/>
      <c r="BP65" s="115" t="s">
        <v>307</v>
      </c>
    </row>
    <row r="66" spans="1:69" ht="102" x14ac:dyDescent="0.2">
      <c r="A66" s="96" t="s">
        <v>563</v>
      </c>
      <c r="B66" s="98" t="s">
        <v>564</v>
      </c>
      <c r="C66" s="96" t="s">
        <v>565</v>
      </c>
      <c r="F66" s="98" t="s">
        <v>566</v>
      </c>
      <c r="H66" s="96" t="s">
        <v>567</v>
      </c>
      <c r="I66" s="96" t="s">
        <v>470</v>
      </c>
      <c r="J66" s="98" t="s">
        <v>26</v>
      </c>
      <c r="K66" s="98" t="str">
        <f>party!$A$30</f>
        <v>William Collins</v>
      </c>
      <c r="L66" s="98" t="str">
        <f>party!$A$31</f>
        <v>Jean-François Lamarque</v>
      </c>
      <c r="M66" s="98" t="str">
        <f>party!$A$19</f>
        <v>Michael Schulz</v>
      </c>
      <c r="P66" s="89" t="str">
        <f>references!$D$76</f>
        <v>Collins, W. J., J.-F. Lamarque, M. Schulz, O. Boucher, V. Eyring, M. I. Hegglin, A. Maycock, G. Myhre, M. Prather, D. Shindell, S. J. Smith (2017), AerChemMIP: Quantifying the effects of chemistry and aerosols in CMIP6, Geosci. Model Dev., 10, 585-607</v>
      </c>
      <c r="Q66" s="89"/>
      <c r="W66" s="98" t="str">
        <f>party!$A$6</f>
        <v>Charlotte Pascoe</v>
      </c>
      <c r="X66" s="96" t="str">
        <f t="shared" si="13"/>
        <v>piClim-control</v>
      </c>
      <c r="AA66" s="96" t="str">
        <f t="shared" si="14"/>
        <v>piControl</v>
      </c>
      <c r="AH66" s="98" t="str">
        <f>TemporalConstraint!$A$5</f>
        <v>30yrs</v>
      </c>
      <c r="AJ66" s="98" t="str">
        <f>EnsembleRequirement!$A$4</f>
        <v>SingleMember</v>
      </c>
      <c r="AR66" s="98" t="str">
        <f>requirement!$A$87</f>
        <v>AGCM-Aer Configuration</v>
      </c>
      <c r="AW66" s="98" t="str">
        <f>ForcingConstraint!$A$439</f>
        <v>2014 Organic Carbon</v>
      </c>
      <c r="AX66" s="98" t="str">
        <f>ForcingConstraint!$A$99</f>
        <v>piControl SST Climatology</v>
      </c>
      <c r="AY66" s="98" t="str">
        <f>ForcingConstraint!$A$100</f>
        <v>piControl SIC Climatology</v>
      </c>
      <c r="AZ66" s="98" t="str">
        <f>ForcingConstraint!$A$124</f>
        <v>1850 Non-Reactive WMGHG Concentrations</v>
      </c>
      <c r="BA66" s="98" t="str">
        <f>ForcingConstraint!$A$116</f>
        <v>1850 Methane Concentration</v>
      </c>
      <c r="BB66" s="98" t="str">
        <f>ForcingConstraint!$A$142</f>
        <v>1850 N2O Concentration</v>
      </c>
      <c r="BC66" s="98" t="str">
        <f>ForcingConstraint!$A$440</f>
        <v xml:space="preserve">1850 non-OC Aerosol Emissions </v>
      </c>
      <c r="BD66" s="98" t="str">
        <f>ForcingConstraint!$A$441</f>
        <v xml:space="preserve">1850 non-OC Aerosol Precursor Emissions </v>
      </c>
      <c r="BE66" s="98" t="str">
        <f>ForcingConstraint!$A$128</f>
        <v>1850 Tropospheric Ozone Precursor Emissions</v>
      </c>
      <c r="BF66" s="98" t="str">
        <f>ForcingConstraint!$A$122</f>
        <v>1850 Ozone Depleting Halocarbon Concentrations</v>
      </c>
      <c r="BG66" s="98" t="str">
        <f>ForcingConstraint!$A$34</f>
        <v>Pre-Industrial Land Use</v>
      </c>
      <c r="BH66" s="98" t="str">
        <f>ForcingConstraint!$A$430</f>
        <v>Pre-Industrial Solar Irradiance Forcing</v>
      </c>
      <c r="BI66" s="102" t="str">
        <f>requirement!$A$12</f>
        <v>Pre-Industrial Solar Particle Forcing</v>
      </c>
      <c r="BJ66" s="98" t="str">
        <f>ForcingConstraint!$A$32</f>
        <v>Pre-Industrial Ozone Concentrations</v>
      </c>
      <c r="BK66" s="101"/>
      <c r="BL66" s="101"/>
      <c r="BM66" s="101"/>
      <c r="BN66" s="102"/>
      <c r="BP66" s="115" t="s">
        <v>307</v>
      </c>
    </row>
    <row r="67" spans="1:69" ht="102" x14ac:dyDescent="0.2">
      <c r="A67" s="96" t="s">
        <v>568</v>
      </c>
      <c r="B67" s="98" t="s">
        <v>569</v>
      </c>
      <c r="C67" s="96" t="s">
        <v>570</v>
      </c>
      <c r="F67" s="98" t="s">
        <v>571</v>
      </c>
      <c r="H67" s="96" t="s">
        <v>572</v>
      </c>
      <c r="I67" s="96" t="s">
        <v>470</v>
      </c>
      <c r="J67" s="98" t="s">
        <v>26</v>
      </c>
      <c r="K67" s="98" t="str">
        <f>party!$A$30</f>
        <v>William Collins</v>
      </c>
      <c r="L67" s="98" t="str">
        <f>party!$A$31</f>
        <v>Jean-François Lamarque</v>
      </c>
      <c r="M67" s="98" t="str">
        <f>party!$A$19</f>
        <v>Michael Schulz</v>
      </c>
      <c r="P67" s="89" t="str">
        <f>references!$D$76</f>
        <v>Collins, W. J., J.-F. Lamarque, M. Schulz, O. Boucher, V. Eyring, M. I. Hegglin, A. Maycock, G. Myhre, M. Prather, D. Shindell, S. J. Smith (2017), AerChemMIP: Quantifying the effects of chemistry and aerosols in CMIP6, Geosci. Model Dev., 10, 585-607</v>
      </c>
      <c r="Q67" s="89"/>
      <c r="W67" s="98" t="str">
        <f>party!$A$6</f>
        <v>Charlotte Pascoe</v>
      </c>
      <c r="X67" s="96" t="str">
        <f t="shared" si="13"/>
        <v>piClim-control</v>
      </c>
      <c r="AA67" s="96" t="str">
        <f t="shared" si="14"/>
        <v>piControl</v>
      </c>
      <c r="AH67" s="98" t="str">
        <f>TemporalConstraint!$A$5</f>
        <v>30yrs</v>
      </c>
      <c r="AJ67" s="98" t="str">
        <f>EnsembleRequirement!$A$4</f>
        <v>SingleMember</v>
      </c>
      <c r="AR67" s="98" t="str">
        <f>requirement!$A$87</f>
        <v>AGCM-Aer Configuration</v>
      </c>
      <c r="AW67" s="98" t="str">
        <f>ForcingConstraint!$A$442</f>
        <v>2014 SO2</v>
      </c>
      <c r="AX67" s="98" t="str">
        <f>ForcingConstraint!$A$99</f>
        <v>piControl SST Climatology</v>
      </c>
      <c r="AY67" s="98" t="str">
        <f>ForcingConstraint!$A$100</f>
        <v>piControl SIC Climatology</v>
      </c>
      <c r="AZ67" s="98" t="str">
        <f>ForcingConstraint!$A$124</f>
        <v>1850 Non-Reactive WMGHG Concentrations</v>
      </c>
      <c r="BA67" s="98" t="str">
        <f>ForcingConstraint!$A$116</f>
        <v>1850 Methane Concentration</v>
      </c>
      <c r="BB67" s="98" t="str">
        <f>ForcingConstraint!$A$142</f>
        <v>1850 N2O Concentration</v>
      </c>
      <c r="BC67" s="98" t="str">
        <f>ForcingConstraint!$A$126</f>
        <v>1850 Aerosol Emissions</v>
      </c>
      <c r="BD67" s="98" t="str">
        <f>ForcingConstraint!$A$443</f>
        <v xml:space="preserve">1850 non-SO2 Aerosol Precursor Emissions </v>
      </c>
      <c r="BE67" s="98" t="str">
        <f>ForcingConstraint!$A$128</f>
        <v>1850 Tropospheric Ozone Precursor Emissions</v>
      </c>
      <c r="BF67" s="98" t="str">
        <f>ForcingConstraint!$A$122</f>
        <v>1850 Ozone Depleting Halocarbon Concentrations</v>
      </c>
      <c r="BG67" s="98" t="str">
        <f>ForcingConstraint!$A$34</f>
        <v>Pre-Industrial Land Use</v>
      </c>
      <c r="BH67" s="98" t="str">
        <f>ForcingConstraint!$A$430</f>
        <v>Pre-Industrial Solar Irradiance Forcing</v>
      </c>
      <c r="BI67" s="102" t="str">
        <f>requirement!$A$12</f>
        <v>Pre-Industrial Solar Particle Forcing</v>
      </c>
      <c r="BJ67" s="98" t="str">
        <f>ForcingConstraint!$A$32</f>
        <v>Pre-Industrial Ozone Concentrations</v>
      </c>
      <c r="BK67" s="101"/>
      <c r="BL67" s="101"/>
      <c r="BM67" s="101"/>
      <c r="BN67" s="102"/>
      <c r="BP67" s="115" t="s">
        <v>307</v>
      </c>
    </row>
    <row r="68" spans="1:69" ht="85" x14ac:dyDescent="0.2">
      <c r="A68" s="96" t="s">
        <v>573</v>
      </c>
      <c r="B68" s="98" t="s">
        <v>574</v>
      </c>
      <c r="C68" s="96" t="s">
        <v>575</v>
      </c>
      <c r="F68" s="98" t="s">
        <v>576</v>
      </c>
      <c r="H68" s="96" t="s">
        <v>577</v>
      </c>
      <c r="J68" s="98" t="s">
        <v>26</v>
      </c>
      <c r="K68" s="98" t="str">
        <f>party!$A$30</f>
        <v>William Collins</v>
      </c>
      <c r="L68" s="98" t="str">
        <f>party!$A$31</f>
        <v>Jean-François Lamarque</v>
      </c>
      <c r="M68" s="98" t="str">
        <f>party!$A$19</f>
        <v>Michael Schulz</v>
      </c>
      <c r="P68" s="89"/>
      <c r="Q68" s="89"/>
      <c r="W68" s="98" t="str">
        <f>party!$A$6</f>
        <v>Charlotte Pascoe</v>
      </c>
      <c r="Y68" s="96" t="str">
        <f t="shared" si="10"/>
        <v>piControl</v>
      </c>
      <c r="AA68" s="96" t="str">
        <f>$C$14</f>
        <v>historical</v>
      </c>
      <c r="AH68" s="98" t="str">
        <f>TemporalConstraint!$A$3</f>
        <v>1850-2014 165yrs</v>
      </c>
      <c r="AJ68" s="98" t="str">
        <f>EnsembleRequirement!$A$4</f>
        <v>SingleMember</v>
      </c>
      <c r="AR68" s="98" t="str">
        <f>requirement!$A$3</f>
        <v>AGCM Configuration</v>
      </c>
      <c r="AW68" s="98" t="str">
        <f>ForcingConstraint!$A$34</f>
        <v>Pre-Industrial Land Use</v>
      </c>
      <c r="AX68" s="98" t="str">
        <f>ForcingConstraint!$A$35</f>
        <v>Pre-Industrial Land Cover</v>
      </c>
      <c r="AY68" s="98" t="str">
        <f>ForcingConstraint!$A$125</f>
        <v>Historical SST</v>
      </c>
      <c r="AZ68" s="98" t="str">
        <f>ForcingConstraint!$A$523</f>
        <v>Historical Sea Ice</v>
      </c>
      <c r="BA68" s="98" t="str">
        <f>ForcingConstraint!$A$123</f>
        <v>Historical Non-Reactive WMGHG Concentrations</v>
      </c>
      <c r="BB68" s="98" t="str">
        <f>ForcingConstraint!$A$117</f>
        <v>Historical Methane Concentrations</v>
      </c>
      <c r="BC68" s="98" t="str">
        <f>ForcingConstraint!$A$118</f>
        <v>Historical N2O Concentrations</v>
      </c>
      <c r="BD68" s="98" t="str">
        <f>requirement!$A$90</f>
        <v>Historical NTCF Emissions</v>
      </c>
      <c r="BE68" s="98" t="str">
        <f>ForcingConstraint!$A$121</f>
        <v>Historical Ozone Depleting Halocarbon Concentrations</v>
      </c>
      <c r="BF68" s="98" t="str">
        <f>ForcingConstraint!$A$20</f>
        <v>Historical Solar Irradiance Forcing</v>
      </c>
      <c r="BG68" s="98" t="str">
        <f>requirement!$A$10</f>
        <v xml:space="preserve">Historical Solar Particle Forcing </v>
      </c>
      <c r="BH68" s="98"/>
      <c r="BJ68" s="101"/>
      <c r="BK68" s="101"/>
      <c r="BL68" s="101"/>
      <c r="BM68" s="101"/>
      <c r="BN68" s="102"/>
      <c r="BP68" s="115" t="s">
        <v>307</v>
      </c>
    </row>
    <row r="69" spans="1:69" ht="68" x14ac:dyDescent="0.2">
      <c r="A69" s="96" t="s">
        <v>578</v>
      </c>
      <c r="B69" s="98" t="s">
        <v>579</v>
      </c>
      <c r="C69" s="96" t="s">
        <v>580</v>
      </c>
      <c r="F69" s="98" t="s">
        <v>581</v>
      </c>
      <c r="H69" s="96" t="s">
        <v>582</v>
      </c>
      <c r="J69" s="98" t="s">
        <v>26</v>
      </c>
      <c r="K69" s="98" t="str">
        <f>party!$A$30</f>
        <v>William Collins</v>
      </c>
      <c r="L69" s="98" t="str">
        <f>party!$A$31</f>
        <v>Jean-François Lamarque</v>
      </c>
      <c r="M69" s="98" t="str">
        <f>party!$A$19</f>
        <v>Michael Schulz</v>
      </c>
      <c r="P69" s="89"/>
      <c r="Q69" s="89"/>
      <c r="W69" s="98" t="str">
        <f>party!$A$6</f>
        <v>Charlotte Pascoe</v>
      </c>
      <c r="Y69" s="164" t="str">
        <f t="shared" ref="Y69:Y71" si="15">$C$14</f>
        <v>historical</v>
      </c>
      <c r="AH69" s="98" t="str">
        <f>TemporalConstraint!$A$36</f>
        <v xml:space="preserve">2015-2100 86yrs </v>
      </c>
      <c r="AJ69" s="98" t="str">
        <f>EnsembleRequirement!$A$4</f>
        <v>SingleMember</v>
      </c>
      <c r="AR69" s="98" t="str">
        <f>requirement!$A$3</f>
        <v>AGCM Configuration</v>
      </c>
      <c r="AW69" s="98" t="str">
        <f>ForcingConstraint!$A$527</f>
        <v>Present Day 2005-2014 SST Climatology</v>
      </c>
      <c r="AX69" s="98" t="str">
        <f>ForcingConstraint!$A$528</f>
        <v>Present Day 2005-2014 SIC Climatology</v>
      </c>
      <c r="AY69" s="166" t="str">
        <f>ForcingConstraint!$A$111</f>
        <v>RCP70 Tropospheric Ozone Precursors</v>
      </c>
      <c r="AZ69" s="166" t="str">
        <f>requirement!$A$32</f>
        <v>RCP70 Forcing</v>
      </c>
      <c r="BA69" s="169" t="str">
        <f>ForcingConstraint!$A$425</f>
        <v>Future Solar Irradiance Forcing</v>
      </c>
      <c r="BB69" s="170" t="str">
        <f>requirement!$A$11</f>
        <v>Future Solar Particle Forcing</v>
      </c>
      <c r="BD69" s="98"/>
      <c r="BE69" s="177"/>
      <c r="BF69" s="160"/>
      <c r="BG69" s="160"/>
      <c r="BH69" s="160"/>
      <c r="BI69" s="101"/>
      <c r="BJ69" s="160"/>
      <c r="BK69" s="101"/>
      <c r="BL69" s="101"/>
      <c r="BM69" s="101"/>
      <c r="BN69" s="102"/>
      <c r="BP69" s="115" t="s">
        <v>307</v>
      </c>
    </row>
    <row r="70" spans="1:69" s="163" customFormat="1" ht="102" x14ac:dyDescent="0.2">
      <c r="A70" s="164" t="s">
        <v>583</v>
      </c>
      <c r="B70" s="165" t="s">
        <v>584</v>
      </c>
      <c r="C70" s="164" t="s">
        <v>585</v>
      </c>
      <c r="D70" s="164"/>
      <c r="E70" s="164"/>
      <c r="F70" s="166" t="s">
        <v>586</v>
      </c>
      <c r="G70" s="167"/>
      <c r="H70" s="164" t="s">
        <v>587</v>
      </c>
      <c r="I70" s="164"/>
      <c r="J70" s="166" t="s">
        <v>26</v>
      </c>
      <c r="K70" s="166" t="str">
        <f>party!$A$30</f>
        <v>William Collins</v>
      </c>
      <c r="L70" s="166" t="str">
        <f>party!$A$31</f>
        <v>Jean-François Lamarque</v>
      </c>
      <c r="M70" s="166" t="str">
        <f>party!$A$19</f>
        <v>Michael Schulz</v>
      </c>
      <c r="N70" s="166"/>
      <c r="O70" s="166"/>
      <c r="P70" s="168" t="str">
        <f>references!$D$76</f>
        <v>Collins, W. J., J.-F. Lamarque, M. Schulz, O. Boucher, V. Eyring, M. I. Hegglin, A. Maycock, G. Myhre, M. Prather, D. Shindell, S. J. Smith (2017), AerChemMIP: Quantifying the effects of chemistry and aerosols in CMIP6, Geosci. Model Dev., 10, 585-607</v>
      </c>
      <c r="Q70" s="164"/>
      <c r="S70" s="164"/>
      <c r="T70" s="164"/>
      <c r="U70" s="164"/>
      <c r="V70" s="164"/>
      <c r="W70" s="166" t="str">
        <f>party!$A$6</f>
        <v>Charlotte Pascoe</v>
      </c>
      <c r="X70" s="164" t="str">
        <f>$C$20</f>
        <v>ssp370</v>
      </c>
      <c r="Y70" s="164" t="str">
        <f t="shared" si="15"/>
        <v>historical</v>
      </c>
      <c r="Z70" s="168"/>
      <c r="AC70" s="164" t="str">
        <f>$C$38</f>
        <v>ssp370-lowNTCF</v>
      </c>
      <c r="AD70" s="164"/>
      <c r="AE70" s="164"/>
      <c r="AF70" s="164"/>
      <c r="AG70" s="164"/>
      <c r="AH70" s="98" t="str">
        <f>TemporalConstraint!$A$36</f>
        <v xml:space="preserve">2015-2100 86yrs </v>
      </c>
      <c r="AI70" s="166"/>
      <c r="AJ70" s="166" t="str">
        <f>EnsembleRequirement!$A$16</f>
        <v>UptoThree</v>
      </c>
      <c r="AK70" s="166"/>
      <c r="AL70" s="166"/>
      <c r="AM70" s="166"/>
      <c r="AN70" s="166"/>
      <c r="AO70" s="166"/>
      <c r="AP70" s="166"/>
      <c r="AQ70" s="166"/>
      <c r="AR70" s="166" t="str">
        <f>requirement!$A$86</f>
        <v>AOGCM-Aer Configuration</v>
      </c>
      <c r="AS70" s="166"/>
      <c r="AT70" s="166"/>
      <c r="AU70" s="166"/>
      <c r="AV70" s="166"/>
      <c r="AW70" s="166" t="str">
        <f>ForcingConstraint!$A$530</f>
        <v>Reduced RCP70 Methane CH4</v>
      </c>
      <c r="AX70" s="166" t="str">
        <f>requirement!$A$14</f>
        <v>Reduced RCP70 NTCF</v>
      </c>
      <c r="AY70" s="166" t="str">
        <f>ForcingConstraint!$A$529</f>
        <v>RCP70 Well Mixed GHG no CH4</v>
      </c>
      <c r="AZ70" s="166" t="str">
        <f>ForcingConstraint!$A$85</f>
        <v>SSP3 RCP70 Land Use</v>
      </c>
      <c r="BA70" s="169" t="str">
        <f>ForcingConstraint!$A$425</f>
        <v>Future Solar Irradiance Forcing</v>
      </c>
      <c r="BB70" s="170" t="str">
        <f>requirement!$A$11</f>
        <v>Future Solar Particle Forcing</v>
      </c>
      <c r="BC70" s="166"/>
      <c r="BD70" s="171"/>
      <c r="BE70" s="172"/>
      <c r="BF70" s="173"/>
      <c r="BG70" s="174"/>
      <c r="BH70" s="174"/>
      <c r="BI70" s="174"/>
      <c r="BJ70" s="174"/>
      <c r="BK70" s="174"/>
      <c r="BL70" s="174"/>
      <c r="BM70" s="174"/>
      <c r="BN70" s="174"/>
      <c r="BP70" s="115" t="s">
        <v>307</v>
      </c>
      <c r="BQ70" s="168"/>
    </row>
    <row r="71" spans="1:69" s="163" customFormat="1" ht="119" x14ac:dyDescent="0.2">
      <c r="A71" s="164" t="s">
        <v>588</v>
      </c>
      <c r="B71" s="165" t="s">
        <v>589</v>
      </c>
      <c r="C71" s="164" t="s">
        <v>590</v>
      </c>
      <c r="D71" s="164"/>
      <c r="E71" s="164"/>
      <c r="F71" s="166" t="s">
        <v>591</v>
      </c>
      <c r="G71" s="167"/>
      <c r="H71" s="164" t="s">
        <v>592</v>
      </c>
      <c r="I71" s="164"/>
      <c r="J71" s="166" t="s">
        <v>26</v>
      </c>
      <c r="K71" s="166" t="str">
        <f>party!$A$30</f>
        <v>William Collins</v>
      </c>
      <c r="L71" s="166" t="str">
        <f>party!$A$31</f>
        <v>Jean-François Lamarque</v>
      </c>
      <c r="M71" s="166" t="str">
        <f>party!$A$19</f>
        <v>Michael Schulz</v>
      </c>
      <c r="N71" s="175"/>
      <c r="O71" s="175"/>
      <c r="P71" s="168" t="str">
        <f>references!$D$76</f>
        <v>Collins, W. J., J.-F. Lamarque, M. Schulz, O. Boucher, V. Eyring, M. I. Hegglin, A. Maycock, G. Myhre, M. Prather, D. Shindell, S. J. Smith (2017), AerChemMIP: Quantifying the effects of chemistry and aerosols in CMIP6, Geosci. Model Dev., 10, 585-607</v>
      </c>
      <c r="Q71" s="168"/>
      <c r="R71" s="164"/>
      <c r="S71" s="164"/>
      <c r="T71" s="164"/>
      <c r="U71" s="164"/>
      <c r="V71" s="164"/>
      <c r="W71" s="166" t="str">
        <f>party!$A$6</f>
        <v>Charlotte Pascoe</v>
      </c>
      <c r="X71" s="164" t="str">
        <f>$C$39</f>
        <v>ssp370SST</v>
      </c>
      <c r="Y71" s="164" t="str">
        <f t="shared" si="15"/>
        <v>historical</v>
      </c>
      <c r="Z71" s="164"/>
      <c r="AA71" s="164" t="str">
        <f>$C$20</f>
        <v>ssp370</v>
      </c>
      <c r="AB71" s="168"/>
      <c r="AC71" s="164" t="str">
        <f>$C$40</f>
        <v>ssp370SST-lowNTCF</v>
      </c>
      <c r="AD71" s="164"/>
      <c r="AE71" s="164"/>
      <c r="AF71" s="164"/>
      <c r="AG71" s="164"/>
      <c r="AH71" s="166" t="str">
        <f>TemporalConstraint!$A$36</f>
        <v xml:space="preserve">2015-2100 86yrs </v>
      </c>
      <c r="AI71" s="166"/>
      <c r="AJ71" s="166" t="str">
        <f>EnsembleRequirement!$A$4</f>
        <v>SingleMember</v>
      </c>
      <c r="AK71" s="166"/>
      <c r="AL71" s="166"/>
      <c r="AM71" s="166"/>
      <c r="AN71" s="166"/>
      <c r="AO71" s="166"/>
      <c r="AP71" s="166"/>
      <c r="AQ71" s="166"/>
      <c r="AR71" s="166" t="str">
        <f>requirement!$A$87</f>
        <v>AGCM-Aer Configuration</v>
      </c>
      <c r="AS71" s="166"/>
      <c r="AT71" s="166"/>
      <c r="AU71" s="166"/>
      <c r="AV71" s="166"/>
      <c r="AW71" s="166" t="str">
        <f>ForcingConstraint!$A$106</f>
        <v>SSP3-70 SST</v>
      </c>
      <c r="AX71" s="166" t="str">
        <f>ForcingConstraint!$A$530</f>
        <v>Reduced RCP70 Methane CH4</v>
      </c>
      <c r="AY71" s="166" t="str">
        <f>requirement!$A$14</f>
        <v>Reduced RCP70 NTCF</v>
      </c>
      <c r="AZ71" s="166" t="str">
        <f>ForcingConstraint!$A$529</f>
        <v>RCP70 Well Mixed GHG no CH4</v>
      </c>
      <c r="BA71" s="166" t="str">
        <f>ForcingConstraint!$A$85</f>
        <v>SSP3 RCP70 Land Use</v>
      </c>
      <c r="BB71" s="169" t="str">
        <f>ForcingConstraint!$A$425</f>
        <v>Future Solar Irradiance Forcing</v>
      </c>
      <c r="BC71" s="170" t="str">
        <f>requirement!$A$11</f>
        <v>Future Solar Particle Forcing</v>
      </c>
      <c r="BD71" s="166"/>
      <c r="BE71" s="172"/>
      <c r="BF71" s="173"/>
      <c r="BG71" s="174"/>
      <c r="BH71" s="174"/>
      <c r="BI71" s="174"/>
      <c r="BJ71" s="174"/>
      <c r="BK71" s="174"/>
      <c r="BL71" s="174"/>
      <c r="BM71" s="174"/>
      <c r="BN71" s="174"/>
      <c r="BP71" s="115" t="s">
        <v>307</v>
      </c>
      <c r="BQ71" s="168"/>
    </row>
    <row r="72" spans="1:69" s="146" customFormat="1" ht="85" x14ac:dyDescent="0.2">
      <c r="A72" s="147" t="s">
        <v>301</v>
      </c>
      <c r="B72" s="148" t="s">
        <v>593</v>
      </c>
      <c r="C72" s="147" t="s">
        <v>594</v>
      </c>
      <c r="D72" s="147"/>
      <c r="E72" s="147" t="s">
        <v>595</v>
      </c>
      <c r="F72" s="148" t="s">
        <v>596</v>
      </c>
      <c r="G72" s="149"/>
      <c r="H72" s="147" t="s">
        <v>597</v>
      </c>
      <c r="I72" s="147" t="s">
        <v>386</v>
      </c>
      <c r="J72" s="148" t="s">
        <v>26</v>
      </c>
      <c r="K72" s="148" t="str">
        <f>party!$A$30</f>
        <v>William Collins</v>
      </c>
      <c r="L72" s="148" t="str">
        <f>party!$A$31</f>
        <v>Jean-François Lamarque</v>
      </c>
      <c r="M72" s="148" t="str">
        <f>party!$A$19</f>
        <v>Michael Schulz</v>
      </c>
      <c r="N72" s="148"/>
      <c r="O72" s="148"/>
      <c r="P72" s="147" t="str">
        <f>references!$D$14</f>
        <v>Overview CMIP6-Endorsed MIPs</v>
      </c>
      <c r="Q72" s="158" t="str">
        <f>references!$D$76</f>
        <v>Collins, W. J., J.-F. Lamarque, M. Schulz, O. Boucher, V. Eyring, M. I. Hegglin, A. Maycock, G. Myhre, M. Prather, D. Shindell, S. J. Smith (2017), AerChemMIP: Quantifying the effects of chemistry and aerosols in CMIP6, Geosci. Model Dev., 10, 585-607</v>
      </c>
      <c r="R72" s="147"/>
      <c r="S72" s="147"/>
      <c r="T72" s="147"/>
      <c r="U72" s="147"/>
      <c r="V72" s="147"/>
      <c r="W72" s="148" t="str">
        <f>party!$A$6</f>
        <v>Charlotte Pascoe</v>
      </c>
      <c r="X72" s="147" t="str">
        <f t="shared" si="13"/>
        <v>piClim-control</v>
      </c>
      <c r="Y72" s="147"/>
      <c r="Z72" s="147"/>
      <c r="AA72" s="147" t="str">
        <f t="shared" si="14"/>
        <v>piControl</v>
      </c>
      <c r="AB72" s="147"/>
      <c r="AC72" s="147"/>
      <c r="AD72" s="147"/>
      <c r="AE72" s="147"/>
      <c r="AF72" s="147"/>
      <c r="AG72" s="147"/>
      <c r="AH72" s="148" t="str">
        <f>TemporalConstraint!$A$5</f>
        <v>30yrs</v>
      </c>
      <c r="AI72" s="148"/>
      <c r="AJ72" s="148" t="str">
        <f>EnsembleRequirement!$A$4</f>
        <v>SingleMember</v>
      </c>
      <c r="AK72" s="148"/>
      <c r="AL72" s="148"/>
      <c r="AM72" s="148"/>
      <c r="AN72" s="148"/>
      <c r="AO72" s="148"/>
      <c r="AP72" s="148"/>
      <c r="AQ72" s="148"/>
      <c r="AR72" s="148" t="str">
        <f>requirement!$A$81</f>
        <v>AGCM-Aer-Chem Configuration</v>
      </c>
      <c r="AS72" s="148"/>
      <c r="AT72" s="148"/>
      <c r="AU72" s="148"/>
      <c r="AV72" s="148"/>
      <c r="AW72" s="148" t="str">
        <f>ForcingConstraint!$A$99</f>
        <v>piControl SST Climatology</v>
      </c>
      <c r="AX72" s="148" t="str">
        <f>ForcingConstraint!$A$101</f>
        <v>1850 WMGHG</v>
      </c>
      <c r="AY72" s="148" t="str">
        <f>ForcingConstraint!$A155</f>
        <v>2x 1850 wetland Methane</v>
      </c>
      <c r="AZ72" s="148"/>
      <c r="BA72" s="148"/>
      <c r="BB72" s="148"/>
      <c r="BC72" s="148"/>
      <c r="BD72" s="153"/>
      <c r="BE72" s="154"/>
      <c r="BF72" s="155"/>
      <c r="BG72" s="156"/>
      <c r="BH72" s="155"/>
      <c r="BI72" s="155"/>
      <c r="BJ72" s="155"/>
      <c r="BK72" s="155"/>
      <c r="BL72" s="155"/>
      <c r="BM72" s="155"/>
      <c r="BN72" s="156"/>
      <c r="BP72" s="157" t="s">
        <v>307</v>
      </c>
      <c r="BQ72" s="158"/>
    </row>
    <row r="73" spans="1:69" ht="75" customHeight="1" x14ac:dyDescent="0.2">
      <c r="A73" s="96" t="s">
        <v>598</v>
      </c>
      <c r="B73" s="98" t="s">
        <v>599</v>
      </c>
      <c r="C73" s="96" t="s">
        <v>600</v>
      </c>
      <c r="E73" s="96" t="s">
        <v>601</v>
      </c>
      <c r="F73" s="98" t="s">
        <v>602</v>
      </c>
      <c r="H73" s="96" t="s">
        <v>603</v>
      </c>
      <c r="I73" s="96" t="s">
        <v>604</v>
      </c>
      <c r="J73" s="98" t="s">
        <v>26</v>
      </c>
      <c r="K73" s="98" t="str">
        <f>party!$A$32</f>
        <v>Vivek Arora</v>
      </c>
      <c r="L73" s="98" t="str">
        <f>party!$A$33</f>
        <v>Pierre Friedlingstein</v>
      </c>
      <c r="M73" s="98" t="str">
        <f>party!$A$34</f>
        <v>Chris Jones</v>
      </c>
      <c r="P73"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3" s="96" t="str">
        <f>references!$D$14</f>
        <v>Overview CMIP6-Endorsed MIPs</v>
      </c>
      <c r="W73" s="98" t="str">
        <f>party!$A$6</f>
        <v>Charlotte Pascoe</v>
      </c>
      <c r="X73" s="96" t="str">
        <f>$C$3</f>
        <v>1pctCO2</v>
      </c>
      <c r="Y73" s="96" t="str">
        <f>$C$9</f>
        <v>piControl</v>
      </c>
      <c r="AC73" s="96" t="str">
        <f>$C$75</f>
        <v>1pctCO2-rad</v>
      </c>
      <c r="AE73" s="110"/>
      <c r="AF73" s="110"/>
      <c r="AG73" s="110"/>
      <c r="AH73" s="131" t="str">
        <f>TemporalConstraint!$A$69</f>
        <v>150yrs</v>
      </c>
      <c r="AI73" s="109"/>
      <c r="AJ73" s="98" t="str">
        <f>EnsembleRequirement!$A$4</f>
        <v>SingleMember</v>
      </c>
      <c r="AK73" s="131"/>
      <c r="AL73" s="109"/>
      <c r="AM73" s="109"/>
      <c r="AN73" s="109"/>
      <c r="AO73" s="109"/>
      <c r="AP73" s="109"/>
      <c r="AQ73" s="126"/>
      <c r="AR73" s="134" t="str">
        <f>requirement!$A$82</f>
        <v>AOGCM-BGC Configuration</v>
      </c>
      <c r="AW73" s="98" t="str">
        <f>ForcingConstraint!$A$157</f>
        <v>1% per year CO2 for Carbon Cycle</v>
      </c>
      <c r="AX73" s="98" t="str">
        <f>ForcingConstraint!$A$158</f>
        <v>1850 CO2 for Radiation</v>
      </c>
      <c r="AY73" s="98" t="str">
        <f>ForcingConstraint!$A$156</f>
        <v>1850 Nitrogen Deposition</v>
      </c>
      <c r="BH73" s="101"/>
      <c r="BI73" s="101"/>
      <c r="BJ73" s="101"/>
      <c r="BK73" s="101"/>
      <c r="BL73" s="101"/>
      <c r="BM73" s="101"/>
      <c r="BN73" s="102"/>
      <c r="BP73" s="115" t="s">
        <v>307</v>
      </c>
    </row>
    <row r="74" spans="1:69" ht="85" x14ac:dyDescent="0.2">
      <c r="A74" s="96" t="s">
        <v>605</v>
      </c>
      <c r="B74" s="98" t="s">
        <v>606</v>
      </c>
      <c r="C74" s="96" t="s">
        <v>607</v>
      </c>
      <c r="E74" s="96" t="s">
        <v>608</v>
      </c>
      <c r="F74" s="98" t="s">
        <v>609</v>
      </c>
      <c r="H74" s="96" t="s">
        <v>610</v>
      </c>
      <c r="I74" s="96" t="s">
        <v>611</v>
      </c>
      <c r="J74" s="98" t="s">
        <v>26</v>
      </c>
      <c r="K74" s="98" t="str">
        <f>party!$A$32</f>
        <v>Vivek Arora</v>
      </c>
      <c r="L74" s="98" t="str">
        <f>party!$A$33</f>
        <v>Pierre Friedlingstein</v>
      </c>
      <c r="M74" s="98" t="str">
        <f>party!$A$34</f>
        <v>Chris Jones</v>
      </c>
      <c r="P74"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4" s="96" t="str">
        <f>references!$D$14</f>
        <v>Overview CMIP6-Endorsed MIPs</v>
      </c>
      <c r="W74" s="98" t="str">
        <f>party!$A$6</f>
        <v>Charlotte Pascoe</v>
      </c>
      <c r="X74" s="96" t="str">
        <f>$C$19</f>
        <v>ssp585</v>
      </c>
      <c r="Y74" s="96" t="str">
        <f>$C$16</f>
        <v>esm-hist</v>
      </c>
      <c r="AH74" s="98" t="str">
        <f>TemporalConstraint!$A$36</f>
        <v xml:space="preserve">2015-2100 86yrs </v>
      </c>
      <c r="AJ74" s="98" t="str">
        <f>EnsembleRequirement!$A$4</f>
        <v>SingleMember</v>
      </c>
      <c r="AK74" s="98" t="str">
        <f>EnsembleRequirement!$A$6</f>
        <v>ESMHistoricalInitialisation</v>
      </c>
      <c r="AP74" s="109"/>
      <c r="AR74" s="134" t="str">
        <f>requirement!$A$82</f>
        <v>AOGCM-BGC Configuration</v>
      </c>
      <c r="AW74" s="98" t="str">
        <f>ForcingConstraint!$A$159</f>
        <v>RCP85 Well Mixed GHG Emissions</v>
      </c>
      <c r="AX74" s="98" t="str">
        <f>ForcingConstraint!$A$160</f>
        <v>RCP85 Short Lived Gas Species Emissions</v>
      </c>
      <c r="AY74" s="98" t="str">
        <f>ForcingConstraint!$A$161</f>
        <v>RCP85 Aerosol Emissions</v>
      </c>
      <c r="AZ74" s="98" t="str">
        <f>ForcingConstraint!$A$162</f>
        <v>RCP85 Aerosol Precursor Emissions</v>
      </c>
      <c r="BA74" s="98" t="str">
        <f>ForcingConstraint!$A$84</f>
        <v>SSP5 RCP85 Land Use</v>
      </c>
      <c r="BB74" s="98" t="str">
        <f>ForcingConstraint!$A$425</f>
        <v>Future Solar Irradiance Forcing</v>
      </c>
      <c r="BC74" s="98" t="str">
        <f>requirement!$A$11</f>
        <v>Future Solar Particle Forcing</v>
      </c>
      <c r="BH74" s="101"/>
      <c r="BI74" s="101"/>
      <c r="BJ74" s="101"/>
      <c r="BK74" s="101"/>
      <c r="BL74" s="101"/>
      <c r="BM74" s="101"/>
      <c r="BN74" s="102"/>
      <c r="BP74" s="115" t="s">
        <v>307</v>
      </c>
    </row>
    <row r="75" spans="1:69" ht="85" x14ac:dyDescent="0.2">
      <c r="A75" s="96" t="s">
        <v>612</v>
      </c>
      <c r="B75" s="98" t="s">
        <v>613</v>
      </c>
      <c r="C75" s="96" t="s">
        <v>614</v>
      </c>
      <c r="E75" s="96" t="s">
        <v>615</v>
      </c>
      <c r="F75" s="98" t="s">
        <v>616</v>
      </c>
      <c r="H75" s="96" t="s">
        <v>617</v>
      </c>
      <c r="I75" s="96" t="s">
        <v>618</v>
      </c>
      <c r="J75" s="98" t="s">
        <v>26</v>
      </c>
      <c r="K75" s="98" t="str">
        <f>party!$A$32</f>
        <v>Vivek Arora</v>
      </c>
      <c r="L75" s="98" t="str">
        <f>party!$A$33</f>
        <v>Pierre Friedlingstein</v>
      </c>
      <c r="M75" s="98" t="str">
        <f>party!$A$34</f>
        <v>Chris Jones</v>
      </c>
      <c r="P75"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5" s="96" t="str">
        <f>references!$D$14</f>
        <v>Overview CMIP6-Endorsed MIPs</v>
      </c>
      <c r="W75" s="98" t="str">
        <f>party!$A$6</f>
        <v>Charlotte Pascoe</v>
      </c>
      <c r="X75" s="96" t="str">
        <f t="shared" ref="X75:X76" si="16">$C$3</f>
        <v>1pctCO2</v>
      </c>
      <c r="Y75" s="96" t="str">
        <f t="shared" ref="Y75:Y78" si="17">$C$9</f>
        <v>piControl</v>
      </c>
      <c r="AC75" s="96" t="str">
        <f>$C$73</f>
        <v>1pctCO2-bgc</v>
      </c>
      <c r="AE75" s="110"/>
      <c r="AF75" s="110"/>
      <c r="AG75" s="110"/>
      <c r="AH75" s="131" t="str">
        <f>TemporalConstraint!$A$69</f>
        <v>150yrs</v>
      </c>
      <c r="AI75" s="109"/>
      <c r="AJ75" s="98" t="str">
        <f>EnsembleRequirement!$A$4</f>
        <v>SingleMember</v>
      </c>
      <c r="AK75" s="131"/>
      <c r="AL75" s="109"/>
      <c r="AM75" s="109"/>
      <c r="AN75" s="109"/>
      <c r="AO75" s="109"/>
      <c r="AR75" s="134" t="str">
        <f>requirement!$A$82</f>
        <v>AOGCM-BGC Configuration</v>
      </c>
      <c r="AW75" s="98" t="str">
        <f>ForcingConstraint!$A163</f>
        <v>1% per year CO2 for Radiation</v>
      </c>
      <c r="AX75" s="98" t="str">
        <f>ForcingConstraint!$A164</f>
        <v>1850 CO2 for Carbon Cycle</v>
      </c>
      <c r="AY75" s="98" t="str">
        <f>ForcingConstraint!$A$156</f>
        <v>1850 Nitrogen Deposition</v>
      </c>
      <c r="BH75" s="101"/>
      <c r="BI75" s="101"/>
      <c r="BJ75" s="101"/>
      <c r="BK75" s="101"/>
      <c r="BL75" s="101"/>
      <c r="BM75" s="101"/>
      <c r="BN75" s="102"/>
      <c r="BP75" s="115" t="s">
        <v>307</v>
      </c>
    </row>
    <row r="76" spans="1:69" ht="102" x14ac:dyDescent="0.2">
      <c r="A76" s="96" t="s">
        <v>619</v>
      </c>
      <c r="B76" s="98" t="s">
        <v>620</v>
      </c>
      <c r="C76" s="96" t="s">
        <v>621</v>
      </c>
      <c r="E76" s="96" t="s">
        <v>622</v>
      </c>
      <c r="F76" s="98" t="s">
        <v>623</v>
      </c>
      <c r="H76" s="96" t="s">
        <v>624</v>
      </c>
      <c r="I76" s="96" t="s">
        <v>625</v>
      </c>
      <c r="J76" s="98" t="s">
        <v>26</v>
      </c>
      <c r="K76" s="98" t="str">
        <f>party!$A$32</f>
        <v>Vivek Arora</v>
      </c>
      <c r="L76" s="98" t="str">
        <f>party!$A$33</f>
        <v>Pierre Friedlingstein</v>
      </c>
      <c r="M76" s="98" t="str">
        <f>party!$A$34</f>
        <v>Chris Jones</v>
      </c>
      <c r="P76"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6" s="96" t="str">
        <f>references!$D$14</f>
        <v>Overview CMIP6-Endorsed MIPs</v>
      </c>
      <c r="W76" s="98" t="str">
        <f>party!$A$6</f>
        <v>Charlotte Pascoe</v>
      </c>
      <c r="X76" s="96" t="str">
        <f t="shared" si="16"/>
        <v>1pctCO2</v>
      </c>
      <c r="Y76" s="96" t="str">
        <f t="shared" si="17"/>
        <v>piControl</v>
      </c>
      <c r="AD76" s="110"/>
      <c r="AE76" s="110"/>
      <c r="AF76" s="110"/>
      <c r="AG76" s="110"/>
      <c r="AH76" s="131" t="str">
        <f>TemporalConstraint!$A$69</f>
        <v>150yrs</v>
      </c>
      <c r="AI76" s="109"/>
      <c r="AJ76" s="98" t="str">
        <f>EnsembleRequirement!$A$4</f>
        <v>SingleMember</v>
      </c>
      <c r="AP76" s="120"/>
      <c r="AQ76" s="120"/>
      <c r="AR76" s="134" t="str">
        <f>requirement!$A$82</f>
        <v>AOGCM-BGC Configuration</v>
      </c>
      <c r="AW76" s="98" t="str">
        <f>ForcingConstraint!$A$3</f>
        <v>1% per year CO2 Increase</v>
      </c>
      <c r="AX76" s="98" t="str">
        <f>ForcingConstraint!$A$165</f>
        <v>Anthropogenic Nitrogen Deposition</v>
      </c>
      <c r="BH76" s="101"/>
      <c r="BI76" s="101"/>
      <c r="BJ76" s="101"/>
      <c r="BK76" s="101"/>
      <c r="BL76" s="101"/>
      <c r="BM76" s="101"/>
      <c r="BN76" s="102"/>
      <c r="BP76" s="115" t="s">
        <v>307</v>
      </c>
    </row>
    <row r="77" spans="1:69" ht="102" x14ac:dyDescent="0.2">
      <c r="A77" s="96" t="s">
        <v>626</v>
      </c>
      <c r="B77" s="98" t="s">
        <v>627</v>
      </c>
      <c r="C77" s="96" t="s">
        <v>628</v>
      </c>
      <c r="E77" s="96" t="s">
        <v>629</v>
      </c>
      <c r="F77" s="98" t="s">
        <v>630</v>
      </c>
      <c r="H77" s="96" t="s">
        <v>631</v>
      </c>
      <c r="I77" s="96" t="s">
        <v>625</v>
      </c>
      <c r="J77" s="98" t="s">
        <v>26</v>
      </c>
      <c r="K77" s="98" t="str">
        <f>party!$A$32</f>
        <v>Vivek Arora</v>
      </c>
      <c r="L77" s="98" t="str">
        <f>party!$A$33</f>
        <v>Pierre Friedlingstein</v>
      </c>
      <c r="M77" s="98" t="str">
        <f>party!$A$34</f>
        <v>Chris Jones</v>
      </c>
      <c r="P77"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7" s="96" t="str">
        <f>references!$D$14</f>
        <v>Overview CMIP6-Endorsed MIPs</v>
      </c>
      <c r="W77" s="98" t="str">
        <f>party!$A$6</f>
        <v>Charlotte Pascoe</v>
      </c>
      <c r="X77" s="110" t="str">
        <f>$C$76</f>
        <v>1pctCO2Ndep</v>
      </c>
      <c r="Y77" s="96" t="str">
        <f t="shared" si="17"/>
        <v>piControl</v>
      </c>
      <c r="AC77" s="96" t="str">
        <f>$C$3</f>
        <v>1pctCO2</v>
      </c>
      <c r="AF77" s="110"/>
      <c r="AG77" s="110"/>
      <c r="AH77" s="131" t="str">
        <f>TemporalConstraint!$A$69</f>
        <v>150yrs</v>
      </c>
      <c r="AI77" s="109"/>
      <c r="AJ77" s="98" t="str">
        <f>EnsembleRequirement!$A$4</f>
        <v>SingleMember</v>
      </c>
      <c r="AP77" s="120"/>
      <c r="AQ77" s="120"/>
      <c r="AR77" s="134" t="str">
        <f>requirement!$A$82</f>
        <v>AOGCM-BGC Configuration</v>
      </c>
      <c r="AW77" s="98" t="str">
        <f>ForcingConstraint!$A$157</f>
        <v>1% per year CO2 for Carbon Cycle</v>
      </c>
      <c r="AX77" s="98" t="str">
        <f>ForcingConstraint!$A$158</f>
        <v>1850 CO2 for Radiation</v>
      </c>
      <c r="AY77" s="98" t="str">
        <f>ForcingConstraint!$A$165</f>
        <v>Anthropogenic Nitrogen Deposition</v>
      </c>
      <c r="BH77" s="101"/>
      <c r="BI77" s="101"/>
      <c r="BJ77" s="101"/>
      <c r="BK77" s="101"/>
      <c r="BL77" s="101"/>
      <c r="BM77" s="101"/>
      <c r="BN77" s="102"/>
      <c r="BP77" s="115" t="s">
        <v>307</v>
      </c>
    </row>
    <row r="78" spans="1:69" ht="85" x14ac:dyDescent="0.2">
      <c r="A78" s="96" t="s">
        <v>632</v>
      </c>
      <c r="B78" s="98" t="s">
        <v>633</v>
      </c>
      <c r="C78" s="96" t="s">
        <v>634</v>
      </c>
      <c r="E78" s="96" t="s">
        <v>635</v>
      </c>
      <c r="F78" s="98" t="s">
        <v>636</v>
      </c>
      <c r="H78" s="96" t="s">
        <v>637</v>
      </c>
      <c r="I78" s="96" t="s">
        <v>638</v>
      </c>
      <c r="J78" s="98" t="s">
        <v>26</v>
      </c>
      <c r="K78" s="98" t="str">
        <f>party!$A$32</f>
        <v>Vivek Arora</v>
      </c>
      <c r="L78" s="98" t="str">
        <f>party!$A$33</f>
        <v>Pierre Friedlingstein</v>
      </c>
      <c r="M78" s="98" t="str">
        <f>party!$A$34</f>
        <v>Chris Jones</v>
      </c>
      <c r="P78"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8" s="96" t="str">
        <f>references!D11</f>
        <v xml:space="preserve">Meehl, G. A., R. Moss, K. E. Taylor, V. Eyring, R. J. Stouffer, S. Bony, B. Stevens (2014), Climate Model Intercomparisons: Preparing for the Next Phase, Eos Trans. AGU, 95(9), 77. </v>
      </c>
      <c r="R78" s="96" t="str">
        <f>references!$D$14</f>
        <v>Overview CMIP6-Endorsed MIPs</v>
      </c>
      <c r="W78" s="98" t="str">
        <f>party!$A$6</f>
        <v>Charlotte Pascoe</v>
      </c>
      <c r="X78" s="96" t="str">
        <f>$C$14</f>
        <v>historical</v>
      </c>
      <c r="Y78" s="96" t="str">
        <f t="shared" si="17"/>
        <v>piControl</v>
      </c>
      <c r="AH78" s="98" t="str">
        <f>TemporalConstraint!A3</f>
        <v>1850-2014 165yrs</v>
      </c>
      <c r="AJ78" s="98" t="str">
        <f>EnsembleRequirement!$A$4</f>
        <v>SingleMember</v>
      </c>
      <c r="AP78" s="120"/>
      <c r="AQ78" s="120"/>
      <c r="AR78" s="134" t="str">
        <f>requirement!$A$82</f>
        <v>AOGCM-BGC Configuration</v>
      </c>
      <c r="AS78" s="111"/>
      <c r="AT78" s="111"/>
      <c r="AU78" s="111"/>
      <c r="AV78" s="111"/>
      <c r="AW78" s="98" t="str">
        <f>ForcingConstraint!$A$158</f>
        <v>1850 CO2 for Radiation</v>
      </c>
      <c r="AX78" s="178" t="str">
        <f>requirement!$A$5</f>
        <v>Historical Aerosol Forcing</v>
      </c>
      <c r="AY78" s="178" t="str">
        <f>ForcingConstraint!$A$14</f>
        <v>Historical WMGHG Concentrations</v>
      </c>
      <c r="AZ78" s="178" t="str">
        <f>ForcingConstraint!$A$16</f>
        <v>Historical Land Use</v>
      </c>
      <c r="BA78" s="178" t="str">
        <f>requirement!$A$8</f>
        <v>Historical O3 and Stratospheric H2O Concentrations</v>
      </c>
      <c r="BB78" s="178" t="str">
        <f>ForcingConstraint!$A$21</f>
        <v>Historical Stratospheric Aerosol</v>
      </c>
      <c r="BC78" s="178" t="str">
        <f>ForcingConstraint!$A$20</f>
        <v>Historical Solar Irradiance Forcing</v>
      </c>
      <c r="BD78" s="178" t="str">
        <f>requirement!$A$10</f>
        <v xml:space="preserve">Historical Solar Particle Forcing </v>
      </c>
      <c r="BH78" s="101"/>
      <c r="BI78" s="101"/>
      <c r="BJ78" s="101"/>
      <c r="BK78" s="101"/>
      <c r="BL78" s="101"/>
      <c r="BM78" s="101"/>
      <c r="BN78" s="102"/>
      <c r="BP78" s="115" t="s">
        <v>307</v>
      </c>
    </row>
    <row r="79" spans="1:69" ht="85" x14ac:dyDescent="0.2">
      <c r="A79" s="96" t="s">
        <v>639</v>
      </c>
      <c r="B79" s="98" t="s">
        <v>640</v>
      </c>
      <c r="C79" s="96" t="s">
        <v>641</v>
      </c>
      <c r="E79" s="96" t="s">
        <v>642</v>
      </c>
      <c r="F79" s="98" t="s">
        <v>643</v>
      </c>
      <c r="H79" s="96" t="s">
        <v>644</v>
      </c>
      <c r="I79" s="96" t="s">
        <v>638</v>
      </c>
      <c r="J79" s="98" t="s">
        <v>26</v>
      </c>
      <c r="K79" s="98" t="str">
        <f>party!$A$32</f>
        <v>Vivek Arora</v>
      </c>
      <c r="L79" s="98" t="str">
        <f>party!$A$33</f>
        <v>Pierre Friedlingstein</v>
      </c>
      <c r="M79" s="98" t="str">
        <f>party!$A$34</f>
        <v>Chris Jones</v>
      </c>
      <c r="P79"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9" s="96" t="str">
        <f>references!$D$14</f>
        <v>Overview CMIP6-Endorsed MIPs</v>
      </c>
      <c r="W79" s="98" t="str">
        <f>party!$A$6</f>
        <v>Charlotte Pascoe</v>
      </c>
      <c r="X79" s="96" t="str">
        <f>$C$19</f>
        <v>ssp585</v>
      </c>
      <c r="Y79" s="96" t="str">
        <f>$C$78</f>
        <v>hist-bgc</v>
      </c>
      <c r="AC79" s="96" t="str">
        <f>$C$9</f>
        <v>piControl</v>
      </c>
      <c r="AH79" s="98" t="str">
        <f>TemporalConstraint!$A$36</f>
        <v xml:space="preserve">2015-2100 86yrs </v>
      </c>
      <c r="AJ79" s="98" t="str">
        <f>EnsembleRequirement!$A$4</f>
        <v>SingleMember</v>
      </c>
      <c r="AK79" s="98" t="str">
        <f>EnsembleRequirement!$A$89</f>
        <v>hist-bgc-Initialisation</v>
      </c>
      <c r="AP79" s="120"/>
      <c r="AQ79" s="120"/>
      <c r="AR79" s="134" t="str">
        <f>requirement!$A$82</f>
        <v>AOGCM-BGC Configuration</v>
      </c>
      <c r="AW79" s="98" t="str">
        <f>ForcingConstraint!$A$158</f>
        <v>1850 CO2 for Radiation</v>
      </c>
      <c r="AX79" s="98" t="str">
        <f>requirement!$A$31</f>
        <v>RCP85 Forcing</v>
      </c>
      <c r="AY79" s="143" t="str">
        <f>ForcingConstraint!$A$425</f>
        <v>Future Solar Irradiance Forcing</v>
      </c>
      <c r="AZ79" s="144" t="str">
        <f>requirement!$A$11</f>
        <v>Future Solar Particle Forcing</v>
      </c>
      <c r="BH79" s="101"/>
      <c r="BI79" s="101"/>
      <c r="BJ79" s="101"/>
      <c r="BK79" s="101"/>
      <c r="BL79" s="101"/>
      <c r="BM79" s="101"/>
      <c r="BN79" s="102"/>
      <c r="BP79" s="115" t="s">
        <v>307</v>
      </c>
    </row>
    <row r="80" spans="1:69" ht="85" x14ac:dyDescent="0.2">
      <c r="A80" s="96" t="s">
        <v>645</v>
      </c>
      <c r="B80" s="98" t="s">
        <v>646</v>
      </c>
      <c r="C80" s="96" t="s">
        <v>647</v>
      </c>
      <c r="F80" s="98" t="s">
        <v>648</v>
      </c>
      <c r="H80" s="96" t="s">
        <v>649</v>
      </c>
      <c r="I80" s="96" t="s">
        <v>325</v>
      </c>
      <c r="J80" s="98" t="s">
        <v>26</v>
      </c>
      <c r="K80" s="98" t="str">
        <f>party!$A$32</f>
        <v>Vivek Arora</v>
      </c>
      <c r="L80" s="98" t="str">
        <f>party!$A$33</f>
        <v>Pierre Friedlingstein</v>
      </c>
      <c r="M80" s="98" t="str">
        <f>party!$A$34</f>
        <v>Chris Jones</v>
      </c>
      <c r="P80"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80" s="95" t="str">
        <f>references!$D$66</f>
        <v>O’Neill, B. C., C. Tebaldi, D. van Vuuren, V. Eyring, P. Fridelingstein, G. Hurtt, R. Knutti, E. Kriegler, J.-F. Lamarque, J. Lowe, J. Meehl, R. Moss, K. Riahi, B. M. Sanderson (2016),  The Scenario Model Intercomparison Project (ScenarioMIP) for CMIP6, Geosci. Model Dev., 9, 3461-3482</v>
      </c>
      <c r="R80" s="95" t="str">
        <f>references!$D$26</f>
        <v>Boucher, 0., P. R. Halloran, E. J. Burke, M. Doutriaux-Boucher, C. D. Jones, J. Lowe, M. A. Ringer, E. Robertson, P. Wu (2012), Reversibility in an Earth System model in response to CO2 concentration changes, Environ. Res. Lett., 7, 024013</v>
      </c>
      <c r="T80" s="159"/>
      <c r="U80" s="159"/>
      <c r="V80" s="159"/>
      <c r="W80" s="98" t="str">
        <f>party!$A$6</f>
        <v>Charlotte Pascoe</v>
      </c>
      <c r="X80" s="96" t="str">
        <f>$C$28</f>
        <v>ssp534-over</v>
      </c>
      <c r="Y80" s="96" t="str">
        <f t="shared" ref="Y80:Y81" si="18">$C$79</f>
        <v>ssp585-bgc</v>
      </c>
      <c r="AH80" s="98" t="str">
        <f>TemporalConstraint!$A$65</f>
        <v>2040-2100 61 yrs min</v>
      </c>
      <c r="AJ80" s="98" t="str">
        <f>EnsembleRequirement!$A$4</f>
        <v>SingleMember</v>
      </c>
      <c r="AK80" s="98" t="str">
        <f>EnsembleRequirement!$A$10</f>
        <v>SSP585-bgc-Initialisation2040</v>
      </c>
      <c r="AP80" s="120"/>
      <c r="AQ80" s="120"/>
      <c r="AR80" s="134" t="str">
        <f>requirement!$A$82</f>
        <v>AOGCM-BGC Configuration</v>
      </c>
      <c r="AW80" s="145" t="str">
        <f>requirement!$A$41</f>
        <v>RCP34 overshoot Forcing</v>
      </c>
      <c r="AX80" s="143" t="str">
        <f>ForcingConstraint!$A$425</f>
        <v>Future Solar Irradiance Forcing</v>
      </c>
      <c r="AY80" s="144" t="str">
        <f>requirement!$A$11</f>
        <v>Future Solar Particle Forcing</v>
      </c>
      <c r="BH80" s="101"/>
      <c r="BI80" s="101"/>
      <c r="BJ80" s="101"/>
      <c r="BK80" s="101"/>
      <c r="BL80" s="101"/>
      <c r="BM80" s="101"/>
      <c r="BN80" s="102"/>
      <c r="BP80" s="115" t="s">
        <v>307</v>
      </c>
    </row>
    <row r="81" spans="1:69" ht="102" x14ac:dyDescent="0.2">
      <c r="A81" s="96" t="s">
        <v>594</v>
      </c>
      <c r="B81" s="98" t="s">
        <v>650</v>
      </c>
      <c r="C81" s="96" t="s">
        <v>301</v>
      </c>
      <c r="E81" s="96" t="s">
        <v>651</v>
      </c>
      <c r="F81" s="98" t="s">
        <v>652</v>
      </c>
      <c r="H81" s="96" t="s">
        <v>653</v>
      </c>
      <c r="I81" s="96" t="s">
        <v>654</v>
      </c>
      <c r="J81" s="98" t="s">
        <v>26</v>
      </c>
      <c r="K81" s="98" t="str">
        <f>party!$A$32</f>
        <v>Vivek Arora</v>
      </c>
      <c r="L81" s="98" t="str">
        <f>party!$A$33</f>
        <v>Pierre Friedlingstein</v>
      </c>
      <c r="M81" s="98" t="str">
        <f>party!$A$34</f>
        <v>Chris Jones</v>
      </c>
      <c r="P81"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81" s="96" t="str">
        <f>references!$D$14</f>
        <v>Overview CMIP6-Endorsed MIPs</v>
      </c>
      <c r="W81" s="98" t="str">
        <f>party!$A$6</f>
        <v>Charlotte Pascoe</v>
      </c>
      <c r="Y81" s="96" t="str">
        <f t="shared" si="18"/>
        <v>ssp585-bgc</v>
      </c>
      <c r="AH81" s="98" t="str">
        <f>TemporalConstraint!$A$71</f>
        <v>2101-2300 200yrs</v>
      </c>
      <c r="AJ81" s="98" t="str">
        <f>EnsembleRequirement!$A$4</f>
        <v>SingleMember</v>
      </c>
      <c r="AK81" s="98" t="str">
        <f>EnsembleRequirement!$A$12</f>
        <v>SSP585-bgc-Initialisation</v>
      </c>
      <c r="AP81" s="120"/>
      <c r="AQ81" s="120"/>
      <c r="AR81" s="134" t="str">
        <f>requirement!$A$82</f>
        <v>AOGCM-BGC Configuration</v>
      </c>
      <c r="AW81" s="98" t="str">
        <f>ForcingConstraint!$A$158</f>
        <v>1850 CO2 for Radiation</v>
      </c>
      <c r="AX81" s="98" t="str">
        <f>requirement!$A$38</f>
        <v>RCP85 extension Forcing</v>
      </c>
      <c r="AY81" s="143" t="str">
        <f>ForcingConstraint!$A$425</f>
        <v>Future Solar Irradiance Forcing</v>
      </c>
      <c r="AZ81" s="144" t="str">
        <f>requirement!$A$11</f>
        <v>Future Solar Particle Forcing</v>
      </c>
      <c r="BH81" s="101"/>
      <c r="BI81" s="101"/>
      <c r="BJ81" s="101"/>
      <c r="BK81" s="101"/>
      <c r="BL81" s="101"/>
      <c r="BM81" s="101"/>
      <c r="BN81" s="102"/>
      <c r="BP81" s="115" t="s">
        <v>307</v>
      </c>
    </row>
    <row r="82" spans="1:69" ht="102" x14ac:dyDescent="0.2">
      <c r="A82" s="96" t="s">
        <v>594</v>
      </c>
      <c r="B82" s="98" t="s">
        <v>655</v>
      </c>
      <c r="C82" s="129" t="s">
        <v>301</v>
      </c>
      <c r="D82" s="129"/>
      <c r="E82" s="96" t="s">
        <v>656</v>
      </c>
      <c r="F82" s="98" t="s">
        <v>657</v>
      </c>
      <c r="H82" s="96" t="s">
        <v>330</v>
      </c>
      <c r="I82" s="96" t="s">
        <v>331</v>
      </c>
      <c r="J82" s="98" t="s">
        <v>26</v>
      </c>
      <c r="K82" s="98" t="str">
        <f>party!$A$32</f>
        <v>Vivek Arora</v>
      </c>
      <c r="L82" s="98" t="str">
        <f>party!$A$33</f>
        <v>Pierre Friedlingstein</v>
      </c>
      <c r="M82" s="98" t="str">
        <f>party!$A$34</f>
        <v>Chris Jones</v>
      </c>
      <c r="P82" s="96"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W82" s="98" t="str">
        <f>party!$A$6</f>
        <v>Charlotte Pascoe</v>
      </c>
      <c r="Y82" s="96" t="str">
        <f>$C$80</f>
        <v>ssp534-over-bgc</v>
      </c>
      <c r="AD82" s="110"/>
      <c r="AE82" s="110"/>
      <c r="AF82" s="110"/>
      <c r="AG82" s="110"/>
      <c r="AH82" s="98" t="str">
        <f>TemporalConstraint!$A$71</f>
        <v>2101-2300 200yrs</v>
      </c>
      <c r="AI82" s="111"/>
      <c r="AJ82" s="98" t="str">
        <f>EnsembleRequirement!$A$4</f>
        <v>SingleMember</v>
      </c>
      <c r="AK82" s="98" t="str">
        <f>EnsembleRequirement!$A$11</f>
        <v>SSP534-over-bgc-Initialisation</v>
      </c>
      <c r="AL82" s="111"/>
      <c r="AM82" s="111"/>
      <c r="AN82" s="111"/>
      <c r="AO82" s="111"/>
      <c r="AP82" s="120"/>
      <c r="AQ82" s="120"/>
      <c r="AR82" s="134" t="str">
        <f>requirement!$A$82</f>
        <v>AOGCM-BGC Configuration</v>
      </c>
      <c r="AS82" s="111"/>
      <c r="AT82" s="111"/>
      <c r="AU82" s="111"/>
      <c r="AV82" s="111"/>
      <c r="AW82" s="111" t="str">
        <f>requirement!$A$40</f>
        <v>RCP34 extension overshoot Forcing</v>
      </c>
      <c r="AX82" s="143" t="str">
        <f>ForcingConstraint!$A$425</f>
        <v>Future Solar Irradiance Forcing</v>
      </c>
      <c r="AY82" s="144" t="str">
        <f>requirement!$A$11</f>
        <v>Future Solar Particle Forcing</v>
      </c>
      <c r="AZ82" s="111"/>
      <c r="BA82" s="111"/>
      <c r="BB82" s="111"/>
      <c r="BC82" s="111"/>
      <c r="BD82" s="109"/>
      <c r="BE82" s="112"/>
      <c r="BH82" s="101"/>
      <c r="BI82" s="101"/>
      <c r="BJ82" s="101"/>
      <c r="BK82" s="101"/>
      <c r="BL82" s="101"/>
      <c r="BM82" s="101"/>
      <c r="BN82" s="102"/>
      <c r="BP82" s="115" t="s">
        <v>307</v>
      </c>
    </row>
    <row r="83" spans="1:69" ht="119" x14ac:dyDescent="0.2">
      <c r="A83" s="129" t="s">
        <v>658</v>
      </c>
      <c r="B83" s="98" t="s">
        <v>659</v>
      </c>
      <c r="C83" s="96" t="s">
        <v>660</v>
      </c>
      <c r="D83" s="129" t="s">
        <v>661</v>
      </c>
      <c r="E83" s="129"/>
      <c r="F83" s="98" t="s">
        <v>662</v>
      </c>
      <c r="H83" s="96" t="s">
        <v>663</v>
      </c>
      <c r="I83" s="96" t="s">
        <v>664</v>
      </c>
      <c r="J83" s="98" t="s">
        <v>26</v>
      </c>
      <c r="K83" s="98" t="str">
        <f>party!$A$34</f>
        <v>Chris Jones</v>
      </c>
      <c r="P83" s="96" t="str">
        <f>references!$D$133</f>
        <v>ZEC-MIP Protocol</v>
      </c>
      <c r="Q83" s="96" t="str">
        <f>references!$D$134</f>
        <v>Jones, C., T. Frölicher, C. Koven, A. MacDougall, D. Matthews, K. Zickfeld, J. Rogelj, K. Tokarska (2019), ZEC-MIP: Quantifying the Zero Emissions Commitment</v>
      </c>
      <c r="R83" s="96" t="str">
        <f>references!$D$135</f>
        <v>Earth sytem Models of Intermediate Complexity (EMICs)</v>
      </c>
      <c r="S83" s="96" t="str">
        <f>references!$D$108</f>
        <v>C4MIP homepage</v>
      </c>
      <c r="T83" s="96" t="str">
        <f>references!$D$129</f>
        <v>Carbon Dioxide Removal Intercomparison Project (CDRMIP) website</v>
      </c>
      <c r="W83" s="98" t="str">
        <f>party!$A$6</f>
        <v>Charlotte Pascoe</v>
      </c>
      <c r="Y83" s="96" t="str">
        <f t="shared" ref="Y83:Y85" si="19">$C$3</f>
        <v>1pctCO2</v>
      </c>
      <c r="Z83" s="96" t="str">
        <f t="shared" ref="Z83:Z85" si="20">$C$86</f>
        <v>esm-1pctCO2</v>
      </c>
      <c r="AC83" s="96" t="str">
        <f>$C$87</f>
        <v>esm-bell-1000PgC</v>
      </c>
      <c r="AD83" s="110"/>
      <c r="AE83" s="110"/>
      <c r="AF83" s="110"/>
      <c r="AG83" s="110"/>
      <c r="AH83" s="98" t="str">
        <f>TemporalConstraint!$A$95</f>
        <v>100yrs min</v>
      </c>
      <c r="AI83" s="111"/>
      <c r="AJ83" s="131" t="str">
        <f>EnsembleRequirement!$A$4</f>
        <v>SingleMember</v>
      </c>
      <c r="AK83" s="131" t="str">
        <f>EnsembleRequirement!$A$90</f>
        <v>1000PgC-Initialisation</v>
      </c>
      <c r="AL83" s="111"/>
      <c r="AM83" s="111"/>
      <c r="AN83" s="111"/>
      <c r="AO83" s="111"/>
      <c r="AP83" s="120"/>
      <c r="AQ83" s="120"/>
      <c r="AR83" s="102" t="str">
        <f>requirement!$A$82</f>
        <v>AOGCM-BGC Configuration</v>
      </c>
      <c r="AS83" s="98" t="str">
        <f>requirement!$A$161</f>
        <v>EMIC Configuration</v>
      </c>
      <c r="AT83" s="111"/>
      <c r="AU83" s="111"/>
      <c r="AV83" s="111"/>
      <c r="AW83" s="111" t="str">
        <f>ForcingConstraint!$A$510</f>
        <v xml:space="preserve">Zero CO2 emissions </v>
      </c>
      <c r="AX83" s="179" t="str">
        <f>requirement!$A$43</f>
        <v>Pre-Industrial Forcing Excluding CO2</v>
      </c>
      <c r="AY83" s="102" t="str">
        <f>requirement!$A$12</f>
        <v>Pre-Industrial Solar Particle Forcing</v>
      </c>
      <c r="AZ83" s="111"/>
      <c r="BA83" s="111"/>
      <c r="BB83" s="111"/>
      <c r="BC83" s="111"/>
      <c r="BD83" s="112"/>
      <c r="BE83" s="112"/>
      <c r="BF83" s="180"/>
      <c r="BH83" s="101"/>
      <c r="BI83" s="101"/>
      <c r="BJ83" s="101"/>
      <c r="BK83" s="101"/>
      <c r="BL83" s="101"/>
      <c r="BM83" s="101"/>
      <c r="BN83" s="102"/>
      <c r="BP83" s="115" t="s">
        <v>307</v>
      </c>
    </row>
    <row r="84" spans="1:69" ht="119" x14ac:dyDescent="0.2">
      <c r="A84" s="129" t="s">
        <v>665</v>
      </c>
      <c r="B84" s="98" t="s">
        <v>666</v>
      </c>
      <c r="C84" s="96" t="s">
        <v>667</v>
      </c>
      <c r="D84" s="129" t="s">
        <v>668</v>
      </c>
      <c r="E84" s="129"/>
      <c r="F84" s="98" t="s">
        <v>669</v>
      </c>
      <c r="H84" s="96" t="s">
        <v>670</v>
      </c>
      <c r="I84" s="96" t="s">
        <v>671</v>
      </c>
      <c r="J84" s="98" t="s">
        <v>26</v>
      </c>
      <c r="K84" s="98" t="str">
        <f>party!$A$34</f>
        <v>Chris Jones</v>
      </c>
      <c r="P84" s="96" t="str">
        <f>references!$D$133</f>
        <v>ZEC-MIP Protocol</v>
      </c>
      <c r="Q84" s="96" t="str">
        <f>references!$D$134</f>
        <v>Jones, C., T. Frölicher, C. Koven, A. MacDougall, D. Matthews, K. Zickfeld, J. Rogelj, K. Tokarska (2019), ZEC-MIP: Quantifying the Zero Emissions Commitment</v>
      </c>
      <c r="R84" s="96" t="str">
        <f>references!$D$135</f>
        <v>Earth sytem Models of Intermediate Complexity (EMICs)</v>
      </c>
      <c r="S84" s="96" t="str">
        <f>references!$D$108</f>
        <v>C4MIP homepage</v>
      </c>
      <c r="T84" s="96" t="str">
        <f>references!$D$129</f>
        <v>Carbon Dioxide Removal Intercomparison Project (CDRMIP) website</v>
      </c>
      <c r="W84" s="98" t="str">
        <f>party!$A$6</f>
        <v>Charlotte Pascoe</v>
      </c>
      <c r="Y84" s="96" t="str">
        <f t="shared" si="19"/>
        <v>1pctCO2</v>
      </c>
      <c r="Z84" s="96" t="str">
        <f t="shared" si="20"/>
        <v>esm-1pctCO2</v>
      </c>
      <c r="AC84" s="96" t="str">
        <f>$C$88</f>
        <v>esm-bell-750PgC</v>
      </c>
      <c r="AD84" s="110"/>
      <c r="AE84" s="110"/>
      <c r="AF84" s="110"/>
      <c r="AG84" s="110"/>
      <c r="AH84" s="98" t="str">
        <f>TemporalConstraint!$A$95</f>
        <v>100yrs min</v>
      </c>
      <c r="AI84" s="111"/>
      <c r="AJ84" s="131" t="str">
        <f>EnsembleRequirement!$A$4</f>
        <v>SingleMember</v>
      </c>
      <c r="AK84" s="131" t="str">
        <f>EnsembleRequirement!$A$91</f>
        <v>750PgC-Initialisation</v>
      </c>
      <c r="AL84" s="111"/>
      <c r="AM84" s="111"/>
      <c r="AN84" s="111"/>
      <c r="AO84" s="111"/>
      <c r="AP84" s="120"/>
      <c r="AQ84" s="120"/>
      <c r="AR84" s="135" t="str">
        <f>requirement!$A$82</f>
        <v>AOGCM-BGC Configuration</v>
      </c>
      <c r="AS84" s="98" t="str">
        <f>requirement!$A$161</f>
        <v>EMIC Configuration</v>
      </c>
      <c r="AT84" s="111"/>
      <c r="AU84" s="111"/>
      <c r="AV84" s="111"/>
      <c r="AW84" s="111" t="str">
        <f>ForcingConstraint!$A$510</f>
        <v xml:space="preserve">Zero CO2 emissions </v>
      </c>
      <c r="AX84" s="179" t="str">
        <f>requirement!$A$43</f>
        <v>Pre-Industrial Forcing Excluding CO2</v>
      </c>
      <c r="AY84" s="102" t="str">
        <f>requirement!$A$12</f>
        <v>Pre-Industrial Solar Particle Forcing</v>
      </c>
      <c r="AZ84" s="111"/>
      <c r="BA84" s="111"/>
      <c r="BB84" s="111"/>
      <c r="BC84" s="111"/>
      <c r="BD84" s="112"/>
      <c r="BE84" s="112"/>
      <c r="BF84" s="180"/>
      <c r="BH84" s="101"/>
      <c r="BI84" s="101"/>
      <c r="BJ84" s="101"/>
      <c r="BK84" s="101"/>
      <c r="BL84" s="101"/>
      <c r="BM84" s="101"/>
      <c r="BN84" s="102"/>
      <c r="BP84" s="115" t="s">
        <v>307</v>
      </c>
    </row>
    <row r="85" spans="1:69" ht="119" x14ac:dyDescent="0.2">
      <c r="A85" s="129" t="s">
        <v>672</v>
      </c>
      <c r="B85" s="98" t="s">
        <v>673</v>
      </c>
      <c r="C85" s="181" t="s">
        <v>674</v>
      </c>
      <c r="D85" s="129" t="s">
        <v>675</v>
      </c>
      <c r="E85" s="129"/>
      <c r="F85" s="98" t="s">
        <v>676</v>
      </c>
      <c r="H85" s="96" t="s">
        <v>677</v>
      </c>
      <c r="I85" s="96" t="s">
        <v>678</v>
      </c>
      <c r="J85" s="98" t="s">
        <v>26</v>
      </c>
      <c r="K85" s="98" t="str">
        <f>party!$A$34</f>
        <v>Chris Jones</v>
      </c>
      <c r="P85" s="96" t="str">
        <f>references!$D$133</f>
        <v>ZEC-MIP Protocol</v>
      </c>
      <c r="Q85" s="96" t="str">
        <f>references!$D$134</f>
        <v>Jones, C., T. Frölicher, C. Koven, A. MacDougall, D. Matthews, K. Zickfeld, J. Rogelj, K. Tokarska (2019), ZEC-MIP: Quantifying the Zero Emissions Commitment</v>
      </c>
      <c r="R85" s="96" t="str">
        <f>references!$D$135</f>
        <v>Earth sytem Models of Intermediate Complexity (EMICs)</v>
      </c>
      <c r="S85" s="96" t="str">
        <f>references!$D$108</f>
        <v>C4MIP homepage</v>
      </c>
      <c r="T85" s="96" t="str">
        <f>references!$D$129</f>
        <v>Carbon Dioxide Removal Intercomparison Project (CDRMIP) website</v>
      </c>
      <c r="W85" s="98" t="str">
        <f>party!$A$6</f>
        <v>Charlotte Pascoe</v>
      </c>
      <c r="Y85" s="96" t="str">
        <f t="shared" si="19"/>
        <v>1pctCO2</v>
      </c>
      <c r="Z85" s="96" t="str">
        <f t="shared" si="20"/>
        <v>esm-1pctCO2</v>
      </c>
      <c r="AC85" s="96" t="str">
        <f>$C$89</f>
        <v>esm-bell-2000PgC</v>
      </c>
      <c r="AD85" s="110"/>
      <c r="AE85" s="110"/>
      <c r="AF85" s="110"/>
      <c r="AG85" s="110"/>
      <c r="AH85" s="98" t="str">
        <f>TemporalConstraint!$A$95</f>
        <v>100yrs min</v>
      </c>
      <c r="AI85" s="111"/>
      <c r="AJ85" s="131" t="str">
        <f>EnsembleRequirement!$A$4</f>
        <v>SingleMember</v>
      </c>
      <c r="AK85" s="131" t="str">
        <f>EnsembleRequirement!$A$92</f>
        <v>2000PgC-Initialisation</v>
      </c>
      <c r="AL85" s="111"/>
      <c r="AM85" s="111"/>
      <c r="AN85" s="111"/>
      <c r="AO85" s="111"/>
      <c r="AP85" s="120"/>
      <c r="AQ85" s="120"/>
      <c r="AR85" s="135" t="str">
        <f>requirement!$A$82</f>
        <v>AOGCM-BGC Configuration</v>
      </c>
      <c r="AS85" s="98" t="str">
        <f>requirement!$A$161</f>
        <v>EMIC Configuration</v>
      </c>
      <c r="AT85" s="111"/>
      <c r="AU85" s="111"/>
      <c r="AV85" s="111"/>
      <c r="AW85" s="111" t="str">
        <f>ForcingConstraint!$A$510</f>
        <v xml:space="preserve">Zero CO2 emissions </v>
      </c>
      <c r="AX85" s="179" t="str">
        <f>requirement!$A$43</f>
        <v>Pre-Industrial Forcing Excluding CO2</v>
      </c>
      <c r="AY85" s="102" t="str">
        <f>requirement!$A$12</f>
        <v>Pre-Industrial Solar Particle Forcing</v>
      </c>
      <c r="AZ85" s="111"/>
      <c r="BA85" s="111"/>
      <c r="BB85" s="111"/>
      <c r="BC85" s="111"/>
      <c r="BD85" s="112"/>
      <c r="BE85" s="112"/>
      <c r="BF85" s="180"/>
      <c r="BH85" s="101"/>
      <c r="BI85" s="101"/>
      <c r="BJ85" s="101"/>
      <c r="BK85" s="101"/>
      <c r="BL85" s="101"/>
      <c r="BM85" s="101"/>
      <c r="BN85" s="102"/>
      <c r="BP85" s="115" t="s">
        <v>307</v>
      </c>
    </row>
    <row r="86" spans="1:69" ht="85" x14ac:dyDescent="0.2">
      <c r="A86" s="129" t="s">
        <v>679</v>
      </c>
      <c r="B86" s="98" t="s">
        <v>680</v>
      </c>
      <c r="C86" s="96" t="s">
        <v>681</v>
      </c>
      <c r="D86" s="129"/>
      <c r="E86" s="129"/>
      <c r="F86" s="98" t="s">
        <v>682</v>
      </c>
      <c r="G86" s="97"/>
      <c r="H86" s="97" t="s">
        <v>683</v>
      </c>
      <c r="I86" s="96" t="s">
        <v>684</v>
      </c>
      <c r="J86" s="98" t="s">
        <v>26</v>
      </c>
      <c r="K86" s="98" t="str">
        <f>party!$A$34</f>
        <v>Chris Jones</v>
      </c>
      <c r="P86" s="96" t="str">
        <f>references!$D$133</f>
        <v>ZEC-MIP Protocol</v>
      </c>
      <c r="Q86" s="96" t="str">
        <f>references!$D$134</f>
        <v>Jones, C., T. Frölicher, C. Koven, A. MacDougall, D. Matthews, K. Zickfeld, J. Rogelj, K. Tokarska (2019), ZEC-MIP: Quantifying the Zero Emissions Commitment</v>
      </c>
      <c r="R86" s="96" t="str">
        <f>references!$D$135</f>
        <v>Earth sytem Models of Intermediate Complexity (EMICs)</v>
      </c>
      <c r="S86" s="96" t="str">
        <f>references!$D$108</f>
        <v>C4MIP homepage</v>
      </c>
      <c r="T86" s="96" t="str">
        <f>references!$D$129</f>
        <v>Carbon Dioxide Removal Intercomparison Project (CDRMIP) website</v>
      </c>
      <c r="W86" s="98" t="str">
        <f>party!$A$6</f>
        <v>Charlotte Pascoe</v>
      </c>
      <c r="Y86" s="96" t="str">
        <f t="shared" ref="Y86:Y89" si="21">$C$11</f>
        <v>esm-piControl</v>
      </c>
      <c r="AD86" s="110"/>
      <c r="AE86" s="110"/>
      <c r="AF86" s="110"/>
      <c r="AG86" s="110"/>
      <c r="AH86" s="98" t="str">
        <f>TemporalConstraint!$A$69</f>
        <v>150yrs</v>
      </c>
      <c r="AI86" s="111"/>
      <c r="AJ86" s="131" t="str">
        <f>EnsembleRequirement!$A$4</f>
        <v>SingleMember</v>
      </c>
      <c r="AK86" s="131" t="str">
        <f>EnsembleRequirement!$A$93</f>
        <v>esm-piControl Initialisation</v>
      </c>
      <c r="AL86" s="111"/>
      <c r="AM86" s="111"/>
      <c r="AN86" s="111"/>
      <c r="AO86" s="111"/>
      <c r="AP86" s="120"/>
      <c r="AQ86" s="120"/>
      <c r="AR86" s="134" t="str">
        <f>requirement!$A$82</f>
        <v>AOGCM-BGC Configuration</v>
      </c>
      <c r="AS86" s="111"/>
      <c r="AT86" s="111"/>
      <c r="AU86" s="111"/>
      <c r="AV86" s="111"/>
      <c r="AW86" s="111" t="str">
        <f>ForcingConstraint!$A$514</f>
        <v>esm 1% per year CO2 increase</v>
      </c>
      <c r="AX86" s="179" t="str">
        <f>requirement!$A$43</f>
        <v>Pre-Industrial Forcing Excluding CO2</v>
      </c>
      <c r="AY86" s="102" t="str">
        <f>requirement!$A$12</f>
        <v>Pre-Industrial Solar Particle Forcing</v>
      </c>
      <c r="AZ86" s="111"/>
      <c r="BA86" s="111"/>
      <c r="BB86" s="111"/>
      <c r="BC86" s="111"/>
      <c r="BD86" s="112"/>
      <c r="BE86" s="112"/>
      <c r="BF86" s="180"/>
      <c r="BH86" s="101"/>
      <c r="BI86" s="101"/>
      <c r="BJ86" s="101"/>
      <c r="BK86" s="101"/>
      <c r="BL86" s="101"/>
      <c r="BM86" s="101"/>
      <c r="BN86" s="102"/>
      <c r="BP86" s="115" t="s">
        <v>307</v>
      </c>
    </row>
    <row r="87" spans="1:69" ht="136" x14ac:dyDescent="0.2">
      <c r="A87" s="96" t="s">
        <v>685</v>
      </c>
      <c r="B87" s="98" t="s">
        <v>686</v>
      </c>
      <c r="C87" s="96" t="s">
        <v>687</v>
      </c>
      <c r="D87" s="129" t="s">
        <v>688</v>
      </c>
      <c r="E87" s="129"/>
      <c r="F87" s="98" t="s">
        <v>689</v>
      </c>
      <c r="H87" s="96" t="s">
        <v>690</v>
      </c>
      <c r="I87" s="96" t="s">
        <v>691</v>
      </c>
      <c r="J87" s="98" t="s">
        <v>26</v>
      </c>
      <c r="K87" s="98" t="str">
        <f>party!$A$34</f>
        <v>Chris Jones</v>
      </c>
      <c r="P87" s="96" t="str">
        <f>references!$D$133</f>
        <v>ZEC-MIP Protocol</v>
      </c>
      <c r="Q87" s="96" t="str">
        <f>references!$D$134</f>
        <v>Jones, C., T. Frölicher, C. Koven, A. MacDougall, D. Matthews, K. Zickfeld, J. Rogelj, K. Tokarska (2019), ZEC-MIP: Quantifying the Zero Emissions Commitment</v>
      </c>
      <c r="R87" s="96" t="str">
        <f>references!$D$135</f>
        <v>Earth sytem Models of Intermediate Complexity (EMICs)</v>
      </c>
      <c r="S87" s="96" t="str">
        <f>references!$D$108</f>
        <v>C4MIP homepage</v>
      </c>
      <c r="T87" s="96" t="str">
        <f>references!$D$129</f>
        <v>Carbon Dioxide Removal Intercomparison Project (CDRMIP) website</v>
      </c>
      <c r="W87" s="98" t="str">
        <f>party!$A$6</f>
        <v>Charlotte Pascoe</v>
      </c>
      <c r="Y87" s="96" t="str">
        <f t="shared" si="21"/>
        <v>esm-piControl</v>
      </c>
      <c r="AC87" s="96" t="str">
        <f>$C$83</f>
        <v>esm-1pct-brch-1000PgC</v>
      </c>
      <c r="AD87" s="110"/>
      <c r="AE87" s="110"/>
      <c r="AF87" s="110"/>
      <c r="AG87" s="110"/>
      <c r="AH87" s="98" t="str">
        <f>TemporalConstraint!$A$92</f>
        <v>200yrs min</v>
      </c>
      <c r="AI87" s="111"/>
      <c r="AJ87" s="131" t="str">
        <f>EnsembleRequirement!$A$4</f>
        <v>SingleMember</v>
      </c>
      <c r="AK87" s="131" t="str">
        <f>EnsembleRequirement!$A$93</f>
        <v>esm-piControl Initialisation</v>
      </c>
      <c r="AL87" s="111"/>
      <c r="AM87" s="111"/>
      <c r="AN87" s="111"/>
      <c r="AO87" s="111"/>
      <c r="AP87" s="120"/>
      <c r="AQ87" s="120"/>
      <c r="AR87" s="98" t="str">
        <f>requirement!$A$161</f>
        <v>EMIC Configuration</v>
      </c>
      <c r="AS87" s="134" t="str">
        <f>requirement!$A$82</f>
        <v>AOGCM-BGC Configuration</v>
      </c>
      <c r="AT87" s="111"/>
      <c r="AU87" s="111"/>
      <c r="AV87" s="111"/>
      <c r="AW87" s="111" t="str">
        <f>ForcingConstraint!$A$511</f>
        <v>CO2 bell 1000 PgC</v>
      </c>
      <c r="AX87" s="179" t="str">
        <f>requirement!$A$43</f>
        <v>Pre-Industrial Forcing Excluding CO2</v>
      </c>
      <c r="AY87" s="102" t="str">
        <f>requirement!$A$12</f>
        <v>Pre-Industrial Solar Particle Forcing</v>
      </c>
      <c r="AZ87" s="111"/>
      <c r="BA87" s="111"/>
      <c r="BB87" s="111"/>
      <c r="BC87" s="111"/>
      <c r="BD87" s="112"/>
      <c r="BE87" s="112"/>
      <c r="BF87" s="180"/>
      <c r="BH87" s="101"/>
      <c r="BI87" s="101"/>
      <c r="BJ87" s="101"/>
      <c r="BK87" s="101"/>
      <c r="BL87" s="101"/>
      <c r="BM87" s="101"/>
      <c r="BN87" s="102"/>
      <c r="BP87" s="115" t="s">
        <v>307</v>
      </c>
    </row>
    <row r="88" spans="1:69" ht="136" x14ac:dyDescent="0.2">
      <c r="A88" s="96" t="s">
        <v>692</v>
      </c>
      <c r="B88" s="98" t="s">
        <v>693</v>
      </c>
      <c r="C88" s="129" t="s">
        <v>694</v>
      </c>
      <c r="D88" s="129" t="s">
        <v>695</v>
      </c>
      <c r="E88" s="129"/>
      <c r="F88" s="98" t="s">
        <v>689</v>
      </c>
      <c r="H88" s="96" t="s">
        <v>696</v>
      </c>
      <c r="I88" s="96" t="s">
        <v>697</v>
      </c>
      <c r="J88" s="98" t="s">
        <v>26</v>
      </c>
      <c r="K88" s="98" t="str">
        <f>party!$A$34</f>
        <v>Chris Jones</v>
      </c>
      <c r="P88" s="96" t="str">
        <f>references!$D$133</f>
        <v>ZEC-MIP Protocol</v>
      </c>
      <c r="Q88" s="96" t="str">
        <f>references!$D$134</f>
        <v>Jones, C., T. Frölicher, C. Koven, A. MacDougall, D. Matthews, K. Zickfeld, J. Rogelj, K. Tokarska (2019), ZEC-MIP: Quantifying the Zero Emissions Commitment</v>
      </c>
      <c r="R88" s="96" t="str">
        <f>references!$D$135</f>
        <v>Earth sytem Models of Intermediate Complexity (EMICs)</v>
      </c>
      <c r="S88" s="96" t="str">
        <f>references!$D$108</f>
        <v>C4MIP homepage</v>
      </c>
      <c r="T88" s="96" t="str">
        <f>references!$D$129</f>
        <v>Carbon Dioxide Removal Intercomparison Project (CDRMIP) website</v>
      </c>
      <c r="W88" s="98" t="str">
        <f>party!$A$6</f>
        <v>Charlotte Pascoe</v>
      </c>
      <c r="Y88" s="96" t="str">
        <f t="shared" si="21"/>
        <v>esm-piControl</v>
      </c>
      <c r="AC88" s="96" t="str">
        <f>$C$84</f>
        <v>esm-1pct-brch-750PgC</v>
      </c>
      <c r="AD88" s="110"/>
      <c r="AE88" s="110"/>
      <c r="AF88" s="110"/>
      <c r="AG88" s="110"/>
      <c r="AH88" s="98" t="str">
        <f>TemporalConstraint!$A$92</f>
        <v>200yrs min</v>
      </c>
      <c r="AI88" s="111"/>
      <c r="AJ88" s="131" t="str">
        <f>EnsembleRequirement!$A$4</f>
        <v>SingleMember</v>
      </c>
      <c r="AK88" s="131" t="str">
        <f>EnsembleRequirement!$A$93</f>
        <v>esm-piControl Initialisation</v>
      </c>
      <c r="AL88" s="111"/>
      <c r="AM88" s="111"/>
      <c r="AN88" s="111"/>
      <c r="AO88" s="111"/>
      <c r="AP88" s="120"/>
      <c r="AQ88" s="120"/>
      <c r="AR88" s="98" t="str">
        <f>requirement!$A$161</f>
        <v>EMIC Configuration</v>
      </c>
      <c r="AS88" s="134" t="str">
        <f>requirement!$A$82</f>
        <v>AOGCM-BGC Configuration</v>
      </c>
      <c r="AT88" s="111"/>
      <c r="AU88" s="111"/>
      <c r="AV88" s="111"/>
      <c r="AW88" s="111" t="str">
        <f>ForcingConstraint!$A$512</f>
        <v>CO2 bell 750 PgC</v>
      </c>
      <c r="AX88" s="179" t="str">
        <f>requirement!$A$43</f>
        <v>Pre-Industrial Forcing Excluding CO2</v>
      </c>
      <c r="AY88" s="102" t="str">
        <f>requirement!$A$12</f>
        <v>Pre-Industrial Solar Particle Forcing</v>
      </c>
      <c r="AZ88" s="111"/>
      <c r="BA88" s="111"/>
      <c r="BB88" s="111"/>
      <c r="BC88" s="111"/>
      <c r="BD88" s="112"/>
      <c r="BE88" s="112"/>
      <c r="BF88" s="180"/>
      <c r="BH88" s="101"/>
      <c r="BI88" s="101"/>
      <c r="BJ88" s="101"/>
      <c r="BK88" s="101"/>
      <c r="BL88" s="101"/>
      <c r="BM88" s="101"/>
      <c r="BN88" s="102"/>
      <c r="BP88" s="115" t="s">
        <v>307</v>
      </c>
    </row>
    <row r="89" spans="1:69" ht="136" x14ac:dyDescent="0.2">
      <c r="A89" s="129" t="s">
        <v>698</v>
      </c>
      <c r="B89" s="98" t="s">
        <v>699</v>
      </c>
      <c r="C89" s="96" t="s">
        <v>700</v>
      </c>
      <c r="D89" s="129" t="s">
        <v>701</v>
      </c>
      <c r="E89" s="129"/>
      <c r="F89" s="98" t="s">
        <v>689</v>
      </c>
      <c r="H89" s="96" t="s">
        <v>702</v>
      </c>
      <c r="I89" s="96" t="s">
        <v>703</v>
      </c>
      <c r="J89" s="98" t="s">
        <v>26</v>
      </c>
      <c r="K89" s="98" t="str">
        <f>party!$A$34</f>
        <v>Chris Jones</v>
      </c>
      <c r="P89" s="96" t="str">
        <f>references!$D$133</f>
        <v>ZEC-MIP Protocol</v>
      </c>
      <c r="Q89" s="96" t="str">
        <f>references!$D$134</f>
        <v>Jones, C., T. Frölicher, C. Koven, A. MacDougall, D. Matthews, K. Zickfeld, J. Rogelj, K. Tokarska (2019), ZEC-MIP: Quantifying the Zero Emissions Commitment</v>
      </c>
      <c r="R89" s="96" t="str">
        <f>references!$D$135</f>
        <v>Earth sytem Models of Intermediate Complexity (EMICs)</v>
      </c>
      <c r="S89" s="96" t="str">
        <f>references!$D$108</f>
        <v>C4MIP homepage</v>
      </c>
      <c r="T89" s="96" t="str">
        <f>references!$D$129</f>
        <v>Carbon Dioxide Removal Intercomparison Project (CDRMIP) website</v>
      </c>
      <c r="W89" s="98" t="str">
        <f>party!$A$6</f>
        <v>Charlotte Pascoe</v>
      </c>
      <c r="Y89" s="96" t="str">
        <f t="shared" si="21"/>
        <v>esm-piControl</v>
      </c>
      <c r="AC89" s="96" t="str">
        <f>$C$85</f>
        <v>esm-1pct-brch-2000PgC</v>
      </c>
      <c r="AD89" s="110"/>
      <c r="AE89" s="110"/>
      <c r="AF89" s="110"/>
      <c r="AG89" s="110"/>
      <c r="AH89" s="98" t="str">
        <f>TemporalConstraint!$A$92</f>
        <v>200yrs min</v>
      </c>
      <c r="AI89" s="111"/>
      <c r="AJ89" s="131" t="str">
        <f>EnsembleRequirement!$A$4</f>
        <v>SingleMember</v>
      </c>
      <c r="AK89" s="131" t="str">
        <f>EnsembleRequirement!$A$93</f>
        <v>esm-piControl Initialisation</v>
      </c>
      <c r="AL89" s="111"/>
      <c r="AM89" s="111"/>
      <c r="AN89" s="111"/>
      <c r="AO89" s="111"/>
      <c r="AP89" s="138"/>
      <c r="AQ89" s="138"/>
      <c r="AR89" s="98" t="str">
        <f>requirement!$A$161</f>
        <v>EMIC Configuration</v>
      </c>
      <c r="AS89" s="134" t="str">
        <f>requirement!$A$82</f>
        <v>AOGCM-BGC Configuration</v>
      </c>
      <c r="AT89" s="111"/>
      <c r="AU89" s="111"/>
      <c r="AV89" s="111"/>
      <c r="AW89" s="111" t="str">
        <f>ForcingConstraint!$A$513</f>
        <v>CO2 bell 2000 PgC</v>
      </c>
      <c r="AX89" s="179" t="str">
        <f>requirement!$A$43</f>
        <v>Pre-Industrial Forcing Excluding CO2</v>
      </c>
      <c r="AY89" s="102" t="str">
        <f>requirement!$A$12</f>
        <v>Pre-Industrial Solar Particle Forcing</v>
      </c>
      <c r="AZ89" s="111"/>
      <c r="BA89" s="111"/>
      <c r="BB89" s="111"/>
      <c r="BC89" s="111"/>
      <c r="BD89" s="112"/>
      <c r="BE89" s="112"/>
      <c r="BF89" s="180"/>
      <c r="BH89" s="101"/>
      <c r="BI89" s="101"/>
      <c r="BJ89" s="101"/>
      <c r="BK89" s="101"/>
      <c r="BL89" s="101"/>
      <c r="BM89" s="101"/>
      <c r="BN89" s="102"/>
      <c r="BP89" s="115" t="s">
        <v>307</v>
      </c>
    </row>
    <row r="90" spans="1:69" ht="102" x14ac:dyDescent="0.2">
      <c r="A90" s="96" t="s">
        <v>704</v>
      </c>
      <c r="B90" s="98" t="s">
        <v>705</v>
      </c>
      <c r="C90" s="96" t="s">
        <v>706</v>
      </c>
      <c r="E90" s="96" t="s">
        <v>707</v>
      </c>
      <c r="F90" s="98" t="s">
        <v>708</v>
      </c>
      <c r="H90" s="96" t="s">
        <v>709</v>
      </c>
      <c r="I90" s="96" t="s">
        <v>710</v>
      </c>
      <c r="J90" s="98" t="s">
        <v>26</v>
      </c>
      <c r="K90" s="98" t="str">
        <f>party!$A$35</f>
        <v>Mark Webb</v>
      </c>
      <c r="L90" s="98" t="str">
        <f>party!$A$36</f>
        <v>Chris Bretherton</v>
      </c>
      <c r="P90"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0" s="96" t="str">
        <f>references!$D$15</f>
        <v>McAvaney BJ, Le Treut H (2003), The cloud feedback intercomparison project: (CFMIP). In: CLIVAR Exchanges - supplementary contributions. 26: March 2003.</v>
      </c>
      <c r="R90" s="96" t="str">
        <f>references!$D$16</f>
        <v>Karl E. Taylor, Ronald J. Stouffer, Gerald A. Meehl (2009) A Summary of the CMIP5 Experiment Design</v>
      </c>
      <c r="S90" s="96" t="str">
        <f>references!$D$14</f>
        <v>Overview CMIP6-Endorsed MIPs</v>
      </c>
      <c r="W90" s="98" t="str">
        <f>party!$A$6</f>
        <v>Charlotte Pascoe</v>
      </c>
      <c r="X90" s="96" t="str">
        <f t="shared" ref="X90:X92" si="22">$C$7</f>
        <v>amip</v>
      </c>
      <c r="AC90" s="96" t="str">
        <f t="shared" ref="AC90:AC92" si="23">$C$14</f>
        <v>historical</v>
      </c>
      <c r="AD90" s="110"/>
      <c r="AE90" s="110"/>
      <c r="AF90" s="110"/>
      <c r="AG90" s="110"/>
      <c r="AH90" s="131" t="str">
        <f>TemporalConstraint!$A$7</f>
        <v>1979-2014 36yrs</v>
      </c>
      <c r="AI90" s="131"/>
      <c r="AJ90" s="131" t="str">
        <f>EnsembleRequirement!$A$4</f>
        <v>SingleMember</v>
      </c>
      <c r="AK90" s="131"/>
      <c r="AL90" s="131"/>
      <c r="AM90" s="131"/>
      <c r="AN90" s="131"/>
      <c r="AO90" s="131"/>
      <c r="AP90" s="131"/>
      <c r="AQ90" s="131"/>
      <c r="AR90" s="131" t="str">
        <f>requirement!$A$3</f>
        <v>AGCM Configuration</v>
      </c>
      <c r="AS90" s="131"/>
      <c r="AT90" s="131"/>
      <c r="AU90" s="131"/>
      <c r="AV90" s="131"/>
      <c r="AW90" s="131" t="str">
        <f>ForcingConstraint!$A$166</f>
        <v>AMIP SST Plus Uniform 4K</v>
      </c>
      <c r="AX90" s="131" t="str">
        <f>ForcingConstraint!$A$22</f>
        <v>AMIP SIC</v>
      </c>
      <c r="AY90" s="131" t="str">
        <f>requirement!$A$5</f>
        <v>Historical Aerosol Forcing</v>
      </c>
      <c r="AZ90" s="131" t="str">
        <f>ForcingConstraint!$A$14</f>
        <v>Historical WMGHG Concentrations</v>
      </c>
      <c r="BA90" s="131" t="str">
        <f>requirement!$A$7</f>
        <v>Historical Emissions</v>
      </c>
      <c r="BB90" s="131" t="str">
        <f>ForcingConstraint!$A$16</f>
        <v>Historical Land Use</v>
      </c>
      <c r="BC90" s="131" t="str">
        <f>requirement!$A$8</f>
        <v>Historical O3 and Stratospheric H2O Concentrations</v>
      </c>
      <c r="BD90" s="140" t="str">
        <f>ForcingConstraint!$A$21</f>
        <v>Historical Stratospheric Aerosol</v>
      </c>
      <c r="BE90" s="178" t="str">
        <f>ForcingConstraint!$A$20</f>
        <v>Historical Solar Irradiance Forcing</v>
      </c>
      <c r="BF90" s="178" t="str">
        <f>requirement!$A$10</f>
        <v xml:space="preserve">Historical Solar Particle Forcing </v>
      </c>
      <c r="BH90" s="101"/>
      <c r="BI90" s="101"/>
      <c r="BJ90" s="101"/>
      <c r="BK90" s="101"/>
      <c r="BL90" s="101"/>
      <c r="BM90" s="101"/>
      <c r="BN90" s="102"/>
      <c r="BP90" s="115" t="s">
        <v>307</v>
      </c>
    </row>
    <row r="91" spans="1:69" ht="136" customHeight="1" x14ac:dyDescent="0.2">
      <c r="A91" s="96" t="s">
        <v>711</v>
      </c>
      <c r="B91" s="98" t="s">
        <v>712</v>
      </c>
      <c r="C91" s="96" t="s">
        <v>713</v>
      </c>
      <c r="E91" s="96" t="s">
        <v>714</v>
      </c>
      <c r="F91" s="98" t="s">
        <v>715</v>
      </c>
      <c r="H91" s="96" t="s">
        <v>716</v>
      </c>
      <c r="I91" s="96" t="s">
        <v>717</v>
      </c>
      <c r="J91" s="98" t="s">
        <v>26</v>
      </c>
      <c r="K91" s="98" t="str">
        <f>party!$A$35</f>
        <v>Mark Webb</v>
      </c>
      <c r="L91" s="98" t="str">
        <f>party!$A$36</f>
        <v>Chris Bretherton</v>
      </c>
      <c r="P91"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1" s="96" t="str">
        <f>references!$D$15</f>
        <v>McAvaney BJ, Le Treut H (2003), The cloud feedback intercomparison project: (CFMIP). In: CLIVAR Exchanges - supplementary contributions. 26: March 2003.</v>
      </c>
      <c r="R91" s="96" t="str">
        <f>references!$D$16</f>
        <v>Karl E. Taylor, Ronald J. Stouffer, Gerald A. Meehl (2009) A Summary of the CMIP5 Experiment Design</v>
      </c>
      <c r="S91" s="96" t="str">
        <f>references!$D$14</f>
        <v>Overview CMIP6-Endorsed MIPs</v>
      </c>
      <c r="W91" s="98" t="str">
        <f>party!$A$6</f>
        <v>Charlotte Pascoe</v>
      </c>
      <c r="X91" s="96" t="str">
        <f t="shared" si="22"/>
        <v>amip</v>
      </c>
      <c r="AC91" s="96" t="str">
        <f t="shared" si="23"/>
        <v>historical</v>
      </c>
      <c r="AD91" s="110"/>
      <c r="AE91" s="110"/>
      <c r="AF91" s="110"/>
      <c r="AG91" s="110"/>
      <c r="AH91" s="131" t="str">
        <f>TemporalConstraint!$A$7</f>
        <v>1979-2014 36yrs</v>
      </c>
      <c r="AI91" s="131"/>
      <c r="AJ91" s="131" t="str">
        <f>EnsembleRequirement!$A$4</f>
        <v>SingleMember</v>
      </c>
      <c r="AK91" s="134"/>
      <c r="AL91" s="126"/>
      <c r="AM91" s="126"/>
      <c r="AN91" s="126"/>
      <c r="AO91" s="126"/>
      <c r="AP91" s="126"/>
      <c r="AQ91" s="126"/>
      <c r="AR91" s="131" t="str">
        <f>requirement!$A$3</f>
        <v>AGCM Configuration</v>
      </c>
      <c r="AS91" s="135"/>
      <c r="AT91" s="135"/>
      <c r="AU91" s="135"/>
      <c r="AV91" s="135"/>
      <c r="AW91" s="134" t="str">
        <f>ForcingConstraint!$A$23</f>
        <v>AMIP SST</v>
      </c>
      <c r="AX91" s="131" t="str">
        <f>ForcingConstraint!$A$22</f>
        <v>AMIP SIC</v>
      </c>
      <c r="AY91" s="182" t="str">
        <f>ForcingConstraint!$A$167</f>
        <v>AMIP CO2 x4 for Radiation</v>
      </c>
      <c r="AZ91" s="131" t="str">
        <f>requirement!$A$5</f>
        <v>Historical Aerosol Forcing</v>
      </c>
      <c r="BA91" s="131" t="str">
        <f>ForcingConstraint!$A$14</f>
        <v>Historical WMGHG Concentrations</v>
      </c>
      <c r="BB91" s="131" t="str">
        <f>requirement!$A$7</f>
        <v>Historical Emissions</v>
      </c>
      <c r="BC91" s="131" t="str">
        <f>ForcingConstraint!$A$16</f>
        <v>Historical Land Use</v>
      </c>
      <c r="BD91" s="131" t="str">
        <f>requirement!$A$8</f>
        <v>Historical O3 and Stratospheric H2O Concentrations</v>
      </c>
      <c r="BE91" s="140" t="str">
        <f>ForcingConstraint!$A$21</f>
        <v>Historical Stratospheric Aerosol</v>
      </c>
      <c r="BF91" s="178" t="str">
        <f>ForcingConstraint!$A$20</f>
        <v>Historical Solar Irradiance Forcing</v>
      </c>
      <c r="BG91" s="178" t="str">
        <f>requirement!$A$10</f>
        <v xml:space="preserve">Historical Solar Particle Forcing </v>
      </c>
      <c r="BH91" s="101"/>
      <c r="BI91" s="101"/>
      <c r="BJ91" s="101"/>
      <c r="BK91" s="101"/>
      <c r="BL91" s="101"/>
      <c r="BM91" s="101"/>
      <c r="BN91" s="102"/>
      <c r="BP91" s="115" t="s">
        <v>307</v>
      </c>
    </row>
    <row r="92" spans="1:69" ht="136" x14ac:dyDescent="0.2">
      <c r="A92" s="96" t="s">
        <v>718</v>
      </c>
      <c r="B92" s="98" t="s">
        <v>719</v>
      </c>
      <c r="C92" s="96" t="s">
        <v>720</v>
      </c>
      <c r="E92" s="96" t="s">
        <v>721</v>
      </c>
      <c r="F92" s="98" t="s">
        <v>722</v>
      </c>
      <c r="H92" s="96" t="s">
        <v>723</v>
      </c>
      <c r="I92" s="96" t="s">
        <v>724</v>
      </c>
      <c r="J92" s="98" t="s">
        <v>26</v>
      </c>
      <c r="K92" s="98" t="str">
        <f>party!$A$35</f>
        <v>Mark Webb</v>
      </c>
      <c r="L92" s="98" t="str">
        <f>party!$A$36</f>
        <v>Chris Bretherton</v>
      </c>
      <c r="P92"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2" s="96" t="str">
        <f>references!$D$15</f>
        <v>McAvaney BJ, Le Treut H (2003), The cloud feedback intercomparison project: (CFMIP). In: CLIVAR Exchanges - supplementary contributions. 26: March 2003.</v>
      </c>
      <c r="R92" s="96" t="str">
        <f>references!$D$16</f>
        <v>Karl E. Taylor, Ronald J. Stouffer, Gerald A. Meehl (2009) A Summary of the CMIP5 Experiment Design</v>
      </c>
      <c r="S92" s="96" t="str">
        <f>references!$D$14</f>
        <v>Overview CMIP6-Endorsed MIPs</v>
      </c>
      <c r="W92" s="98" t="str">
        <f>party!$A$6</f>
        <v>Charlotte Pascoe</v>
      </c>
      <c r="X92" s="96" t="str">
        <f t="shared" si="22"/>
        <v>amip</v>
      </c>
      <c r="AC92" s="96" t="str">
        <f t="shared" si="23"/>
        <v>historical</v>
      </c>
      <c r="AD92" s="110"/>
      <c r="AE92" s="110"/>
      <c r="AF92" s="110"/>
      <c r="AG92" s="110"/>
      <c r="AH92" s="131" t="str">
        <f>TemporalConstraint!$A$7</f>
        <v>1979-2014 36yrs</v>
      </c>
      <c r="AI92" s="131"/>
      <c r="AJ92" s="131" t="str">
        <f>EnsembleRequirement!$A$4</f>
        <v>SingleMember</v>
      </c>
      <c r="AL92" s="111"/>
      <c r="AM92" s="111"/>
      <c r="AN92" s="111"/>
      <c r="AO92" s="111"/>
      <c r="AP92" s="111"/>
      <c r="AQ92" s="111"/>
      <c r="AR92" s="131" t="str">
        <f>requirement!$A$3</f>
        <v>AGCM Configuration</v>
      </c>
      <c r="AS92" s="135"/>
      <c r="AT92" s="135"/>
      <c r="AU92" s="135"/>
      <c r="AV92" s="135"/>
      <c r="AW92" s="134" t="str">
        <f>ForcingConstraint!$A$168</f>
        <v>AMIP SST plus patterned 4K</v>
      </c>
      <c r="AX92" s="131" t="str">
        <f>ForcingConstraint!$A$22</f>
        <v>AMIP SIC</v>
      </c>
      <c r="AY92" s="131" t="str">
        <f>requirement!$A$5</f>
        <v>Historical Aerosol Forcing</v>
      </c>
      <c r="AZ92" s="131" t="str">
        <f>ForcingConstraint!$A$14</f>
        <v>Historical WMGHG Concentrations</v>
      </c>
      <c r="BA92" s="131" t="str">
        <f>requirement!$A$7</f>
        <v>Historical Emissions</v>
      </c>
      <c r="BB92" s="131" t="str">
        <f>ForcingConstraint!$A$16</f>
        <v>Historical Land Use</v>
      </c>
      <c r="BC92" s="131" t="str">
        <f>requirement!$A$8</f>
        <v>Historical O3 and Stratospheric H2O Concentrations</v>
      </c>
      <c r="BD92" s="140" t="str">
        <f>ForcingConstraint!$A$21</f>
        <v>Historical Stratospheric Aerosol</v>
      </c>
      <c r="BE92" s="178" t="str">
        <f>ForcingConstraint!$A$20</f>
        <v>Historical Solar Irradiance Forcing</v>
      </c>
      <c r="BF92" s="178" t="str">
        <f>requirement!$A$10</f>
        <v xml:space="preserve">Historical Solar Particle Forcing </v>
      </c>
      <c r="BH92" s="101"/>
      <c r="BI92" s="101"/>
      <c r="BJ92" s="101"/>
      <c r="BK92" s="101"/>
      <c r="BL92" s="101"/>
      <c r="BM92" s="101"/>
      <c r="BN92" s="102"/>
      <c r="BP92" s="115" t="s">
        <v>307</v>
      </c>
    </row>
    <row r="93" spans="1:69" ht="136" x14ac:dyDescent="0.2">
      <c r="A93" s="96" t="s">
        <v>725</v>
      </c>
      <c r="B93" s="98" t="s">
        <v>726</v>
      </c>
      <c r="C93" s="96" t="s">
        <v>727</v>
      </c>
      <c r="E93" s="96" t="s">
        <v>728</v>
      </c>
      <c r="F93" s="98" t="s">
        <v>729</v>
      </c>
      <c r="H93" s="96" t="s">
        <v>730</v>
      </c>
      <c r="I93" s="96" t="s">
        <v>731</v>
      </c>
      <c r="J93" s="98" t="s">
        <v>26</v>
      </c>
      <c r="K93" s="98" t="str">
        <f>party!$A$35</f>
        <v>Mark Webb</v>
      </c>
      <c r="L93" s="98" t="str">
        <f>party!$A$36</f>
        <v>Chris Bretherton</v>
      </c>
      <c r="P93"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3" s="96" t="str">
        <f>references!$D$15</f>
        <v>McAvaney BJ, Le Treut H (2003), The cloud feedback intercomparison project: (CFMIP). In: CLIVAR Exchanges - supplementary contributions. 26: March 2003.</v>
      </c>
      <c r="R93" s="96" t="str">
        <f>references!$D$16</f>
        <v>Karl E. Taylor, Ronald J. Stouffer, Gerald A. Meehl (2009) A Summary of the CMIP5 Experiment Design</v>
      </c>
      <c r="S93" s="96" t="str">
        <f>references!$D$14</f>
        <v>Overview CMIP6-Endorsed MIPs</v>
      </c>
      <c r="T93" s="96"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W93" s="98" t="str">
        <f>party!$A$6</f>
        <v>Charlotte Pascoe</v>
      </c>
      <c r="AC93" s="96" t="str">
        <f>$C$94</f>
        <v>aqua-4xCO2</v>
      </c>
      <c r="AD93" s="96" t="str">
        <f>$C$95</f>
        <v>aqua-p4K</v>
      </c>
      <c r="AF93" s="110"/>
      <c r="AG93" s="110"/>
      <c r="AH93" s="131" t="str">
        <f>TemporalConstraint!$A$68</f>
        <v>1979-1988 10yrs</v>
      </c>
      <c r="AI93" s="131"/>
      <c r="AJ93" s="131" t="str">
        <f>EnsembleRequirement!$A$4</f>
        <v>SingleMember</v>
      </c>
      <c r="AL93" s="111"/>
      <c r="AM93" s="111"/>
      <c r="AN93" s="111"/>
      <c r="AO93" s="111"/>
      <c r="AP93" s="111"/>
      <c r="AQ93" s="111"/>
      <c r="AR93" s="131" t="str">
        <f>requirement!$A$83</f>
        <v>Aquaplanet Configuration</v>
      </c>
      <c r="AT93" s="135"/>
      <c r="AU93" s="135"/>
      <c r="AV93" s="135"/>
      <c r="AW93" s="134" t="str">
        <f>ForcingConstraint!$A$169</f>
        <v>Zonally Uniform SST</v>
      </c>
      <c r="AX93" s="134" t="str">
        <f>ForcingConstraint!$A$170</f>
        <v>No Sea Ice</v>
      </c>
      <c r="AY93" s="134" t="str">
        <f>ForcingConstraint!$A$172</f>
        <v>AMIP II GHG</v>
      </c>
      <c r="AZ93" s="134" t="str">
        <f>ForcingConstraint!$A$174</f>
        <v>AMIP II Ozone</v>
      </c>
      <c r="BA93" s="134" t="str">
        <f>ForcingConstraint!$A$171</f>
        <v>perpetual Equinox</v>
      </c>
      <c r="BH93" s="101"/>
      <c r="BI93" s="101"/>
      <c r="BJ93" s="101"/>
      <c r="BK93" s="101"/>
      <c r="BL93" s="101"/>
      <c r="BM93" s="101"/>
      <c r="BN93" s="102"/>
      <c r="BP93" s="115" t="s">
        <v>307</v>
      </c>
    </row>
    <row r="94" spans="1:69" ht="136" x14ac:dyDescent="0.2">
      <c r="A94" s="96" t="s">
        <v>732</v>
      </c>
      <c r="B94" s="98" t="s">
        <v>733</v>
      </c>
      <c r="C94" s="96" t="s">
        <v>734</v>
      </c>
      <c r="E94" s="96" t="s">
        <v>735</v>
      </c>
      <c r="F94" s="98" t="s">
        <v>736</v>
      </c>
      <c r="H94" s="96" t="s">
        <v>737</v>
      </c>
      <c r="I94" s="96" t="s">
        <v>738</v>
      </c>
      <c r="J94" s="98" t="s">
        <v>26</v>
      </c>
      <c r="K94" s="98" t="str">
        <f>party!$A$35</f>
        <v>Mark Webb</v>
      </c>
      <c r="L94" s="98" t="str">
        <f>party!$A$36</f>
        <v>Chris Bretherton</v>
      </c>
      <c r="P94"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4" s="96" t="str">
        <f>references!$D$15</f>
        <v>McAvaney BJ, Le Treut H (2003), The cloud feedback intercomparison project: (CFMIP). In: CLIVAR Exchanges - supplementary contributions. 26: March 2003.</v>
      </c>
      <c r="R94" s="96" t="str">
        <f>references!$D$16</f>
        <v>Karl E. Taylor, Ronald J. Stouffer, Gerald A. Meehl (2009) A Summary of the CMIP5 Experiment Design</v>
      </c>
      <c r="S94" s="96" t="str">
        <f>references!$D$14</f>
        <v>Overview CMIP6-Endorsed MIPs</v>
      </c>
      <c r="T94" s="96"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W94" s="98" t="str">
        <f>party!$A$6</f>
        <v>Charlotte Pascoe</v>
      </c>
      <c r="X94" s="96" t="str">
        <f t="shared" ref="X94:X95" si="24">$C$93</f>
        <v>aqua-control</v>
      </c>
      <c r="AD94" s="110"/>
      <c r="AE94" s="110"/>
      <c r="AF94" s="110"/>
      <c r="AG94" s="110"/>
      <c r="AH94" s="131" t="str">
        <f>TemporalConstraint!$A$68</f>
        <v>1979-1988 10yrs</v>
      </c>
      <c r="AI94" s="131"/>
      <c r="AJ94" s="131" t="str">
        <f>EnsembleRequirement!$A$4</f>
        <v>SingleMember</v>
      </c>
      <c r="AL94" s="111"/>
      <c r="AM94" s="111"/>
      <c r="AN94" s="111"/>
      <c r="AO94" s="111"/>
      <c r="AP94" s="111"/>
      <c r="AQ94" s="111"/>
      <c r="AR94" s="131" t="str">
        <f>requirement!$A$83</f>
        <v>Aquaplanet Configuration</v>
      </c>
      <c r="AT94" s="135"/>
      <c r="AU94" s="135"/>
      <c r="AV94" s="135"/>
      <c r="AW94" s="134" t="str">
        <f>ForcingConstraint!$A$169</f>
        <v>Zonally Uniform SST</v>
      </c>
      <c r="AX94" s="134" t="str">
        <f>ForcingConstraint!$A$170</f>
        <v>No Sea Ice</v>
      </c>
      <c r="AY94" s="134" t="str">
        <f>ForcingConstraint!$A$173</f>
        <v>AMIP II GHG with 4xCO2</v>
      </c>
      <c r="AZ94" s="134" t="str">
        <f>ForcingConstraint!$A$174</f>
        <v>AMIP II Ozone</v>
      </c>
      <c r="BA94" s="134" t="str">
        <f>ForcingConstraint!$A$171</f>
        <v>perpetual Equinox</v>
      </c>
      <c r="BH94" s="101"/>
      <c r="BI94" s="101"/>
      <c r="BJ94" s="101"/>
      <c r="BK94" s="101"/>
      <c r="BL94" s="101"/>
      <c r="BM94" s="101"/>
      <c r="BN94" s="102"/>
      <c r="BP94" s="115" t="s">
        <v>307</v>
      </c>
    </row>
    <row r="95" spans="1:69" ht="136" x14ac:dyDescent="0.2">
      <c r="A95" s="96" t="s">
        <v>739</v>
      </c>
      <c r="B95" s="98" t="s">
        <v>740</v>
      </c>
      <c r="C95" s="96" t="s">
        <v>741</v>
      </c>
      <c r="E95" s="96" t="s">
        <v>742</v>
      </c>
      <c r="F95" s="98" t="s">
        <v>743</v>
      </c>
      <c r="H95" s="96" t="s">
        <v>744</v>
      </c>
      <c r="I95" s="96" t="s">
        <v>745</v>
      </c>
      <c r="J95" s="98" t="s">
        <v>26</v>
      </c>
      <c r="K95" s="98" t="str">
        <f>party!$A$35</f>
        <v>Mark Webb</v>
      </c>
      <c r="L95" s="98" t="str">
        <f>party!$A$36</f>
        <v>Chris Bretherton</v>
      </c>
      <c r="P95"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5" s="96" t="str">
        <f>references!$D$15</f>
        <v>McAvaney BJ, Le Treut H (2003), The cloud feedback intercomparison project: (CFMIP). In: CLIVAR Exchanges - supplementary contributions. 26: March 2003.</v>
      </c>
      <c r="R95" s="96" t="str">
        <f>references!$D$16</f>
        <v>Karl E. Taylor, Ronald J. Stouffer, Gerald A. Meehl (2009) A Summary of the CMIP5 Experiment Design</v>
      </c>
      <c r="S95" s="96" t="str">
        <f>references!$D$14</f>
        <v>Overview CMIP6-Endorsed MIPs</v>
      </c>
      <c r="T95" s="96"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W95" s="98" t="str">
        <f>party!$A$6</f>
        <v>Charlotte Pascoe</v>
      </c>
      <c r="X95" s="96" t="str">
        <f t="shared" si="24"/>
        <v>aqua-control</v>
      </c>
      <c r="AD95" s="110"/>
      <c r="AE95" s="110"/>
      <c r="AF95" s="110"/>
      <c r="AG95" s="110"/>
      <c r="AH95" s="131" t="str">
        <f>TemporalConstraint!$A$68</f>
        <v>1979-1988 10yrs</v>
      </c>
      <c r="AI95" s="131"/>
      <c r="AJ95" s="131" t="str">
        <f>EnsembleRequirement!$A$4</f>
        <v>SingleMember</v>
      </c>
      <c r="AL95" s="111"/>
      <c r="AM95" s="111"/>
      <c r="AN95" s="111"/>
      <c r="AO95" s="111"/>
      <c r="AP95" s="111"/>
      <c r="AQ95" s="111"/>
      <c r="AR95" s="131" t="str">
        <f>requirement!$A$83</f>
        <v>Aquaplanet Configuration</v>
      </c>
      <c r="AT95" s="135"/>
      <c r="AU95" s="135"/>
      <c r="AV95" s="135"/>
      <c r="AW95" s="134" t="str">
        <f>ForcingConstraint!$A$175</f>
        <v>Zonally Uniform SST +4K</v>
      </c>
      <c r="AX95" s="134" t="str">
        <f>ForcingConstraint!$A$170</f>
        <v>No Sea Ice</v>
      </c>
      <c r="AY95" s="134" t="str">
        <f>ForcingConstraint!$A$172</f>
        <v>AMIP II GHG</v>
      </c>
      <c r="AZ95" s="134" t="str">
        <f>ForcingConstraint!$A$174</f>
        <v>AMIP II Ozone</v>
      </c>
      <c r="BA95" s="134" t="str">
        <f>ForcingConstraint!$A$171</f>
        <v>perpetual Equinox</v>
      </c>
      <c r="BH95" s="101"/>
      <c r="BI95" s="101"/>
      <c r="BJ95" s="101"/>
      <c r="BK95" s="101"/>
      <c r="BL95" s="101"/>
      <c r="BM95" s="101"/>
      <c r="BN95" s="102"/>
      <c r="BP95" s="115" t="s">
        <v>307</v>
      </c>
    </row>
    <row r="96" spans="1:69" s="146" customFormat="1" ht="119" x14ac:dyDescent="0.2">
      <c r="A96" s="147" t="s">
        <v>301</v>
      </c>
      <c r="B96" s="148" t="s">
        <v>190</v>
      </c>
      <c r="C96" s="147" t="s">
        <v>746</v>
      </c>
      <c r="D96" s="147"/>
      <c r="E96" s="147" t="s">
        <v>747</v>
      </c>
      <c r="F96" s="148" t="s">
        <v>748</v>
      </c>
      <c r="G96" s="149"/>
      <c r="H96" s="147" t="s">
        <v>749</v>
      </c>
      <c r="I96" s="147" t="s">
        <v>750</v>
      </c>
      <c r="J96" s="148" t="s">
        <v>26</v>
      </c>
      <c r="K96" s="148" t="str">
        <f>party!$A$35</f>
        <v>Mark Webb</v>
      </c>
      <c r="L96" s="148" t="str">
        <f>party!$A$36</f>
        <v>Chris Bretherton</v>
      </c>
      <c r="M96" s="148"/>
      <c r="N96" s="148"/>
      <c r="O96" s="148"/>
      <c r="P96" s="147" t="str">
        <f>references!$D$14</f>
        <v>Overview CMIP6-Endorsed MIPs</v>
      </c>
      <c r="Q96" s="147" t="str">
        <f>references!$D$15</f>
        <v>McAvaney BJ, Le Treut H (2003), The cloud feedback intercomparison project: (CFMIP). In: CLIVAR Exchanges - supplementary contributions. 26: March 2003.</v>
      </c>
      <c r="R96" s="147"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96" s="147"/>
      <c r="T96" s="147"/>
      <c r="U96" s="147"/>
      <c r="V96" s="147"/>
      <c r="W96" s="148" t="str">
        <f>party!$A$6</f>
        <v>Charlotte Pascoe</v>
      </c>
      <c r="X96" s="147" t="str">
        <f>$C$7</f>
        <v>amip</v>
      </c>
      <c r="Y96" s="147"/>
      <c r="Z96" s="147"/>
      <c r="AA96" s="147"/>
      <c r="AB96" s="147"/>
      <c r="AC96" s="147" t="str">
        <f>$C$90</f>
        <v>amip-p4K</v>
      </c>
      <c r="AD96" s="147" t="str">
        <f>$C$91</f>
        <v>amip-4xCO2</v>
      </c>
      <c r="AE96" s="147" t="str">
        <f>$C$92</f>
        <v>amip-future4K</v>
      </c>
      <c r="AF96" s="147" t="str">
        <f>$C$115</f>
        <v>amip-lwoff</v>
      </c>
      <c r="AG96" s="183"/>
      <c r="AH96" s="184" t="str">
        <f>TemporalConstraint!$A$7</f>
        <v>1979-2014 36yrs</v>
      </c>
      <c r="AI96" s="184"/>
      <c r="AJ96" s="184" t="str">
        <f>EnsembleRequirement!$A$4</f>
        <v>SingleMember</v>
      </c>
      <c r="AK96" s="185"/>
      <c r="AL96" s="148"/>
      <c r="AM96" s="148"/>
      <c r="AN96" s="148"/>
      <c r="AO96" s="148"/>
      <c r="AP96" s="186"/>
      <c r="AQ96" s="186"/>
      <c r="AR96" s="184" t="str">
        <f>requirement!$A$3</f>
        <v>AGCM Configuration</v>
      </c>
      <c r="AS96" s="185"/>
      <c r="AT96" s="185"/>
      <c r="AU96" s="185"/>
      <c r="AV96" s="185"/>
      <c r="AW96" s="185" t="str">
        <f>ForcingConstraint!$A$23</f>
        <v>AMIP SST</v>
      </c>
      <c r="AX96" s="184" t="str">
        <f>ForcingConstraint!$A$22</f>
        <v>AMIP SIC</v>
      </c>
      <c r="AY96" s="184" t="str">
        <f>requirement!$A$5</f>
        <v>Historical Aerosol Forcing</v>
      </c>
      <c r="AZ96" s="184" t="str">
        <f>ForcingConstraint!$A$14</f>
        <v>Historical WMGHG Concentrations</v>
      </c>
      <c r="BA96" s="184" t="str">
        <f>requirement!$A$7</f>
        <v>Historical Emissions</v>
      </c>
      <c r="BB96" s="184" t="str">
        <f>ForcingConstraint!$A$16</f>
        <v>Historical Land Use</v>
      </c>
      <c r="BC96" s="184" t="str">
        <f>requirement!$A$9</f>
        <v>Historical Solar Forcing</v>
      </c>
      <c r="BD96" s="184" t="str">
        <f>requirement!$A$8</f>
        <v>Historical O3 and Stratospheric H2O Concentrations</v>
      </c>
      <c r="BE96" s="187" t="str">
        <f>ForcingConstraint!$A$21</f>
        <v>Historical Stratospheric Aerosol</v>
      </c>
      <c r="BF96" s="155" t="str">
        <f>requirement!$A$16</f>
        <v>CFMIP Diagnostics</v>
      </c>
      <c r="BG96" s="156"/>
      <c r="BH96" s="155"/>
      <c r="BI96" s="155"/>
      <c r="BJ96" s="155"/>
      <c r="BK96" s="155"/>
      <c r="BL96" s="155"/>
      <c r="BM96" s="155"/>
      <c r="BN96" s="156"/>
      <c r="BP96" s="115" t="s">
        <v>307</v>
      </c>
      <c r="BQ96" s="158"/>
    </row>
    <row r="97" spans="1:69" ht="102" x14ac:dyDescent="0.2">
      <c r="A97" s="96" t="s">
        <v>751</v>
      </c>
      <c r="B97" s="98" t="s">
        <v>752</v>
      </c>
      <c r="C97" s="96" t="s">
        <v>753</v>
      </c>
      <c r="E97" s="96" t="s">
        <v>754</v>
      </c>
      <c r="F97" s="98" t="s">
        <v>755</v>
      </c>
      <c r="H97" s="96" t="s">
        <v>756</v>
      </c>
      <c r="I97" s="96" t="s">
        <v>757</v>
      </c>
      <c r="J97" s="98" t="s">
        <v>26</v>
      </c>
      <c r="K97" s="98" t="str">
        <f>party!$A$36</f>
        <v>Chris Bretherton</v>
      </c>
      <c r="L97" s="98" t="str">
        <f>party!$A$37</f>
        <v>Roger Marchand</v>
      </c>
      <c r="M97" s="98" t="str">
        <f>party!$A$4</f>
        <v>Bjorn Stevens</v>
      </c>
      <c r="P97"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7" s="96" t="str">
        <f>references!$D$15</f>
        <v>McAvaney BJ, Le Treut H (2003), The cloud feedback intercomparison project: (CFMIP). In: CLIVAR Exchanges - supplementary contributions. 26: March 2003.</v>
      </c>
      <c r="R97" s="96" t="str">
        <f>references!$D$16</f>
        <v>Karl E. Taylor, Ronald J. Stouffer, Gerald A. Meehl (2009) A Summary of the CMIP5 Experiment Design</v>
      </c>
      <c r="S97" s="96" t="str">
        <f>references!$D$14</f>
        <v>Overview CMIP6-Endorsed MIPs</v>
      </c>
      <c r="W97" s="98" t="str">
        <f>party!$A$6</f>
        <v>Charlotte Pascoe</v>
      </c>
      <c r="Y97" s="96" t="str">
        <f t="shared" ref="Y97:Y123" si="25">$C$9</f>
        <v>piControl</v>
      </c>
      <c r="AC97" s="96" t="str">
        <f>$C$98</f>
        <v>abrupt-solm4p</v>
      </c>
      <c r="AD97" s="96" t="str">
        <f>$C$5</f>
        <v>abrupt-4xCO2</v>
      </c>
      <c r="AH97" s="98" t="str">
        <f>TemporalConstraint!$A$69</f>
        <v>150yrs</v>
      </c>
      <c r="AI97" s="111"/>
      <c r="AJ97" s="131" t="str">
        <f>EnsembleRequirement!$A$4</f>
        <v>SingleMember</v>
      </c>
      <c r="AR97" s="98" t="str">
        <f>requirement!$A$79</f>
        <v>AOGCM Configuration</v>
      </c>
      <c r="AW97" s="98" t="str">
        <f>ForcingConstraint!$A$176</f>
        <v>abrupt +4 percent Solar</v>
      </c>
      <c r="AX97" s="98" t="str">
        <f>ForcingConstraint!$A$26</f>
        <v>Pre-Industrial CO2 Concentration</v>
      </c>
      <c r="AY97" s="98" t="str">
        <f>requirement!$A$45</f>
        <v>Pre-Industrial Forcing Excluding CO2 and Solar</v>
      </c>
      <c r="BB97" s="99"/>
      <c r="BC97" s="100"/>
      <c r="BD97" s="101"/>
      <c r="BH97" s="101"/>
      <c r="BI97" s="101"/>
      <c r="BJ97" s="101"/>
      <c r="BK97" s="101"/>
      <c r="BL97" s="101"/>
      <c r="BM97" s="101"/>
      <c r="BN97" s="102"/>
      <c r="BP97" s="115" t="s">
        <v>307</v>
      </c>
    </row>
    <row r="98" spans="1:69" ht="102" x14ac:dyDescent="0.2">
      <c r="A98" s="96" t="s">
        <v>758</v>
      </c>
      <c r="B98" s="98" t="s">
        <v>759</v>
      </c>
      <c r="C98" s="96" t="s">
        <v>760</v>
      </c>
      <c r="D98" s="89"/>
      <c r="E98" s="181" t="s">
        <v>761</v>
      </c>
      <c r="F98" s="98" t="s">
        <v>762</v>
      </c>
      <c r="H98" s="96" t="s">
        <v>763</v>
      </c>
      <c r="I98" s="96" t="s">
        <v>764</v>
      </c>
      <c r="J98" s="98" t="s">
        <v>26</v>
      </c>
      <c r="K98" s="98" t="str">
        <f>party!$A$36</f>
        <v>Chris Bretherton</v>
      </c>
      <c r="L98" s="98" t="str">
        <f>party!$A$37</f>
        <v>Roger Marchand</v>
      </c>
      <c r="M98" s="98" t="str">
        <f>party!$A$4</f>
        <v>Bjorn Stevens</v>
      </c>
      <c r="P98"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8" s="96" t="str">
        <f>references!$D$15</f>
        <v>McAvaney BJ, Le Treut H (2003), The cloud feedback intercomparison project: (CFMIP). In: CLIVAR Exchanges - supplementary contributions. 26: March 2003.</v>
      </c>
      <c r="R98" s="96" t="str">
        <f>references!$D$16</f>
        <v>Karl E. Taylor, Ronald J. Stouffer, Gerald A. Meehl (2009) A Summary of the CMIP5 Experiment Design</v>
      </c>
      <c r="S98" s="96" t="str">
        <f>references!$D$14</f>
        <v>Overview CMIP6-Endorsed MIPs</v>
      </c>
      <c r="W98" s="98" t="str">
        <f>party!$A$6</f>
        <v>Charlotte Pascoe</v>
      </c>
      <c r="Y98" s="96" t="str">
        <f t="shared" si="25"/>
        <v>piControl</v>
      </c>
      <c r="AC98" s="96" t="str">
        <f>$C$97</f>
        <v>abrupt-solp4p</v>
      </c>
      <c r="AH98" s="98" t="str">
        <f>TemporalConstraint!$A$69</f>
        <v>150yrs</v>
      </c>
      <c r="AI98" s="111"/>
      <c r="AJ98" s="131" t="str">
        <f>EnsembleRequirement!$A$4</f>
        <v>SingleMember</v>
      </c>
      <c r="AR98" s="98" t="str">
        <f>requirement!$A$79</f>
        <v>AOGCM Configuration</v>
      </c>
      <c r="AW98" s="98" t="str">
        <f>ForcingConstraint!$A$177</f>
        <v>abrupt -4 percent Solar</v>
      </c>
      <c r="AX98" s="98" t="str">
        <f>ForcingConstraint!$A$26</f>
        <v>Pre-Industrial CO2 Concentration</v>
      </c>
      <c r="AY98" s="98" t="str">
        <f>requirement!$A$45</f>
        <v>Pre-Industrial Forcing Excluding CO2 and Solar</v>
      </c>
      <c r="BB98" s="99"/>
      <c r="BC98" s="100"/>
      <c r="BD98" s="101"/>
      <c r="BH98" s="101"/>
      <c r="BI98" s="101"/>
      <c r="BJ98" s="101"/>
      <c r="BK98" s="101"/>
      <c r="BL98" s="101"/>
      <c r="BM98" s="101"/>
      <c r="BN98" s="102"/>
      <c r="BP98" s="115" t="s">
        <v>307</v>
      </c>
    </row>
    <row r="99" spans="1:69" ht="102" x14ac:dyDescent="0.2">
      <c r="A99" s="96" t="s">
        <v>765</v>
      </c>
      <c r="B99" s="98" t="s">
        <v>766</v>
      </c>
      <c r="C99" s="96" t="s">
        <v>767</v>
      </c>
      <c r="E99" s="96" t="s">
        <v>768</v>
      </c>
      <c r="F99" s="98" t="s">
        <v>769</v>
      </c>
      <c r="H99" s="96" t="s">
        <v>770</v>
      </c>
      <c r="I99" s="96" t="s">
        <v>771</v>
      </c>
      <c r="J99" s="98" t="s">
        <v>26</v>
      </c>
      <c r="K99" s="98" t="str">
        <f>party!$A$38</f>
        <v>Peter Good</v>
      </c>
      <c r="L99" s="98" t="str">
        <f>party!$A$35</f>
        <v>Mark Webb</v>
      </c>
      <c r="P99"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99" s="96" t="str">
        <f>references!$D$15</f>
        <v>McAvaney BJ, Le Treut H (2003), The cloud feedback intercomparison project: (CFMIP). In: CLIVAR Exchanges - supplementary contributions. 26: March 2003.</v>
      </c>
      <c r="R99" s="96" t="str">
        <f>references!$D$11</f>
        <v xml:space="preserve">Meehl, G. A., R. Moss, K. E. Taylor, V. Eyring, R. J. Stouffer, S. Bony, B. Stevens (2014), Climate Model Intercomparisons: Preparing for the Next Phase, Eos Trans. AGU, 95(9), 77. </v>
      </c>
      <c r="S99" s="96" t="str">
        <f>references!$D$14</f>
        <v>Overview CMIP6-Endorsed MIPs</v>
      </c>
      <c r="W99" s="98" t="str">
        <f>party!$A$6</f>
        <v>Charlotte Pascoe</v>
      </c>
      <c r="X99" s="96" t="str">
        <f t="shared" ref="X99:X100" si="26">$C$9</f>
        <v>piControl</v>
      </c>
      <c r="Y99" s="96" t="str">
        <f t="shared" si="25"/>
        <v>piControl</v>
      </c>
      <c r="AC99" s="96" t="str">
        <f t="shared" ref="AC99:AC100" si="27">$C$5</f>
        <v>abrupt-4xCO2</v>
      </c>
      <c r="AD99" s="96" t="str">
        <f>$C$100</f>
        <v>abrupt-0p5xCO2</v>
      </c>
      <c r="AH99" s="98" t="str">
        <f>TemporalConstraint!$A$69</f>
        <v>150yrs</v>
      </c>
      <c r="AI99" s="111"/>
      <c r="AJ99" s="131" t="str">
        <f>EnsembleRequirement!$A$4</f>
        <v>SingleMember</v>
      </c>
      <c r="AR99" s="98" t="str">
        <f>requirement!$A$79</f>
        <v>AOGCM Configuration</v>
      </c>
      <c r="AW99" s="98" t="str">
        <f>ForcingConstraint!$A$178</f>
        <v xml:space="preserve">Abrupt 2xCO2 </v>
      </c>
      <c r="AX99" s="98" t="str">
        <f>requirement!$A$43</f>
        <v>Pre-Industrial Forcing Excluding CO2</v>
      </c>
      <c r="BA99" s="99"/>
      <c r="BB99" s="100"/>
      <c r="BC99" s="101"/>
      <c r="BD99" s="102"/>
      <c r="BH99" s="101"/>
      <c r="BI99" s="101"/>
      <c r="BJ99" s="101"/>
      <c r="BK99" s="101"/>
      <c r="BL99" s="101"/>
      <c r="BM99" s="101"/>
      <c r="BN99" s="102"/>
      <c r="BP99" s="115" t="s">
        <v>307</v>
      </c>
    </row>
    <row r="100" spans="1:69" ht="102" x14ac:dyDescent="0.2">
      <c r="A100" s="96" t="s">
        <v>772</v>
      </c>
      <c r="B100" s="98" t="s">
        <v>773</v>
      </c>
      <c r="C100" s="96" t="s">
        <v>774</v>
      </c>
      <c r="E100" s="96" t="s">
        <v>775</v>
      </c>
      <c r="F100" s="98" t="s">
        <v>776</v>
      </c>
      <c r="H100" s="96" t="s">
        <v>777</v>
      </c>
      <c r="I100" s="96" t="s">
        <v>778</v>
      </c>
      <c r="J100" s="98" t="s">
        <v>26</v>
      </c>
      <c r="K100" s="98" t="str">
        <f>party!$A$38</f>
        <v>Peter Good</v>
      </c>
      <c r="L100" s="98" t="str">
        <f>party!$A$35</f>
        <v>Mark Webb</v>
      </c>
      <c r="P100"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0" s="96" t="str">
        <f>references!$D$15</f>
        <v>McAvaney BJ, Le Treut H (2003), The cloud feedback intercomparison project: (CFMIP). In: CLIVAR Exchanges - supplementary contributions. 26: March 2003.</v>
      </c>
      <c r="R100" s="96" t="str">
        <f>references!$D$11</f>
        <v xml:space="preserve">Meehl, G. A., R. Moss, K. E. Taylor, V. Eyring, R. J. Stouffer, S. Bony, B. Stevens (2014), Climate Model Intercomparisons: Preparing for the Next Phase, Eos Trans. AGU, 95(9), 77. </v>
      </c>
      <c r="S100" s="96" t="str">
        <f>references!$D$14</f>
        <v>Overview CMIP6-Endorsed MIPs</v>
      </c>
      <c r="W100" s="98" t="str">
        <f>party!$A$6</f>
        <v>Charlotte Pascoe</v>
      </c>
      <c r="X100" s="96" t="str">
        <f t="shared" si="26"/>
        <v>piControl</v>
      </c>
      <c r="Y100" s="96" t="str">
        <f t="shared" si="25"/>
        <v>piControl</v>
      </c>
      <c r="AC100" s="96" t="str">
        <f t="shared" si="27"/>
        <v>abrupt-4xCO2</v>
      </c>
      <c r="AD100" s="96" t="str">
        <f>$C$99</f>
        <v>abrupt-2xCO2</v>
      </c>
      <c r="AH100" s="98" t="str">
        <f>TemporalConstraint!$A$69</f>
        <v>150yrs</v>
      </c>
      <c r="AI100" s="111"/>
      <c r="AJ100" s="131" t="str">
        <f>EnsembleRequirement!$A$4</f>
        <v>SingleMember</v>
      </c>
      <c r="AR100" s="98" t="str">
        <f>requirement!$A$79</f>
        <v>AOGCM Configuration</v>
      </c>
      <c r="AW100" s="98" t="str">
        <f>ForcingConstraint!$A$179</f>
        <v xml:space="preserve">Abrupt 0.5xCO2 </v>
      </c>
      <c r="AX100" s="98" t="str">
        <f>requirement!$A$43</f>
        <v>Pre-Industrial Forcing Excluding CO2</v>
      </c>
      <c r="BA100" s="99"/>
      <c r="BB100" s="100"/>
      <c r="BC100" s="101"/>
      <c r="BD100" s="102"/>
      <c r="BH100" s="101"/>
      <c r="BI100" s="101"/>
      <c r="BJ100" s="101"/>
      <c r="BK100" s="101"/>
      <c r="BL100" s="101"/>
      <c r="BM100" s="101"/>
      <c r="BN100" s="102"/>
      <c r="BP100" s="115" t="s">
        <v>307</v>
      </c>
    </row>
    <row r="101" spans="1:69" ht="102" x14ac:dyDescent="0.2">
      <c r="A101" s="96" t="s">
        <v>779</v>
      </c>
      <c r="B101" s="98" t="s">
        <v>780</v>
      </c>
      <c r="C101" s="96" t="s">
        <v>781</v>
      </c>
      <c r="E101" s="96" t="s">
        <v>782</v>
      </c>
      <c r="F101" s="98" t="s">
        <v>783</v>
      </c>
      <c r="H101" s="96" t="s">
        <v>784</v>
      </c>
      <c r="I101" s="96" t="s">
        <v>785</v>
      </c>
      <c r="J101" s="98" t="s">
        <v>26</v>
      </c>
      <c r="K101" s="98" t="str">
        <f>party!$A$35</f>
        <v>Mark Webb</v>
      </c>
      <c r="P101"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1" s="96" t="str">
        <f>references!$D$15</f>
        <v>McAvaney BJ, Le Treut H (2003), The cloud feedback intercomparison project: (CFMIP). In: CLIVAR Exchanges - supplementary contributions. 26: March 2003.</v>
      </c>
      <c r="R101" s="96" t="str">
        <f>references!$D$14</f>
        <v>Overview CMIP6-Endorsed MIPs</v>
      </c>
      <c r="W101" s="98" t="str">
        <f>party!$A$6</f>
        <v>Charlotte Pascoe</v>
      </c>
      <c r="X101" s="96" t="str">
        <f t="shared" ref="X101:X102" si="28">$C$7</f>
        <v>amip</v>
      </c>
      <c r="AC101" s="96" t="str">
        <f>$C$90</f>
        <v>amip-p4K</v>
      </c>
      <c r="AD101" s="96" t="str">
        <f>$C$14</f>
        <v>historical</v>
      </c>
      <c r="AF101" s="110"/>
      <c r="AG101" s="110"/>
      <c r="AH101" s="131" t="str">
        <f>TemporalConstraint!$A$7</f>
        <v>1979-2014 36yrs</v>
      </c>
      <c r="AI101" s="131"/>
      <c r="AJ101" s="131" t="str">
        <f>EnsembleRequirement!$A$4</f>
        <v>SingleMember</v>
      </c>
      <c r="AK101" s="131"/>
      <c r="AL101" s="131"/>
      <c r="AM101" s="131"/>
      <c r="AN101" s="131"/>
      <c r="AO101" s="131"/>
      <c r="AP101" s="131"/>
      <c r="AQ101" s="131"/>
      <c r="AR101" s="131" t="str">
        <f>requirement!$A$3</f>
        <v>AGCM Configuration</v>
      </c>
      <c r="AS101" s="131"/>
      <c r="AT101" s="131"/>
      <c r="AU101" s="131"/>
      <c r="AV101" s="131"/>
      <c r="AW101" s="131" t="str">
        <f>ForcingConstraint!$A$180</f>
        <v>AMIP SST minus uniform 4K</v>
      </c>
      <c r="AX101" s="131" t="str">
        <f>ForcingConstraint!$A$22</f>
        <v>AMIP SIC</v>
      </c>
      <c r="AY101" s="131" t="str">
        <f>requirement!$A$5</f>
        <v>Historical Aerosol Forcing</v>
      </c>
      <c r="AZ101" s="131" t="str">
        <f>ForcingConstraint!$A$14</f>
        <v>Historical WMGHG Concentrations</v>
      </c>
      <c r="BA101" s="131" t="str">
        <f>requirement!$A$7</f>
        <v>Historical Emissions</v>
      </c>
      <c r="BB101" s="131" t="str">
        <f>ForcingConstraint!$A$16</f>
        <v>Historical Land Use</v>
      </c>
      <c r="BC101" s="131" t="str">
        <f>requirement!$A$8</f>
        <v>Historical O3 and Stratospheric H2O Concentrations</v>
      </c>
      <c r="BD101" s="140" t="str">
        <f>ForcingConstraint!$A$21</f>
        <v>Historical Stratospheric Aerosol</v>
      </c>
      <c r="BE101" s="178" t="str">
        <f>ForcingConstraint!$A$20</f>
        <v>Historical Solar Irradiance Forcing</v>
      </c>
      <c r="BF101" s="178" t="str">
        <f>requirement!$A$10</f>
        <v xml:space="preserve">Historical Solar Particle Forcing </v>
      </c>
      <c r="BH101" s="101"/>
      <c r="BI101" s="101"/>
      <c r="BJ101" s="101"/>
      <c r="BK101" s="101"/>
      <c r="BL101" s="101"/>
      <c r="BM101" s="101"/>
      <c r="BN101" s="102"/>
      <c r="BP101" s="115" t="s">
        <v>307</v>
      </c>
    </row>
    <row r="102" spans="1:69" ht="102" x14ac:dyDescent="0.2">
      <c r="A102" s="96" t="s">
        <v>786</v>
      </c>
      <c r="B102" s="98" t="s">
        <v>787</v>
      </c>
      <c r="C102" s="96" t="s">
        <v>788</v>
      </c>
      <c r="E102" s="96" t="s">
        <v>789</v>
      </c>
      <c r="F102" s="98" t="s">
        <v>790</v>
      </c>
      <c r="H102" s="96" t="s">
        <v>791</v>
      </c>
      <c r="I102" s="96" t="s">
        <v>792</v>
      </c>
      <c r="J102" s="98" t="s">
        <v>26</v>
      </c>
      <c r="K102" s="98" t="str">
        <f>party!$A$39</f>
        <v>Tim Andrews</v>
      </c>
      <c r="L102" s="98" t="str">
        <f>party!$A$35</f>
        <v>Mark Webb</v>
      </c>
      <c r="P102"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2" s="96" t="str">
        <f>references!$D$14</f>
        <v>Overview CMIP6-Endorsed MIPs</v>
      </c>
      <c r="W102" s="98" t="str">
        <f>party!$A$6</f>
        <v>Charlotte Pascoe</v>
      </c>
      <c r="X102" s="96" t="str">
        <f t="shared" si="28"/>
        <v>amip</v>
      </c>
      <c r="AC102" s="96" t="str">
        <f>$C$9</f>
        <v>piControl</v>
      </c>
      <c r="AE102" s="110"/>
      <c r="AF102" s="110"/>
      <c r="AG102" s="110"/>
      <c r="AH102" s="131" t="str">
        <f>TemporalConstraint!$A$14</f>
        <v>1870-2014 145yrs</v>
      </c>
      <c r="AI102" s="131"/>
      <c r="AJ102" s="131" t="str">
        <f>EnsembleRequirement!$A$4</f>
        <v>SingleMember</v>
      </c>
      <c r="AK102" s="131" t="str">
        <f>EnsembleRequirement!$A$19</f>
        <v>PreIndustrialInitialisation</v>
      </c>
      <c r="AL102" s="131"/>
      <c r="AM102" s="131"/>
      <c r="AN102" s="131"/>
      <c r="AO102" s="131"/>
      <c r="AP102" s="131"/>
      <c r="AQ102" s="131"/>
      <c r="AR102" s="131" t="str">
        <f>requirement!$A$3</f>
        <v>AGCM Configuration</v>
      </c>
      <c r="AS102" s="126"/>
      <c r="AT102" s="126"/>
      <c r="AU102" s="126"/>
      <c r="AV102" s="126"/>
      <c r="AW102" s="134" t="str">
        <f>ForcingConstraint!$A$23</f>
        <v>AMIP SST</v>
      </c>
      <c r="AX102" s="131" t="str">
        <f>ForcingConstraint!$A$22</f>
        <v>AMIP SIC</v>
      </c>
      <c r="AY102" s="98" t="str">
        <f>ForcingConstraint!$A$26</f>
        <v>Pre-Industrial CO2 Concentration</v>
      </c>
      <c r="AZ102" s="98" t="str">
        <f>requirement!$A$43</f>
        <v>Pre-Industrial Forcing Excluding CO2</v>
      </c>
      <c r="BA102" s="178"/>
      <c r="BC102" s="99"/>
      <c r="BD102" s="100"/>
      <c r="BE102" s="101"/>
      <c r="BF102" s="102"/>
      <c r="BH102" s="101"/>
      <c r="BI102" s="101"/>
      <c r="BJ102" s="101"/>
      <c r="BK102" s="101"/>
      <c r="BL102" s="101"/>
      <c r="BM102" s="101"/>
      <c r="BN102" s="102"/>
      <c r="BP102" s="115" t="s">
        <v>307</v>
      </c>
    </row>
    <row r="103" spans="1:69" ht="102" x14ac:dyDescent="0.2">
      <c r="A103" s="96" t="s">
        <v>793</v>
      </c>
      <c r="B103" s="98" t="s">
        <v>794</v>
      </c>
      <c r="C103" s="96" t="s">
        <v>795</v>
      </c>
      <c r="E103" s="96" t="s">
        <v>796</v>
      </c>
      <c r="F103" s="98" t="s">
        <v>797</v>
      </c>
      <c r="H103" s="96" t="s">
        <v>798</v>
      </c>
      <c r="I103" s="96" t="s">
        <v>799</v>
      </c>
      <c r="J103" s="98" t="s">
        <v>26</v>
      </c>
      <c r="K103" s="98" t="str">
        <f>party!$A$40</f>
        <v>Rob Chadwick</v>
      </c>
      <c r="L103" s="98" t="str">
        <f>party!$A$41</f>
        <v>Hervé Douville</v>
      </c>
      <c r="M103" s="98" t="str">
        <f>party!$A$35</f>
        <v>Mark Webb</v>
      </c>
      <c r="P103"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3" s="96" t="str">
        <f>references!$D$14</f>
        <v>Overview CMIP6-Endorsed MIPs</v>
      </c>
      <c r="W103" s="98" t="str">
        <f>party!$A$6</f>
        <v>Charlotte Pascoe</v>
      </c>
      <c r="AA103" s="96" t="str">
        <f t="shared" si="14"/>
        <v>piControl</v>
      </c>
      <c r="AD103" s="110"/>
      <c r="AE103" s="110"/>
      <c r="AF103" s="110"/>
      <c r="AG103" s="110"/>
      <c r="AH103" s="131" t="str">
        <f>TemporalConstraint!$A$70</f>
        <v>1960-1989 30yrs</v>
      </c>
      <c r="AI103" s="131"/>
      <c r="AJ103" s="131" t="str">
        <f>EnsembleRequirement!$A$4</f>
        <v>SingleMember</v>
      </c>
      <c r="AL103" s="111"/>
      <c r="AM103" s="111"/>
      <c r="AN103" s="111"/>
      <c r="AO103" s="111"/>
      <c r="AP103" s="111"/>
      <c r="AQ103" s="111"/>
      <c r="AR103" s="131" t="str">
        <f>requirement!$A$3</f>
        <v>AGCM Configuration</v>
      </c>
      <c r="AS103" s="131"/>
      <c r="AT103" s="131"/>
      <c r="AU103" s="131"/>
      <c r="AV103" s="131"/>
      <c r="AW103" s="131" t="str">
        <f>ForcingConstraint!$A$181</f>
        <v>piControl SST Monthly Var</v>
      </c>
      <c r="AX103" s="131" t="str">
        <f>ForcingConstraint!$A$182</f>
        <v>piControl SIC Monthly Var</v>
      </c>
      <c r="AY103" s="98" t="str">
        <f>ForcingConstraint!$A$26</f>
        <v>Pre-Industrial CO2 Concentration</v>
      </c>
      <c r="AZ103" s="98" t="str">
        <f>requirement!$A$43</f>
        <v>Pre-Industrial Forcing Excluding CO2</v>
      </c>
      <c r="BA103" s="131" t="str">
        <f>ForcingConstraint!$A$183</f>
        <v>piControl Vegetation Distribution</v>
      </c>
      <c r="BB103" s="178"/>
      <c r="BC103" s="131"/>
      <c r="BD103" s="140"/>
      <c r="BH103" s="101"/>
      <c r="BI103" s="101"/>
      <c r="BJ103" s="101"/>
      <c r="BK103" s="101"/>
      <c r="BL103" s="101"/>
      <c r="BM103" s="101"/>
      <c r="BN103" s="102"/>
      <c r="BP103" s="115" t="s">
        <v>307</v>
      </c>
    </row>
    <row r="104" spans="1:69" s="146" customFormat="1" ht="119" x14ac:dyDescent="0.2">
      <c r="A104" s="147" t="s">
        <v>301</v>
      </c>
      <c r="B104" s="188" t="s">
        <v>800</v>
      </c>
      <c r="C104" s="147" t="s">
        <v>301</v>
      </c>
      <c r="D104" s="147"/>
      <c r="E104" s="147" t="s">
        <v>801</v>
      </c>
      <c r="F104" s="148" t="s">
        <v>802</v>
      </c>
      <c r="G104" s="149"/>
      <c r="H104" s="147" t="s">
        <v>803</v>
      </c>
      <c r="I104" s="147" t="s">
        <v>799</v>
      </c>
      <c r="J104" s="148" t="s">
        <v>26</v>
      </c>
      <c r="K104" s="148" t="str">
        <f>party!$A$40</f>
        <v>Rob Chadwick</v>
      </c>
      <c r="L104" s="148" t="str">
        <f>party!$A$41</f>
        <v>Hervé Douville</v>
      </c>
      <c r="M104" s="148" t="str">
        <f>party!$A$35</f>
        <v>Mark Webb</v>
      </c>
      <c r="N104" s="148"/>
      <c r="O104" s="148"/>
      <c r="P104" s="147" t="str">
        <f>references!$D$14</f>
        <v>Overview CMIP6-Endorsed MIPs</v>
      </c>
      <c r="Q104" s="147"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104" s="147"/>
      <c r="S104" s="147"/>
      <c r="T104" s="147"/>
      <c r="U104" s="147"/>
      <c r="V104" s="147"/>
      <c r="W104" s="148" t="str">
        <f>party!$A$6</f>
        <v>Charlotte Pascoe</v>
      </c>
      <c r="X104" s="147" t="str">
        <f t="shared" ref="X104:X111" si="29">$C$103</f>
        <v>piSST</v>
      </c>
      <c r="Y104" s="147"/>
      <c r="Z104" s="147"/>
      <c r="AA104" s="147" t="str">
        <f t="shared" si="14"/>
        <v>piControl</v>
      </c>
      <c r="AB104" s="147"/>
      <c r="AC104" s="147"/>
      <c r="AD104" s="183"/>
      <c r="AE104" s="183"/>
      <c r="AF104" s="183"/>
      <c r="AG104" s="183"/>
      <c r="AH104" s="184" t="str">
        <f>TemporalConstraint!$A$70</f>
        <v>1960-1989 30yrs</v>
      </c>
      <c r="AI104" s="184"/>
      <c r="AJ104" s="184" t="str">
        <f>EnsembleRequirement!$A$4</f>
        <v>SingleMember</v>
      </c>
      <c r="AK104" s="148"/>
      <c r="AL104" s="186"/>
      <c r="AM104" s="186"/>
      <c r="AN104" s="186"/>
      <c r="AO104" s="186"/>
      <c r="AP104" s="186"/>
      <c r="AQ104" s="186"/>
      <c r="AR104" s="184" t="str">
        <f>requirement!$A$3</f>
        <v>AGCM Configuration</v>
      </c>
      <c r="AS104" s="184"/>
      <c r="AT104" s="184"/>
      <c r="AU104" s="184"/>
      <c r="AV104" s="184"/>
      <c r="AW104" s="184" t="str">
        <f>ForcingConstraint!$A$184</f>
        <v>piControl SST Monthly Var Plus Uniform 4K</v>
      </c>
      <c r="AX104" s="184" t="str">
        <f>ForcingConstraint!$A$182</f>
        <v>piControl SIC Monthly Var</v>
      </c>
      <c r="AY104" s="148" t="str">
        <f>ForcingConstraint!$A$26</f>
        <v>Pre-Industrial CO2 Concentration</v>
      </c>
      <c r="AZ104" s="148" t="str">
        <f>requirement!$A$43</f>
        <v>Pre-Industrial Forcing Excluding CO2</v>
      </c>
      <c r="BA104" s="189" t="str">
        <f>requirement!$A$10</f>
        <v xml:space="preserve">Historical Solar Particle Forcing </v>
      </c>
      <c r="BB104" s="184"/>
      <c r="BC104" s="184"/>
      <c r="BD104" s="187"/>
      <c r="BE104" s="154"/>
      <c r="BF104" s="155"/>
      <c r="BG104" s="156"/>
      <c r="BH104" s="155"/>
      <c r="BI104" s="155"/>
      <c r="BJ104" s="155"/>
      <c r="BK104" s="155"/>
      <c r="BL104" s="155"/>
      <c r="BM104" s="155"/>
      <c r="BN104" s="156"/>
      <c r="BP104" s="115" t="s">
        <v>307</v>
      </c>
      <c r="BQ104" s="158"/>
    </row>
    <row r="105" spans="1:69" ht="204" x14ac:dyDescent="0.2">
      <c r="A105" s="96" t="s">
        <v>804</v>
      </c>
      <c r="B105" s="190" t="s">
        <v>805</v>
      </c>
      <c r="C105" s="96" t="s">
        <v>806</v>
      </c>
      <c r="F105" s="98" t="s">
        <v>807</v>
      </c>
      <c r="H105" s="96" t="s">
        <v>808</v>
      </c>
      <c r="I105" s="96" t="s">
        <v>799</v>
      </c>
      <c r="J105" s="98" t="s">
        <v>26</v>
      </c>
      <c r="K105" s="98" t="str">
        <f>party!$A$40</f>
        <v>Rob Chadwick</v>
      </c>
      <c r="L105" s="98" t="str">
        <f>party!$A$41</f>
        <v>Hervé Douville</v>
      </c>
      <c r="M105" s="98" t="str">
        <f>party!$A$35</f>
        <v>Mark Webb</v>
      </c>
      <c r="P105"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105" s="98" t="str">
        <f>party!$A$6</f>
        <v>Charlotte Pascoe</v>
      </c>
      <c r="X105" s="96" t="str">
        <f t="shared" si="29"/>
        <v>piSST</v>
      </c>
      <c r="AA105" s="96" t="str">
        <f t="shared" si="14"/>
        <v>piControl</v>
      </c>
      <c r="AD105" s="110"/>
      <c r="AE105" s="110"/>
      <c r="AF105" s="110"/>
      <c r="AG105" s="110"/>
      <c r="AH105" s="131" t="str">
        <f>TemporalConstraint!$A$70</f>
        <v>1960-1989 30yrs</v>
      </c>
      <c r="AI105" s="131"/>
      <c r="AJ105" s="131" t="str">
        <f>EnsembleRequirement!$A$4</f>
        <v>SingleMember</v>
      </c>
      <c r="AL105" s="111"/>
      <c r="AM105" s="111"/>
      <c r="AN105" s="111"/>
      <c r="AO105" s="111"/>
      <c r="AP105" s="111"/>
      <c r="AQ105" s="111"/>
      <c r="AR105" s="131" t="str">
        <f>requirement!$A$3</f>
        <v>AGCM Configuration</v>
      </c>
      <c r="AS105" s="131"/>
      <c r="AT105" s="131"/>
      <c r="AU105" s="131"/>
      <c r="AV105" s="131"/>
      <c r="AW105" s="131" t="str">
        <f>ForcingConstraint!$A$185</f>
        <v>piControl SST Monthly Var Plus Uniform xK</v>
      </c>
      <c r="AX105" s="131" t="str">
        <f>ForcingConstraint!$A$182</f>
        <v>piControl SIC Monthly Var</v>
      </c>
      <c r="AY105" s="98" t="str">
        <f>ForcingConstraint!$A$26</f>
        <v>Pre-Industrial CO2 Concentration</v>
      </c>
      <c r="AZ105" s="98" t="str">
        <f>requirement!$A$43</f>
        <v>Pre-Industrial Forcing Excluding CO2</v>
      </c>
      <c r="BA105" s="131" t="str">
        <f>ForcingConstraint!$A$183</f>
        <v>piControl Vegetation Distribution</v>
      </c>
      <c r="BB105" s="178" t="str">
        <f>requirement!$A$12</f>
        <v>Pre-Industrial Solar Particle Forcing</v>
      </c>
      <c r="BC105" s="131"/>
      <c r="BD105" s="140"/>
      <c r="BH105" s="101"/>
      <c r="BI105" s="101"/>
      <c r="BJ105" s="101"/>
      <c r="BK105" s="101"/>
      <c r="BL105" s="101"/>
      <c r="BM105" s="101"/>
      <c r="BN105" s="102"/>
      <c r="BP105" s="115" t="s">
        <v>307</v>
      </c>
    </row>
    <row r="106" spans="1:69" ht="153" x14ac:dyDescent="0.2">
      <c r="A106" s="96" t="s">
        <v>809</v>
      </c>
      <c r="B106" s="190" t="s">
        <v>810</v>
      </c>
      <c r="C106" s="96" t="s">
        <v>811</v>
      </c>
      <c r="E106" s="96" t="s">
        <v>812</v>
      </c>
      <c r="F106" s="98" t="s">
        <v>813</v>
      </c>
      <c r="H106" s="96" t="s">
        <v>814</v>
      </c>
      <c r="I106" s="96" t="s">
        <v>799</v>
      </c>
      <c r="J106" s="98" t="s">
        <v>26</v>
      </c>
      <c r="K106" s="98" t="str">
        <f>party!$A$40</f>
        <v>Rob Chadwick</v>
      </c>
      <c r="L106" s="98" t="str">
        <f>party!$A$41</f>
        <v>Hervé Douville</v>
      </c>
      <c r="M106" s="98" t="str">
        <f>party!$A$35</f>
        <v>Mark Webb</v>
      </c>
      <c r="P106"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6" s="96" t="str">
        <f>references!$D$14</f>
        <v>Overview CMIP6-Endorsed MIPs</v>
      </c>
      <c r="W106" s="98" t="str">
        <f>party!$A$6</f>
        <v>Charlotte Pascoe</v>
      </c>
      <c r="X106" s="96" t="str">
        <f t="shared" si="29"/>
        <v>piSST</v>
      </c>
      <c r="AA106" s="96" t="str">
        <f t="shared" si="14"/>
        <v>piControl</v>
      </c>
      <c r="AC106" s="96" t="str">
        <f t="shared" ref="AC106:AC107" si="30">$C$5</f>
        <v>abrupt-4xCO2</v>
      </c>
      <c r="AE106" s="110"/>
      <c r="AF106" s="110"/>
      <c r="AG106" s="110"/>
      <c r="AH106" s="131" t="str">
        <f>TemporalConstraint!$A$70</f>
        <v>1960-1989 30yrs</v>
      </c>
      <c r="AI106" s="131"/>
      <c r="AJ106" s="131" t="str">
        <f>EnsembleRequirement!$A$4</f>
        <v>SingleMember</v>
      </c>
      <c r="AL106" s="111"/>
      <c r="AM106" s="111"/>
      <c r="AN106" s="111"/>
      <c r="AO106" s="111"/>
      <c r="AP106" s="111"/>
      <c r="AQ106" s="111"/>
      <c r="AR106" s="131" t="str">
        <f>requirement!$A$3</f>
        <v>AGCM Configuration</v>
      </c>
      <c r="AS106" s="131"/>
      <c r="AT106" s="131"/>
      <c r="AU106" s="131"/>
      <c r="AV106" s="131"/>
      <c r="AW106" s="131" t="str">
        <f>ForcingConstraint!$A$181</f>
        <v>piControl SST Monthly Var</v>
      </c>
      <c r="AX106" s="131" t="str">
        <f>ForcingConstraint!$A$182</f>
        <v>piControl SIC Monthly Var</v>
      </c>
      <c r="AY106" s="98" t="str">
        <f>ForcingConstraint!$A$188</f>
        <v>4xCO2 for Radiation</v>
      </c>
      <c r="AZ106" s="98" t="str">
        <f>ForcingConstraint!$A$26</f>
        <v>Pre-Industrial CO2 Concentration</v>
      </c>
      <c r="BA106" s="98" t="str">
        <f>requirement!$A$43</f>
        <v>Pre-Industrial Forcing Excluding CO2</v>
      </c>
      <c r="BB106" s="131" t="str">
        <f>ForcingConstraint!$A$183</f>
        <v>piControl Vegetation Distribution</v>
      </c>
      <c r="BC106" s="178" t="str">
        <f>requirement!$A$12</f>
        <v>Pre-Industrial Solar Particle Forcing</v>
      </c>
      <c r="BD106" s="178"/>
      <c r="BH106" s="101"/>
      <c r="BI106" s="101"/>
      <c r="BJ106" s="101"/>
      <c r="BK106" s="101"/>
      <c r="BL106" s="101"/>
      <c r="BM106" s="101"/>
      <c r="BN106" s="102"/>
      <c r="BP106" s="115" t="s">
        <v>307</v>
      </c>
    </row>
    <row r="107" spans="1:69" ht="170" x14ac:dyDescent="0.2">
      <c r="A107" s="96" t="s">
        <v>815</v>
      </c>
      <c r="B107" s="190" t="s">
        <v>712</v>
      </c>
      <c r="C107" s="191" t="s">
        <v>816</v>
      </c>
      <c r="D107" s="191"/>
      <c r="E107" s="96" t="s">
        <v>817</v>
      </c>
      <c r="F107" s="98" t="s">
        <v>818</v>
      </c>
      <c r="H107" s="96" t="s">
        <v>819</v>
      </c>
      <c r="I107" s="96" t="s">
        <v>820</v>
      </c>
      <c r="J107" s="98" t="s">
        <v>26</v>
      </c>
      <c r="K107" s="98" t="str">
        <f>party!$A$40</f>
        <v>Rob Chadwick</v>
      </c>
      <c r="L107" s="98" t="str">
        <f>party!$A$41</f>
        <v>Hervé Douville</v>
      </c>
      <c r="M107" s="98" t="str">
        <f>party!$A$35</f>
        <v>Mark Webb</v>
      </c>
      <c r="P107"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7" s="96" t="str">
        <f>references!$D$14</f>
        <v>Overview CMIP6-Endorsed MIPs</v>
      </c>
      <c r="W107" s="98" t="str">
        <f>party!$A$6</f>
        <v>Charlotte Pascoe</v>
      </c>
      <c r="X107" s="96" t="str">
        <f t="shared" si="29"/>
        <v>piSST</v>
      </c>
      <c r="AA107" s="96" t="str">
        <f t="shared" si="14"/>
        <v>piControl</v>
      </c>
      <c r="AC107" s="96" t="str">
        <f t="shared" si="30"/>
        <v>abrupt-4xCO2</v>
      </c>
      <c r="AE107" s="110"/>
      <c r="AF107" s="110"/>
      <c r="AG107" s="110"/>
      <c r="AH107" s="131" t="str">
        <f>TemporalConstraint!$A$70</f>
        <v>1960-1989 30yrs</v>
      </c>
      <c r="AI107" s="131"/>
      <c r="AJ107" s="131" t="str">
        <f>EnsembleRequirement!$A$4</f>
        <v>SingleMember</v>
      </c>
      <c r="AL107" s="111"/>
      <c r="AM107" s="111"/>
      <c r="AN107" s="111"/>
      <c r="AO107" s="111"/>
      <c r="AP107" s="111"/>
      <c r="AQ107" s="111"/>
      <c r="AR107" s="131" t="str">
        <f>requirement!$A$3</f>
        <v>AGCM Configuration</v>
      </c>
      <c r="AS107" s="131"/>
      <c r="AT107" s="131"/>
      <c r="AU107" s="131"/>
      <c r="AV107" s="131"/>
      <c r="AW107" s="131" t="str">
        <f>ForcingConstraint!$A$181</f>
        <v>piControl SST Monthly Var</v>
      </c>
      <c r="AX107" s="131" t="str">
        <f>ForcingConstraint!$A$182</f>
        <v>piControl SIC Monthly Var</v>
      </c>
      <c r="AY107" s="98" t="str">
        <f>ForcingConstraint!$A$188</f>
        <v>4xCO2 for Radiation</v>
      </c>
      <c r="AZ107" s="98" t="str">
        <f>ForcingConstraint!$A$189</f>
        <v>4xCO2 for Vegetation</v>
      </c>
      <c r="BA107" s="98" t="str">
        <f>ForcingConstraint!$A$26</f>
        <v>Pre-Industrial CO2 Concentration</v>
      </c>
      <c r="BB107" s="98" t="str">
        <f>requirement!$A$43</f>
        <v>Pre-Industrial Forcing Excluding CO2</v>
      </c>
      <c r="BC107" s="131" t="str">
        <f>ForcingConstraint!$A$183</f>
        <v>piControl Vegetation Distribution</v>
      </c>
      <c r="BD107" s="178" t="str">
        <f>requirement!$A$12</f>
        <v>Pre-Industrial Solar Particle Forcing</v>
      </c>
      <c r="BH107" s="101"/>
      <c r="BI107" s="101"/>
      <c r="BJ107" s="101"/>
      <c r="BK107" s="101"/>
      <c r="BL107" s="101"/>
      <c r="BM107" s="101"/>
      <c r="BN107" s="102"/>
      <c r="BP107" s="115" t="s">
        <v>307</v>
      </c>
    </row>
    <row r="108" spans="1:69" s="146" customFormat="1" ht="119" x14ac:dyDescent="0.2">
      <c r="A108" s="147" t="s">
        <v>301</v>
      </c>
      <c r="B108" s="148" t="s">
        <v>821</v>
      </c>
      <c r="C108" s="147" t="s">
        <v>594</v>
      </c>
      <c r="D108" s="147"/>
      <c r="E108" s="147" t="s">
        <v>822</v>
      </c>
      <c r="F108" s="148" t="s">
        <v>823</v>
      </c>
      <c r="G108" s="149"/>
      <c r="H108" s="147" t="s">
        <v>824</v>
      </c>
      <c r="I108" s="147"/>
      <c r="J108" s="148" t="s">
        <v>26</v>
      </c>
      <c r="K108" s="148" t="str">
        <f>party!$A$40</f>
        <v>Rob Chadwick</v>
      </c>
      <c r="L108" s="148" t="str">
        <f>party!$A$41</f>
        <v>Hervé Douville</v>
      </c>
      <c r="M108" s="148" t="str">
        <f>party!$A$35</f>
        <v>Mark Webb</v>
      </c>
      <c r="N108" s="148"/>
      <c r="O108" s="148"/>
      <c r="P108" s="147" t="str">
        <f>references!$D$14</f>
        <v>Overview CMIP6-Endorsed MIPs</v>
      </c>
      <c r="Q108" s="147"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108" s="147"/>
      <c r="S108" s="147"/>
      <c r="T108" s="147"/>
      <c r="U108" s="147"/>
      <c r="V108" s="147"/>
      <c r="W108" s="148" t="str">
        <f>party!$A$6</f>
        <v>Charlotte Pascoe</v>
      </c>
      <c r="X108" s="147" t="str">
        <f t="shared" si="29"/>
        <v>piSST</v>
      </c>
      <c r="Y108" s="147"/>
      <c r="Z108" s="147"/>
      <c r="AA108" s="147" t="str">
        <f t="shared" ref="AA108:AA114" si="31">$C$5</f>
        <v>abrupt-4xCO2</v>
      </c>
      <c r="AB108" s="147"/>
      <c r="AC108" s="147" t="str">
        <f t="shared" ref="AC108:AC114" si="32">$C$9</f>
        <v>piControl</v>
      </c>
      <c r="AD108" s="147"/>
      <c r="AE108" s="183"/>
      <c r="AF108" s="183"/>
      <c r="AG108" s="183"/>
      <c r="AH108" s="184" t="str">
        <f>TemporalConstraint!$A$16</f>
        <v>1850-1851 50yrs91-140</v>
      </c>
      <c r="AI108" s="184"/>
      <c r="AJ108" s="184" t="str">
        <f>EnsembleRequirement!$A$4</f>
        <v>SingleMember</v>
      </c>
      <c r="AK108" s="148"/>
      <c r="AL108" s="186"/>
      <c r="AM108" s="186"/>
      <c r="AN108" s="186"/>
      <c r="AO108" s="186"/>
      <c r="AP108" s="186"/>
      <c r="AQ108" s="186"/>
      <c r="AR108" s="184" t="str">
        <f>requirement!$A$3</f>
        <v>AGCM Configuration</v>
      </c>
      <c r="AS108" s="184"/>
      <c r="AT108" s="184"/>
      <c r="AU108" s="184"/>
      <c r="AV108" s="184"/>
      <c r="AW108" s="184" t="str">
        <f>ForcingConstraint!$A$190</f>
        <v xml:space="preserve">piSST-control SST plus patterned 4K derived from 4xCO2 monthly varying SST anomalies </v>
      </c>
      <c r="AX108" s="184" t="str">
        <f>ForcingConstraint!$A$182</f>
        <v>piControl SIC Monthly Var</v>
      </c>
      <c r="AY108" s="148" t="str">
        <f>ForcingConstraint!$A$26</f>
        <v>Pre-Industrial CO2 Concentration</v>
      </c>
      <c r="AZ108" s="148" t="str">
        <f>requirement!$A$43</f>
        <v>Pre-Industrial Forcing Excluding CO2</v>
      </c>
      <c r="BA108" s="189" t="str">
        <f>requirement!$A$12</f>
        <v>Pre-Industrial Solar Particle Forcing</v>
      </c>
      <c r="BB108" s="184"/>
      <c r="BC108" s="184"/>
      <c r="BD108" s="187"/>
      <c r="BE108" s="154"/>
      <c r="BF108" s="155"/>
      <c r="BG108" s="156"/>
      <c r="BH108" s="155"/>
      <c r="BI108" s="155"/>
      <c r="BJ108" s="155"/>
      <c r="BK108" s="155"/>
      <c r="BL108" s="155"/>
      <c r="BM108" s="155"/>
      <c r="BN108" s="156"/>
      <c r="BP108" s="115" t="s">
        <v>307</v>
      </c>
      <c r="BQ108" s="158"/>
    </row>
    <row r="109" spans="1:69" ht="102" x14ac:dyDescent="0.2">
      <c r="A109" s="96" t="s">
        <v>825</v>
      </c>
      <c r="B109" s="98" t="s">
        <v>826</v>
      </c>
      <c r="C109" s="96" t="s">
        <v>827</v>
      </c>
      <c r="F109" s="98" t="s">
        <v>828</v>
      </c>
      <c r="H109" s="96" t="s">
        <v>829</v>
      </c>
      <c r="J109" s="98" t="s">
        <v>26</v>
      </c>
      <c r="K109" s="98" t="str">
        <f>party!$A$40</f>
        <v>Rob Chadwick</v>
      </c>
      <c r="L109" s="98" t="str">
        <f>party!$A$41</f>
        <v>Hervé Douville</v>
      </c>
      <c r="M109" s="98" t="str">
        <f>party!$A$35</f>
        <v>Mark Webb</v>
      </c>
      <c r="P109"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109" s="98" t="str">
        <f>party!$A$6</f>
        <v>Charlotte Pascoe</v>
      </c>
      <c r="X109" s="96" t="str">
        <f t="shared" si="29"/>
        <v>piSST</v>
      </c>
      <c r="AA109" s="96" t="str">
        <f t="shared" si="31"/>
        <v>abrupt-4xCO2</v>
      </c>
      <c r="AC109" s="96" t="str">
        <f t="shared" si="32"/>
        <v>piControl</v>
      </c>
      <c r="AE109" s="110"/>
      <c r="AF109" s="110"/>
      <c r="AG109" s="110"/>
      <c r="AH109" s="131" t="str">
        <f>TemporalConstraint!$A$70</f>
        <v>1960-1989 30yrs</v>
      </c>
      <c r="AI109" s="131"/>
      <c r="AJ109" s="131" t="str">
        <f>EnsembleRequirement!$A$4</f>
        <v>SingleMember</v>
      </c>
      <c r="AL109" s="111"/>
      <c r="AM109" s="111"/>
      <c r="AN109" s="111"/>
      <c r="AO109" s="111"/>
      <c r="AP109" s="111"/>
      <c r="AQ109" s="111"/>
      <c r="AR109" s="131" t="str">
        <f>requirement!$A$3</f>
        <v>AGCM Configuration</v>
      </c>
      <c r="AS109" s="131"/>
      <c r="AT109" s="131"/>
      <c r="AU109" s="131"/>
      <c r="AV109" s="131"/>
      <c r="AW109" s="131" t="str">
        <f>ForcingConstraint!$A$186</f>
        <v>abrupt-4xCO2 SST</v>
      </c>
      <c r="AX109" s="131" t="str">
        <f>ForcingConstraint!$A$182</f>
        <v>piControl SIC Monthly Var</v>
      </c>
      <c r="AY109" s="98" t="str">
        <f>ForcingConstraint!$A$26</f>
        <v>Pre-Industrial CO2 Concentration</v>
      </c>
      <c r="AZ109" s="98" t="str">
        <f>requirement!$A$43</f>
        <v>Pre-Industrial Forcing Excluding CO2</v>
      </c>
      <c r="BA109" s="192" t="s">
        <v>830</v>
      </c>
      <c r="BB109" s="131"/>
      <c r="BC109" s="131"/>
      <c r="BD109" s="140"/>
      <c r="BF109" s="103"/>
      <c r="BH109" s="101"/>
      <c r="BI109" s="101"/>
      <c r="BJ109" s="101"/>
      <c r="BK109" s="101"/>
      <c r="BL109" s="101"/>
      <c r="BM109" s="101"/>
      <c r="BN109" s="102"/>
      <c r="BP109" s="115" t="s">
        <v>307</v>
      </c>
    </row>
    <row r="110" spans="1:69" ht="102" x14ac:dyDescent="0.2">
      <c r="A110" s="96" t="s">
        <v>831</v>
      </c>
      <c r="B110" s="98" t="s">
        <v>832</v>
      </c>
      <c r="C110" s="96" t="s">
        <v>833</v>
      </c>
      <c r="F110" s="98" t="s">
        <v>834</v>
      </c>
      <c r="H110" s="96" t="s">
        <v>835</v>
      </c>
      <c r="J110" s="98" t="s">
        <v>26</v>
      </c>
      <c r="K110" s="98" t="str">
        <f>party!$A$40</f>
        <v>Rob Chadwick</v>
      </c>
      <c r="L110" s="98" t="str">
        <f>party!$A$41</f>
        <v>Hervé Douville</v>
      </c>
      <c r="M110" s="98" t="str">
        <f>party!$A$35</f>
        <v>Mark Webb</v>
      </c>
      <c r="P110"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110" s="98" t="str">
        <f>party!$A$6</f>
        <v>Charlotte Pascoe</v>
      </c>
      <c r="X110" s="96" t="str">
        <f t="shared" si="29"/>
        <v>piSST</v>
      </c>
      <c r="AA110" s="96" t="str">
        <f t="shared" si="31"/>
        <v>abrupt-4xCO2</v>
      </c>
      <c r="AC110" s="96" t="str">
        <f t="shared" si="32"/>
        <v>piControl</v>
      </c>
      <c r="AE110" s="110"/>
      <c r="AF110" s="110"/>
      <c r="AG110" s="110"/>
      <c r="AH110" s="131" t="str">
        <f>TemporalConstraint!$A$70</f>
        <v>1960-1989 30yrs</v>
      </c>
      <c r="AI110" s="131"/>
      <c r="AJ110" s="131" t="str">
        <f>EnsembleRequirement!$A$4</f>
        <v>SingleMember</v>
      </c>
      <c r="AL110" s="111"/>
      <c r="AM110" s="111"/>
      <c r="AN110" s="111"/>
      <c r="AO110" s="111"/>
      <c r="AP110" s="111"/>
      <c r="AQ110" s="111"/>
      <c r="AR110" s="131" t="str">
        <f>requirement!$A$3</f>
        <v>AGCM Configuration</v>
      </c>
      <c r="AS110" s="131"/>
      <c r="AT110" s="131"/>
      <c r="AU110" s="131"/>
      <c r="AV110" s="131"/>
      <c r="AW110" s="131" t="str">
        <f>ForcingConstraint!$A$186</f>
        <v>abrupt-4xCO2 SST</v>
      </c>
      <c r="AX110" s="131" t="str">
        <f>ForcingConstraint!$A$187</f>
        <v>abrupt-4xCO2 SIC</v>
      </c>
      <c r="AY110" s="98" t="str">
        <f>ForcingConstraint!$A$26</f>
        <v>Pre-Industrial CO2 Concentration</v>
      </c>
      <c r="AZ110" s="98" t="str">
        <f>requirement!$A$43</f>
        <v>Pre-Industrial Forcing Excluding CO2</v>
      </c>
      <c r="BA110" s="192" t="s">
        <v>830</v>
      </c>
      <c r="BB110" s="131"/>
      <c r="BC110" s="131"/>
      <c r="BD110" s="140"/>
      <c r="BF110" s="102"/>
      <c r="BH110" s="101"/>
      <c r="BI110" s="101"/>
      <c r="BJ110" s="101"/>
      <c r="BK110" s="101"/>
      <c r="BL110" s="101"/>
      <c r="BM110" s="101"/>
      <c r="BN110" s="102"/>
      <c r="BP110" s="115" t="s">
        <v>307</v>
      </c>
    </row>
    <row r="111" spans="1:69" s="146" customFormat="1" ht="136" x14ac:dyDescent="0.2">
      <c r="A111" s="147" t="s">
        <v>301</v>
      </c>
      <c r="B111" s="148" t="s">
        <v>836</v>
      </c>
      <c r="C111" s="193" t="s">
        <v>301</v>
      </c>
      <c r="D111" s="193"/>
      <c r="E111" s="147" t="s">
        <v>837</v>
      </c>
      <c r="F111" s="148" t="s">
        <v>838</v>
      </c>
      <c r="G111" s="149"/>
      <c r="H111" s="147" t="s">
        <v>839</v>
      </c>
      <c r="I111" s="147" t="s">
        <v>840</v>
      </c>
      <c r="J111" s="148" t="s">
        <v>26</v>
      </c>
      <c r="K111" s="148" t="str">
        <f>party!$A$40</f>
        <v>Rob Chadwick</v>
      </c>
      <c r="L111" s="148" t="str">
        <f>party!$A$41</f>
        <v>Hervé Douville</v>
      </c>
      <c r="M111" s="148" t="str">
        <f>party!$A$35</f>
        <v>Mark Webb</v>
      </c>
      <c r="N111" s="148"/>
      <c r="O111" s="148"/>
      <c r="P111" s="147" t="str">
        <f>references!$D$14</f>
        <v>Overview CMIP6-Endorsed MIPs</v>
      </c>
      <c r="Q111" s="147"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111" s="147"/>
      <c r="S111" s="147"/>
      <c r="T111" s="147"/>
      <c r="U111" s="147"/>
      <c r="V111" s="147"/>
      <c r="W111" s="148" t="str">
        <f>party!$A$6</f>
        <v>Charlotte Pascoe</v>
      </c>
      <c r="X111" s="147" t="str">
        <f t="shared" si="29"/>
        <v>piSST</v>
      </c>
      <c r="Y111" s="147"/>
      <c r="Z111" s="147"/>
      <c r="AA111" s="147" t="str">
        <f t="shared" si="31"/>
        <v>abrupt-4xCO2</v>
      </c>
      <c r="AB111" s="147"/>
      <c r="AC111" s="147" t="str">
        <f t="shared" si="32"/>
        <v>piControl</v>
      </c>
      <c r="AD111" s="147"/>
      <c r="AE111" s="183"/>
      <c r="AF111" s="183"/>
      <c r="AG111" s="183"/>
      <c r="AH111" s="184" t="str">
        <f>TemporalConstraint!$A$16</f>
        <v>1850-1851 50yrs91-140</v>
      </c>
      <c r="AI111" s="184"/>
      <c r="AJ111" s="184" t="str">
        <f>EnsembleRequirement!$A$4</f>
        <v>SingleMember</v>
      </c>
      <c r="AK111" s="148"/>
      <c r="AL111" s="186"/>
      <c r="AM111" s="186"/>
      <c r="AN111" s="186"/>
      <c r="AO111" s="186"/>
      <c r="AP111" s="186"/>
      <c r="AQ111" s="186"/>
      <c r="AR111" s="184" t="str">
        <f>requirement!$A$3</f>
        <v>AGCM Configuration</v>
      </c>
      <c r="AS111" s="184"/>
      <c r="AT111" s="184"/>
      <c r="AU111" s="184"/>
      <c r="AV111" s="184"/>
      <c r="AW111" s="184" t="str">
        <f>ForcingConstraint!$A$190</f>
        <v xml:space="preserve">piSST-control SST plus patterned 4K derived from 4xCO2 monthly varying SST anomalies </v>
      </c>
      <c r="AX111" s="184" t="str">
        <f>ForcingConstraint!$A$182</f>
        <v>piControl SIC Monthly Var</v>
      </c>
      <c r="AY111" s="148" t="str">
        <f>ForcingConstraint!$A$188</f>
        <v>4xCO2 for Radiation</v>
      </c>
      <c r="AZ111" s="148" t="str">
        <f>ForcingConstraint!$A$189</f>
        <v>4xCO2 for Vegetation</v>
      </c>
      <c r="BA111" s="148" t="str">
        <f>ForcingConstraint!$A$26</f>
        <v>Pre-Industrial CO2 Concentration</v>
      </c>
      <c r="BB111" s="148" t="str">
        <f>requirement!$A$43</f>
        <v>Pre-Industrial Forcing Excluding CO2</v>
      </c>
      <c r="BC111" s="194" t="s">
        <v>830</v>
      </c>
      <c r="BD111" s="189"/>
      <c r="BE111" s="154"/>
      <c r="BF111" s="155"/>
      <c r="BG111" s="156"/>
      <c r="BH111" s="155"/>
      <c r="BI111" s="155"/>
      <c r="BJ111" s="155"/>
      <c r="BK111" s="155"/>
      <c r="BL111" s="155"/>
      <c r="BM111" s="155"/>
      <c r="BN111" s="156"/>
      <c r="BP111" s="115" t="s">
        <v>307</v>
      </c>
      <c r="BQ111" s="158"/>
    </row>
    <row r="112" spans="1:69" s="146" customFormat="1" ht="153" x14ac:dyDescent="0.2">
      <c r="A112" s="147" t="s">
        <v>301</v>
      </c>
      <c r="B112" s="148" t="s">
        <v>841</v>
      </c>
      <c r="C112" s="193" t="s">
        <v>301</v>
      </c>
      <c r="D112" s="193"/>
      <c r="E112" s="147" t="s">
        <v>842</v>
      </c>
      <c r="F112" s="148" t="s">
        <v>843</v>
      </c>
      <c r="G112" s="149"/>
      <c r="H112" s="147" t="s">
        <v>844</v>
      </c>
      <c r="I112" s="147" t="s">
        <v>845</v>
      </c>
      <c r="J112" s="148" t="s">
        <v>26</v>
      </c>
      <c r="K112" s="148" t="str">
        <f>party!$A$40</f>
        <v>Rob Chadwick</v>
      </c>
      <c r="L112" s="148" t="str">
        <f>party!$A$41</f>
        <v>Hervé Douville</v>
      </c>
      <c r="M112" s="148" t="str">
        <f>party!$A$35</f>
        <v>Mark Webb</v>
      </c>
      <c r="N112" s="148"/>
      <c r="O112" s="148"/>
      <c r="P112" s="147" t="str">
        <f>references!$D$14</f>
        <v>Overview CMIP6-Endorsed MIPs</v>
      </c>
      <c r="Q112" s="147"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112" s="147"/>
      <c r="S112" s="147"/>
      <c r="T112" s="147"/>
      <c r="U112" s="147"/>
      <c r="V112" s="147"/>
      <c r="W112" s="148" t="str">
        <f>party!$A$6</f>
        <v>Charlotte Pascoe</v>
      </c>
      <c r="X112" s="147" t="str">
        <f>$C$7</f>
        <v>amip</v>
      </c>
      <c r="Y112" s="147"/>
      <c r="Z112" s="147"/>
      <c r="AA112" s="147" t="str">
        <f t="shared" si="31"/>
        <v>abrupt-4xCO2</v>
      </c>
      <c r="AB112" s="147"/>
      <c r="AC112" s="147" t="str">
        <f t="shared" si="32"/>
        <v>piControl</v>
      </c>
      <c r="AD112" s="147" t="str">
        <f t="shared" ref="AD112:AD113" si="33">$C$103</f>
        <v>piSST</v>
      </c>
      <c r="AE112" s="147"/>
      <c r="AF112" s="147"/>
      <c r="AG112" s="183"/>
      <c r="AH112" s="184" t="str">
        <f>TemporalConstraint!$A$16</f>
        <v>1850-1851 50yrs91-140</v>
      </c>
      <c r="AI112" s="184"/>
      <c r="AJ112" s="184" t="str">
        <f>EnsembleRequirement!$A$4</f>
        <v>SingleMember</v>
      </c>
      <c r="AK112" s="148"/>
      <c r="AL112" s="186"/>
      <c r="AM112" s="186"/>
      <c r="AN112" s="186"/>
      <c r="AO112" s="186"/>
      <c r="AP112" s="186"/>
      <c r="AQ112" s="186"/>
      <c r="AR112" s="184" t="str">
        <f>requirement!$A$3</f>
        <v>AGCM Configuration</v>
      </c>
      <c r="AS112" s="184"/>
      <c r="AT112" s="184"/>
      <c r="AU112" s="184"/>
      <c r="AV112" s="184"/>
      <c r="AW112" s="184" t="str">
        <f>ForcingConstraint!$A$191</f>
        <v xml:space="preserve">amip SST plus patterned 4K derived from 4xCO2 monthly varying SST anomalies </v>
      </c>
      <c r="AX112" s="184" t="str">
        <f>ForcingConstraint!$A$22</f>
        <v>AMIP SIC</v>
      </c>
      <c r="AY112" s="148" t="str">
        <f>ForcingConstraint!$A$188</f>
        <v>4xCO2 for Radiation</v>
      </c>
      <c r="AZ112" s="148" t="str">
        <f>ForcingConstraint!$A$189</f>
        <v>4xCO2 for Vegetation</v>
      </c>
      <c r="BA112" s="189" t="str">
        <f>requirement!$A$5</f>
        <v>Historical Aerosol Forcing</v>
      </c>
      <c r="BB112" s="189" t="str">
        <f>ForcingConstraint!$A$14</f>
        <v>Historical WMGHG Concentrations</v>
      </c>
      <c r="BC112" s="189" t="str">
        <f>ForcingConstraint!$A$16</f>
        <v>Historical Land Use</v>
      </c>
      <c r="BD112" s="184" t="str">
        <f>requirement!$A$8</f>
        <v>Historical O3 and Stratospheric H2O Concentrations</v>
      </c>
      <c r="BE112" s="187" t="str">
        <f>ForcingConstraint!$A$21</f>
        <v>Historical Stratospheric Aerosol</v>
      </c>
      <c r="BF112" s="189" t="str">
        <f>ForcingConstraint!$A$20</f>
        <v>Historical Solar Irradiance Forcing</v>
      </c>
      <c r="BG112" s="189" t="str">
        <f>requirement!$A$10</f>
        <v xml:space="preserve">Historical Solar Particle Forcing </v>
      </c>
      <c r="BH112" s="156"/>
      <c r="BI112" s="156"/>
      <c r="BJ112" s="156"/>
      <c r="BK112" s="156"/>
      <c r="BL112" s="156"/>
      <c r="BM112" s="156"/>
      <c r="BN112" s="156"/>
      <c r="BP112" s="115" t="s">
        <v>307</v>
      </c>
      <c r="BQ112" s="158"/>
    </row>
    <row r="113" spans="1:69" ht="102" x14ac:dyDescent="0.2">
      <c r="A113" s="96" t="s">
        <v>846</v>
      </c>
      <c r="B113" s="98" t="s">
        <v>847</v>
      </c>
      <c r="C113" s="96" t="s">
        <v>848</v>
      </c>
      <c r="F113" s="98" t="s">
        <v>834</v>
      </c>
      <c r="H113" s="96" t="s">
        <v>849</v>
      </c>
      <c r="J113" s="98" t="s">
        <v>26</v>
      </c>
      <c r="K113" s="98" t="str">
        <f>party!$A$40</f>
        <v>Rob Chadwick</v>
      </c>
      <c r="L113" s="98" t="str">
        <f>party!$A$41</f>
        <v>Hervé Douville</v>
      </c>
      <c r="M113" s="98" t="str">
        <f>party!$A$35</f>
        <v>Mark Webb</v>
      </c>
      <c r="P113"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113" s="98" t="str">
        <f>party!$A$6</f>
        <v>Charlotte Pascoe</v>
      </c>
      <c r="X113" s="96" t="str">
        <f>$C$110</f>
        <v>a4SSTice</v>
      </c>
      <c r="AA113" s="96" t="str">
        <f t="shared" si="31"/>
        <v>abrupt-4xCO2</v>
      </c>
      <c r="AC113" s="96" t="str">
        <f t="shared" si="32"/>
        <v>piControl</v>
      </c>
      <c r="AD113" s="96" t="str">
        <f t="shared" si="33"/>
        <v>piSST</v>
      </c>
      <c r="AE113" s="110"/>
      <c r="AF113" s="110"/>
      <c r="AG113" s="110"/>
      <c r="AH113" s="131" t="str">
        <f>TemporalConstraint!$A$70</f>
        <v>1960-1989 30yrs</v>
      </c>
      <c r="AI113" s="131"/>
      <c r="AJ113" s="131" t="str">
        <f>EnsembleRequirement!$A$4</f>
        <v>SingleMember</v>
      </c>
      <c r="AK113" s="120"/>
      <c r="AL113" s="111"/>
      <c r="AM113" s="111"/>
      <c r="AN113" s="111"/>
      <c r="AO113" s="111"/>
      <c r="AP113" s="111"/>
      <c r="AQ113" s="111"/>
      <c r="AR113" s="131" t="str">
        <f>requirement!$A$3</f>
        <v>AGCM Configuration</v>
      </c>
      <c r="AS113" s="131"/>
      <c r="AT113" s="131"/>
      <c r="AU113" s="131"/>
      <c r="AV113" s="131"/>
      <c r="AW113" s="131" t="str">
        <f>ForcingConstraint!$A$186</f>
        <v>abrupt-4xCO2 SST</v>
      </c>
      <c r="AX113" s="131" t="str">
        <f>ForcingConstraint!$A$187</f>
        <v>abrupt-4xCO2 SIC</v>
      </c>
      <c r="AY113" s="98" t="str">
        <f>ForcingConstraint!$A$188</f>
        <v>4xCO2 for Radiation</v>
      </c>
      <c r="AZ113" s="98" t="str">
        <f>ForcingConstraint!$A$189</f>
        <v>4xCO2 for Vegetation</v>
      </c>
      <c r="BA113" s="98" t="str">
        <f>ForcingConstraint!$A$26</f>
        <v>Pre-Industrial CO2 Concentration</v>
      </c>
      <c r="BB113" s="98" t="str">
        <f>requirement!$A$43</f>
        <v>Pre-Industrial Forcing Excluding CO2</v>
      </c>
      <c r="BC113" s="192" t="s">
        <v>830</v>
      </c>
      <c r="BD113" s="178"/>
      <c r="BE113" s="195"/>
      <c r="BF113" s="102"/>
      <c r="BG113" s="196"/>
      <c r="BH113" s="101"/>
      <c r="BI113" s="101"/>
      <c r="BJ113" s="101"/>
      <c r="BK113" s="101"/>
      <c r="BL113" s="101"/>
      <c r="BM113" s="101"/>
      <c r="BN113" s="102"/>
      <c r="BP113" s="115" t="s">
        <v>307</v>
      </c>
    </row>
    <row r="114" spans="1:69" ht="102" x14ac:dyDescent="0.2">
      <c r="A114" s="96" t="s">
        <v>850</v>
      </c>
      <c r="B114" s="98" t="s">
        <v>841</v>
      </c>
      <c r="C114" s="96" t="s">
        <v>851</v>
      </c>
      <c r="F114" s="98" t="s">
        <v>852</v>
      </c>
      <c r="H114" s="96" t="s">
        <v>853</v>
      </c>
      <c r="J114" s="98" t="s">
        <v>26</v>
      </c>
      <c r="K114" s="98" t="str">
        <f>party!$A$40</f>
        <v>Rob Chadwick</v>
      </c>
      <c r="L114" s="98" t="str">
        <f>party!$A$41</f>
        <v>Hervé Douville</v>
      </c>
      <c r="M114" s="98" t="str">
        <f>party!$A$35</f>
        <v>Mark Webb</v>
      </c>
      <c r="P114"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114" s="98" t="str">
        <f>party!$A$6</f>
        <v>Charlotte Pascoe</v>
      </c>
      <c r="X114" s="96" t="str">
        <f t="shared" ref="X114:X115" si="34">$C$7</f>
        <v>amip</v>
      </c>
      <c r="AA114" s="96" t="str">
        <f t="shared" si="31"/>
        <v>abrupt-4xCO2</v>
      </c>
      <c r="AC114" s="96" t="str">
        <f t="shared" si="32"/>
        <v>piControl</v>
      </c>
      <c r="AE114" s="110"/>
      <c r="AF114" s="110"/>
      <c r="AG114" s="110"/>
      <c r="AH114" s="131" t="str">
        <f>TemporalConstraint!$A$7</f>
        <v>1979-2014 36yrs</v>
      </c>
      <c r="AI114" s="131"/>
      <c r="AJ114" s="131" t="str">
        <f>EnsembleRequirement!$A$4</f>
        <v>SingleMember</v>
      </c>
      <c r="AK114" s="120"/>
      <c r="AL114" s="111"/>
      <c r="AM114" s="111"/>
      <c r="AN114" s="111"/>
      <c r="AO114" s="111"/>
      <c r="AP114" s="111"/>
      <c r="AQ114" s="111"/>
      <c r="AR114" s="131" t="str">
        <f>requirement!$A$3</f>
        <v>AGCM Configuration</v>
      </c>
      <c r="AS114" s="131"/>
      <c r="AT114" s="131"/>
      <c r="AU114" s="131"/>
      <c r="AV114" s="131"/>
      <c r="AW114" s="131" t="str">
        <f>ForcingConstraint!$A$192</f>
        <v>amip SST plus patterned anomaly derived from 4xCO2 - piControl SST change</v>
      </c>
      <c r="AX114" s="131" t="str">
        <f>ForcingConstraint!$A$22</f>
        <v>AMIP SIC</v>
      </c>
      <c r="AY114" s="98" t="str">
        <f>ForcingConstraint!$A$188</f>
        <v>4xCO2 for Radiation</v>
      </c>
      <c r="AZ114" s="98" t="str">
        <f>ForcingConstraint!$A$189</f>
        <v>4xCO2 for Vegetation</v>
      </c>
      <c r="BA114" s="178" t="str">
        <f>requirement!$A$5</f>
        <v>Historical Aerosol Forcing</v>
      </c>
      <c r="BB114" s="178" t="str">
        <f>ForcingConstraint!$A$14</f>
        <v>Historical WMGHG Concentrations</v>
      </c>
      <c r="BC114" s="178" t="str">
        <f>ForcingConstraint!$A$16</f>
        <v>Historical Land Use</v>
      </c>
      <c r="BH114" s="101"/>
      <c r="BI114" s="101"/>
      <c r="BJ114" s="101"/>
      <c r="BK114" s="101"/>
      <c r="BL114" s="101"/>
      <c r="BM114" s="101"/>
      <c r="BN114" s="102"/>
      <c r="BP114" s="115" t="s">
        <v>307</v>
      </c>
    </row>
    <row r="115" spans="1:69" ht="102" x14ac:dyDescent="0.2">
      <c r="A115" s="96" t="s">
        <v>854</v>
      </c>
      <c r="B115" s="98" t="s">
        <v>855</v>
      </c>
      <c r="C115" s="96" t="s">
        <v>856</v>
      </c>
      <c r="E115" s="96" t="s">
        <v>857</v>
      </c>
      <c r="F115" s="98" t="s">
        <v>858</v>
      </c>
      <c r="H115" s="96" t="s">
        <v>859</v>
      </c>
      <c r="I115" s="96" t="s">
        <v>860</v>
      </c>
      <c r="J115" s="98" t="s">
        <v>26</v>
      </c>
      <c r="K115" s="98" t="str">
        <f>party!$A$42</f>
        <v>Sandrine Bony</v>
      </c>
      <c r="L115" s="98" t="str">
        <f>party!$A$4</f>
        <v>Bjorn Stevens</v>
      </c>
      <c r="M115" s="98" t="str">
        <f>party!$A$35</f>
        <v>Mark Webb</v>
      </c>
      <c r="P115"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15" s="96" t="str">
        <f>references!$D$15</f>
        <v>McAvaney BJ, Le Treut H (2003), The cloud feedback intercomparison project: (CFMIP). In: CLIVAR Exchanges - supplementary contributions. 26: March 2003.</v>
      </c>
      <c r="R115" s="96" t="str">
        <f>references!$D$16</f>
        <v>Karl E. Taylor, Ronald J. Stouffer, Gerald A. Meehl (2009) A Summary of the CMIP5 Experiment Design</v>
      </c>
      <c r="S115" s="96" t="str">
        <f>references!$D$14</f>
        <v>Overview CMIP6-Endorsed MIPs</v>
      </c>
      <c r="W115" s="98" t="str">
        <f>party!$A$6</f>
        <v>Charlotte Pascoe</v>
      </c>
      <c r="X115" s="96" t="str">
        <f t="shared" si="34"/>
        <v>amip</v>
      </c>
      <c r="AC115" s="96" t="str">
        <f>$C$90</f>
        <v>amip-p4K</v>
      </c>
      <c r="AD115" s="96" t="str">
        <f>$C$91</f>
        <v>amip-4xCO2</v>
      </c>
      <c r="AE115" s="96" t="str">
        <f>$C$92</f>
        <v>amip-future4K</v>
      </c>
      <c r="AG115" s="110"/>
      <c r="AH115" s="131" t="str">
        <f>TemporalConstraint!$A$7</f>
        <v>1979-2014 36yrs</v>
      </c>
      <c r="AI115" s="131"/>
      <c r="AJ115" s="131" t="str">
        <f>EnsembleRequirement!$A$4</f>
        <v>SingleMember</v>
      </c>
      <c r="AK115" s="134"/>
      <c r="AL115" s="131"/>
      <c r="AM115" s="131"/>
      <c r="AN115" s="131"/>
      <c r="AO115" s="131"/>
      <c r="AP115" s="131"/>
      <c r="AQ115" s="131"/>
      <c r="AR115" s="131" t="str">
        <f>requirement!$A$3</f>
        <v>AGCM Configuration</v>
      </c>
      <c r="AS115" s="126"/>
      <c r="AT115" s="126"/>
      <c r="AU115" s="126"/>
      <c r="AV115" s="126"/>
      <c r="AW115" s="134" t="str">
        <f>ForcingConstraint!$A$23</f>
        <v>AMIP SST</v>
      </c>
      <c r="AX115" s="131" t="str">
        <f>ForcingConstraint!$A$22</f>
        <v>AMIP SIC</v>
      </c>
      <c r="AY115" s="101" t="str">
        <f>requirement!$A$16</f>
        <v>CFMIP Diagnostics</v>
      </c>
      <c r="AZ115" s="140" t="str">
        <f>ForcingConstraint!$A$193</f>
        <v>LW Cloud Radiation Off</v>
      </c>
      <c r="BA115" s="131" t="str">
        <f>requirement!$A$5</f>
        <v>Historical Aerosol Forcing</v>
      </c>
      <c r="BB115" s="131" t="str">
        <f>ForcingConstraint!$A$14</f>
        <v>Historical WMGHG Concentrations</v>
      </c>
      <c r="BC115" s="131" t="str">
        <f>requirement!$A$7</f>
        <v>Historical Emissions</v>
      </c>
      <c r="BD115" s="131" t="str">
        <f>ForcingConstraint!$A$16</f>
        <v>Historical Land Use</v>
      </c>
      <c r="BE115" s="131" t="str">
        <f>requirement!$A$8</f>
        <v>Historical O3 and Stratospheric H2O Concentrations</v>
      </c>
      <c r="BF115" s="140" t="str">
        <f>ForcingConstraint!$A$21</f>
        <v>Historical Stratospheric Aerosol</v>
      </c>
      <c r="BG115" s="178" t="str">
        <f>ForcingConstraint!$A$20</f>
        <v>Historical Solar Irradiance Forcing</v>
      </c>
      <c r="BH115" s="178" t="str">
        <f>requirement!$A$10</f>
        <v xml:space="preserve">Historical Solar Particle Forcing </v>
      </c>
      <c r="BJ115" s="101"/>
      <c r="BK115" s="101"/>
      <c r="BL115" s="101"/>
      <c r="BM115" s="101"/>
      <c r="BN115" s="102"/>
      <c r="BP115" s="115" t="s">
        <v>307</v>
      </c>
    </row>
    <row r="116" spans="1:69" ht="102" x14ac:dyDescent="0.2">
      <c r="A116" s="96" t="s">
        <v>861</v>
      </c>
      <c r="B116" s="98" t="s">
        <v>862</v>
      </c>
      <c r="C116" s="96" t="s">
        <v>863</v>
      </c>
      <c r="E116" s="96" t="s">
        <v>864</v>
      </c>
      <c r="F116" s="98" t="s">
        <v>865</v>
      </c>
      <c r="H116" s="96" t="s">
        <v>866</v>
      </c>
      <c r="I116" s="96" t="s">
        <v>860</v>
      </c>
      <c r="J116" s="98" t="s">
        <v>26</v>
      </c>
      <c r="K116" s="98" t="str">
        <f>party!$A$42</f>
        <v>Sandrine Bony</v>
      </c>
      <c r="L116" s="98" t="str">
        <f>party!$A$4</f>
        <v>Bjorn Stevens</v>
      </c>
      <c r="M116" s="98" t="str">
        <f>party!$A$35</f>
        <v>Mark Webb</v>
      </c>
      <c r="P116"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16" s="96" t="str">
        <f>references!$D$15</f>
        <v>McAvaney BJ, Le Treut H (2003), The cloud feedback intercomparison project: (CFMIP). In: CLIVAR Exchanges - supplementary contributions. 26: March 2003.</v>
      </c>
      <c r="R116" s="96" t="str">
        <f>references!$D$16</f>
        <v>Karl E. Taylor, Ronald J. Stouffer, Gerald A. Meehl (2009) A Summary of the CMIP5 Experiment Design</v>
      </c>
      <c r="S116" s="96" t="str">
        <f>references!$D$14</f>
        <v>Overview CMIP6-Endorsed MIPs</v>
      </c>
      <c r="W116" s="98" t="str">
        <f>party!$A$6</f>
        <v>Charlotte Pascoe</v>
      </c>
      <c r="X116" s="96" t="str">
        <f>$C$90</f>
        <v>amip-p4K</v>
      </c>
      <c r="AC116" s="96" t="str">
        <f t="shared" ref="AC116:AC117" si="35">$C$7</f>
        <v>amip</v>
      </c>
      <c r="AD116" s="96" t="str">
        <f>$C$14</f>
        <v>historical</v>
      </c>
      <c r="AG116" s="110"/>
      <c r="AH116" s="131" t="str">
        <f>TemporalConstraint!$A$7</f>
        <v>1979-2014 36yrs</v>
      </c>
      <c r="AI116" s="131"/>
      <c r="AJ116" s="131" t="str">
        <f>EnsembleRequirement!$A$4</f>
        <v>SingleMember</v>
      </c>
      <c r="AK116" s="131"/>
      <c r="AL116" s="131"/>
      <c r="AM116" s="131"/>
      <c r="AN116" s="131"/>
      <c r="AO116" s="131"/>
      <c r="AP116" s="131"/>
      <c r="AQ116" s="131"/>
      <c r="AR116" s="131" t="str">
        <f>requirement!$A$3</f>
        <v>AGCM Configuration</v>
      </c>
      <c r="AS116" s="131"/>
      <c r="AT116" s="131"/>
      <c r="AU116" s="131"/>
      <c r="AV116" s="131"/>
      <c r="AW116" s="131" t="str">
        <f>ForcingConstraint!$A$166</f>
        <v>AMIP SST Plus Uniform 4K</v>
      </c>
      <c r="AX116" s="131" t="str">
        <f>ForcingConstraint!$A$22</f>
        <v>AMIP SIC</v>
      </c>
      <c r="AY116" s="140" t="str">
        <f>ForcingConstraint!$A$193</f>
        <v>LW Cloud Radiation Off</v>
      </c>
      <c r="AZ116" s="131" t="str">
        <f>requirement!$A$5</f>
        <v>Historical Aerosol Forcing</v>
      </c>
      <c r="BA116" s="131" t="str">
        <f>ForcingConstraint!$A$14</f>
        <v>Historical WMGHG Concentrations</v>
      </c>
      <c r="BB116" s="131" t="str">
        <f>requirement!$A$7</f>
        <v>Historical Emissions</v>
      </c>
      <c r="BC116" s="131" t="str">
        <f>ForcingConstraint!$A$16</f>
        <v>Historical Land Use</v>
      </c>
      <c r="BD116" s="131" t="str">
        <f>requirement!$A$8</f>
        <v>Historical O3 and Stratospheric H2O Concentrations</v>
      </c>
      <c r="BE116" s="140" t="str">
        <f>ForcingConstraint!$A$21</f>
        <v>Historical Stratospheric Aerosol</v>
      </c>
      <c r="BF116" s="178" t="str">
        <f>ForcingConstraint!$A$20</f>
        <v>Historical Solar Irradiance Forcing</v>
      </c>
      <c r="BG116" s="178" t="str">
        <f>requirement!$A$10</f>
        <v xml:space="preserve">Historical Solar Particle Forcing </v>
      </c>
      <c r="BH116" s="101"/>
      <c r="BI116" s="101"/>
      <c r="BJ116" s="101"/>
      <c r="BK116" s="101"/>
      <c r="BL116" s="101"/>
      <c r="BM116" s="101"/>
      <c r="BN116" s="102"/>
      <c r="BP116" s="115" t="s">
        <v>307</v>
      </c>
    </row>
    <row r="117" spans="1:69" ht="102" x14ac:dyDescent="0.2">
      <c r="A117" s="96" t="s">
        <v>867</v>
      </c>
      <c r="B117" s="98" t="s">
        <v>868</v>
      </c>
      <c r="C117" s="96" t="s">
        <v>869</v>
      </c>
      <c r="E117" s="96" t="s">
        <v>870</v>
      </c>
      <c r="F117" s="98" t="s">
        <v>871</v>
      </c>
      <c r="H117" s="96" t="s">
        <v>872</v>
      </c>
      <c r="I117" s="96" t="s">
        <v>860</v>
      </c>
      <c r="J117" s="98" t="s">
        <v>26</v>
      </c>
      <c r="K117" s="98" t="str">
        <f>party!$A$42</f>
        <v>Sandrine Bony</v>
      </c>
      <c r="L117" s="98" t="str">
        <f>party!$A$4</f>
        <v>Bjorn Stevens</v>
      </c>
      <c r="M117" s="98" t="str">
        <f>party!$A$35</f>
        <v>Mark Webb</v>
      </c>
      <c r="P117"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17" s="96" t="str">
        <f>references!$D$15</f>
        <v>McAvaney BJ, Le Treut H (2003), The cloud feedback intercomparison project: (CFMIP). In: CLIVAR Exchanges - supplementary contributions. 26: March 2003.</v>
      </c>
      <c r="R117" s="96" t="str">
        <f>references!$D$16</f>
        <v>Karl E. Taylor, Ronald J. Stouffer, Gerald A. Meehl (2009) A Summary of the CMIP5 Experiment Design</v>
      </c>
      <c r="S117" s="96" t="str">
        <f>references!$D$14</f>
        <v>Overview CMIP6-Endorsed MIPs</v>
      </c>
      <c r="W117" s="98" t="str">
        <f>party!$A$6</f>
        <v>Charlotte Pascoe</v>
      </c>
      <c r="X117" s="96" t="str">
        <f>$C$93</f>
        <v>aqua-control</v>
      </c>
      <c r="AC117" s="96" t="str">
        <f t="shared" si="35"/>
        <v>amip</v>
      </c>
      <c r="AE117" s="110"/>
      <c r="AF117" s="110"/>
      <c r="AG117" s="110"/>
      <c r="AH117" s="131" t="str">
        <f>TemporalConstraint!$A$68</f>
        <v>1979-1988 10yrs</v>
      </c>
      <c r="AI117" s="131"/>
      <c r="AJ117" s="131" t="str">
        <f>EnsembleRequirement!$A$4</f>
        <v>SingleMember</v>
      </c>
      <c r="AL117" s="111"/>
      <c r="AM117" s="111"/>
      <c r="AN117" s="111"/>
      <c r="AO117" s="111"/>
      <c r="AP117" s="111"/>
      <c r="AQ117" s="111"/>
      <c r="AR117" s="131" t="str">
        <f>requirement!$A$3</f>
        <v>AGCM Configuration</v>
      </c>
      <c r="AS117" s="131" t="str">
        <f>requirement!$A$83</f>
        <v>Aquaplanet Configuration</v>
      </c>
      <c r="AT117" s="135"/>
      <c r="AU117" s="135"/>
      <c r="AV117" s="135"/>
      <c r="AW117" s="134" t="str">
        <f>ForcingConstraint!$A$169</f>
        <v>Zonally Uniform SST</v>
      </c>
      <c r="AX117" s="134" t="str">
        <f>ForcingConstraint!$A$170</f>
        <v>No Sea Ice</v>
      </c>
      <c r="AY117" s="140" t="str">
        <f>ForcingConstraint!$A$193</f>
        <v>LW Cloud Radiation Off</v>
      </c>
      <c r="AZ117" s="134" t="str">
        <f>ForcingConstraint!$A$172</f>
        <v>AMIP II GHG</v>
      </c>
      <c r="BA117" s="134" t="str">
        <f>ForcingConstraint!$A$174</f>
        <v>AMIP II Ozone</v>
      </c>
      <c r="BB117" s="134" t="str">
        <f>ForcingConstraint!$A$171</f>
        <v>perpetual Equinox</v>
      </c>
      <c r="BH117" s="101"/>
      <c r="BI117" s="101"/>
      <c r="BJ117" s="101"/>
      <c r="BK117" s="101"/>
      <c r="BL117" s="101"/>
      <c r="BM117" s="101"/>
      <c r="BN117" s="102"/>
      <c r="BP117" s="115" t="s">
        <v>307</v>
      </c>
    </row>
    <row r="118" spans="1:69" ht="102" x14ac:dyDescent="0.2">
      <c r="A118" s="96" t="s">
        <v>873</v>
      </c>
      <c r="B118" s="98" t="s">
        <v>874</v>
      </c>
      <c r="C118" s="96" t="s">
        <v>875</v>
      </c>
      <c r="E118" s="96" t="s">
        <v>876</v>
      </c>
      <c r="F118" s="98" t="s">
        <v>877</v>
      </c>
      <c r="H118" s="96" t="s">
        <v>878</v>
      </c>
      <c r="I118" s="96" t="s">
        <v>860</v>
      </c>
      <c r="J118" s="98" t="s">
        <v>26</v>
      </c>
      <c r="K118" s="98" t="str">
        <f>party!$A$42</f>
        <v>Sandrine Bony</v>
      </c>
      <c r="L118" s="98" t="str">
        <f>party!$A$4</f>
        <v>Bjorn Stevens</v>
      </c>
      <c r="M118" s="98" t="str">
        <f>party!$A$35</f>
        <v>Mark Webb</v>
      </c>
      <c r="P118"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18" s="96" t="str">
        <f>references!$D$15</f>
        <v>McAvaney BJ, Le Treut H (2003), The cloud feedback intercomparison project: (CFMIP). In: CLIVAR Exchanges - supplementary contributions. 26: March 2003.</v>
      </c>
      <c r="R118" s="96" t="str">
        <f>references!$D$16</f>
        <v>Karl E. Taylor, Ronald J. Stouffer, Gerald A. Meehl (2009) A Summary of the CMIP5 Experiment Design</v>
      </c>
      <c r="S118" s="96" t="str">
        <f>references!$D$14</f>
        <v>Overview CMIP6-Endorsed MIPs</v>
      </c>
      <c r="W118" s="98" t="str">
        <f>party!$A$6</f>
        <v>Charlotte Pascoe</v>
      </c>
      <c r="X118" s="96" t="str">
        <f>$C$95</f>
        <v>aqua-p4K</v>
      </c>
      <c r="AC118" s="96" t="str">
        <f>$C$93</f>
        <v>aqua-control</v>
      </c>
      <c r="AE118" s="110"/>
      <c r="AF118" s="110"/>
      <c r="AG118" s="110"/>
      <c r="AH118" s="131" t="str">
        <f>TemporalConstraint!$A$68</f>
        <v>1979-1988 10yrs</v>
      </c>
      <c r="AI118" s="131"/>
      <c r="AJ118" s="131" t="str">
        <f>EnsembleRequirement!$A$4</f>
        <v>SingleMember</v>
      </c>
      <c r="AL118" s="111"/>
      <c r="AM118" s="111"/>
      <c r="AN118" s="111"/>
      <c r="AO118" s="111"/>
      <c r="AP118" s="111"/>
      <c r="AQ118" s="111"/>
      <c r="AR118" s="131" t="str">
        <f>requirement!$A$3</f>
        <v>AGCM Configuration</v>
      </c>
      <c r="AS118" s="131" t="str">
        <f>requirement!$A$83</f>
        <v>Aquaplanet Configuration</v>
      </c>
      <c r="AT118" s="134"/>
      <c r="AU118" s="134"/>
      <c r="AV118" s="134"/>
      <c r="AW118" s="134" t="str">
        <f>ForcingConstraint!$A$175</f>
        <v>Zonally Uniform SST +4K</v>
      </c>
      <c r="AX118" s="134" t="str">
        <f>ForcingConstraint!$A$170</f>
        <v>No Sea Ice</v>
      </c>
      <c r="AY118" s="140" t="str">
        <f>ForcingConstraint!$A$193</f>
        <v>LW Cloud Radiation Off</v>
      </c>
      <c r="AZ118" s="134" t="str">
        <f>ForcingConstraint!$A$172</f>
        <v>AMIP II GHG</v>
      </c>
      <c r="BA118" s="134" t="str">
        <f>ForcingConstraint!$A$174</f>
        <v>AMIP II Ozone</v>
      </c>
      <c r="BB118" s="134" t="str">
        <f>ForcingConstraint!$A$171</f>
        <v>perpetual Equinox</v>
      </c>
      <c r="BH118" s="101"/>
      <c r="BI118" s="101"/>
      <c r="BJ118" s="101"/>
      <c r="BK118" s="101"/>
      <c r="BL118" s="101"/>
      <c r="BM118" s="101"/>
      <c r="BN118" s="102"/>
      <c r="BP118" s="115" t="s">
        <v>307</v>
      </c>
    </row>
    <row r="119" spans="1:69" s="146" customFormat="1" ht="102" x14ac:dyDescent="0.2">
      <c r="A119" s="147" t="s">
        <v>301</v>
      </c>
      <c r="B119" s="148" t="s">
        <v>879</v>
      </c>
      <c r="C119" s="147" t="s">
        <v>301</v>
      </c>
      <c r="D119" s="147"/>
      <c r="E119" s="147" t="s">
        <v>880</v>
      </c>
      <c r="F119" s="148" t="s">
        <v>881</v>
      </c>
      <c r="G119" s="149"/>
      <c r="H119" s="147" t="s">
        <v>882</v>
      </c>
      <c r="I119" s="147" t="s">
        <v>883</v>
      </c>
      <c r="J119" s="148" t="s">
        <v>26</v>
      </c>
      <c r="K119" s="148" t="str">
        <f>party!$A$43</f>
        <v>Nathan Gillet</v>
      </c>
      <c r="L119" s="148" t="str">
        <f>party!$A$44</f>
        <v>Hideo Shiogama</v>
      </c>
      <c r="M119" s="148"/>
      <c r="N119" s="148"/>
      <c r="O119" s="148"/>
      <c r="P119" s="147" t="str">
        <f>references!D$14</f>
        <v>Overview CMIP6-Endorsed MIPs</v>
      </c>
      <c r="Q119" s="147" t="str">
        <f>references!$D$72</f>
        <v>Gillett, N. P., H. Shiogama, B. Funke, G. Hegerl, R. Knutti, K. Matthes, B. D. Santer, D. Stone, C. Tebaldi (2016), The Detection and Attribution Model Intercomparison Project (DAMIP v1.0) contribution to CMIP6, Geosci. Model Dev., 9, 3685-3697</v>
      </c>
      <c r="R119" s="147"/>
      <c r="S119" s="147"/>
      <c r="T119" s="147"/>
      <c r="U119" s="147"/>
      <c r="V119" s="147"/>
      <c r="W119" s="148" t="str">
        <f>party!$A$6</f>
        <v>Charlotte Pascoe</v>
      </c>
      <c r="X119" s="147"/>
      <c r="Y119" s="147"/>
      <c r="Z119" s="147"/>
      <c r="AA119" s="147"/>
      <c r="AB119" s="147"/>
      <c r="AC119" s="147" t="str">
        <f t="shared" ref="AC119:AC129" si="36">$C$14</f>
        <v>historical</v>
      </c>
      <c r="AD119" s="147" t="str">
        <f t="shared" ref="AD119:AD123" si="37">$C$21</f>
        <v>ssp245</v>
      </c>
      <c r="AE119" s="147" t="str">
        <f>$C$120</f>
        <v>hist-nat</v>
      </c>
      <c r="AF119" s="147" t="str">
        <f>$C$121</f>
        <v>hist-GHG</v>
      </c>
      <c r="AG119" s="183"/>
      <c r="AH119" s="184" t="str">
        <f>TemporalConstraint!$A$17</f>
        <v>1850-2020 171yrs</v>
      </c>
      <c r="AI119" s="197"/>
      <c r="AJ119" s="148" t="str">
        <f>EnsembleRequirement!$A$21</f>
        <v>MinimumTwo</v>
      </c>
      <c r="AK119" s="148"/>
      <c r="AL119" s="148"/>
      <c r="AM119" s="148"/>
      <c r="AN119" s="148"/>
      <c r="AO119" s="148"/>
      <c r="AP119" s="148"/>
      <c r="AQ119" s="148"/>
      <c r="AR119" s="148" t="str">
        <f>requirement!$A$79</f>
        <v>AOGCM Configuration</v>
      </c>
      <c r="AS119" s="148"/>
      <c r="AT119" s="148"/>
      <c r="AU119" s="148"/>
      <c r="AV119" s="148"/>
      <c r="AW119" s="148" t="str">
        <f>requirement!$A$5</f>
        <v>Historical Aerosol Forcing</v>
      </c>
      <c r="AX119" s="148" t="str">
        <f>ForcingConstraint!$A$14</f>
        <v>Historical WMGHG Concentrations</v>
      </c>
      <c r="AY119" s="148" t="str">
        <f>requirement!$A$7</f>
        <v>Historical Emissions</v>
      </c>
      <c r="AZ119" s="148" t="str">
        <f>ForcingConstraint!$A$16</f>
        <v>Historical Land Use</v>
      </c>
      <c r="BA119" s="184" t="str">
        <f>requirement!$A$8</f>
        <v>Historical O3 and Stratospheric H2O Concentrations</v>
      </c>
      <c r="BB119" s="187" t="str">
        <f>ForcingConstraint!$A$21</f>
        <v>Historical Stratospheric Aerosol</v>
      </c>
      <c r="BC119" s="189" t="str">
        <f>ForcingConstraint!$A$20</f>
        <v>Historical Solar Irradiance Forcing</v>
      </c>
      <c r="BD119" s="189" t="str">
        <f>requirement!$A$10</f>
        <v xml:space="preserve">Historical Solar Particle Forcing </v>
      </c>
      <c r="BE119" s="148" t="str">
        <f>requirement!$A$33</f>
        <v>RCP45 Forcing</v>
      </c>
      <c r="BF119" s="187" t="str">
        <f>ForcingConstraint!$A$195</f>
        <v>RCP Volcanic</v>
      </c>
      <c r="BG119" s="151" t="str">
        <f>ForcingConstraint!$A$425</f>
        <v>Future Solar Irradiance Forcing</v>
      </c>
      <c r="BH119" s="152" t="str">
        <f>requirement!$A$11</f>
        <v>Future Solar Particle Forcing</v>
      </c>
      <c r="BI119" s="198"/>
      <c r="BJ119" s="198"/>
      <c r="BK119" s="198"/>
      <c r="BL119" s="198"/>
      <c r="BM119" s="198"/>
      <c r="BN119" s="199"/>
      <c r="BP119" s="115" t="s">
        <v>307</v>
      </c>
      <c r="BQ119" s="158"/>
    </row>
    <row r="120" spans="1:69" ht="119" x14ac:dyDescent="0.2">
      <c r="A120" s="96" t="s">
        <v>884</v>
      </c>
      <c r="B120" s="98" t="s">
        <v>885</v>
      </c>
      <c r="C120" s="96" t="s">
        <v>886</v>
      </c>
      <c r="E120" s="96" t="s">
        <v>887</v>
      </c>
      <c r="F120" s="98" t="s">
        <v>888</v>
      </c>
      <c r="H120" s="96" t="s">
        <v>889</v>
      </c>
      <c r="I120" s="96" t="s">
        <v>883</v>
      </c>
      <c r="J120" s="98" t="s">
        <v>26</v>
      </c>
      <c r="K120" s="98" t="str">
        <f>party!$A$43</f>
        <v>Nathan Gillet</v>
      </c>
      <c r="L120" s="98" t="str">
        <f>party!$A$44</f>
        <v>Hideo Shiogama</v>
      </c>
      <c r="P120" s="96" t="str">
        <f>references!$D$72</f>
        <v>Gillett, N. P., H. Shiogama, B. Funke, G. Hegerl, R. Knutti, K. Matthes, B. D. Santer, D. Stone, C. Tebaldi (2016), The Detection and Attribution Model Intercomparison Project (DAMIP v1.0) contribution to CMIP6, Geosci. Model Dev., 9, 3685-3697</v>
      </c>
      <c r="Q120"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120" s="98" t="str">
        <f>party!$A$6</f>
        <v>Charlotte Pascoe</v>
      </c>
      <c r="X120" s="96" t="str">
        <f t="shared" ref="X120:X125" si="38">$C$14</f>
        <v>historical</v>
      </c>
      <c r="Y120" s="96" t="str">
        <f t="shared" si="25"/>
        <v>piControl</v>
      </c>
      <c r="AC120" s="96" t="str">
        <f t="shared" si="36"/>
        <v>historical</v>
      </c>
      <c r="AD120" s="96" t="str">
        <f t="shared" si="37"/>
        <v>ssp245</v>
      </c>
      <c r="AE120" s="96" t="str">
        <f>$C$121</f>
        <v>hist-GHG</v>
      </c>
      <c r="AF120" s="96" t="str">
        <f>$C$128</f>
        <v>hist-volc</v>
      </c>
      <c r="AG120" s="96" t="str">
        <f>$C$129</f>
        <v>hist-sol</v>
      </c>
      <c r="AH120" s="131" t="str">
        <f>TemporalConstraint!$A$17</f>
        <v>1850-2020 171yrs</v>
      </c>
      <c r="AI120" s="109"/>
      <c r="AJ120" s="98" t="str">
        <f>EnsembleRequirement!$A$20</f>
        <v>MinimumThree</v>
      </c>
      <c r="AR120" s="98" t="str">
        <f>requirement!$A$79</f>
        <v>AOGCM Configuration</v>
      </c>
      <c r="AW120" s="98" t="str">
        <f>ForcingConstraint!$A$21</f>
        <v>Historical Stratospheric Aerosol</v>
      </c>
      <c r="AX120" s="98" t="str">
        <f>ForcingConstraint!$A$195</f>
        <v>RCP Volcanic</v>
      </c>
      <c r="AY120" s="200" t="str">
        <f>ForcingConstraint!$A$20</f>
        <v>Historical Solar Irradiance Forcing</v>
      </c>
      <c r="AZ120" s="143" t="str">
        <f>ForcingConstraint!$A$425</f>
        <v>Future Solar Irradiance Forcing</v>
      </c>
      <c r="BA120" s="200" t="str">
        <f>requirement!$A$10</f>
        <v xml:space="preserve">Historical Solar Particle Forcing </v>
      </c>
      <c r="BB120" s="144" t="str">
        <f>requirement!$A$11</f>
        <v>Future Solar Particle Forcing</v>
      </c>
      <c r="BC120" s="98" t="str">
        <f>requirement!$A$73</f>
        <v>Pre-Industrial Forcing Excluding Volcanic Aerosols and Solar Forcing</v>
      </c>
      <c r="BH120" s="101"/>
      <c r="BI120" s="101"/>
      <c r="BJ120" s="101"/>
      <c r="BK120" s="101"/>
      <c r="BL120" s="101"/>
      <c r="BM120" s="101"/>
      <c r="BN120" s="102"/>
      <c r="BP120" s="115" t="s">
        <v>307</v>
      </c>
    </row>
    <row r="121" spans="1:69" ht="136" x14ac:dyDescent="0.2">
      <c r="A121" s="96" t="s">
        <v>890</v>
      </c>
      <c r="B121" s="98" t="s">
        <v>891</v>
      </c>
      <c r="C121" s="96" t="s">
        <v>892</v>
      </c>
      <c r="E121" s="96" t="s">
        <v>893</v>
      </c>
      <c r="F121" s="98" t="s">
        <v>894</v>
      </c>
      <c r="H121" s="96" t="s">
        <v>895</v>
      </c>
      <c r="I121" s="96" t="s">
        <v>896</v>
      </c>
      <c r="J121" s="98" t="s">
        <v>26</v>
      </c>
      <c r="K121" s="98" t="str">
        <f>party!$A$43</f>
        <v>Nathan Gillet</v>
      </c>
      <c r="L121" s="98" t="str">
        <f>party!$A$44</f>
        <v>Hideo Shiogama</v>
      </c>
      <c r="P121" s="96" t="str">
        <f>references!$D$72</f>
        <v>Gillett, N. P., H. Shiogama, B. Funke, G. Hegerl, R. Knutti, K. Matthes, B. D. Santer, D. Stone, C. Tebaldi (2016), The Detection and Attribution Model Intercomparison Project (DAMIP v1.0) contribution to CMIP6, Geosci. Model Dev., 9, 3685-3697</v>
      </c>
      <c r="Q121"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121" s="98" t="str">
        <f>party!$A$6</f>
        <v>Charlotte Pascoe</v>
      </c>
      <c r="X121" s="96" t="str">
        <f t="shared" si="38"/>
        <v>historical</v>
      </c>
      <c r="Y121" s="96" t="str">
        <f t="shared" si="25"/>
        <v>piControl</v>
      </c>
      <c r="AC121" s="96" t="str">
        <f t="shared" si="36"/>
        <v>historical</v>
      </c>
      <c r="AD121" s="96" t="str">
        <f t="shared" si="37"/>
        <v>ssp245</v>
      </c>
      <c r="AE121" s="96" t="str">
        <f t="shared" ref="AE121:AE122" si="39">$C$120</f>
        <v>hist-nat</v>
      </c>
      <c r="AG121" s="110"/>
      <c r="AH121" s="131" t="str">
        <f>TemporalConstraint!$A$17</f>
        <v>1850-2020 171yrs</v>
      </c>
      <c r="AI121" s="109"/>
      <c r="AJ121" s="98" t="str">
        <f>EnsembleRequirement!$A$20</f>
        <v>MinimumThree</v>
      </c>
      <c r="AR121" s="98" t="str">
        <f>requirement!$A$79</f>
        <v>AOGCM Configuration</v>
      </c>
      <c r="AW121" s="98" t="str">
        <f>ForcingConstraint!$A$14</f>
        <v>Historical WMGHG Concentrations</v>
      </c>
      <c r="AX121" s="98" t="str">
        <f>ForcingConstraint!$A$38</f>
        <v>RCP45 Well Mixed GHG</v>
      </c>
      <c r="AY121" s="98" t="str">
        <f>requirement!$A$44</f>
        <v>Pre-Industrial Forcing Excluding GHG</v>
      </c>
      <c r="AZ121" s="98" t="str">
        <f>ForcingConstraint!$A$197</f>
        <v>1850 O3 for Radiation</v>
      </c>
      <c r="BH121" s="101"/>
      <c r="BI121" s="101"/>
      <c r="BJ121" s="101"/>
      <c r="BK121" s="101"/>
      <c r="BL121" s="101"/>
      <c r="BM121" s="101"/>
      <c r="BN121" s="102"/>
      <c r="BP121" s="115" t="s">
        <v>307</v>
      </c>
    </row>
    <row r="122" spans="1:69" ht="119" x14ac:dyDescent="0.2">
      <c r="A122" s="96" t="s">
        <v>897</v>
      </c>
      <c r="B122" s="98" t="s">
        <v>898</v>
      </c>
      <c r="C122" s="96" t="s">
        <v>899</v>
      </c>
      <c r="E122" s="96" t="s">
        <v>900</v>
      </c>
      <c r="F122" s="98" t="s">
        <v>901</v>
      </c>
      <c r="H122" s="96" t="s">
        <v>902</v>
      </c>
      <c r="I122" s="96" t="s">
        <v>903</v>
      </c>
      <c r="J122" s="98" t="s">
        <v>26</v>
      </c>
      <c r="K122" s="98" t="str">
        <f>party!$A$43</f>
        <v>Nathan Gillet</v>
      </c>
      <c r="L122" s="98" t="str">
        <f>party!$A$44</f>
        <v>Hideo Shiogama</v>
      </c>
      <c r="P122" s="96" t="str">
        <f>references!$D$72</f>
        <v>Gillett, N. P., H. Shiogama, B. Funke, G. Hegerl, R. Knutti, K. Matthes, B. D. Santer, D. Stone, C. Tebaldi (2016), The Detection and Attribution Model Intercomparison Project (DAMIP v1.0) contribution to CMIP6, Geosci. Model Dev., 9, 3685-3697</v>
      </c>
      <c r="Q122"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122" s="98" t="str">
        <f>party!$A$6</f>
        <v>Charlotte Pascoe</v>
      </c>
      <c r="X122" s="96" t="str">
        <f t="shared" si="38"/>
        <v>historical</v>
      </c>
      <c r="Y122" s="96" t="str">
        <f t="shared" si="25"/>
        <v>piControl</v>
      </c>
      <c r="AC122" s="96" t="str">
        <f t="shared" si="36"/>
        <v>historical</v>
      </c>
      <c r="AD122" s="96" t="str">
        <f t="shared" si="37"/>
        <v>ssp245</v>
      </c>
      <c r="AE122" s="96" t="str">
        <f t="shared" si="39"/>
        <v>hist-nat</v>
      </c>
      <c r="AF122" s="110" t="str">
        <f>$C$130</f>
        <v>ssp245-aer</v>
      </c>
      <c r="AH122" s="131" t="str">
        <f>TemporalConstraint!$A$17</f>
        <v>1850-2020 171yrs</v>
      </c>
      <c r="AI122" s="109"/>
      <c r="AJ122" s="98" t="str">
        <f>EnsembleRequirement!$A$20</f>
        <v>MinimumThree</v>
      </c>
      <c r="AR122" s="98" t="str">
        <f>requirement!$A$79</f>
        <v>AOGCM Configuration</v>
      </c>
      <c r="AW122" s="98" t="str">
        <f>ForcingConstraint!$A$6</f>
        <v>Historical Emission Based Grid-Point Aerosol Forcing</v>
      </c>
      <c r="AX122" s="98" t="str">
        <f>ForcingConstraint!$A$62</f>
        <v>RCP45 Aerosols</v>
      </c>
      <c r="AY122" s="98" t="str">
        <f>ForcingConstraint!$A$74</f>
        <v>RCP45 Aerosol Precursors</v>
      </c>
      <c r="AZ122" s="98" t="str">
        <f>requirement!$A$74</f>
        <v xml:space="preserve">Pre-Industrial Forcing Excluding Anthropogenic Aerosols </v>
      </c>
      <c r="BA122" s="98" t="str">
        <f>requirement!$A$12</f>
        <v>Pre-Industrial Solar Particle Forcing</v>
      </c>
      <c r="BH122" s="101"/>
      <c r="BI122" s="101"/>
      <c r="BJ122" s="101"/>
      <c r="BK122" s="101"/>
      <c r="BL122" s="101"/>
      <c r="BM122" s="101"/>
      <c r="BN122" s="102"/>
      <c r="BP122" s="115" t="s">
        <v>307</v>
      </c>
    </row>
    <row r="123" spans="1:69" s="146" customFormat="1" ht="136" x14ac:dyDescent="0.2">
      <c r="A123" s="147" t="s">
        <v>301</v>
      </c>
      <c r="B123" s="148" t="s">
        <v>898</v>
      </c>
      <c r="C123" s="147" t="s">
        <v>301</v>
      </c>
      <c r="D123" s="147"/>
      <c r="E123" s="147" t="s">
        <v>904</v>
      </c>
      <c r="F123" s="148" t="s">
        <v>905</v>
      </c>
      <c r="G123" s="149"/>
      <c r="H123" s="147" t="s">
        <v>906</v>
      </c>
      <c r="I123" s="147" t="s">
        <v>907</v>
      </c>
      <c r="J123" s="148" t="s">
        <v>26</v>
      </c>
      <c r="K123" s="148" t="str">
        <f>party!$A$43</f>
        <v>Nathan Gillet</v>
      </c>
      <c r="L123" s="148" t="str">
        <f>party!$A$44</f>
        <v>Hideo Shiogama</v>
      </c>
      <c r="M123" s="148"/>
      <c r="N123" s="148"/>
      <c r="O123" s="148"/>
      <c r="P123" s="147" t="str">
        <f>references!$D$72</f>
        <v>Gillett, N. P., H. Shiogama, B. Funke, G. Hegerl, R. Knutti, K. Matthes, B. D. Santer, D. Stone, C. Tebaldi (2016), The Detection and Attribution Model Intercomparison Project (DAMIP v1.0) contribution to CMIP6, Geosci. Model Dev., 9, 3685-3697</v>
      </c>
      <c r="Q123" s="147" t="str">
        <f>references!D$14</f>
        <v>Overview CMIP6-Endorsed MIPs</v>
      </c>
      <c r="S123" s="147"/>
      <c r="T123" s="147"/>
      <c r="U123" s="147"/>
      <c r="V123" s="147"/>
      <c r="W123" s="148" t="str">
        <f>party!$A$6</f>
        <v>Charlotte Pascoe</v>
      </c>
      <c r="X123" s="147" t="str">
        <f t="shared" si="38"/>
        <v>historical</v>
      </c>
      <c r="Y123" s="147" t="str">
        <f t="shared" si="25"/>
        <v>piControl</v>
      </c>
      <c r="Z123" s="147"/>
      <c r="AA123" s="147"/>
      <c r="AB123" s="147"/>
      <c r="AC123" s="147" t="str">
        <f t="shared" si="36"/>
        <v>historical</v>
      </c>
      <c r="AD123" s="147" t="str">
        <f t="shared" si="37"/>
        <v>ssp245</v>
      </c>
      <c r="AE123" s="147" t="str">
        <f>$C$122</f>
        <v>hist-aer</v>
      </c>
      <c r="AF123" s="147" t="str">
        <f>$C$120</f>
        <v>hist-nat</v>
      </c>
      <c r="AG123" s="183" t="str">
        <f>$C$130</f>
        <v>ssp245-aer</v>
      </c>
      <c r="AH123" s="184" t="str">
        <f>TemporalConstraint!$A$17</f>
        <v>1850-2020 171yrs</v>
      </c>
      <c r="AI123" s="197"/>
      <c r="AJ123" s="148" t="str">
        <f>EnsembleRequirement!$A$20</f>
        <v>MinimumThree</v>
      </c>
      <c r="AK123" s="148"/>
      <c r="AL123" s="148"/>
      <c r="AM123" s="148"/>
      <c r="AN123" s="148"/>
      <c r="AO123" s="148"/>
      <c r="AP123" s="148"/>
      <c r="AQ123" s="148"/>
      <c r="AR123" s="148" t="str">
        <f>requirement!$A$79</f>
        <v>AOGCM Configuration</v>
      </c>
      <c r="AS123" s="148"/>
      <c r="AT123" s="148"/>
      <c r="AU123" s="148"/>
      <c r="AV123" s="148"/>
      <c r="AW123" s="148" t="str">
        <f>requirement!$A$7</f>
        <v>Historical Emissions</v>
      </c>
      <c r="AX123" s="148" t="str">
        <f>ForcingConstraint!$A$62</f>
        <v>RCP45 Aerosols</v>
      </c>
      <c r="AY123" s="148" t="str">
        <f>ForcingConstraint!$A$74</f>
        <v>RCP45 Aerosol Precursors</v>
      </c>
      <c r="AZ123" s="148" t="str">
        <f>ForcingConstraint!$A$196</f>
        <v>1850 WMGHG for Radiation</v>
      </c>
      <c r="BA123" s="148" t="str">
        <f>ForcingConstraint!$A$197</f>
        <v>1850 O3 for Radiation</v>
      </c>
      <c r="BB123" s="148" t="str">
        <f>requirement!$A$74</f>
        <v xml:space="preserve">Pre-Industrial Forcing Excluding Anthropogenic Aerosols </v>
      </c>
      <c r="BC123" s="148"/>
      <c r="BD123" s="153"/>
      <c r="BE123" s="154"/>
      <c r="BF123" s="155"/>
      <c r="BG123" s="156"/>
      <c r="BH123" s="155"/>
      <c r="BI123" s="155"/>
      <c r="BJ123" s="155"/>
      <c r="BK123" s="155"/>
      <c r="BL123" s="155"/>
      <c r="BM123" s="155"/>
      <c r="BN123" s="156"/>
      <c r="BP123" s="115" t="s">
        <v>307</v>
      </c>
      <c r="BQ123" s="158"/>
    </row>
    <row r="124" spans="1:69" ht="85" x14ac:dyDescent="0.2">
      <c r="A124" s="96" t="s">
        <v>908</v>
      </c>
      <c r="B124" s="98" t="s">
        <v>909</v>
      </c>
      <c r="C124" s="96" t="s">
        <v>910</v>
      </c>
      <c r="E124" s="96" t="s">
        <v>911</v>
      </c>
      <c r="F124" s="98" t="s">
        <v>912</v>
      </c>
      <c r="H124" s="96" t="s">
        <v>913</v>
      </c>
      <c r="I124" s="96" t="s">
        <v>914</v>
      </c>
      <c r="J124" s="98" t="s">
        <v>26</v>
      </c>
      <c r="K124" s="98" t="str">
        <f>party!$A$43</f>
        <v>Nathan Gillet</v>
      </c>
      <c r="L124" s="98" t="str">
        <f>party!$A$44</f>
        <v>Hideo Shiogama</v>
      </c>
      <c r="P124" s="96" t="str">
        <f>references!$D$72</f>
        <v>Gillett, N. P., H. Shiogama, B. Funke, G. Hegerl, R. Knutti, K. Matthes, B. D. Santer, D. Stone, C. Tebaldi (2016), The Detection and Attribution Model Intercomparison Project (DAMIP v1.0) contribution to CMIP6, Geosci. Model Dev., 9, 3685-3697</v>
      </c>
      <c r="Q124" s="96" t="str">
        <f>references!D$14</f>
        <v>Overview CMIP6-Endorsed MIPs</v>
      </c>
      <c r="W124" s="98" t="str">
        <f>party!$A$6</f>
        <v>Charlotte Pascoe</v>
      </c>
      <c r="Y124" s="96" t="str">
        <f>$C$121</f>
        <v>hist-GHG</v>
      </c>
      <c r="AC124" s="96" t="str">
        <f>$C$21</f>
        <v>ssp245</v>
      </c>
      <c r="AD124" s="96" t="str">
        <f>$C$9</f>
        <v>piControl</v>
      </c>
      <c r="AE124" s="110"/>
      <c r="AF124" s="110"/>
      <c r="AG124" s="110"/>
      <c r="AH124" s="131" t="str">
        <f>TemporalConstraint!$A$18</f>
        <v>2021-2100 80yrs</v>
      </c>
      <c r="AI124" s="109"/>
      <c r="AJ124" s="98" t="str">
        <f>EnsembleRequirement!$A$22</f>
        <v>MinimumOne</v>
      </c>
      <c r="AK124" s="131" t="str">
        <f>EnsembleRequirement!$A$25</f>
        <v>hist-GHG initialisation</v>
      </c>
      <c r="AL124" s="109"/>
      <c r="AM124" s="109"/>
      <c r="AN124" s="109"/>
      <c r="AO124" s="109"/>
      <c r="AP124" s="109"/>
      <c r="AQ124" s="109"/>
      <c r="AR124" s="98" t="str">
        <f>requirement!$A$79</f>
        <v>AOGCM Configuration</v>
      </c>
      <c r="AW124" s="98" t="str">
        <f>ForcingConstraint!$A$38</f>
        <v>RCP45 Well Mixed GHG</v>
      </c>
      <c r="AX124" s="98" t="str">
        <f>requirement!$A$44</f>
        <v>Pre-Industrial Forcing Excluding GHG</v>
      </c>
      <c r="AY124" s="98" t="str">
        <f>ForcingConstraint!$A$197</f>
        <v>1850 O3 for Radiation</v>
      </c>
      <c r="BH124" s="101"/>
      <c r="BI124" s="101"/>
      <c r="BJ124" s="101"/>
      <c r="BK124" s="101"/>
      <c r="BL124" s="101"/>
      <c r="BM124" s="101"/>
      <c r="BN124" s="102"/>
      <c r="BP124" s="115" t="s">
        <v>307</v>
      </c>
    </row>
    <row r="125" spans="1:69" ht="170" x14ac:dyDescent="0.2">
      <c r="A125" s="96" t="s">
        <v>915</v>
      </c>
      <c r="B125" s="98" t="s">
        <v>916</v>
      </c>
      <c r="C125" s="96" t="s">
        <v>917</v>
      </c>
      <c r="E125" s="96" t="s">
        <v>918</v>
      </c>
      <c r="F125" s="98" t="s">
        <v>919</v>
      </c>
      <c r="H125" s="96" t="s">
        <v>920</v>
      </c>
      <c r="I125" s="96" t="s">
        <v>921</v>
      </c>
      <c r="J125" s="98" t="s">
        <v>26</v>
      </c>
      <c r="K125" s="98" t="str">
        <f>party!$A$43</f>
        <v>Nathan Gillet</v>
      </c>
      <c r="L125" s="98" t="str">
        <f>party!$A$44</f>
        <v>Hideo Shiogama</v>
      </c>
      <c r="M125" s="90" t="str">
        <f>party!$A$20</f>
        <v>Michaela I Hegglin</v>
      </c>
      <c r="P125" s="96" t="str">
        <f>references!$D$72</f>
        <v>Gillett, N. P., H. Shiogama, B. Funke, G. Hegerl, R. Knutti, K. Matthes, B. D. Santer, D. Stone, C. Tebaldi (2016), The Detection and Attribution Model Intercomparison Project (DAMIP v1.0) contribution to CMIP6, Geosci. Model Dev., 9, 3685-3697</v>
      </c>
      <c r="Q125" s="96" t="str">
        <f>references!D$14</f>
        <v>Overview CMIP6-Endorsed MIPs</v>
      </c>
      <c r="W125" s="98" t="str">
        <f>party!$A$6</f>
        <v>Charlotte Pascoe</v>
      </c>
      <c r="X125" s="96" t="str">
        <f t="shared" si="38"/>
        <v>historical</v>
      </c>
      <c r="Y125" s="96" t="str">
        <f>$C$9</f>
        <v>piControl</v>
      </c>
      <c r="AC125" s="96" t="str">
        <f t="shared" si="36"/>
        <v>historical</v>
      </c>
      <c r="AD125" s="96" t="str">
        <f>$C$21</f>
        <v>ssp245</v>
      </c>
      <c r="AF125" s="110"/>
      <c r="AG125" s="110"/>
      <c r="AH125" s="131" t="str">
        <f>TemporalConstraint!$A$17</f>
        <v>1850-2020 171yrs</v>
      </c>
      <c r="AI125" s="109"/>
      <c r="AJ125" s="98" t="str">
        <f>EnsembleRequirement!$A$20</f>
        <v>MinimumThree</v>
      </c>
      <c r="AR125" s="98" t="str">
        <f>requirement!$A$79</f>
        <v>AOGCM Configuration</v>
      </c>
      <c r="AW125" s="98" t="str">
        <f>ForcingConstraint!$A$198</f>
        <v>Pre-Industrial Tropospheric Ozone Concentrations</v>
      </c>
      <c r="AX125" s="98" t="str">
        <f>ForcingConstraint!$A$199</f>
        <v>Historical Stratospheric Ozone Concentrations</v>
      </c>
      <c r="AY125" s="98" t="str">
        <f>ForcingConstraint!$A$200</f>
        <v>CMIP6 historical stratospheric Ozone</v>
      </c>
      <c r="AZ125" s="98" t="str">
        <f>ForcingConstraint!$A$201</f>
        <v>RCP45 Stratospheric Ozone</v>
      </c>
      <c r="BA125" s="98" t="str">
        <f>requirement!$A$75</f>
        <v>Pre-Industrial Forcing Excluding Ozone</v>
      </c>
      <c r="BH125" s="101"/>
      <c r="BI125" s="101"/>
      <c r="BJ125" s="101"/>
      <c r="BK125" s="101"/>
      <c r="BL125" s="101"/>
      <c r="BM125" s="101"/>
      <c r="BN125" s="102"/>
      <c r="BP125" s="115" t="s">
        <v>307</v>
      </c>
    </row>
    <row r="126" spans="1:69" s="146" customFormat="1" ht="85" x14ac:dyDescent="0.2">
      <c r="A126" s="147" t="s">
        <v>301</v>
      </c>
      <c r="B126" s="148" t="s">
        <v>922</v>
      </c>
      <c r="C126" s="147" t="s">
        <v>301</v>
      </c>
      <c r="D126" s="147"/>
      <c r="E126" s="147" t="s">
        <v>923</v>
      </c>
      <c r="F126" s="148" t="s">
        <v>924</v>
      </c>
      <c r="G126" s="149"/>
      <c r="H126" s="147" t="s">
        <v>925</v>
      </c>
      <c r="I126" s="147" t="s">
        <v>926</v>
      </c>
      <c r="J126" s="148" t="s">
        <v>26</v>
      </c>
      <c r="K126" s="148" t="str">
        <f>party!$A$43</f>
        <v>Nathan Gillet</v>
      </c>
      <c r="L126" s="148" t="str">
        <f>party!$A$44</f>
        <v>Hideo Shiogama</v>
      </c>
      <c r="M126" s="201" t="str">
        <f>party!$A$20</f>
        <v>Michaela I Hegglin</v>
      </c>
      <c r="N126" s="98"/>
      <c r="O126" s="98"/>
      <c r="P126" s="147" t="str">
        <f>references!$D$72</f>
        <v>Gillett, N. P., H. Shiogama, B. Funke, G. Hegerl, R. Knutti, K. Matthes, B. D. Santer, D. Stone, C. Tebaldi (2016), The Detection and Attribution Model Intercomparison Project (DAMIP v1.0) contribution to CMIP6, Geosci. Model Dev., 9, 3685-3697</v>
      </c>
      <c r="Q126" s="147" t="str">
        <f>references!D$14</f>
        <v>Overview CMIP6-Endorsed MIPs</v>
      </c>
      <c r="S126" s="147"/>
      <c r="T126" s="147"/>
      <c r="U126" s="147"/>
      <c r="V126" s="147"/>
      <c r="W126" s="148" t="str">
        <f>party!$A$6</f>
        <v>Charlotte Pascoe</v>
      </c>
      <c r="X126" s="147"/>
      <c r="Y126" s="147" t="str">
        <f t="shared" ref="Y126:Y127" si="40">$C$125</f>
        <v>hist-stratO3</v>
      </c>
      <c r="Z126" s="147"/>
      <c r="AA126" s="147"/>
      <c r="AB126" s="147"/>
      <c r="AC126" s="147" t="str">
        <f>$C$21</f>
        <v>ssp245</v>
      </c>
      <c r="AD126" s="147" t="str">
        <f>$C$9</f>
        <v>piControl</v>
      </c>
      <c r="AE126" s="183"/>
      <c r="AF126" s="183"/>
      <c r="AG126" s="183"/>
      <c r="AH126" s="184" t="str">
        <f>TemporalConstraint!$A$18</f>
        <v>2021-2100 80yrs</v>
      </c>
      <c r="AI126" s="197"/>
      <c r="AJ126" s="148" t="str">
        <f>EnsembleRequirement!$A$22</f>
        <v>MinimumOne</v>
      </c>
      <c r="AK126" s="184" t="str">
        <f>EnsembleRequirement!$A$24</f>
        <v>SSP2-45Initialisation2021</v>
      </c>
      <c r="AL126" s="197"/>
      <c r="AM126" s="197"/>
      <c r="AN126" s="197"/>
      <c r="AO126" s="197"/>
      <c r="AP126" s="197"/>
      <c r="AQ126" s="197"/>
      <c r="AR126" s="148" t="str">
        <f>requirement!$A$79</f>
        <v>AOGCM Configuration</v>
      </c>
      <c r="AS126" s="148"/>
      <c r="AT126" s="148"/>
      <c r="AU126" s="148"/>
      <c r="AV126" s="148"/>
      <c r="AW126" s="148" t="str">
        <f>ForcingConstraint!$A$198</f>
        <v>Pre-Industrial Tropospheric Ozone Concentrations</v>
      </c>
      <c r="AX126" s="148" t="str">
        <f>ForcingConstraint!$A$201</f>
        <v>RCP45 Stratospheric Ozone</v>
      </c>
      <c r="AY126" s="148" t="str">
        <f>requirement!$A$75</f>
        <v>Pre-Industrial Forcing Excluding Ozone</v>
      </c>
      <c r="AZ126" s="148"/>
      <c r="BA126" s="148"/>
      <c r="BB126" s="148"/>
      <c r="BC126" s="148"/>
      <c r="BD126" s="153"/>
      <c r="BE126" s="154"/>
      <c r="BF126" s="155"/>
      <c r="BG126" s="156"/>
      <c r="BH126" s="155"/>
      <c r="BI126" s="155"/>
      <c r="BJ126" s="155"/>
      <c r="BK126" s="155"/>
      <c r="BL126" s="155"/>
      <c r="BM126" s="155"/>
      <c r="BN126" s="156"/>
      <c r="BP126" s="115" t="s">
        <v>307</v>
      </c>
      <c r="BQ126" s="158"/>
    </row>
    <row r="127" spans="1:69" ht="170" x14ac:dyDescent="0.2">
      <c r="A127" s="96" t="s">
        <v>927</v>
      </c>
      <c r="B127" s="98" t="s">
        <v>928</v>
      </c>
      <c r="C127" s="96" t="s">
        <v>929</v>
      </c>
      <c r="E127" s="96" t="s">
        <v>930</v>
      </c>
      <c r="F127" s="98" t="s">
        <v>931</v>
      </c>
      <c r="H127" s="96" t="s">
        <v>932</v>
      </c>
      <c r="I127" s="96" t="s">
        <v>926</v>
      </c>
      <c r="J127" s="98" t="s">
        <v>26</v>
      </c>
      <c r="K127" s="98" t="str">
        <f>party!$A$43</f>
        <v>Nathan Gillet</v>
      </c>
      <c r="L127" s="98" t="str">
        <f>party!$A$44</f>
        <v>Hideo Shiogama</v>
      </c>
      <c r="M127" s="90" t="str">
        <f>party!$A$20</f>
        <v>Michaela I Hegglin</v>
      </c>
      <c r="P127" s="96" t="str">
        <f>references!$D$72</f>
        <v>Gillett, N. P., H. Shiogama, B. Funke, G. Hegerl, R. Knutti, K. Matthes, B. D. Santer, D. Stone, C. Tebaldi (2016), The Detection and Attribution Model Intercomparison Project (DAMIP v1.0) contribution to CMIP6, Geosci. Model Dev., 9, 3685-3697</v>
      </c>
      <c r="Q127" s="96" t="str">
        <f>references!D$14</f>
        <v>Overview CMIP6-Endorsed MIPs</v>
      </c>
      <c r="W127" s="98" t="str">
        <f>party!$A$6</f>
        <v>Charlotte Pascoe</v>
      </c>
      <c r="Y127" s="96" t="str">
        <f t="shared" si="40"/>
        <v>hist-stratO3</v>
      </c>
      <c r="AA127" s="96" t="str">
        <f>$C$21</f>
        <v>ssp245</v>
      </c>
      <c r="AB127" s="96" t="str">
        <f>$C$9</f>
        <v>piControl</v>
      </c>
      <c r="AE127" s="110"/>
      <c r="AF127" s="110"/>
      <c r="AG127" s="110"/>
      <c r="AH127" s="131" t="str">
        <f>TemporalConstraint!$A$18</f>
        <v>2021-2100 80yrs</v>
      </c>
      <c r="AI127" s="109"/>
      <c r="AJ127" s="98" t="str">
        <f>EnsembleRequirement!$A$22</f>
        <v>MinimumOne</v>
      </c>
      <c r="AK127" s="131" t="str">
        <f>EnsembleRequirement!$A$26</f>
        <v>hist-stratO3 initialisation</v>
      </c>
      <c r="AL127" s="109"/>
      <c r="AM127" s="109"/>
      <c r="AN127" s="109"/>
      <c r="AO127" s="109"/>
      <c r="AR127" s="98" t="str">
        <f>requirement!$A$79</f>
        <v>AOGCM Configuration</v>
      </c>
      <c r="AW127" s="98" t="str">
        <f>ForcingConstraint!$A$198</f>
        <v>Pre-Industrial Tropospheric Ozone Concentrations</v>
      </c>
      <c r="AX127" s="98" t="str">
        <f>ForcingConstraint!$A$202</f>
        <v>ssp2-45 stratospheric Ozone</v>
      </c>
      <c r="AY127" s="98" t="str">
        <f>requirement!$A$75</f>
        <v>Pre-Industrial Forcing Excluding Ozone</v>
      </c>
      <c r="BH127" s="101"/>
      <c r="BI127" s="101"/>
      <c r="BJ127" s="101"/>
      <c r="BK127" s="101"/>
      <c r="BL127" s="101"/>
      <c r="BM127" s="101"/>
      <c r="BN127" s="102"/>
      <c r="BP127" s="115" t="s">
        <v>307</v>
      </c>
    </row>
    <row r="128" spans="1:69" ht="68" x14ac:dyDescent="0.2">
      <c r="A128" s="181" t="s">
        <v>933</v>
      </c>
      <c r="B128" s="202" t="s">
        <v>934</v>
      </c>
      <c r="C128" s="203" t="s">
        <v>935</v>
      </c>
      <c r="D128" s="203"/>
      <c r="E128" s="203" t="s">
        <v>936</v>
      </c>
      <c r="F128" s="202" t="s">
        <v>937</v>
      </c>
      <c r="G128" s="204"/>
      <c r="H128" s="203" t="s">
        <v>938</v>
      </c>
      <c r="I128" s="159" t="s">
        <v>939</v>
      </c>
      <c r="J128" s="98" t="s">
        <v>26</v>
      </c>
      <c r="K128" s="98" t="str">
        <f>party!$A$43</f>
        <v>Nathan Gillet</v>
      </c>
      <c r="L128" s="98" t="str">
        <f>party!$A$44</f>
        <v>Hideo Shiogama</v>
      </c>
      <c r="M128" s="90" t="str">
        <f>party!$A$20</f>
        <v>Michaela I Hegglin</v>
      </c>
      <c r="P128" s="96" t="str">
        <f>references!$D$72</f>
        <v>Gillett, N. P., H. Shiogama, B. Funke, G. Hegerl, R. Knutti, K. Matthes, B. D. Santer, D. Stone, C. Tebaldi (2016), The Detection and Attribution Model Intercomparison Project (DAMIP v1.0) contribution to CMIP6, Geosci. Model Dev., 9, 3685-3697</v>
      </c>
      <c r="Q128" s="96" t="str">
        <f>references!D$14</f>
        <v>Overview CMIP6-Endorsed MIPs</v>
      </c>
      <c r="S128" s="159"/>
      <c r="T128" s="159"/>
      <c r="U128" s="159"/>
      <c r="V128" s="159"/>
      <c r="W128" s="98" t="str">
        <f>party!$A$6</f>
        <v>Charlotte Pascoe</v>
      </c>
      <c r="X128" s="96" t="str">
        <f t="shared" ref="X128:X129" si="41">$C$120</f>
        <v>hist-nat</v>
      </c>
      <c r="Y128" s="96" t="str">
        <f t="shared" ref="Y128:Y129" si="42">$C$9</f>
        <v>piControl</v>
      </c>
      <c r="AC128" s="96" t="str">
        <f t="shared" si="36"/>
        <v>historical</v>
      </c>
      <c r="AD128" s="96" t="str">
        <f t="shared" ref="AD128:AD129" si="43">$C$21</f>
        <v>ssp245</v>
      </c>
      <c r="AE128" s="96" t="str">
        <f>$C$129</f>
        <v>hist-sol</v>
      </c>
      <c r="AF128" s="159"/>
      <c r="AG128" s="159"/>
      <c r="AH128" s="131" t="str">
        <f>TemporalConstraint!$A$17</f>
        <v>1850-2020 171yrs</v>
      </c>
      <c r="AI128" s="109"/>
      <c r="AJ128" s="98" t="str">
        <f>EnsembleRequirement!$A$20</f>
        <v>MinimumThree</v>
      </c>
      <c r="AK128" s="202"/>
      <c r="AL128" s="205"/>
      <c r="AM128" s="206"/>
      <c r="AN128" s="207"/>
      <c r="AO128" s="207"/>
      <c r="AR128" s="98" t="str">
        <f>requirement!$A$79</f>
        <v>AOGCM Configuration</v>
      </c>
      <c r="AW128" s="98" t="str">
        <f>ForcingConstraint!$A$21</f>
        <v>Historical Stratospheric Aerosol</v>
      </c>
      <c r="AX128" s="202" t="str">
        <f>ForcingConstraint!$A$195</f>
        <v>RCP Volcanic</v>
      </c>
      <c r="AY128" s="202" t="str">
        <f>requirement!$A$72</f>
        <v>Pre-Industrial Forcing Excluding Volcanic Aerosols</v>
      </c>
      <c r="AZ128" s="202" t="str">
        <f>requirement!$A$12</f>
        <v>Pre-Industrial Solar Particle Forcing</v>
      </c>
      <c r="BA128" s="202"/>
      <c r="BB128" s="202"/>
      <c r="BC128" s="202"/>
      <c r="BD128" s="208"/>
      <c r="BE128" s="209"/>
      <c r="BF128" s="210"/>
      <c r="BG128" s="211"/>
      <c r="BN128" s="211"/>
      <c r="BO128" s="212"/>
      <c r="BP128" s="115" t="s">
        <v>307</v>
      </c>
    </row>
    <row r="129" spans="1:69" ht="102" x14ac:dyDescent="0.2">
      <c r="A129" s="213" t="s">
        <v>940</v>
      </c>
      <c r="B129" s="214" t="s">
        <v>941</v>
      </c>
      <c r="C129" s="215" t="s">
        <v>942</v>
      </c>
      <c r="D129" s="215"/>
      <c r="E129" s="215" t="s">
        <v>943</v>
      </c>
      <c r="F129" s="202" t="s">
        <v>944</v>
      </c>
      <c r="G129" s="216"/>
      <c r="H129" s="215" t="s">
        <v>945</v>
      </c>
      <c r="I129" s="159" t="s">
        <v>946</v>
      </c>
      <c r="J129" s="98" t="s">
        <v>26</v>
      </c>
      <c r="K129" s="98" t="str">
        <f>party!$A$43</f>
        <v>Nathan Gillet</v>
      </c>
      <c r="L129" s="98" t="str">
        <f>party!$A$44</f>
        <v>Hideo Shiogama</v>
      </c>
      <c r="M129" s="90" t="str">
        <f>party!$A$20</f>
        <v>Michaela I Hegglin</v>
      </c>
      <c r="P129" s="96" t="str">
        <f>references!$D$72</f>
        <v>Gillett, N. P., H. Shiogama, B. Funke, G. Hegerl, R. Knutti, K. Matthes, B. D. Santer, D. Stone, C. Tebaldi (2016), The Detection and Attribution Model Intercomparison Project (DAMIP v1.0) contribution to CMIP6, Geosci. Model Dev., 9, 3685-3697</v>
      </c>
      <c r="Q129" s="96" t="str">
        <f>references!D$14</f>
        <v>Overview CMIP6-Endorsed MIPs</v>
      </c>
      <c r="S129" s="159"/>
      <c r="T129" s="159"/>
      <c r="U129" s="159"/>
      <c r="V129" s="159"/>
      <c r="W129" s="98" t="str">
        <f>party!$A$6</f>
        <v>Charlotte Pascoe</v>
      </c>
      <c r="X129" s="96" t="str">
        <f t="shared" si="41"/>
        <v>hist-nat</v>
      </c>
      <c r="Y129" s="96" t="str">
        <f t="shared" si="42"/>
        <v>piControl</v>
      </c>
      <c r="AC129" s="96" t="str">
        <f t="shared" si="36"/>
        <v>historical</v>
      </c>
      <c r="AD129" s="96" t="str">
        <f t="shared" si="43"/>
        <v>ssp245</v>
      </c>
      <c r="AE129" s="96" t="str">
        <f>$C$128</f>
        <v>hist-volc</v>
      </c>
      <c r="AF129" s="159"/>
      <c r="AG129" s="159"/>
      <c r="AH129" s="131" t="str">
        <f>TemporalConstraint!$A$17</f>
        <v>1850-2020 171yrs</v>
      </c>
      <c r="AI129" s="109"/>
      <c r="AJ129" s="98" t="str">
        <f>EnsembleRequirement!$A$20</f>
        <v>MinimumThree</v>
      </c>
      <c r="AK129" s="214"/>
      <c r="AL129" s="217"/>
      <c r="AM129" s="218"/>
      <c r="AN129" s="219"/>
      <c r="AO129" s="219"/>
      <c r="AQ129" s="220"/>
      <c r="AR129" s="98" t="str">
        <f>requirement!$A$79</f>
        <v>AOGCM Configuration</v>
      </c>
      <c r="AW129" s="200" t="str">
        <f>ForcingConstraint!$A$20</f>
        <v>Historical Solar Irradiance Forcing</v>
      </c>
      <c r="AX129" s="143" t="str">
        <f>ForcingConstraint!$A$425</f>
        <v>Future Solar Irradiance Forcing</v>
      </c>
      <c r="AY129" s="200" t="str">
        <f>requirement!$A$10</f>
        <v xml:space="preserve">Historical Solar Particle Forcing </v>
      </c>
      <c r="AZ129" s="144" t="str">
        <f>requirement!$A$11</f>
        <v>Future Solar Particle Forcing</v>
      </c>
      <c r="BA129" s="202" t="str">
        <f>requirement!$A$76</f>
        <v>Pre-Industrial Forcing Excluding Solar</v>
      </c>
      <c r="BF129" s="221"/>
      <c r="BG129" s="222"/>
      <c r="BN129" s="211"/>
      <c r="BO129" s="212"/>
      <c r="BP129" s="115" t="s">
        <v>307</v>
      </c>
    </row>
    <row r="130" spans="1:69" ht="85" x14ac:dyDescent="0.2">
      <c r="A130" s="213" t="s">
        <v>947</v>
      </c>
      <c r="B130" s="214" t="s">
        <v>948</v>
      </c>
      <c r="C130" s="215" t="s">
        <v>949</v>
      </c>
      <c r="D130" s="215"/>
      <c r="E130" s="215" t="s">
        <v>950</v>
      </c>
      <c r="F130" s="214" t="s">
        <v>951</v>
      </c>
      <c r="G130" s="216"/>
      <c r="H130" s="215" t="s">
        <v>952</v>
      </c>
      <c r="I130" s="159" t="s">
        <v>953</v>
      </c>
      <c r="J130" s="98" t="s">
        <v>26</v>
      </c>
      <c r="K130" s="98" t="str">
        <f>party!$A$43</f>
        <v>Nathan Gillet</v>
      </c>
      <c r="L130" s="98" t="str">
        <f>party!$A$44</f>
        <v>Hideo Shiogama</v>
      </c>
      <c r="M130" s="90" t="str">
        <f>party!$A$20</f>
        <v>Michaela I Hegglin</v>
      </c>
      <c r="P130" s="96" t="str">
        <f>references!$D$72</f>
        <v>Gillett, N. P., H. Shiogama, B. Funke, G. Hegerl, R. Knutti, K. Matthes, B. D. Santer, D. Stone, C. Tebaldi (2016), The Detection and Attribution Model Intercomparison Project (DAMIP v1.0) contribution to CMIP6, Geosci. Model Dev., 9, 3685-3697</v>
      </c>
      <c r="Q130" s="96" t="str">
        <f>references!D$14</f>
        <v>Overview CMIP6-Endorsed MIPs</v>
      </c>
      <c r="S130" s="159"/>
      <c r="T130" s="159"/>
      <c r="U130" s="159"/>
      <c r="V130" s="159"/>
      <c r="W130" s="98" t="str">
        <f>party!$A$6</f>
        <v>Charlotte Pascoe</v>
      </c>
      <c r="Y130" s="96" t="str">
        <f t="shared" ref="Y130:Y131" si="44">$C$122</f>
        <v>hist-aer</v>
      </c>
      <c r="AB130" s="110"/>
      <c r="AC130" s="96" t="str">
        <f t="shared" ref="AC130:AC132" si="45">$C$21</f>
        <v>ssp245</v>
      </c>
      <c r="AD130" s="110"/>
      <c r="AE130" s="215"/>
      <c r="AF130" s="159"/>
      <c r="AG130" s="159"/>
      <c r="AH130" s="131" t="str">
        <f>TemporalConstraint!$A$18</f>
        <v>2021-2100 80yrs</v>
      </c>
      <c r="AI130" s="109"/>
      <c r="AJ130" s="98" t="str">
        <f>EnsembleRequirement!$A$22</f>
        <v>MinimumOne</v>
      </c>
      <c r="AK130" s="131" t="str">
        <f>EnsembleRequirement!$A$27</f>
        <v>hist-aer initialisation</v>
      </c>
      <c r="AL130" s="109"/>
      <c r="AM130" s="109"/>
      <c r="AN130" s="109"/>
      <c r="AO130" s="109"/>
      <c r="AP130" s="109"/>
      <c r="AQ130" s="109"/>
      <c r="AR130" s="98" t="str">
        <f>requirement!$A$79</f>
        <v>AOGCM Configuration</v>
      </c>
      <c r="AW130" s="98" t="str">
        <f>ForcingConstraint!$A$62</f>
        <v>RCP45 Aerosols</v>
      </c>
      <c r="AX130" s="98" t="str">
        <f>ForcingConstraint!$A$74</f>
        <v>RCP45 Aerosol Precursors</v>
      </c>
      <c r="AY130" s="98" t="str">
        <f>requirement!$A$74</f>
        <v xml:space="preserve">Pre-Industrial Forcing Excluding Anthropogenic Aerosols </v>
      </c>
      <c r="AZ130" s="202" t="str">
        <f>requirement!$A$12</f>
        <v>Pre-Industrial Solar Particle Forcing</v>
      </c>
      <c r="BA130" s="214"/>
      <c r="BB130" s="214"/>
      <c r="BC130" s="214"/>
      <c r="BD130" s="223"/>
      <c r="BE130" s="224"/>
      <c r="BF130" s="221"/>
      <c r="BG130" s="222"/>
      <c r="BN130" s="211"/>
      <c r="BO130" s="212"/>
      <c r="BP130" s="115" t="s">
        <v>307</v>
      </c>
    </row>
    <row r="131" spans="1:69" s="146" customFormat="1" ht="119" x14ac:dyDescent="0.2">
      <c r="A131" s="225" t="s">
        <v>301</v>
      </c>
      <c r="B131" s="226" t="s">
        <v>948</v>
      </c>
      <c r="C131" s="227" t="s">
        <v>301</v>
      </c>
      <c r="D131" s="227"/>
      <c r="E131" s="227" t="s">
        <v>954</v>
      </c>
      <c r="F131" s="226" t="s">
        <v>955</v>
      </c>
      <c r="G131" s="228"/>
      <c r="H131" s="227" t="s">
        <v>956</v>
      </c>
      <c r="I131" s="158" t="s">
        <v>953</v>
      </c>
      <c r="J131" s="148" t="s">
        <v>26</v>
      </c>
      <c r="K131" s="148" t="str">
        <f>party!$A$43</f>
        <v>Nathan Gillet</v>
      </c>
      <c r="L131" s="148" t="str">
        <f>party!$A$44</f>
        <v>Hideo Shiogama</v>
      </c>
      <c r="M131" s="201" t="str">
        <f>party!$A$20</f>
        <v>Michaela I Hegglin</v>
      </c>
      <c r="N131" s="98"/>
      <c r="O131" s="98"/>
      <c r="P131" s="147" t="str">
        <f>references!$D$72</f>
        <v>Gillett, N. P., H. Shiogama, B. Funke, G. Hegerl, R. Knutti, K. Matthes, B. D. Santer, D. Stone, C. Tebaldi (2016), The Detection and Attribution Model Intercomparison Project (DAMIP v1.0) contribution to CMIP6, Geosci. Model Dev., 9, 3685-3697</v>
      </c>
      <c r="Q131" s="147" t="str">
        <f>references!D$14</f>
        <v>Overview CMIP6-Endorsed MIPs</v>
      </c>
      <c r="S131" s="158"/>
      <c r="T131" s="158"/>
      <c r="U131" s="158"/>
      <c r="V131" s="158"/>
      <c r="W131" s="148" t="str">
        <f>party!$A$6</f>
        <v>Charlotte Pascoe</v>
      </c>
      <c r="X131" s="147"/>
      <c r="Y131" s="147" t="str">
        <f t="shared" si="44"/>
        <v>hist-aer</v>
      </c>
      <c r="Z131" s="147"/>
      <c r="AA131" s="147"/>
      <c r="AB131" s="183"/>
      <c r="AC131" s="147" t="str">
        <f t="shared" si="45"/>
        <v>ssp245</v>
      </c>
      <c r="AD131" s="183" t="str">
        <f>$C$130</f>
        <v>ssp245-aer</v>
      </c>
      <c r="AE131" s="147" t="str">
        <f>$C$9</f>
        <v>piControl</v>
      </c>
      <c r="AF131" s="158"/>
      <c r="AG131" s="158"/>
      <c r="AH131" s="184" t="str">
        <f>TemporalConstraint!$A$18</f>
        <v>2021-2100 80yrs</v>
      </c>
      <c r="AI131" s="197"/>
      <c r="AJ131" s="148" t="str">
        <f>EnsembleRequirement!$A$22</f>
        <v>MinimumOne</v>
      </c>
      <c r="AK131" s="197" t="str">
        <f>EnsembleRequirement!$A$24</f>
        <v>SSP2-45Initialisation2021</v>
      </c>
      <c r="AL131" s="197"/>
      <c r="AM131" s="197"/>
      <c r="AN131" s="197"/>
      <c r="AO131" s="197"/>
      <c r="AP131" s="148"/>
      <c r="AQ131" s="148"/>
      <c r="AR131" s="148" t="str">
        <f>requirement!$A$79</f>
        <v>AOGCM Configuration</v>
      </c>
      <c r="AS131" s="148"/>
      <c r="AT131" s="148"/>
      <c r="AU131" s="148"/>
      <c r="AV131" s="148"/>
      <c r="AW131" s="148" t="str">
        <f>ForcingConstraint!$A$62</f>
        <v>RCP45 Aerosols</v>
      </c>
      <c r="AX131" s="148" t="str">
        <f>ForcingConstraint!$A$74</f>
        <v>RCP45 Aerosol Precursors</v>
      </c>
      <c r="AY131" s="148" t="str">
        <f>ForcingConstraint!$A$196</f>
        <v>1850 WMGHG for Radiation</v>
      </c>
      <c r="AZ131" s="148" t="str">
        <f>ForcingConstraint!$A$197</f>
        <v>1850 O3 for Radiation</v>
      </c>
      <c r="BA131" s="148" t="str">
        <f>requirement!$A$74</f>
        <v xml:space="preserve">Pre-Industrial Forcing Excluding Anthropogenic Aerosols </v>
      </c>
      <c r="BB131" s="226"/>
      <c r="BC131" s="226"/>
      <c r="BD131" s="229"/>
      <c r="BE131" s="230"/>
      <c r="BF131" s="231"/>
      <c r="BG131" s="232"/>
      <c r="BH131" s="102"/>
      <c r="BI131" s="102"/>
      <c r="BJ131" s="102"/>
      <c r="BK131" s="102"/>
      <c r="BL131" s="102"/>
      <c r="BM131" s="102"/>
      <c r="BN131" s="233"/>
      <c r="BP131" s="115" t="s">
        <v>307</v>
      </c>
      <c r="BQ131" s="158"/>
    </row>
    <row r="132" spans="1:69" ht="153" x14ac:dyDescent="0.2">
      <c r="A132" s="213" t="s">
        <v>957</v>
      </c>
      <c r="B132" s="214" t="s">
        <v>958</v>
      </c>
      <c r="C132" s="215" t="s">
        <v>959</v>
      </c>
      <c r="D132" s="215"/>
      <c r="E132" s="215" t="s">
        <v>960</v>
      </c>
      <c r="F132" s="214" t="s">
        <v>961</v>
      </c>
      <c r="G132" s="216"/>
      <c r="H132" s="215" t="s">
        <v>962</v>
      </c>
      <c r="I132" s="159" t="s">
        <v>963</v>
      </c>
      <c r="J132" s="98" t="s">
        <v>26</v>
      </c>
      <c r="K132" s="98" t="str">
        <f>party!$A$43</f>
        <v>Nathan Gillet</v>
      </c>
      <c r="L132" s="98" t="str">
        <f>party!$A$44</f>
        <v>Hideo Shiogama</v>
      </c>
      <c r="M132" s="90" t="str">
        <f>party!$A$20</f>
        <v>Michaela I Hegglin</v>
      </c>
      <c r="P132" s="96" t="str">
        <f>references!$D$72</f>
        <v>Gillett, N. P., H. Shiogama, B. Funke, G. Hegerl, R. Knutti, K. Matthes, B. D. Santer, D. Stone, C. Tebaldi (2016), The Detection and Attribution Model Intercomparison Project (DAMIP v1.0) contribution to CMIP6, Geosci. Model Dev., 9, 3685-3697</v>
      </c>
      <c r="Q132" s="95"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R132" s="215"/>
      <c r="S132" s="159"/>
      <c r="T132" s="159"/>
      <c r="U132" s="159"/>
      <c r="V132" s="159"/>
      <c r="W132" s="98" t="str">
        <f>party!$A$6</f>
        <v>Charlotte Pascoe</v>
      </c>
      <c r="Y132" s="96" t="str">
        <f>$C$120</f>
        <v>hist-nat</v>
      </c>
      <c r="AB132" s="89"/>
      <c r="AC132" s="96" t="str">
        <f t="shared" si="45"/>
        <v>ssp245</v>
      </c>
      <c r="AD132" s="89"/>
      <c r="AE132" s="215"/>
      <c r="AF132" s="159"/>
      <c r="AG132" s="159"/>
      <c r="AH132" s="131" t="str">
        <f>TemporalConstraint!$A$18</f>
        <v>2021-2100 80yrs</v>
      </c>
      <c r="AI132" s="109"/>
      <c r="AJ132" s="98" t="str">
        <f>EnsembleRequirement!$A$22</f>
        <v>MinimumOne</v>
      </c>
      <c r="AK132" s="131" t="str">
        <f>EnsembleRequirement!$A$28</f>
        <v>hist-nat initialisation</v>
      </c>
      <c r="AL132" s="102"/>
      <c r="AM132" s="102"/>
      <c r="AN132" s="102"/>
      <c r="AO132" s="234"/>
      <c r="AR132" s="98" t="str">
        <f>requirement!$A$79</f>
        <v>AOGCM Configuration</v>
      </c>
      <c r="AS132" s="90"/>
      <c r="AW132" s="202" t="str">
        <f>ForcingConstraint!$A$195</f>
        <v>RCP Volcanic</v>
      </c>
      <c r="AX132" s="143" t="str">
        <f>ForcingConstraint!$A$425</f>
        <v>Future Solar Irradiance Forcing</v>
      </c>
      <c r="AY132" s="144" t="str">
        <f>requirement!$A$11</f>
        <v>Future Solar Particle Forcing</v>
      </c>
      <c r="AZ132" s="98" t="str">
        <f>requirement!$A$73</f>
        <v>Pre-Industrial Forcing Excluding Volcanic Aerosols and Solar Forcing</v>
      </c>
      <c r="BA132" s="214"/>
      <c r="BB132" s="214"/>
      <c r="BC132" s="214"/>
      <c r="BD132" s="223"/>
      <c r="BE132" s="224"/>
      <c r="BF132" s="221"/>
      <c r="BG132" s="222"/>
      <c r="BN132" s="211"/>
      <c r="BO132" s="212"/>
      <c r="BP132" s="115" t="s">
        <v>307</v>
      </c>
    </row>
    <row r="133" spans="1:69" ht="68" x14ac:dyDescent="0.2">
      <c r="A133" s="213" t="s">
        <v>964</v>
      </c>
      <c r="B133" s="214" t="s">
        <v>965</v>
      </c>
      <c r="C133" s="215" t="s">
        <v>966</v>
      </c>
      <c r="D133" s="215"/>
      <c r="E133" s="215" t="s">
        <v>967</v>
      </c>
      <c r="F133" s="214" t="s">
        <v>968</v>
      </c>
      <c r="G133" s="216"/>
      <c r="H133" s="215" t="s">
        <v>969</v>
      </c>
      <c r="I133" s="159" t="s">
        <v>970</v>
      </c>
      <c r="J133" s="98" t="s">
        <v>26</v>
      </c>
      <c r="K133" s="98" t="str">
        <f>party!$A$43</f>
        <v>Nathan Gillet</v>
      </c>
      <c r="L133" s="98" t="str">
        <f>party!$A$44</f>
        <v>Hideo Shiogama</v>
      </c>
      <c r="M133" s="90" t="str">
        <f>party!$A$20</f>
        <v>Michaela I Hegglin</v>
      </c>
      <c r="P133" s="96" t="str">
        <f>references!$D$72</f>
        <v>Gillett, N. P., H. Shiogama, B. Funke, G. Hegerl, R. Knutti, K. Matthes, B. D. Santer, D. Stone, C. Tebaldi (2016), The Detection and Attribution Model Intercomparison Project (DAMIP v1.0) contribution to CMIP6, Geosci. Model Dev., 9, 3685-3697</v>
      </c>
      <c r="R133" s="215"/>
      <c r="S133" s="159"/>
      <c r="T133" s="159"/>
      <c r="U133" s="159"/>
      <c r="V133" s="159"/>
      <c r="W133" s="98" t="str">
        <f>party!$A$6</f>
        <v>Charlotte Pascoe</v>
      </c>
      <c r="X133" s="96" t="str">
        <f t="shared" ref="X133:X136" si="46">$C$14</f>
        <v>historical</v>
      </c>
      <c r="Y133" s="96" t="str">
        <f t="shared" ref="Y133:Y136" si="47">$C$9</f>
        <v>piControl</v>
      </c>
      <c r="AB133" s="89"/>
      <c r="AC133" s="96" t="str">
        <f>$C$14</f>
        <v>historical</v>
      </c>
      <c r="AD133" s="96" t="str">
        <f>$C$21</f>
        <v>ssp245</v>
      </c>
      <c r="AE133" s="96" t="str">
        <f>$C$121</f>
        <v>hist-GHG</v>
      </c>
      <c r="AF133" s="159"/>
      <c r="AG133" s="159"/>
      <c r="AH133" s="131" t="str">
        <f>TemporalConstraint!$A$17</f>
        <v>1850-2020 171yrs</v>
      </c>
      <c r="AI133" s="109"/>
      <c r="AJ133" s="177" t="str">
        <f>EnsembleRequirement!$A$20</f>
        <v>MinimumThree</v>
      </c>
      <c r="AK133" s="102"/>
      <c r="AL133" s="102"/>
      <c r="AM133" s="102"/>
      <c r="AN133" s="102"/>
      <c r="AO133" s="102"/>
      <c r="AR133" s="98" t="str">
        <f>requirement!$A$79</f>
        <v>AOGCM Configuration</v>
      </c>
      <c r="AS133" s="160"/>
      <c r="AW133" s="98" t="str">
        <f>ForcingConstraint!$A$254</f>
        <v>CO2 Historical</v>
      </c>
      <c r="AX133" s="98" t="str">
        <f>ForcingConstraint!$A$353</f>
        <v>RCP45 CO2</v>
      </c>
      <c r="AY133" s="98" t="str">
        <f>requirement!$A$43</f>
        <v>Pre-Industrial Forcing Excluding CO2</v>
      </c>
      <c r="AZ133" s="202" t="str">
        <f>requirement!$A$12</f>
        <v>Pre-Industrial Solar Particle Forcing</v>
      </c>
      <c r="BA133" s="214"/>
      <c r="BB133" s="214"/>
      <c r="BC133" s="214"/>
      <c r="BD133" s="223"/>
      <c r="BE133" s="224"/>
      <c r="BF133" s="221"/>
      <c r="BG133" s="222"/>
      <c r="BN133" s="211"/>
      <c r="BO133" s="212"/>
      <c r="BP133" s="115" t="s">
        <v>307</v>
      </c>
    </row>
    <row r="134" spans="1:69" s="235" customFormat="1" ht="187" x14ac:dyDescent="0.2">
      <c r="A134" s="236" t="s">
        <v>971</v>
      </c>
      <c r="B134" s="237" t="s">
        <v>972</v>
      </c>
      <c r="C134" s="238" t="s">
        <v>973</v>
      </c>
      <c r="D134" s="238"/>
      <c r="E134" s="238" t="s">
        <v>974</v>
      </c>
      <c r="F134" s="237" t="s">
        <v>975</v>
      </c>
      <c r="G134" s="239"/>
      <c r="H134" s="238" t="s">
        <v>976</v>
      </c>
      <c r="I134" s="238" t="s">
        <v>977</v>
      </c>
      <c r="J134" s="237" t="s">
        <v>26</v>
      </c>
      <c r="K134" s="98" t="str">
        <f>party!$A$43</f>
        <v>Nathan Gillet</v>
      </c>
      <c r="L134" s="98" t="str">
        <f>party!$A$44</f>
        <v>Hideo Shiogama</v>
      </c>
      <c r="M134" s="240"/>
      <c r="N134" s="240"/>
      <c r="O134" s="240"/>
      <c r="P134" s="96" t="str">
        <f>references!$D$72</f>
        <v>Gillett, N. P., H. Shiogama, B. Funke, G. Hegerl, R. Knutti, K. Matthes, B. D. Santer, D. Stone, C. Tebaldi (2016), The Detection and Attribution Model Intercomparison Project (DAMIP v1.0) contribution to CMIP6, Geosci. Model Dev., 9, 3685-3697</v>
      </c>
      <c r="Q134"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134" s="238" t="s">
        <v>978</v>
      </c>
      <c r="T134" s="241"/>
      <c r="U134" s="241"/>
      <c r="V134" s="241"/>
      <c r="W134" s="237" t="s">
        <v>979</v>
      </c>
      <c r="X134" s="96" t="str">
        <f t="shared" si="46"/>
        <v>historical</v>
      </c>
      <c r="Y134" s="96" t="str">
        <f t="shared" si="47"/>
        <v>piControl</v>
      </c>
      <c r="Z134" s="89"/>
      <c r="AB134" s="238"/>
      <c r="AC134" s="242" t="str">
        <f>experiment!$C$14</f>
        <v>historical</v>
      </c>
      <c r="AD134" s="242" t="str">
        <f>experiment!$C$21</f>
        <v>ssp245</v>
      </c>
      <c r="AE134" s="241"/>
      <c r="AF134" s="243"/>
      <c r="AG134" s="243"/>
      <c r="AH134" s="131" t="str">
        <f>TemporalConstraint!$A$17</f>
        <v>1850-2020 171yrs</v>
      </c>
      <c r="AI134" s="244"/>
      <c r="AJ134" s="177" t="str">
        <f>EnsembleRequirement!$A$20</f>
        <v>MinimumThree</v>
      </c>
      <c r="AK134" s="245"/>
      <c r="AL134" s="245"/>
      <c r="AM134" s="245"/>
      <c r="AN134" s="245"/>
      <c r="AO134" s="245"/>
      <c r="AP134" s="98"/>
      <c r="AQ134" s="98"/>
      <c r="AR134" s="98" t="str">
        <f>requirement!$A$79</f>
        <v>AOGCM Configuration</v>
      </c>
      <c r="AS134" s="246"/>
      <c r="AT134" s="240"/>
      <c r="AU134" s="240"/>
      <c r="AV134" s="240"/>
      <c r="AW134" s="98" t="str">
        <f>ForcingConstraint!$A$354</f>
        <v>Alternative Historical Aerosols</v>
      </c>
      <c r="AX134" s="98" t="str">
        <f>requirement!$A$84</f>
        <v>RCP45 Forcing Alternative Aerosols</v>
      </c>
      <c r="AY134" s="98" t="str">
        <f>ForcingConstraint!$A$358</f>
        <v>Alternative RCP45 Volcano</v>
      </c>
      <c r="AZ134" s="98" t="str">
        <f>ForcingConstraint!$A$14</f>
        <v>Historical WMGHG Concentrations</v>
      </c>
      <c r="BA134" s="98" t="str">
        <f>requirement!$A$7</f>
        <v>Historical Emissions</v>
      </c>
      <c r="BB134" s="98" t="str">
        <f>ForcingConstraint!$A$16</f>
        <v>Historical Land Use</v>
      </c>
      <c r="BC134" s="98" t="str">
        <f>requirement!$A$8</f>
        <v>Historical O3 and Stratospheric H2O Concentrations</v>
      </c>
      <c r="BD134" s="178" t="str">
        <f>ForcingConstraint!$A$20</f>
        <v>Historical Solar Irradiance Forcing</v>
      </c>
      <c r="BE134" s="178" t="str">
        <f>requirement!$A$10</f>
        <v xml:space="preserve">Historical Solar Particle Forcing </v>
      </c>
      <c r="BF134" s="247"/>
      <c r="BG134" s="247"/>
      <c r="BH134" s="102"/>
      <c r="BI134" s="102"/>
      <c r="BJ134" s="102"/>
      <c r="BK134" s="102"/>
      <c r="BL134" s="102"/>
      <c r="BM134" s="102"/>
      <c r="BN134" s="248"/>
      <c r="BP134" s="115" t="s">
        <v>326</v>
      </c>
      <c r="BQ134" s="89" t="s">
        <v>980</v>
      </c>
    </row>
    <row r="135" spans="1:69" s="235" customFormat="1" ht="187" x14ac:dyDescent="0.2">
      <c r="A135" s="236" t="s">
        <v>981</v>
      </c>
      <c r="B135" s="237" t="s">
        <v>982</v>
      </c>
      <c r="C135" s="238" t="s">
        <v>983</v>
      </c>
      <c r="D135" s="238"/>
      <c r="E135" s="238" t="s">
        <v>984</v>
      </c>
      <c r="F135" s="237" t="s">
        <v>985</v>
      </c>
      <c r="G135" s="239"/>
      <c r="H135" s="238" t="s">
        <v>986</v>
      </c>
      <c r="I135" s="238" t="s">
        <v>987</v>
      </c>
      <c r="J135" s="237" t="s">
        <v>26</v>
      </c>
      <c r="K135" s="98" t="str">
        <f>party!$A$43</f>
        <v>Nathan Gillet</v>
      </c>
      <c r="L135" s="98" t="str">
        <f>party!$A$44</f>
        <v>Hideo Shiogama</v>
      </c>
      <c r="M135" s="240"/>
      <c r="N135" s="240"/>
      <c r="O135" s="240"/>
      <c r="P135" s="96" t="str">
        <f>references!$D$72</f>
        <v>Gillett, N. P., H. Shiogama, B. Funke, G. Hegerl, R. Knutti, K. Matthes, B. D. Santer, D. Stone, C. Tebaldi (2016), The Detection and Attribution Model Intercomparison Project (DAMIP v1.0) contribution to CMIP6, Geosci. Model Dev., 9, 3685-3697</v>
      </c>
      <c r="Q135"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135" s="238" t="s">
        <v>978</v>
      </c>
      <c r="S135" s="241"/>
      <c r="T135" s="241"/>
      <c r="U135" s="241"/>
      <c r="V135" s="241"/>
      <c r="W135" s="237" t="s">
        <v>979</v>
      </c>
      <c r="X135" s="96" t="str">
        <f t="shared" si="46"/>
        <v>historical</v>
      </c>
      <c r="Y135" s="96" t="str">
        <f t="shared" si="47"/>
        <v>piControl</v>
      </c>
      <c r="Z135" s="89"/>
      <c r="AB135" s="238"/>
      <c r="AC135" s="242" t="str">
        <f>experiment!$C$14</f>
        <v>historical</v>
      </c>
      <c r="AD135" s="242" t="str">
        <f>experiment!$C$21</f>
        <v>ssp245</v>
      </c>
      <c r="AE135" s="241"/>
      <c r="AF135" s="243"/>
      <c r="AG135" s="243"/>
      <c r="AH135" s="131" t="str">
        <f>TemporalConstraint!$A$17</f>
        <v>1850-2020 171yrs</v>
      </c>
      <c r="AI135" s="249"/>
      <c r="AJ135" s="177" t="str">
        <f>EnsembleRequirement!$A$20</f>
        <v>MinimumThree</v>
      </c>
      <c r="AK135" s="250"/>
      <c r="AL135" s="240"/>
      <c r="AM135" s="240"/>
      <c r="AN135" s="240"/>
      <c r="AO135" s="240"/>
      <c r="AP135" s="98"/>
      <c r="AQ135" s="251"/>
      <c r="AR135" s="98" t="str">
        <f>requirement!$A$79</f>
        <v>AOGCM Configuration</v>
      </c>
      <c r="AS135" s="240"/>
      <c r="AT135" s="240"/>
      <c r="AU135" s="240"/>
      <c r="AV135" s="240"/>
      <c r="AW135" s="98" t="str">
        <f>ForcingConstraint!$A$355</f>
        <v>Alternative Historical Volcano</v>
      </c>
      <c r="AX135" s="98" t="str">
        <f>ForcingConstraint!$A$356</f>
        <v>Alternative Historical Solar</v>
      </c>
      <c r="AY135" s="90" t="str">
        <f>requirement!$A$85</f>
        <v>RCP Alternative Natural Forcing</v>
      </c>
      <c r="AZ135" s="98" t="str">
        <f>ForcingConstraint!$A$360</f>
        <v>Historical Anthropogenic Aerosol</v>
      </c>
      <c r="BA135" s="98" t="str">
        <f>ForcingConstraint!$A$14</f>
        <v>Historical WMGHG Concentrations</v>
      </c>
      <c r="BB135" s="98" t="str">
        <f>requirement!$A$7</f>
        <v>Historical Emissions</v>
      </c>
      <c r="BC135" s="98" t="str">
        <f>ForcingConstraint!$A$16</f>
        <v>Historical Land Use</v>
      </c>
      <c r="BD135" s="98" t="str">
        <f>requirement!$A$8</f>
        <v>Historical O3 and Stratospheric H2O Concentrations</v>
      </c>
      <c r="BE135" s="98" t="str">
        <f>requirement!$A$33</f>
        <v>RCP45 Forcing</v>
      </c>
      <c r="BF135" s="98"/>
      <c r="BG135" s="98"/>
      <c r="BH135" s="102"/>
      <c r="BI135" s="102"/>
      <c r="BJ135" s="102"/>
      <c r="BK135" s="102"/>
      <c r="BL135" s="102"/>
      <c r="BM135" s="102"/>
      <c r="BN135" s="248"/>
      <c r="BP135" s="115" t="s">
        <v>326</v>
      </c>
      <c r="BQ135" s="89" t="s">
        <v>980</v>
      </c>
    </row>
    <row r="136" spans="1:69" s="235" customFormat="1" ht="85" x14ac:dyDescent="0.2">
      <c r="A136" s="252" t="s">
        <v>988</v>
      </c>
      <c r="B136" s="253" t="s">
        <v>989</v>
      </c>
      <c r="C136" s="252" t="s">
        <v>990</v>
      </c>
      <c r="D136" s="252"/>
      <c r="E136" s="252"/>
      <c r="F136" s="254" t="s">
        <v>991</v>
      </c>
      <c r="G136" s="255"/>
      <c r="H136" s="252" t="s">
        <v>992</v>
      </c>
      <c r="I136" s="252"/>
      <c r="J136" s="253" t="s">
        <v>26</v>
      </c>
      <c r="K136" s="98" t="str">
        <f>party!$A$43</f>
        <v>Nathan Gillet</v>
      </c>
      <c r="L136" s="256"/>
      <c r="M136" s="257"/>
      <c r="N136" s="257"/>
      <c r="O136" s="251"/>
      <c r="P136" s="110"/>
      <c r="Q136" s="110"/>
      <c r="R136" s="252"/>
      <c r="S136" s="243"/>
      <c r="T136" s="243"/>
      <c r="U136" s="243"/>
      <c r="V136" s="243"/>
      <c r="W136" s="256" t="s">
        <v>979</v>
      </c>
      <c r="X136" s="110" t="str">
        <f t="shared" si="46"/>
        <v>historical</v>
      </c>
      <c r="Y136" s="110" t="str">
        <f t="shared" si="47"/>
        <v>piControl</v>
      </c>
      <c r="Z136" s="89"/>
      <c r="AA136" s="110" t="str">
        <f>$C$14</f>
        <v>historical</v>
      </c>
      <c r="AB136" s="252"/>
      <c r="AC136" s="258"/>
      <c r="AD136" s="258"/>
      <c r="AE136" s="243"/>
      <c r="AF136" s="243"/>
      <c r="AG136" s="243"/>
      <c r="AH136" s="109" t="str">
        <f>TemporalConstraint!$A$17</f>
        <v>1850-2020 171yrs</v>
      </c>
      <c r="AI136" s="251"/>
      <c r="AJ136" s="259" t="str">
        <f>EnsembleRequirement!$A$20</f>
        <v>MinimumThree</v>
      </c>
      <c r="AK136" s="257"/>
      <c r="AL136" s="257"/>
      <c r="AM136" s="257"/>
      <c r="AN136" s="257"/>
      <c r="AO136" s="111"/>
      <c r="AP136" s="111"/>
      <c r="AQ136" s="251"/>
      <c r="AR136" s="111" t="str">
        <f>requirement!$A$79</f>
        <v>AOGCM Configuration</v>
      </c>
      <c r="AS136" s="251"/>
      <c r="AT136" s="251"/>
      <c r="AU136" s="251"/>
      <c r="AV136" s="251"/>
      <c r="AW136" s="111" t="str">
        <f>ForcingConstraint!$A$17</f>
        <v>Historical Ozone Concentrations</v>
      </c>
      <c r="AX136" s="111" t="str">
        <f>ForcingConstraint!$A$531</f>
        <v>CMIP6 historical total Ozone</v>
      </c>
      <c r="AY136" s="111" t="str">
        <f>requirement!$A$75</f>
        <v>Pre-Industrial Forcing Excluding Ozone</v>
      </c>
      <c r="AZ136" s="111"/>
      <c r="BA136" s="111"/>
      <c r="BB136" s="111"/>
      <c r="BC136" s="111"/>
      <c r="BD136" s="111"/>
      <c r="BE136" s="260"/>
      <c r="BF136" s="142"/>
      <c r="BG136" s="142"/>
      <c r="BH136" s="261"/>
      <c r="BI136" s="261"/>
      <c r="BJ136" s="261"/>
      <c r="BK136" s="261"/>
      <c r="BL136" s="261"/>
      <c r="BM136" s="261"/>
      <c r="BN136" s="262"/>
      <c r="BP136" s="263" t="s">
        <v>326</v>
      </c>
      <c r="BQ136" s="89" t="s">
        <v>980</v>
      </c>
    </row>
    <row r="137" spans="1:69" s="235" customFormat="1" ht="102" x14ac:dyDescent="0.2">
      <c r="A137" s="264" t="s">
        <v>993</v>
      </c>
      <c r="B137" s="265" t="s">
        <v>994</v>
      </c>
      <c r="C137" s="264" t="s">
        <v>995</v>
      </c>
      <c r="D137" s="264"/>
      <c r="E137" s="264"/>
      <c r="F137" s="265" t="s">
        <v>996</v>
      </c>
      <c r="G137" s="266"/>
      <c r="H137" s="264" t="s">
        <v>997</v>
      </c>
      <c r="I137" s="264" t="s">
        <v>998</v>
      </c>
      <c r="J137" s="265" t="s">
        <v>26</v>
      </c>
      <c r="K137" s="98" t="str">
        <f>party!$A$73</f>
        <v>Piers Forster</v>
      </c>
      <c r="L137" s="98" t="str">
        <f>party!$A$34</f>
        <v>Chris Jones</v>
      </c>
      <c r="M137" s="250"/>
      <c r="N137" s="250"/>
      <c r="O137" s="250"/>
      <c r="P137" s="96"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Q137" s="267"/>
      <c r="R137" s="264"/>
      <c r="S137" s="268"/>
      <c r="T137" s="268"/>
      <c r="U137" s="268"/>
      <c r="V137" s="268"/>
      <c r="W137" s="120" t="str">
        <f>party!$A$6</f>
        <v>Charlotte Pascoe</v>
      </c>
      <c r="X137" s="267" t="str">
        <f t="shared" ref="X137:Y142" si="48">$C$21</f>
        <v>ssp245</v>
      </c>
      <c r="Y137" s="110" t="str">
        <f t="shared" si="48"/>
        <v>ssp245</v>
      </c>
      <c r="Z137" s="267"/>
      <c r="AA137" s="267"/>
      <c r="AB137" s="264"/>
      <c r="AC137" s="264"/>
      <c r="AD137" s="264"/>
      <c r="AE137" s="268"/>
      <c r="AF137" s="268"/>
      <c r="AG137" s="268"/>
      <c r="AH137" s="102" t="str">
        <f>TemporalConstraint!$A$112</f>
        <v>2020-2024 5yrs</v>
      </c>
      <c r="AI137" s="102" t="str">
        <f>TemporalConstraint!$A$113</f>
        <v>2020-2050 31yrs</v>
      </c>
      <c r="AJ137" s="259" t="str">
        <f>EnsembleRequirement!$A$94</f>
        <v>10MemberMin-IC</v>
      </c>
      <c r="AK137" s="259" t="str">
        <f>EnsembleRequirement!$A$95</f>
        <v>10MemberSug-IC</v>
      </c>
      <c r="AL137" s="250"/>
      <c r="AM137" s="250"/>
      <c r="AN137" s="250"/>
      <c r="AO137" s="90"/>
      <c r="AP137" s="90"/>
      <c r="AQ137" s="250"/>
      <c r="AR137" s="269" t="str">
        <f>requirement!$A$79</f>
        <v>AOGCM Configuration</v>
      </c>
      <c r="AS137" s="250"/>
      <c r="AT137" s="250"/>
      <c r="AU137" s="250"/>
      <c r="AV137" s="250"/>
      <c r="AW137" s="111" t="str">
        <f>ForcingConstraint!$A$539</f>
        <v>ssp245-covid Well Mixed GHG</v>
      </c>
      <c r="AX137" s="111" t="str">
        <f>ForcingConstraint!$A$540</f>
        <v>ssp245-covid Short Lived Species</v>
      </c>
      <c r="AY137" s="111" t="str">
        <f>ForcingConstraint!$A$86</f>
        <v>SSP2 RCP45 Land Use</v>
      </c>
      <c r="AZ137" s="143" t="str">
        <f>ForcingConstraint!$A$425</f>
        <v>Future Solar Irradiance Forcing</v>
      </c>
      <c r="BA137" s="270" t="str">
        <f>requirement!$A$11</f>
        <v>Future Solar Particle Forcing</v>
      </c>
      <c r="BB137" s="90"/>
      <c r="BC137" s="90"/>
      <c r="BD137" s="90"/>
      <c r="BE137" s="90"/>
      <c r="BF137" s="90"/>
      <c r="BG137" s="90"/>
      <c r="BH137" s="102"/>
      <c r="BI137" s="102"/>
      <c r="BJ137" s="102"/>
      <c r="BK137" s="102"/>
      <c r="BL137" s="102"/>
      <c r="BM137" s="102"/>
      <c r="BN137" s="248"/>
      <c r="BO137" s="271"/>
      <c r="BP137" s="115" t="s">
        <v>999</v>
      </c>
      <c r="BQ137" s="272" t="s">
        <v>1000</v>
      </c>
    </row>
    <row r="138" spans="1:69" s="235" customFormat="1" ht="85" x14ac:dyDescent="0.2">
      <c r="A138" s="264" t="s">
        <v>1001</v>
      </c>
      <c r="B138" s="265" t="s">
        <v>1002</v>
      </c>
      <c r="C138" s="264" t="s">
        <v>1003</v>
      </c>
      <c r="D138" s="264"/>
      <c r="E138" s="264"/>
      <c r="F138" s="265" t="s">
        <v>996</v>
      </c>
      <c r="G138" s="266"/>
      <c r="H138" s="264" t="s">
        <v>1004</v>
      </c>
      <c r="I138" s="264" t="s">
        <v>998</v>
      </c>
      <c r="J138" s="265" t="s">
        <v>26</v>
      </c>
      <c r="K138" s="98" t="str">
        <f>party!$A$73</f>
        <v>Piers Forster</v>
      </c>
      <c r="L138" s="98" t="str">
        <f>party!$A$34</f>
        <v>Chris Jones</v>
      </c>
      <c r="M138" s="250"/>
      <c r="N138" s="250"/>
      <c r="O138" s="250"/>
      <c r="P138" s="96"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Q138" s="267"/>
      <c r="R138" s="264"/>
      <c r="S138" s="268"/>
      <c r="T138" s="268"/>
      <c r="U138" s="268"/>
      <c r="V138" s="268"/>
      <c r="W138" s="120" t="str">
        <f>party!$A$6</f>
        <v>Charlotte Pascoe</v>
      </c>
      <c r="X138" s="267" t="str">
        <f t="shared" si="48"/>
        <v>ssp245</v>
      </c>
      <c r="Y138" s="110" t="str">
        <f t="shared" si="48"/>
        <v>ssp245</v>
      </c>
      <c r="Z138" s="267"/>
      <c r="AA138" s="267"/>
      <c r="AB138" s="264"/>
      <c r="AC138" s="89" t="str">
        <f>experiment!$C$139</f>
        <v>ssp245-cov-modgreen</v>
      </c>
      <c r="AD138" s="89" t="str">
        <f>experiment!$C$140</f>
        <v>ssp245-cov-fossil</v>
      </c>
      <c r="AE138" s="268"/>
      <c r="AF138" s="268"/>
      <c r="AG138" s="268"/>
      <c r="AH138" s="102" t="str">
        <f>TemporalConstraint!$A$113</f>
        <v>2020-2050 31yrs</v>
      </c>
      <c r="AI138" s="250"/>
      <c r="AJ138" s="259" t="str">
        <f>EnsembleRequirement!$A$95</f>
        <v>10MemberSug-IC</v>
      </c>
      <c r="AK138" s="250"/>
      <c r="AL138" s="250"/>
      <c r="AM138" s="250"/>
      <c r="AN138" s="250"/>
      <c r="AO138" s="90"/>
      <c r="AP138" s="90"/>
      <c r="AQ138" s="250"/>
      <c r="AR138" s="120" t="str">
        <f>requirement!$A$79</f>
        <v>AOGCM Configuration</v>
      </c>
      <c r="AS138" s="250"/>
      <c r="AT138" s="250"/>
      <c r="AU138" s="250"/>
      <c r="AV138" s="250"/>
      <c r="AW138" s="111" t="str">
        <f>ForcingConstraint!$A$541</f>
        <v>ssp245-cov-strgreen Well Mixed GHG</v>
      </c>
      <c r="AX138" s="111" t="str">
        <f>ForcingConstraint!$A$542</f>
        <v>ssp245-cov-strgreen Short Lived Species</v>
      </c>
      <c r="AY138" s="111" t="str">
        <f>ForcingConstraint!$A$86</f>
        <v>SSP2 RCP45 Land Use</v>
      </c>
      <c r="AZ138" s="143" t="str">
        <f>ForcingConstraint!$A$425</f>
        <v>Future Solar Irradiance Forcing</v>
      </c>
      <c r="BA138" s="270" t="str">
        <f>requirement!$A$11</f>
        <v>Future Solar Particle Forcing</v>
      </c>
      <c r="BB138" s="90"/>
      <c r="BC138" s="90"/>
      <c r="BD138" s="90"/>
      <c r="BE138" s="90"/>
      <c r="BF138" s="90"/>
      <c r="BG138" s="90"/>
      <c r="BH138" s="102"/>
      <c r="BI138" s="102"/>
      <c r="BJ138" s="102"/>
      <c r="BK138" s="102"/>
      <c r="BL138" s="102"/>
      <c r="BM138" s="102"/>
      <c r="BN138" s="248"/>
      <c r="BO138" s="271"/>
      <c r="BP138" s="273" t="s">
        <v>999</v>
      </c>
      <c r="BQ138" s="272" t="s">
        <v>1000</v>
      </c>
    </row>
    <row r="139" spans="1:69" s="235" customFormat="1" ht="85" x14ac:dyDescent="0.2">
      <c r="A139" s="264" t="s">
        <v>1005</v>
      </c>
      <c r="B139" s="265" t="s">
        <v>1006</v>
      </c>
      <c r="C139" s="264" t="s">
        <v>1007</v>
      </c>
      <c r="D139" s="264"/>
      <c r="E139" s="264"/>
      <c r="F139" s="265" t="s">
        <v>996</v>
      </c>
      <c r="G139" s="266"/>
      <c r="H139" s="264" t="s">
        <v>1008</v>
      </c>
      <c r="I139" s="264" t="s">
        <v>998</v>
      </c>
      <c r="J139" s="265" t="s">
        <v>26</v>
      </c>
      <c r="K139" s="98" t="str">
        <f>party!$A$73</f>
        <v>Piers Forster</v>
      </c>
      <c r="L139" s="98" t="str">
        <f>party!$A$34</f>
        <v>Chris Jones</v>
      </c>
      <c r="M139" s="250"/>
      <c r="N139" s="250"/>
      <c r="O139" s="250"/>
      <c r="P139" s="96"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Q139" s="267"/>
      <c r="R139" s="264"/>
      <c r="S139" s="268"/>
      <c r="T139" s="268"/>
      <c r="U139" s="268"/>
      <c r="V139" s="268"/>
      <c r="W139" s="120" t="str">
        <f>party!$A$6</f>
        <v>Charlotte Pascoe</v>
      </c>
      <c r="X139" s="267" t="str">
        <f t="shared" si="48"/>
        <v>ssp245</v>
      </c>
      <c r="Y139" s="110" t="str">
        <f t="shared" si="48"/>
        <v>ssp245</v>
      </c>
      <c r="Z139" s="267"/>
      <c r="AA139" s="267"/>
      <c r="AB139" s="264"/>
      <c r="AC139" s="89" t="str">
        <f>experiment!$C$138</f>
        <v>ssp245-cov-strgreen</v>
      </c>
      <c r="AD139" s="89" t="str">
        <f>experiment!$C$140</f>
        <v>ssp245-cov-fossil</v>
      </c>
      <c r="AE139" s="268"/>
      <c r="AF139" s="268"/>
      <c r="AG139" s="268"/>
      <c r="AH139" s="102" t="str">
        <f>TemporalConstraint!$A$113</f>
        <v>2020-2050 31yrs</v>
      </c>
      <c r="AI139" s="250"/>
      <c r="AJ139" s="259" t="str">
        <f>EnsembleRequirement!$A$95</f>
        <v>10MemberSug-IC</v>
      </c>
      <c r="AK139" s="250"/>
      <c r="AL139" s="250"/>
      <c r="AM139" s="250"/>
      <c r="AN139" s="250"/>
      <c r="AO139" s="90"/>
      <c r="AP139" s="90"/>
      <c r="AQ139" s="250"/>
      <c r="AR139" s="120" t="str">
        <f>requirement!$A$79</f>
        <v>AOGCM Configuration</v>
      </c>
      <c r="AS139" s="250"/>
      <c r="AT139" s="250"/>
      <c r="AU139" s="250"/>
      <c r="AV139" s="250"/>
      <c r="AW139" s="111" t="str">
        <f>ForcingConstraint!$A$543</f>
        <v>ssp245-cov-modgreen Well Mixed GHG</v>
      </c>
      <c r="AX139" s="111" t="str">
        <f>ForcingConstraint!$A$544</f>
        <v>ssp245-cov-modgreen Short Lived Species</v>
      </c>
      <c r="AY139" s="111" t="str">
        <f>ForcingConstraint!$A$86</f>
        <v>SSP2 RCP45 Land Use</v>
      </c>
      <c r="AZ139" s="143" t="str">
        <f>ForcingConstraint!$A$425</f>
        <v>Future Solar Irradiance Forcing</v>
      </c>
      <c r="BA139" s="270" t="str">
        <f>requirement!$A$11</f>
        <v>Future Solar Particle Forcing</v>
      </c>
      <c r="BB139" s="90"/>
      <c r="BC139" s="90"/>
      <c r="BD139" s="90"/>
      <c r="BE139" s="90"/>
      <c r="BF139" s="90"/>
      <c r="BG139" s="90"/>
      <c r="BH139" s="102"/>
      <c r="BI139" s="102"/>
      <c r="BJ139" s="102"/>
      <c r="BK139" s="102"/>
      <c r="BL139" s="102"/>
      <c r="BM139" s="102"/>
      <c r="BN139" s="248"/>
      <c r="BO139" s="271"/>
      <c r="BP139" s="273" t="s">
        <v>999</v>
      </c>
      <c r="BQ139" s="272" t="s">
        <v>1000</v>
      </c>
    </row>
    <row r="140" spans="1:69" s="235" customFormat="1" ht="85" x14ac:dyDescent="0.2">
      <c r="A140" s="264" t="s">
        <v>1009</v>
      </c>
      <c r="B140" s="265" t="s">
        <v>1010</v>
      </c>
      <c r="C140" s="264" t="s">
        <v>1011</v>
      </c>
      <c r="D140" s="264"/>
      <c r="E140" s="264"/>
      <c r="F140" s="265" t="s">
        <v>996</v>
      </c>
      <c r="G140" s="266"/>
      <c r="H140" s="264" t="s">
        <v>1012</v>
      </c>
      <c r="I140" s="264" t="s">
        <v>998</v>
      </c>
      <c r="J140" s="265" t="s">
        <v>26</v>
      </c>
      <c r="K140" s="98" t="str">
        <f>party!$A$73</f>
        <v>Piers Forster</v>
      </c>
      <c r="L140" s="98" t="str">
        <f>party!$A$34</f>
        <v>Chris Jones</v>
      </c>
      <c r="M140" s="250"/>
      <c r="N140" s="250"/>
      <c r="O140" s="250"/>
      <c r="P140" s="96"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Q140" s="267"/>
      <c r="R140" s="264"/>
      <c r="S140" s="268"/>
      <c r="T140" s="268"/>
      <c r="U140" s="268"/>
      <c r="V140" s="268"/>
      <c r="W140" s="120" t="str">
        <f>party!$A$6</f>
        <v>Charlotte Pascoe</v>
      </c>
      <c r="X140" s="267" t="str">
        <f t="shared" si="48"/>
        <v>ssp245</v>
      </c>
      <c r="Y140" s="110" t="str">
        <f t="shared" si="48"/>
        <v>ssp245</v>
      </c>
      <c r="Z140" s="267"/>
      <c r="AA140" s="267"/>
      <c r="AB140" s="264"/>
      <c r="AC140" s="89" t="str">
        <f>experiment!$C$138</f>
        <v>ssp245-cov-strgreen</v>
      </c>
      <c r="AD140" s="89" t="str">
        <f>experiment!$C$139</f>
        <v>ssp245-cov-modgreen</v>
      </c>
      <c r="AE140" s="268"/>
      <c r="AF140" s="268"/>
      <c r="AG140" s="268"/>
      <c r="AH140" s="102" t="str">
        <f>TemporalConstraint!$A$113</f>
        <v>2020-2050 31yrs</v>
      </c>
      <c r="AI140" s="250"/>
      <c r="AJ140" s="259" t="str">
        <f>EnsembleRequirement!$A$95</f>
        <v>10MemberSug-IC</v>
      </c>
      <c r="AK140" s="250"/>
      <c r="AL140" s="250"/>
      <c r="AM140" s="250"/>
      <c r="AN140" s="250"/>
      <c r="AO140" s="90"/>
      <c r="AP140" s="90"/>
      <c r="AQ140" s="250"/>
      <c r="AR140" s="120" t="str">
        <f>requirement!$A$79</f>
        <v>AOGCM Configuration</v>
      </c>
      <c r="AS140" s="250"/>
      <c r="AT140" s="250"/>
      <c r="AU140" s="250"/>
      <c r="AV140" s="250"/>
      <c r="AW140" s="111" t="str">
        <f>ForcingConstraint!$A$545</f>
        <v>ssp245-cov-fossil Well Mixed GHG</v>
      </c>
      <c r="AX140" s="111" t="str">
        <f>ForcingConstraint!$A$546</f>
        <v>ssp245-cov-fossil Short Lived Species</v>
      </c>
      <c r="AY140" s="111" t="str">
        <f>ForcingConstraint!$A$86</f>
        <v>SSP2 RCP45 Land Use</v>
      </c>
      <c r="AZ140" s="143" t="str">
        <f>ForcingConstraint!$A$425</f>
        <v>Future Solar Irradiance Forcing</v>
      </c>
      <c r="BA140" s="270" t="str">
        <f>requirement!$A$11</f>
        <v>Future Solar Particle Forcing</v>
      </c>
      <c r="BB140" s="90"/>
      <c r="BC140" s="90"/>
      <c r="BD140" s="90"/>
      <c r="BE140" s="90"/>
      <c r="BF140" s="90"/>
      <c r="BG140" s="90"/>
      <c r="BH140" s="102"/>
      <c r="BI140" s="102"/>
      <c r="BJ140" s="102"/>
      <c r="BK140" s="102"/>
      <c r="BL140" s="102"/>
      <c r="BM140" s="102"/>
      <c r="BN140" s="248"/>
      <c r="BO140" s="271"/>
      <c r="BP140" s="273" t="s">
        <v>999</v>
      </c>
      <c r="BQ140" s="272" t="s">
        <v>1000</v>
      </c>
    </row>
    <row r="141" spans="1:69" s="235" customFormat="1" ht="102" x14ac:dyDescent="0.2">
      <c r="A141" s="264" t="s">
        <v>1013</v>
      </c>
      <c r="B141" s="265" t="s">
        <v>1014</v>
      </c>
      <c r="C141" s="264" t="s">
        <v>1015</v>
      </c>
      <c r="D141" s="264"/>
      <c r="E141" s="264"/>
      <c r="F141" s="265" t="s">
        <v>996</v>
      </c>
      <c r="G141" s="266"/>
      <c r="H141" s="264" t="s">
        <v>1016</v>
      </c>
      <c r="I141" s="264" t="s">
        <v>998</v>
      </c>
      <c r="J141" s="265" t="s">
        <v>26</v>
      </c>
      <c r="K141" s="98" t="str">
        <f>party!$A$73</f>
        <v>Piers Forster</v>
      </c>
      <c r="L141" s="98" t="str">
        <f>party!$A$34</f>
        <v>Chris Jones</v>
      </c>
      <c r="M141" s="250"/>
      <c r="N141" s="250"/>
      <c r="O141" s="250"/>
      <c r="P141" s="96"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Q141" s="267"/>
      <c r="R141" s="264"/>
      <c r="S141" s="268"/>
      <c r="T141" s="268"/>
      <c r="U141" s="268"/>
      <c r="V141" s="268"/>
      <c r="W141" s="120" t="str">
        <f>party!$A$6</f>
        <v>Charlotte Pascoe</v>
      </c>
      <c r="X141" s="267" t="str">
        <f t="shared" si="48"/>
        <v>ssp245</v>
      </c>
      <c r="Y141" s="110" t="str">
        <f t="shared" si="48"/>
        <v>ssp245</v>
      </c>
      <c r="Z141" s="267"/>
      <c r="AA141" s="267"/>
      <c r="AB141" s="264"/>
      <c r="AC141" s="264"/>
      <c r="AD141" s="264"/>
      <c r="AE141" s="268"/>
      <c r="AF141" s="268"/>
      <c r="AG141" s="268"/>
      <c r="AH141" s="274" t="str">
        <f>TemporalConstraint!$A$112</f>
        <v>2020-2024 5yrs</v>
      </c>
      <c r="AI141" s="102" t="str">
        <f>TemporalConstraint!$A$113</f>
        <v>2020-2050 31yrs</v>
      </c>
      <c r="AJ141" s="259" t="str">
        <f>EnsembleRequirement!$A$94</f>
        <v>10MemberMin-IC</v>
      </c>
      <c r="AK141" s="259" t="str">
        <f>EnsembleRequirement!$A$95</f>
        <v>10MemberSug-IC</v>
      </c>
      <c r="AL141" s="250"/>
      <c r="AM141" s="250"/>
      <c r="AN141" s="250"/>
      <c r="AO141" s="90"/>
      <c r="AP141" s="90"/>
      <c r="AQ141" s="250"/>
      <c r="AR141" s="120" t="str">
        <f>requirement!$A$79</f>
        <v>AOGCM Configuration</v>
      </c>
      <c r="AS141" s="250"/>
      <c r="AT141" s="250"/>
      <c r="AU141" s="250"/>
      <c r="AV141" s="250"/>
      <c r="AW141" s="111" t="str">
        <f>ForcingConstraint!$A$547</f>
        <v>ssp245-cov-aer Well Mixed GHG</v>
      </c>
      <c r="AX141" s="111" t="str">
        <f>ForcingConstraint!$A$548</f>
        <v>ssp245-cov-aer Short Lived Species</v>
      </c>
      <c r="AY141" s="111" t="str">
        <f>ForcingConstraint!$A$86</f>
        <v>SSP2 RCP45 Land Use</v>
      </c>
      <c r="AZ141" s="143" t="str">
        <f>ForcingConstraint!$A$425</f>
        <v>Future Solar Irradiance Forcing</v>
      </c>
      <c r="BA141" s="270" t="str">
        <f>requirement!$A$11</f>
        <v>Future Solar Particle Forcing</v>
      </c>
      <c r="BB141" s="90"/>
      <c r="BC141" s="90"/>
      <c r="BD141" s="90"/>
      <c r="BE141" s="90"/>
      <c r="BF141" s="90"/>
      <c r="BG141" s="90"/>
      <c r="BH141" s="102"/>
      <c r="BI141" s="102"/>
      <c r="BJ141" s="102"/>
      <c r="BK141" s="102"/>
      <c r="BL141" s="102"/>
      <c r="BM141" s="102"/>
      <c r="BN141" s="248"/>
      <c r="BO141" s="271"/>
      <c r="BP141" s="273" t="s">
        <v>999</v>
      </c>
      <c r="BQ141" s="272" t="s">
        <v>1000</v>
      </c>
    </row>
    <row r="142" spans="1:69" s="235" customFormat="1" ht="102" x14ac:dyDescent="0.2">
      <c r="A142" s="264" t="s">
        <v>1017</v>
      </c>
      <c r="B142" s="265" t="s">
        <v>1018</v>
      </c>
      <c r="C142" s="264" t="s">
        <v>1019</v>
      </c>
      <c r="D142" s="264"/>
      <c r="E142" s="264"/>
      <c r="F142" s="265" t="s">
        <v>996</v>
      </c>
      <c r="G142" s="266"/>
      <c r="H142" s="264" t="s">
        <v>1020</v>
      </c>
      <c r="I142" s="264" t="s">
        <v>998</v>
      </c>
      <c r="J142" s="265" t="s">
        <v>26</v>
      </c>
      <c r="K142" s="98" t="str">
        <f>party!$A$73</f>
        <v>Piers Forster</v>
      </c>
      <c r="L142" s="98" t="str">
        <f>party!$A$34</f>
        <v>Chris Jones</v>
      </c>
      <c r="M142" s="250"/>
      <c r="N142" s="250"/>
      <c r="O142" s="250"/>
      <c r="P142" s="96"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Q142" s="267"/>
      <c r="R142" s="264"/>
      <c r="S142" s="268"/>
      <c r="T142" s="268"/>
      <c r="U142" s="268"/>
      <c r="V142" s="268"/>
      <c r="W142" s="120" t="str">
        <f>party!$A$6</f>
        <v>Charlotte Pascoe</v>
      </c>
      <c r="X142" s="267" t="str">
        <f t="shared" si="48"/>
        <v>ssp245</v>
      </c>
      <c r="Y142" s="110" t="str">
        <f t="shared" si="48"/>
        <v>ssp245</v>
      </c>
      <c r="Z142" s="267"/>
      <c r="AA142" s="267"/>
      <c r="AB142" s="264"/>
      <c r="AC142" s="264"/>
      <c r="AD142" s="264"/>
      <c r="AE142" s="268"/>
      <c r="AF142" s="268"/>
      <c r="AG142" s="268"/>
      <c r="AH142" s="274" t="str">
        <f>TemporalConstraint!$A$112</f>
        <v>2020-2024 5yrs</v>
      </c>
      <c r="AI142" s="102" t="str">
        <f>TemporalConstraint!$A$113</f>
        <v>2020-2050 31yrs</v>
      </c>
      <c r="AJ142" s="259" t="str">
        <f>EnsembleRequirement!$A$94</f>
        <v>10MemberMin-IC</v>
      </c>
      <c r="AK142" s="259" t="str">
        <f>EnsembleRequirement!$A$95</f>
        <v>10MemberSug-IC</v>
      </c>
      <c r="AL142" s="250"/>
      <c r="AM142" s="250"/>
      <c r="AN142" s="250"/>
      <c r="AO142" s="90"/>
      <c r="AP142" s="90"/>
      <c r="AQ142" s="250"/>
      <c r="AR142" s="120" t="str">
        <f>requirement!$A$79</f>
        <v>AOGCM Configuration</v>
      </c>
      <c r="AS142" s="250"/>
      <c r="AT142" s="250"/>
      <c r="AU142" s="250"/>
      <c r="AV142" s="250"/>
      <c r="AW142" s="111" t="str">
        <f>ForcingConstraint!$A$549</f>
        <v>ssp245-cov-GHG Well Mixed GHG</v>
      </c>
      <c r="AX142" s="111" t="str">
        <f>ForcingConstraint!$A$550</f>
        <v>ssp245-cov-GHG Short Lived Species</v>
      </c>
      <c r="AY142" s="142" t="str">
        <f>ForcingConstraint!$A$86</f>
        <v>SSP2 RCP45 Land Use</v>
      </c>
      <c r="AZ142" s="143" t="str">
        <f>ForcingConstraint!$A$425</f>
        <v>Future Solar Irradiance Forcing</v>
      </c>
      <c r="BA142" s="270" t="str">
        <f>requirement!$A$11</f>
        <v>Future Solar Particle Forcing</v>
      </c>
      <c r="BB142" s="90"/>
      <c r="BC142" s="90"/>
      <c r="BD142" s="90"/>
      <c r="BE142" s="90"/>
      <c r="BF142" s="90"/>
      <c r="BG142" s="90"/>
      <c r="BH142" s="102"/>
      <c r="BI142" s="102"/>
      <c r="BJ142" s="102"/>
      <c r="BK142" s="102"/>
      <c r="BL142" s="102"/>
      <c r="BM142" s="102"/>
      <c r="BN142" s="248"/>
      <c r="BO142" s="271"/>
      <c r="BP142" s="273" t="s">
        <v>999</v>
      </c>
      <c r="BQ142" s="272" t="s">
        <v>1000</v>
      </c>
    </row>
    <row r="143" spans="1:69" ht="119" x14ac:dyDescent="0.2">
      <c r="A143" s="119" t="s">
        <v>1021</v>
      </c>
      <c r="B143" s="120" t="s">
        <v>1022</v>
      </c>
      <c r="C143" s="119" t="s">
        <v>1023</v>
      </c>
      <c r="D143" s="119"/>
      <c r="E143" s="119" t="s">
        <v>1024</v>
      </c>
      <c r="F143" s="120" t="s">
        <v>1025</v>
      </c>
      <c r="G143" s="128"/>
      <c r="H143" s="275" t="s">
        <v>1026</v>
      </c>
      <c r="I143" s="276" t="s">
        <v>1027</v>
      </c>
      <c r="J143" s="196" t="s">
        <v>50</v>
      </c>
      <c r="K143" s="120" t="str">
        <f>party!$A$47</f>
        <v>Jonathan Gregory</v>
      </c>
      <c r="L143" s="120" t="str">
        <f>party!$A$48</f>
        <v>Detlef Stammer</v>
      </c>
      <c r="M143" s="120" t="str">
        <f>party!$A$49</f>
        <v>Stephen Griffies</v>
      </c>
      <c r="N143" s="120" t="str">
        <f>party!$A$80</f>
        <v>Oleg Saenko</v>
      </c>
      <c r="O143" s="120" t="str">
        <f>party!$A$81</f>
        <v>Johann Jungclaus</v>
      </c>
      <c r="P143" s="116"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Q143" s="116" t="str">
        <f>references!$D$19</f>
        <v>Flux-Anomaly-Forced Model Intercomparison Project (FAFMIP)</v>
      </c>
      <c r="R143" s="116" t="str">
        <f>references!$D$14</f>
        <v>Overview CMIP6-Endorsed MIPs</v>
      </c>
      <c r="S143" s="119"/>
      <c r="T143" s="119"/>
      <c r="U143" s="119"/>
      <c r="V143" s="119"/>
      <c r="W143" s="120" t="str">
        <f>party!$A$6</f>
        <v>Charlotte Pascoe</v>
      </c>
      <c r="X143" s="119"/>
      <c r="Y143" s="89" t="str">
        <f>experiment!$C$9</f>
        <v>piControl</v>
      </c>
      <c r="Z143" s="89"/>
      <c r="AA143" s="89" t="str">
        <f>experiment!$C$3</f>
        <v>1pctCO2</v>
      </c>
      <c r="AB143" s="119"/>
      <c r="AC143" s="119"/>
      <c r="AD143" s="119"/>
      <c r="AE143" s="119"/>
      <c r="AF143" s="129"/>
      <c r="AG143" s="129"/>
      <c r="AH143" s="274" t="str">
        <f>TemporalConstraint!$A$39</f>
        <v>70yrs</v>
      </c>
      <c r="AI143" s="274"/>
      <c r="AJ143" s="135" t="str">
        <f>EnsembleRequirement!$A$4</f>
        <v>SingleMember</v>
      </c>
      <c r="AK143" s="274" t="str">
        <f>EnsembleRequirement!$A$19</f>
        <v>PreIndustrialInitialisation</v>
      </c>
      <c r="AL143" s="126"/>
      <c r="AM143" s="126"/>
      <c r="AN143" s="126"/>
      <c r="AO143" s="126"/>
      <c r="AP143" s="126"/>
      <c r="AQ143" s="126"/>
      <c r="AR143" s="120" t="str">
        <f>requirement!$A$79</f>
        <v>AOGCM Configuration</v>
      </c>
      <c r="AS143" s="120"/>
      <c r="AT143" s="120"/>
      <c r="AU143" s="120"/>
      <c r="AV143" s="120"/>
      <c r="AW143" s="277" t="str">
        <f>ForcingConstraint!$A$203</f>
        <v>1pctCO2 Wind Stress Anomaly At Doubling</v>
      </c>
      <c r="AX143" s="277" t="str">
        <f>ForcingConstraint!$A$26</f>
        <v>Pre-Industrial CO2 Concentration</v>
      </c>
      <c r="AY143" s="120" t="str">
        <f>requirement!$A$43</f>
        <v>Pre-Industrial Forcing Excluding CO2</v>
      </c>
      <c r="AZ143" s="120" t="str">
        <f>requirement!$A$12</f>
        <v>Pre-Industrial Solar Particle Forcing</v>
      </c>
      <c r="BA143" s="120"/>
      <c r="BB143" s="120"/>
      <c r="BC143" s="120"/>
      <c r="BD143" s="117"/>
      <c r="BE143" s="121"/>
      <c r="BF143" s="278"/>
      <c r="BG143" s="279"/>
      <c r="BH143" s="279"/>
      <c r="BI143" s="279"/>
      <c r="BJ143" s="279"/>
      <c r="BK143" s="279"/>
      <c r="BL143" s="279"/>
      <c r="BM143" s="279"/>
      <c r="BN143" s="279"/>
      <c r="BP143" s="273" t="s">
        <v>307</v>
      </c>
    </row>
    <row r="144" spans="1:69" ht="102" x14ac:dyDescent="0.2">
      <c r="A144" s="96" t="s">
        <v>1028</v>
      </c>
      <c r="B144" s="98" t="s">
        <v>1029</v>
      </c>
      <c r="C144" s="96" t="s">
        <v>1030</v>
      </c>
      <c r="E144" s="96" t="s">
        <v>1031</v>
      </c>
      <c r="F144" s="98" t="s">
        <v>1032</v>
      </c>
      <c r="G144" s="128"/>
      <c r="H144" s="280" t="s">
        <v>1033</v>
      </c>
      <c r="I144" s="281" t="s">
        <v>1034</v>
      </c>
      <c r="J144" s="282" t="s">
        <v>50</v>
      </c>
      <c r="K144" s="98" t="str">
        <f>party!$A$47</f>
        <v>Jonathan Gregory</v>
      </c>
      <c r="L144" s="98" t="str">
        <f>party!$A$48</f>
        <v>Detlef Stammer</v>
      </c>
      <c r="M144" s="98" t="str">
        <f>party!$A$49</f>
        <v>Stephen Griffies</v>
      </c>
      <c r="N144" s="98" t="str">
        <f>party!$A$80</f>
        <v>Oleg Saenko</v>
      </c>
      <c r="O144" s="98" t="str">
        <f>party!$A$81</f>
        <v>Johann Jungclaus</v>
      </c>
      <c r="P144"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Q144" s="95" t="str">
        <f>references!$D$78</f>
        <v>Bouttes, N., J. M. Gregory (2014), Attribution of the spatial pattern of CO2-forced sea level change to ocean surface flux changes, Environ. Res. Lett., 9, 034 004</v>
      </c>
      <c r="R144" s="95" t="str">
        <f>references!$D$19</f>
        <v>Flux-Anomaly-Forced Model Intercomparison Project (FAFMIP)</v>
      </c>
      <c r="S144" s="95" t="str">
        <f>references!$D$14</f>
        <v>Overview CMIP6-Endorsed MIPs</v>
      </c>
      <c r="W144" s="98" t="str">
        <f>party!$A$6</f>
        <v>Charlotte Pascoe</v>
      </c>
      <c r="Y144" s="89" t="str">
        <f>experiment!$C$9</f>
        <v>piControl</v>
      </c>
      <c r="Z144" s="89"/>
      <c r="AA144" s="89" t="str">
        <f>experiment!$C$3</f>
        <v>1pctCO2</v>
      </c>
      <c r="AC144" s="96" t="str">
        <f>$C$146</f>
        <v>faf-passiveheat</v>
      </c>
      <c r="AF144" s="110"/>
      <c r="AG144" s="110"/>
      <c r="AH144" s="131" t="str">
        <f>TemporalConstraint!$A$39</f>
        <v>70yrs</v>
      </c>
      <c r="AI144" s="131"/>
      <c r="AJ144" s="131" t="str">
        <f>EnsembleRequirement!$A$4</f>
        <v>SingleMember</v>
      </c>
      <c r="AK144" s="131" t="str">
        <f>EnsembleRequirement!$A$19</f>
        <v>PreIndustrialInitialisation</v>
      </c>
      <c r="AL144" s="109"/>
      <c r="AM144" s="109"/>
      <c r="AN144" s="109"/>
      <c r="AO144" s="109"/>
      <c r="AP144" s="109"/>
      <c r="AQ144" s="109"/>
      <c r="AR144" s="98" t="str">
        <f>requirement!$A$79</f>
        <v>AOGCM Configuration</v>
      </c>
      <c r="AW144" s="98" t="str">
        <f>ForcingConstraint!$A$204</f>
        <v>1pctCO2 Heat Flux Anomaly At Doubling</v>
      </c>
      <c r="AX144" s="98" t="str">
        <f>requirement!$A$93</f>
        <v>1pctCO2 Passive Tracer At Doubling</v>
      </c>
      <c r="AY144" s="98" t="str">
        <f>ForcingConstraint!$A$26</f>
        <v>Pre-Industrial CO2 Concentration</v>
      </c>
      <c r="AZ144" s="98" t="str">
        <f>requirement!$A$43</f>
        <v>Pre-Industrial Forcing Excluding CO2</v>
      </c>
      <c r="BA144" s="98" t="str">
        <f>requirement!$A$12</f>
        <v>Pre-Industrial Solar Particle Forcing</v>
      </c>
      <c r="BD144" s="98"/>
      <c r="BE144" s="99"/>
      <c r="BF144" s="100"/>
      <c r="BN144" s="102"/>
      <c r="BP144" s="115" t="s">
        <v>307</v>
      </c>
    </row>
    <row r="145" spans="1:68" ht="102" x14ac:dyDescent="0.2">
      <c r="A145" s="96" t="s">
        <v>1035</v>
      </c>
      <c r="B145" s="98" t="s">
        <v>1036</v>
      </c>
      <c r="C145" s="96" t="s">
        <v>1037</v>
      </c>
      <c r="E145" s="96" t="s">
        <v>1038</v>
      </c>
      <c r="F145" s="98" t="s">
        <v>1039</v>
      </c>
      <c r="G145" s="128"/>
      <c r="H145" s="280" t="s">
        <v>1040</v>
      </c>
      <c r="I145" s="281" t="s">
        <v>1041</v>
      </c>
      <c r="J145" s="282" t="s">
        <v>50</v>
      </c>
      <c r="K145" s="98" t="str">
        <f>party!$A$47</f>
        <v>Jonathan Gregory</v>
      </c>
      <c r="L145" s="98" t="str">
        <f>party!$A$48</f>
        <v>Detlef Stammer</v>
      </c>
      <c r="M145" s="98" t="str">
        <f>party!$A$49</f>
        <v>Stephen Griffies</v>
      </c>
      <c r="N145" s="98" t="str">
        <f>party!$A$80</f>
        <v>Oleg Saenko</v>
      </c>
      <c r="O145" s="98" t="str">
        <f>party!$A$81</f>
        <v>Johann Jungclaus</v>
      </c>
      <c r="P145"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Q145" s="95" t="str">
        <f>references!$D$19</f>
        <v>Flux-Anomaly-Forced Model Intercomparison Project (FAFMIP)</v>
      </c>
      <c r="R145" s="95" t="str">
        <f>references!$D$14</f>
        <v>Overview CMIP6-Endorsed MIPs</v>
      </c>
      <c r="W145" s="98" t="str">
        <f>party!$A$6</f>
        <v>Charlotte Pascoe</v>
      </c>
      <c r="Y145" s="89" t="str">
        <f>experiment!$C$9</f>
        <v>piControl</v>
      </c>
      <c r="Z145" s="89"/>
      <c r="AA145" s="89" t="str">
        <f>experiment!$C$3</f>
        <v>1pctCO2</v>
      </c>
      <c r="AF145" s="110"/>
      <c r="AG145" s="110"/>
      <c r="AH145" s="131" t="str">
        <f>TemporalConstraint!$A$39</f>
        <v>70yrs</v>
      </c>
      <c r="AI145" s="131"/>
      <c r="AJ145" s="131" t="str">
        <f>EnsembleRequirement!$A$4</f>
        <v>SingleMember</v>
      </c>
      <c r="AK145" s="131" t="str">
        <f>EnsembleRequirement!$A$19</f>
        <v>PreIndustrialInitialisation</v>
      </c>
      <c r="AL145" s="109"/>
      <c r="AM145" s="109"/>
      <c r="AN145" s="109"/>
      <c r="AO145" s="109"/>
      <c r="AP145" s="109"/>
      <c r="AQ145" s="109"/>
      <c r="AR145" s="98" t="str">
        <f>requirement!$A$79</f>
        <v>AOGCM Configuration</v>
      </c>
      <c r="AW145" s="98" t="str">
        <f>ForcingConstraint!$A$205</f>
        <v>1pctCO2 Fresh Water Flux Anomaly At Doubling</v>
      </c>
      <c r="AX145" s="98" t="str">
        <f>ForcingConstraint!$A$26</f>
        <v>Pre-Industrial CO2 Concentration</v>
      </c>
      <c r="AY145" s="98" t="str">
        <f>requirement!$A$43</f>
        <v>Pre-Industrial Forcing Excluding CO2</v>
      </c>
      <c r="AZ145" s="98" t="str">
        <f>requirement!$A$12</f>
        <v>Pre-Industrial Solar Particle Forcing</v>
      </c>
      <c r="BN145" s="102"/>
      <c r="BP145" s="115" t="s">
        <v>307</v>
      </c>
    </row>
    <row r="146" spans="1:68" ht="119" x14ac:dyDescent="0.2">
      <c r="A146" s="96" t="s">
        <v>1042</v>
      </c>
      <c r="B146" s="98" t="s">
        <v>1043</v>
      </c>
      <c r="C146" s="96" t="s">
        <v>1044</v>
      </c>
      <c r="E146" s="96" t="s">
        <v>1045</v>
      </c>
      <c r="F146" s="98" t="s">
        <v>1046</v>
      </c>
      <c r="G146" s="128"/>
      <c r="H146" s="280" t="s">
        <v>1047</v>
      </c>
      <c r="I146" s="281" t="s">
        <v>1048</v>
      </c>
      <c r="J146" s="102" t="s">
        <v>50</v>
      </c>
      <c r="K146" s="98" t="str">
        <f>party!$A$47</f>
        <v>Jonathan Gregory</v>
      </c>
      <c r="L146" s="98" t="str">
        <f>party!$A$48</f>
        <v>Detlef Stammer</v>
      </c>
      <c r="M146" s="98" t="str">
        <f>party!$A$49</f>
        <v>Stephen Griffies</v>
      </c>
      <c r="N146" s="98" t="str">
        <f>party!$A$80</f>
        <v>Oleg Saenko</v>
      </c>
      <c r="O146" s="98" t="str">
        <f>party!$A$81</f>
        <v>Johann Jungclaus</v>
      </c>
      <c r="P146"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Q146" s="95" t="str">
        <f>references!$D$78</f>
        <v>Bouttes, N., J. M. Gregory (2014), Attribution of the spatial pattern of CO2-forced sea level change to ocean surface flux changes, Environ. Res. Lett., 9, 034 004</v>
      </c>
      <c r="R146" s="95" t="str">
        <f>references!$D$19</f>
        <v>Flux-Anomaly-Forced Model Intercomparison Project (FAFMIP)</v>
      </c>
      <c r="S146" s="95" t="str">
        <f>references!$D$14</f>
        <v>Overview CMIP6-Endorsed MIPs</v>
      </c>
      <c r="W146" s="98" t="str">
        <f>party!$A$6</f>
        <v>Charlotte Pascoe</v>
      </c>
      <c r="Y146" s="89" t="str">
        <f>experiment!$C$9</f>
        <v>piControl</v>
      </c>
      <c r="Z146" s="89"/>
      <c r="AA146" s="89" t="str">
        <f>experiment!$C$3</f>
        <v>1pctCO2</v>
      </c>
      <c r="AC146" s="96" t="str">
        <f>$C$144</f>
        <v>faf-heat</v>
      </c>
      <c r="AF146" s="110"/>
      <c r="AG146" s="110"/>
      <c r="AH146" s="131" t="str">
        <f>TemporalConstraint!$A$39</f>
        <v>70yrs</v>
      </c>
      <c r="AI146" s="131"/>
      <c r="AJ146" s="131" t="str">
        <f>EnsembleRequirement!$A$4</f>
        <v>SingleMember</v>
      </c>
      <c r="AK146" s="131" t="str">
        <f>EnsembleRequirement!$A$19</f>
        <v>PreIndustrialInitialisation</v>
      </c>
      <c r="AL146" s="109"/>
      <c r="AM146" s="109"/>
      <c r="AN146" s="109"/>
      <c r="AO146" s="109"/>
      <c r="AP146" s="109"/>
      <c r="AQ146" s="109"/>
      <c r="AR146" s="98" t="str">
        <f>requirement!$A$79</f>
        <v>AOGCM Configuration</v>
      </c>
      <c r="AW146" s="98" t="str">
        <f>requirement!$A$93</f>
        <v>1pctCO2 Passive Tracer At Doubling</v>
      </c>
      <c r="AX146" s="98" t="str">
        <f>ForcingConstraint!$A$26</f>
        <v>Pre-Industrial CO2 Concentration</v>
      </c>
      <c r="AY146" s="98" t="str">
        <f>requirement!$A$43</f>
        <v>Pre-Industrial Forcing Excluding CO2</v>
      </c>
      <c r="AZ146" s="98" t="str">
        <f>requirement!$A$12</f>
        <v>Pre-Industrial Solar Particle Forcing</v>
      </c>
      <c r="BN146" s="102"/>
      <c r="BP146" s="115" t="s">
        <v>307</v>
      </c>
    </row>
    <row r="147" spans="1:68" ht="102" x14ac:dyDescent="0.2">
      <c r="A147" s="96" t="s">
        <v>1049</v>
      </c>
      <c r="B147" s="98" t="s">
        <v>1050</v>
      </c>
      <c r="C147" s="96" t="s">
        <v>1051</v>
      </c>
      <c r="E147" s="96" t="s">
        <v>1052</v>
      </c>
      <c r="F147" s="98" t="s">
        <v>1053</v>
      </c>
      <c r="H147" s="96" t="s">
        <v>1054</v>
      </c>
      <c r="I147" s="89" t="s">
        <v>1055</v>
      </c>
      <c r="J147" s="102" t="s">
        <v>50</v>
      </c>
      <c r="K147" s="98" t="str">
        <f>party!$A$47</f>
        <v>Jonathan Gregory</v>
      </c>
      <c r="L147" s="98" t="str">
        <f>party!$A$48</f>
        <v>Detlef Stammer</v>
      </c>
      <c r="M147" s="98" t="str">
        <f>party!$A$49</f>
        <v>Stephen Griffies</v>
      </c>
      <c r="N147" s="98" t="str">
        <f>party!$A$80</f>
        <v>Oleg Saenko</v>
      </c>
      <c r="O147" s="98" t="str">
        <f>party!$A$81</f>
        <v>Johann Jungclaus</v>
      </c>
      <c r="P147"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Q147" s="95" t="str">
        <f>references!$D$19</f>
        <v>Flux-Anomaly-Forced Model Intercomparison Project (FAFMIP)</v>
      </c>
      <c r="R147" s="95" t="str">
        <f>references!$D$14</f>
        <v>Overview CMIP6-Endorsed MIPs</v>
      </c>
      <c r="W147" s="98" t="str">
        <f>party!$A$6</f>
        <v>Charlotte Pascoe</v>
      </c>
      <c r="Y147" s="89" t="str">
        <f>experiment!$C$9</f>
        <v>piControl</v>
      </c>
      <c r="Z147" s="89"/>
      <c r="AA147" s="89" t="str">
        <f>experiment!$C$3</f>
        <v>1pctCO2</v>
      </c>
      <c r="AC147" s="96" t="str">
        <f t="shared" ref="AC147:AC148" si="49">$C$143</f>
        <v>faf-stress</v>
      </c>
      <c r="AD147" s="96" t="str">
        <f>$C$145</f>
        <v>faf-water</v>
      </c>
      <c r="AE147" s="96" t="str">
        <f>$C$144</f>
        <v>faf-heat</v>
      </c>
      <c r="AF147" s="96" t="str">
        <f>$C$146</f>
        <v>faf-passiveheat</v>
      </c>
      <c r="AG147" s="110"/>
      <c r="AH147" s="131" t="str">
        <f>TemporalConstraint!$A$39</f>
        <v>70yrs</v>
      </c>
      <c r="AI147" s="131"/>
      <c r="AJ147" s="131" t="str">
        <f>EnsembleRequirement!$A$4</f>
        <v>SingleMember</v>
      </c>
      <c r="AK147" s="131" t="str">
        <f>EnsembleRequirement!$A$19</f>
        <v>PreIndustrialInitialisation</v>
      </c>
      <c r="AL147" s="109"/>
      <c r="AM147" s="109"/>
      <c r="AN147" s="109"/>
      <c r="AO147" s="109"/>
      <c r="AP147" s="109"/>
      <c r="AQ147" s="109"/>
      <c r="AR147" s="98" t="str">
        <f>requirement!$A$79</f>
        <v>AOGCM Configuration</v>
      </c>
      <c r="AW147" s="98" t="str">
        <f>ForcingConstraint!$A$203</f>
        <v>1pctCO2 Wind Stress Anomaly At Doubling</v>
      </c>
      <c r="AX147" s="98" t="str">
        <f>ForcingConstraint!$A$204</f>
        <v>1pctCO2 Heat Flux Anomaly At Doubling</v>
      </c>
      <c r="AY147" s="98" t="str">
        <f>requirement!$A$93</f>
        <v>1pctCO2 Passive Tracer At Doubling</v>
      </c>
      <c r="AZ147" s="98" t="str">
        <f>ForcingConstraint!$A$205</f>
        <v>1pctCO2 Fresh Water Flux Anomaly At Doubling</v>
      </c>
      <c r="BA147" s="98" t="str">
        <f>ForcingConstraint!$A$26</f>
        <v>Pre-Industrial CO2 Concentration</v>
      </c>
      <c r="BB147" s="98" t="str">
        <f>requirement!$A$43</f>
        <v>Pre-Industrial Forcing Excluding CO2</v>
      </c>
      <c r="BC147" s="98" t="str">
        <f>requirement!$A$12</f>
        <v>Pre-Industrial Solar Particle Forcing</v>
      </c>
      <c r="BD147" s="98"/>
      <c r="BE147" s="98"/>
      <c r="BF147" s="98"/>
      <c r="BG147" s="99"/>
      <c r="BH147" s="100"/>
      <c r="BI147" s="100"/>
      <c r="BJ147" s="100"/>
      <c r="BK147" s="100"/>
      <c r="BL147" s="100"/>
      <c r="BM147" s="100"/>
      <c r="BN147" s="102"/>
      <c r="BP147" s="115" t="s">
        <v>307</v>
      </c>
    </row>
    <row r="148" spans="1:68" ht="204" x14ac:dyDescent="0.2">
      <c r="A148" s="96" t="s">
        <v>1056</v>
      </c>
      <c r="B148" s="98" t="s">
        <v>1057</v>
      </c>
      <c r="C148" s="89" t="s">
        <v>1058</v>
      </c>
      <c r="D148" s="89"/>
      <c r="E148" s="89"/>
      <c r="F148" s="98" t="s">
        <v>1059</v>
      </c>
      <c r="H148" s="96" t="s">
        <v>1060</v>
      </c>
      <c r="I148" s="89"/>
      <c r="J148" s="102" t="s">
        <v>50</v>
      </c>
      <c r="K148" s="98" t="str">
        <f>party!$A$47</f>
        <v>Jonathan Gregory</v>
      </c>
      <c r="L148" s="98" t="str">
        <f>party!$A$48</f>
        <v>Detlef Stammer</v>
      </c>
      <c r="M148" s="98" t="str">
        <f>party!$A$49</f>
        <v>Stephen Griffies</v>
      </c>
      <c r="N148" s="98" t="str">
        <f>party!$A$80</f>
        <v>Oleg Saenko</v>
      </c>
      <c r="O148" s="98" t="str">
        <f>party!$A$81</f>
        <v>Johann Jungclaus</v>
      </c>
      <c r="P148" s="95" t="str">
        <f>references!$D$19</f>
        <v>Flux-Anomaly-Forced Model Intercomparison Project (FAFMIP)</v>
      </c>
      <c r="Q148" s="95" t="str">
        <f>references!$D$138</f>
        <v>Southern Oceam Model Intercomparison Project (SOMIP)</v>
      </c>
      <c r="R148" s="97"/>
      <c r="W148" s="98" t="str">
        <f>party!$A$6</f>
        <v>Charlotte Pascoe</v>
      </c>
      <c r="X148" s="89" t="str">
        <f>experiment!$C$9</f>
        <v>piControl</v>
      </c>
      <c r="Y148" s="89" t="str">
        <f>experiment!$C$9</f>
        <v>piControl</v>
      </c>
      <c r="Z148" s="89"/>
      <c r="AA148" s="89" t="str">
        <f>experiment!$C$3</f>
        <v>1pctCO2</v>
      </c>
      <c r="AC148" s="96" t="str">
        <f t="shared" si="49"/>
        <v>faf-stress</v>
      </c>
      <c r="AF148" s="110"/>
      <c r="AG148" s="110"/>
      <c r="AH148" s="131" t="str">
        <f>TemporalConstraint!$A$39</f>
        <v>70yrs</v>
      </c>
      <c r="AI148" s="131"/>
      <c r="AJ148" s="131" t="str">
        <f>EnsembleRequirement!$A$4</f>
        <v>SingleMember</v>
      </c>
      <c r="AK148" s="131" t="str">
        <f>EnsembleRequirement!$A$19</f>
        <v>PreIndustrialInitialisation</v>
      </c>
      <c r="AL148" s="109"/>
      <c r="AM148" s="109"/>
      <c r="AN148" s="109"/>
      <c r="AO148" s="109"/>
      <c r="AP148" s="109"/>
      <c r="AQ148" s="109"/>
      <c r="AR148" s="98" t="str">
        <f>requirement!$A$79</f>
        <v>AOGCM Configuration</v>
      </c>
      <c r="AW148" s="98" t="str">
        <f>ForcingConstraint!$A$203</f>
        <v>1pctCO2 Wind Stress Anomaly At Doubling</v>
      </c>
      <c r="AX148" s="98" t="str">
        <f>ForcingConstraint!$A$524</f>
        <v>Antarctic Coast Fresh Water Flux</v>
      </c>
      <c r="AY148" s="98" t="str">
        <f>ForcingConstraint!$A$26</f>
        <v>Pre-Industrial CO2 Concentration</v>
      </c>
      <c r="AZ148" s="98" t="str">
        <f>requirement!$A$43</f>
        <v>Pre-Industrial Forcing Excluding CO2</v>
      </c>
      <c r="BA148" s="98" t="str">
        <f>requirement!$A$12</f>
        <v>Pre-Industrial Solar Particle Forcing</v>
      </c>
      <c r="BD148" s="98"/>
      <c r="BE148" s="177"/>
      <c r="BF148" s="160"/>
      <c r="BG148" s="103"/>
      <c r="BH148" s="103"/>
      <c r="BI148" s="103"/>
      <c r="BJ148" s="103"/>
      <c r="BK148" s="103"/>
      <c r="BL148" s="103"/>
      <c r="BM148" s="103"/>
      <c r="BN148" s="102"/>
      <c r="BP148" s="115" t="s">
        <v>307</v>
      </c>
    </row>
    <row r="149" spans="1:68" ht="136" x14ac:dyDescent="0.2">
      <c r="A149" s="96" t="s">
        <v>1061</v>
      </c>
      <c r="B149" s="98" t="s">
        <v>1029</v>
      </c>
      <c r="C149" s="89" t="s">
        <v>1062</v>
      </c>
      <c r="D149" s="89"/>
      <c r="E149" s="89"/>
      <c r="F149" s="98" t="s">
        <v>1063</v>
      </c>
      <c r="H149" s="96" t="s">
        <v>1064</v>
      </c>
      <c r="I149" s="281" t="s">
        <v>1034</v>
      </c>
      <c r="J149" s="102" t="s">
        <v>50</v>
      </c>
      <c r="K149" s="98" t="str">
        <f>party!$A$47</f>
        <v>Jonathan Gregory</v>
      </c>
      <c r="L149" s="98" t="str">
        <f>party!$A$48</f>
        <v>Detlef Stammer</v>
      </c>
      <c r="M149" s="98" t="str">
        <f>party!$A$49</f>
        <v>Stephen Griffies</v>
      </c>
      <c r="N149" s="98" t="str">
        <f>party!$A$80</f>
        <v>Oleg Saenko</v>
      </c>
      <c r="O149" s="98" t="str">
        <f>party!$A$81</f>
        <v>Johann Jungclaus</v>
      </c>
      <c r="P149" s="95" t="str">
        <f>references!$D$19</f>
        <v>Flux-Anomaly-Forced Model Intercomparison Project (FAFMIP)</v>
      </c>
      <c r="Q149" s="97"/>
      <c r="R149" s="97"/>
      <c r="W149" s="98" t="str">
        <f>party!$A$6</f>
        <v>Charlotte Pascoe</v>
      </c>
      <c r="Y149" s="89" t="str">
        <f>experiment!$C$9</f>
        <v>piControl</v>
      </c>
      <c r="Z149" s="89"/>
      <c r="AA149" s="89" t="str">
        <f>experiment!$C$3</f>
        <v>1pctCO2</v>
      </c>
      <c r="AC149" s="96" t="str">
        <f t="shared" ref="AC149:AC150" si="50">$C$144</f>
        <v>faf-heat</v>
      </c>
      <c r="AF149" s="110"/>
      <c r="AG149" s="110"/>
      <c r="AH149" s="131" t="str">
        <f>TemporalConstraint!$A$39</f>
        <v>70yrs</v>
      </c>
      <c r="AI149" s="131"/>
      <c r="AJ149" s="131" t="str">
        <f>EnsembleRequirement!$A$4</f>
        <v>SingleMember</v>
      </c>
      <c r="AK149" s="131" t="str">
        <f>EnsembleRequirement!$A$19</f>
        <v>PreIndustrialInitialisation</v>
      </c>
      <c r="AL149" s="109"/>
      <c r="AM149" s="109"/>
      <c r="AN149" s="109"/>
      <c r="AO149" s="109"/>
      <c r="AP149" s="109"/>
      <c r="AQ149" s="109"/>
      <c r="AR149" s="98" t="str">
        <f>requirement!$A$79</f>
        <v>AOGCM Configuration</v>
      </c>
      <c r="AW149" s="98" t="str">
        <f>ForcingConstraint!$A$525</f>
        <v>NA0pct 1pctCO2 Heat Flux Anomaly At Doubling</v>
      </c>
      <c r="AX149" s="98" t="str">
        <f>requirement!$A$93</f>
        <v>1pctCO2 Passive Tracer At Doubling</v>
      </c>
      <c r="AY149" s="98" t="str">
        <f>ForcingConstraint!$A$26</f>
        <v>Pre-Industrial CO2 Concentration</v>
      </c>
      <c r="AZ149" s="98" t="str">
        <f>requirement!$A$43</f>
        <v>Pre-Industrial Forcing Excluding CO2</v>
      </c>
      <c r="BA149" s="98" t="str">
        <f>requirement!$A$12</f>
        <v>Pre-Industrial Solar Particle Forcing</v>
      </c>
      <c r="BD149" s="98"/>
      <c r="BE149" s="177"/>
      <c r="BF149" s="160"/>
      <c r="BG149" s="103"/>
      <c r="BH149" s="103"/>
      <c r="BI149" s="103"/>
      <c r="BJ149" s="103"/>
      <c r="BK149" s="103"/>
      <c r="BL149" s="103"/>
      <c r="BM149" s="103"/>
      <c r="BN149" s="102"/>
      <c r="BP149" s="115" t="s">
        <v>307</v>
      </c>
    </row>
    <row r="150" spans="1:68" ht="153" x14ac:dyDescent="0.2">
      <c r="A150" s="96" t="s">
        <v>1065</v>
      </c>
      <c r="B150" s="98" t="s">
        <v>1029</v>
      </c>
      <c r="C150" s="89" t="s">
        <v>1066</v>
      </c>
      <c r="D150" s="89"/>
      <c r="E150" s="89"/>
      <c r="F150" s="98" t="s">
        <v>1067</v>
      </c>
      <c r="H150" s="96" t="s">
        <v>1068</v>
      </c>
      <c r="I150" s="281" t="s">
        <v>1034</v>
      </c>
      <c r="J150" s="102" t="s">
        <v>50</v>
      </c>
      <c r="K150" s="98" t="str">
        <f>party!$A$47</f>
        <v>Jonathan Gregory</v>
      </c>
      <c r="L150" s="98" t="str">
        <f>party!$A$48</f>
        <v>Detlef Stammer</v>
      </c>
      <c r="M150" s="98" t="str">
        <f>party!$A$49</f>
        <v>Stephen Griffies</v>
      </c>
      <c r="N150" s="98" t="str">
        <f>party!$A$80</f>
        <v>Oleg Saenko</v>
      </c>
      <c r="O150" s="98" t="str">
        <f>party!$A$81</f>
        <v>Johann Jungclaus</v>
      </c>
      <c r="P150" s="95" t="str">
        <f>references!$D$19</f>
        <v>Flux-Anomaly-Forced Model Intercomparison Project (FAFMIP)</v>
      </c>
      <c r="Q150" s="97"/>
      <c r="R150" s="97"/>
      <c r="W150" s="98" t="str">
        <f>party!$A$6</f>
        <v>Charlotte Pascoe</v>
      </c>
      <c r="Y150" s="89" t="str">
        <f>experiment!$C$9</f>
        <v>piControl</v>
      </c>
      <c r="Z150" s="89"/>
      <c r="AA150" s="89" t="str">
        <f>experiment!$C$3</f>
        <v>1pctCO2</v>
      </c>
      <c r="AC150" s="96" t="str">
        <f t="shared" si="50"/>
        <v>faf-heat</v>
      </c>
      <c r="AF150" s="110"/>
      <c r="AG150" s="110"/>
      <c r="AH150" s="131" t="str">
        <f>TemporalConstraint!$A$39</f>
        <v>70yrs</v>
      </c>
      <c r="AI150" s="131"/>
      <c r="AJ150" s="131" t="str">
        <f>EnsembleRequirement!$A$4</f>
        <v>SingleMember</v>
      </c>
      <c r="AK150" s="131" t="str">
        <f>EnsembleRequirement!$A$19</f>
        <v>PreIndustrialInitialisation</v>
      </c>
      <c r="AL150" s="109"/>
      <c r="AM150" s="109"/>
      <c r="AN150" s="109"/>
      <c r="AO150" s="109"/>
      <c r="AP150" s="109"/>
      <c r="AQ150" s="109"/>
      <c r="AR150" s="98" t="str">
        <f>requirement!$A$79</f>
        <v>AOGCM Configuration</v>
      </c>
      <c r="AW150" s="98" t="str">
        <f>ForcingConstraint!$A$526</f>
        <v>NA50pct 1pctCO2 Heat Flux Anomaly At Doubling</v>
      </c>
      <c r="AX150" s="98" t="str">
        <f>requirement!$A$93</f>
        <v>1pctCO2 Passive Tracer At Doubling</v>
      </c>
      <c r="AY150" s="98" t="str">
        <f>ForcingConstraint!$A$26</f>
        <v>Pre-Industrial CO2 Concentration</v>
      </c>
      <c r="AZ150" s="98" t="str">
        <f>requirement!$A$43</f>
        <v>Pre-Industrial Forcing Excluding CO2</v>
      </c>
      <c r="BA150" s="98" t="str">
        <f>requirement!$A$12</f>
        <v>Pre-Industrial Solar Particle Forcing</v>
      </c>
      <c r="BD150" s="98"/>
      <c r="BE150" s="177"/>
      <c r="BF150" s="160"/>
      <c r="BG150" s="103"/>
      <c r="BH150" s="103"/>
      <c r="BI150" s="103"/>
      <c r="BJ150" s="103"/>
      <c r="BK150" s="103"/>
      <c r="BL150" s="103"/>
      <c r="BM150" s="103"/>
      <c r="BN150" s="102"/>
      <c r="BP150" s="115" t="s">
        <v>307</v>
      </c>
    </row>
    <row r="151" spans="1:68" ht="170" x14ac:dyDescent="0.2">
      <c r="A151" s="96" t="s">
        <v>1069</v>
      </c>
      <c r="B151" s="98" t="s">
        <v>1070</v>
      </c>
      <c r="C151" s="124" t="s">
        <v>1071</v>
      </c>
      <c r="D151" s="124" t="s">
        <v>1072</v>
      </c>
      <c r="E151" s="89" t="s">
        <v>1073</v>
      </c>
      <c r="F151" s="98" t="s">
        <v>1074</v>
      </c>
      <c r="H151" s="96" t="s">
        <v>1075</v>
      </c>
      <c r="I151" s="96" t="s">
        <v>1076</v>
      </c>
      <c r="J151" s="98" t="s">
        <v>26</v>
      </c>
      <c r="K151" s="98" t="str">
        <f>party!$A$50</f>
        <v>Ben Kravitz</v>
      </c>
      <c r="P151" s="95" t="str">
        <f>references!$D$14</f>
        <v>Overview CMIP6-Endorsed MIPs</v>
      </c>
      <c r="Q151" s="89" t="str">
        <f>references!$D$20</f>
        <v>Kravitz, B., A. Robock, O. Boucher, H. Schmidt, K. E. Taylor, G. Stenchikov, M. Schulz (2011a), The Geoengineering Model Intercomparison Project (GeoMIP), Atmos. Sci. Lett, 12, 162-167</v>
      </c>
      <c r="R151"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51" s="98" t="str">
        <f>party!$A$6</f>
        <v>Charlotte Pascoe</v>
      </c>
      <c r="Y151" s="89" t="str">
        <f>experiment!$C$9</f>
        <v>piControl</v>
      </c>
      <c r="Z151" s="89"/>
      <c r="AC151" s="96" t="str">
        <f>$C$5</f>
        <v>abrupt-4xCO2</v>
      </c>
      <c r="AD151" s="96" t="str">
        <f>$C$98</f>
        <v>abrupt-solm4p</v>
      </c>
      <c r="AE151" s="96" t="str">
        <f>$C$97</f>
        <v>abrupt-solp4p</v>
      </c>
      <c r="AF151" s="110"/>
      <c r="AG151" s="110"/>
      <c r="AH151" s="131" t="str">
        <f>TemporalConstraint!$A$72</f>
        <v>50yrs</v>
      </c>
      <c r="AI151" s="131" t="str">
        <f>TemporalConstraint!$A$73</f>
        <v>100yrs</v>
      </c>
      <c r="AJ151" s="131" t="str">
        <f>EnsembleRequirement!$A$4</f>
        <v>SingleMember</v>
      </c>
      <c r="AK151" s="131" t="str">
        <f>EnsembleRequirement!$A$19</f>
        <v>PreIndustrialInitialisation</v>
      </c>
      <c r="AL151" s="109"/>
      <c r="AM151" s="109"/>
      <c r="AN151" s="109"/>
      <c r="AO151" s="109"/>
      <c r="AP151" s="109"/>
      <c r="AQ151" s="109"/>
      <c r="AR151" s="98" t="str">
        <f>requirement!$A$79</f>
        <v>AOGCM Configuration</v>
      </c>
      <c r="AW151" s="98" t="str">
        <f>ForcingConstraint!$A$4</f>
        <v>Abrupt 4xCO2 Increase</v>
      </c>
      <c r="AX151" s="98" t="str">
        <f>ForcingConstraint!$A$206</f>
        <v>Solar Balance of 4xCO2</v>
      </c>
      <c r="AY151" s="98" t="str">
        <f>requirement!$A$45</f>
        <v>Pre-Industrial Forcing Excluding CO2 and Solar</v>
      </c>
      <c r="BH151" s="101"/>
      <c r="BI151" s="101"/>
      <c r="BJ151" s="101"/>
      <c r="BK151" s="101"/>
      <c r="BL151" s="101"/>
      <c r="BM151" s="101"/>
      <c r="BN151" s="102"/>
      <c r="BP151" s="115" t="s">
        <v>307</v>
      </c>
    </row>
    <row r="152" spans="1:68" ht="102" x14ac:dyDescent="0.2">
      <c r="A152" s="96" t="s">
        <v>1077</v>
      </c>
      <c r="B152" s="98" t="s">
        <v>1078</v>
      </c>
      <c r="C152" s="96" t="s">
        <v>1079</v>
      </c>
      <c r="E152" s="96" t="s">
        <v>1080</v>
      </c>
      <c r="F152" s="98" t="s">
        <v>1081</v>
      </c>
      <c r="H152" s="96" t="s">
        <v>1082</v>
      </c>
      <c r="I152" s="96" t="s">
        <v>1083</v>
      </c>
      <c r="J152" s="98" t="s">
        <v>26</v>
      </c>
      <c r="K152" s="98" t="str">
        <f>party!$A$50</f>
        <v>Ben Kravitz</v>
      </c>
      <c r="P152" s="95" t="str">
        <f>references!$D$14</f>
        <v>Overview CMIP6-Endorsed MIPs</v>
      </c>
      <c r="Q152" s="89" t="str">
        <f>references!$D$21</f>
        <v>Jarvis, A. and D. Leedal (2012), The Geoengineering Model Intercomparison Project (GeoMIP): A control perspective, Atmos. Sci. Lett., 13, 157-163</v>
      </c>
      <c r="R152"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52" s="98" t="str">
        <f>party!$A$6</f>
        <v>Charlotte Pascoe</v>
      </c>
      <c r="Y152" s="89" t="str">
        <f>experiment!$C$19</f>
        <v>ssp585</v>
      </c>
      <c r="Z152" s="89"/>
      <c r="AC152" s="89" t="str">
        <f>experiment!$C$21</f>
        <v>ssp245</v>
      </c>
      <c r="AD152" s="96" t="str">
        <f>experiment!$C$153</f>
        <v>G6solar</v>
      </c>
      <c r="AF152" s="110"/>
      <c r="AG152" s="110"/>
      <c r="AH152" s="131" t="str">
        <f>TemporalConstraint!$A$22</f>
        <v>2020-2100 81yrs</v>
      </c>
      <c r="AJ152" s="131" t="str">
        <f>EnsembleRequirement!$A$4</f>
        <v>SingleMember</v>
      </c>
      <c r="AK152" s="131" t="str">
        <f>EnsembleRequirement!$A$33</f>
        <v>SSP5-85Initialisation2020</v>
      </c>
      <c r="AL152" s="109"/>
      <c r="AM152" s="109"/>
      <c r="AN152" s="109"/>
      <c r="AO152" s="109"/>
      <c r="AP152" s="109"/>
      <c r="AQ152" s="109"/>
      <c r="AR152" s="98" t="str">
        <f>requirement!$A$79</f>
        <v>AOGCM Configuration</v>
      </c>
      <c r="AW152" s="98" t="str">
        <f>ForcingConstraint!$A$207</f>
        <v xml:space="preserve">Internal Stratospheric Aerosol Precursors RCP85 to RCP45 </v>
      </c>
      <c r="AX152" s="98" t="str">
        <f>ForcingConstraint!$A$208</f>
        <v>External Stratospheric Aerosol Precursors RCP85 to RCP45</v>
      </c>
      <c r="AY152" s="98" t="str">
        <f>requirement!$A$31</f>
        <v>RCP85 Forcing</v>
      </c>
      <c r="BH152" s="101"/>
      <c r="BI152" s="101"/>
      <c r="BJ152" s="101"/>
      <c r="BK152" s="101"/>
      <c r="BL152" s="101"/>
      <c r="BM152" s="101"/>
      <c r="BN152" s="102"/>
      <c r="BP152" s="115" t="s">
        <v>307</v>
      </c>
    </row>
    <row r="153" spans="1:68" ht="102" x14ac:dyDescent="0.2">
      <c r="A153" s="96" t="s">
        <v>1084</v>
      </c>
      <c r="B153" s="98" t="s">
        <v>1085</v>
      </c>
      <c r="C153" s="96" t="s">
        <v>1086</v>
      </c>
      <c r="F153" s="98" t="s">
        <v>1087</v>
      </c>
      <c r="H153" s="96" t="s">
        <v>1088</v>
      </c>
      <c r="I153" s="96" t="s">
        <v>1089</v>
      </c>
      <c r="J153" s="98" t="s">
        <v>26</v>
      </c>
      <c r="K153" s="98" t="str">
        <f>party!$A$50</f>
        <v>Ben Kravitz</v>
      </c>
      <c r="P153" s="95" t="str">
        <f>references!$D$14</f>
        <v>Overview CMIP6-Endorsed MIPs</v>
      </c>
      <c r="Q153" s="89" t="str">
        <f>references!$D$22</f>
        <v xml:space="preserve">Niemeier, U., H. Schmidt, K. Alterskjær, J. E. Kristjánsson (2013), Solar irradiance reduction via climate engineering-impact of different techniques on the energy balance and the hydrological cycle, J. Geophys. Res., 118, 11905-11917 </v>
      </c>
      <c r="R153"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53" s="98" t="str">
        <f>party!$A$6</f>
        <v>Charlotte Pascoe</v>
      </c>
      <c r="Y153" s="89" t="str">
        <f>experiment!$C$19</f>
        <v>ssp585</v>
      </c>
      <c r="Z153" s="89"/>
      <c r="AC153" s="89" t="str">
        <f>experiment!$C$21</f>
        <v>ssp245</v>
      </c>
      <c r="AD153" s="96" t="str">
        <f>experiment!$C$152</f>
        <v>G6sulfur</v>
      </c>
      <c r="AF153" s="110"/>
      <c r="AG153" s="110"/>
      <c r="AH153" s="131" t="str">
        <f>TemporalConstraint!$A$22</f>
        <v>2020-2100 81yrs</v>
      </c>
      <c r="AJ153" s="131" t="str">
        <f>EnsembleRequirement!$A$4</f>
        <v>SingleMember</v>
      </c>
      <c r="AK153" s="131" t="str">
        <f>EnsembleRequirement!$A$33</f>
        <v>SSP5-85Initialisation2020</v>
      </c>
      <c r="AL153" s="109"/>
      <c r="AM153" s="109"/>
      <c r="AN153" s="109"/>
      <c r="AO153" s="109"/>
      <c r="AP153" s="109"/>
      <c r="AQ153" s="109"/>
      <c r="AR153" s="98" t="str">
        <f>requirement!$A$79</f>
        <v>AOGCM Configuration</v>
      </c>
      <c r="AW153" s="98" t="str">
        <f>ForcingConstraint!$A$209</f>
        <v>Solar RCP85 to RCP45</v>
      </c>
      <c r="AX153" s="98" t="str">
        <f>requirement!$A$31</f>
        <v>RCP85 Forcing</v>
      </c>
      <c r="BH153" s="101"/>
      <c r="BI153" s="101"/>
      <c r="BJ153" s="101"/>
      <c r="BK153" s="101"/>
      <c r="BL153" s="101"/>
      <c r="BM153" s="101"/>
      <c r="BN153" s="102"/>
      <c r="BP153" s="115" t="s">
        <v>307</v>
      </c>
    </row>
    <row r="154" spans="1:68" ht="136" x14ac:dyDescent="0.2">
      <c r="A154" s="96" t="s">
        <v>1090</v>
      </c>
      <c r="B154" s="98" t="s">
        <v>1091</v>
      </c>
      <c r="C154" s="96" t="s">
        <v>1092</v>
      </c>
      <c r="F154" s="98" t="s">
        <v>1093</v>
      </c>
      <c r="H154" s="96" t="s">
        <v>1094</v>
      </c>
      <c r="I154" s="96" t="s">
        <v>1095</v>
      </c>
      <c r="J154" s="98" t="s">
        <v>26</v>
      </c>
      <c r="K154" s="98" t="str">
        <f>party!$A$50</f>
        <v>Ben Kravitz</v>
      </c>
      <c r="P154" s="95" t="str">
        <f>references!$D$14</f>
        <v>Overview CMIP6-Endorsed MIPs</v>
      </c>
      <c r="Q154" s="89" t="str">
        <f>references!$D$23</f>
        <v>Muri, H., J. E. Kristjánsson, T. Storelvmo, M. A. Pfeffer (2014), The climate effects of modifying cirrus clouds in a climate engineering framework, J. Geophys. Res., 119, 4174-4191</v>
      </c>
      <c r="R154"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54" s="98" t="str">
        <f>party!$A$6</f>
        <v>Charlotte Pascoe</v>
      </c>
      <c r="Y154" s="89" t="str">
        <f>experiment!$C$19</f>
        <v>ssp585</v>
      </c>
      <c r="Z154" s="89"/>
      <c r="AF154" s="110"/>
      <c r="AG154" s="110"/>
      <c r="AH154" s="131" t="str">
        <f>TemporalConstraint!$A$22</f>
        <v>2020-2100 81yrs</v>
      </c>
      <c r="AJ154" s="131" t="str">
        <f>EnsembleRequirement!$A$4</f>
        <v>SingleMember</v>
      </c>
      <c r="AK154" s="131" t="str">
        <f>EnsembleRequirement!$A$33</f>
        <v>SSP5-85Initialisation2020</v>
      </c>
      <c r="AL154" s="109"/>
      <c r="AM154" s="109"/>
      <c r="AN154" s="109"/>
      <c r="AO154" s="109"/>
      <c r="AP154" s="109"/>
      <c r="AQ154" s="109"/>
      <c r="AR154" s="98" t="str">
        <f>requirement!$A$79</f>
        <v>AOGCM Configuration</v>
      </c>
      <c r="AW154" s="98" t="str">
        <f>ForcingConstraint!$A$210</f>
        <v>Increase Cirrus Sedimentation Velocity</v>
      </c>
      <c r="AX154" s="98" t="str">
        <f>requirement!$A$31</f>
        <v>RCP85 Forcing</v>
      </c>
      <c r="BH154" s="101"/>
      <c r="BI154" s="101"/>
      <c r="BJ154" s="101"/>
      <c r="BK154" s="101"/>
      <c r="BL154" s="101"/>
      <c r="BM154" s="101"/>
      <c r="BN154" s="102"/>
      <c r="BP154" s="115" t="s">
        <v>307</v>
      </c>
    </row>
    <row r="155" spans="1:68" ht="102" x14ac:dyDescent="0.2">
      <c r="A155" s="96" t="s">
        <v>1096</v>
      </c>
      <c r="B155" s="98" t="s">
        <v>1097</v>
      </c>
      <c r="C155" s="96" t="s">
        <v>1098</v>
      </c>
      <c r="D155" s="96" t="s">
        <v>1099</v>
      </c>
      <c r="E155" s="96" t="s">
        <v>1100</v>
      </c>
      <c r="F155" s="98" t="s">
        <v>1101</v>
      </c>
      <c r="H155" s="96" t="s">
        <v>1102</v>
      </c>
      <c r="I155" s="96" t="s">
        <v>1103</v>
      </c>
      <c r="J155" s="98" t="s">
        <v>26</v>
      </c>
      <c r="K155" s="98" t="str">
        <f>party!$A$50</f>
        <v>Ben Kravitz</v>
      </c>
      <c r="P155" s="95" t="str">
        <f>references!$D$14</f>
        <v>Overview CMIP6-Endorsed MIPs</v>
      </c>
      <c r="Q155" s="89" t="str">
        <f>references!$D$25</f>
        <v>Cubasch, U., J. Waszkewitz, G. Hegerl,  J. Perlwitz (1995), Regional climate changes as simulated in time-slice experiments, Climatic Change, 31, 372-304</v>
      </c>
      <c r="R155"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55" s="98" t="str">
        <f>party!$A$6</f>
        <v>Charlotte Pascoe</v>
      </c>
      <c r="X155" s="96" t="str">
        <f>$C$151</f>
        <v>G1</v>
      </c>
      <c r="Y155" s="89" t="str">
        <f>experiment!$C$9</f>
        <v>piControl</v>
      </c>
      <c r="Z155" s="89"/>
      <c r="AC155" s="96" t="str">
        <f>$C$156</f>
        <v>futureSST-4xCO2-solar</v>
      </c>
      <c r="AD155" s="96" t="str">
        <f>$C$5</f>
        <v>abrupt-4xCO2</v>
      </c>
      <c r="AF155" s="110"/>
      <c r="AG155" s="110"/>
      <c r="AH155" s="131" t="str">
        <f>TemporalConstraint!$A$74</f>
        <v>1850-1859 10yrs</v>
      </c>
      <c r="AJ155" s="131" t="str">
        <f>EnsembleRequirement!$A$4</f>
        <v>SingleMember</v>
      </c>
      <c r="AK155" s="131" t="str">
        <f>EnsembleRequirement!$A$19</f>
        <v>PreIndustrialInitialisation</v>
      </c>
      <c r="AL155" s="131"/>
      <c r="AM155" s="131"/>
      <c r="AN155" s="131"/>
      <c r="AO155" s="131"/>
      <c r="AP155" s="131"/>
      <c r="AQ155" s="131"/>
      <c r="AR155" s="131" t="str">
        <f>requirement!$A$3</f>
        <v>AGCM Configuration</v>
      </c>
      <c r="AS155" s="109"/>
      <c r="AT155" s="109"/>
      <c r="AU155" s="109"/>
      <c r="AV155" s="109"/>
      <c r="AW155" s="98" t="str">
        <f>ForcingConstraint!$A$4</f>
        <v>Abrupt 4xCO2 Increase</v>
      </c>
      <c r="AX155" s="98" t="str">
        <f>ForcingConstraint!$A$206</f>
        <v>Solar Balance of 4xCO2</v>
      </c>
      <c r="AY155" s="98" t="str">
        <f>ForcingConstraint!$A$99</f>
        <v>piControl SST Climatology</v>
      </c>
      <c r="AZ155" s="98" t="str">
        <f>ForcingConstraint!$A$100</f>
        <v>piControl SIC Climatology</v>
      </c>
      <c r="BA155" s="98" t="str">
        <f>requirement!$A$45</f>
        <v>Pre-Industrial Forcing Excluding CO2 and Solar</v>
      </c>
      <c r="BD155" s="98"/>
      <c r="BE155" s="98"/>
      <c r="BF155" s="99"/>
      <c r="BH155" s="101"/>
      <c r="BI155" s="101"/>
      <c r="BJ155" s="101"/>
      <c r="BK155" s="101"/>
      <c r="BL155" s="101"/>
      <c r="BM155" s="101"/>
      <c r="BN155" s="102"/>
      <c r="BP155" s="115" t="s">
        <v>307</v>
      </c>
    </row>
    <row r="156" spans="1:68" ht="102" x14ac:dyDescent="0.2">
      <c r="A156" s="96" t="s">
        <v>1104</v>
      </c>
      <c r="B156" s="98" t="s">
        <v>1105</v>
      </c>
      <c r="C156" s="96" t="s">
        <v>1106</v>
      </c>
      <c r="D156" s="96" t="s">
        <v>1107</v>
      </c>
      <c r="E156" s="96" t="s">
        <v>1108</v>
      </c>
      <c r="F156" s="98" t="s">
        <v>1101</v>
      </c>
      <c r="H156" s="96" t="s">
        <v>1109</v>
      </c>
      <c r="I156" s="96" t="s">
        <v>1103</v>
      </c>
      <c r="J156" s="98" t="s">
        <v>26</v>
      </c>
      <c r="K156" s="98" t="str">
        <f>party!$A$50</f>
        <v>Ben Kravitz</v>
      </c>
      <c r="P156" s="95" t="str">
        <f>references!$D$14</f>
        <v>Overview CMIP6-Endorsed MIPs</v>
      </c>
      <c r="Q156" s="89" t="str">
        <f>references!$D$25</f>
        <v>Cubasch, U., J. Waszkewitz, G. Hegerl,  J. Perlwitz (1995), Regional climate changes as simulated in time-slice experiments, Climatic Change, 31, 372-304</v>
      </c>
      <c r="R156"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56" s="98" t="str">
        <f>party!$A$6</f>
        <v>Charlotte Pascoe</v>
      </c>
      <c r="Y156" s="96" t="str">
        <f>$C$151</f>
        <v>G1</v>
      </c>
      <c r="AA156" s="96" t="str">
        <f>$C$5</f>
        <v>abrupt-4xCO2</v>
      </c>
      <c r="AC156" s="96" t="str">
        <f>$C$155</f>
        <v>piSST-4xCO2-solar</v>
      </c>
      <c r="AD156" s="89" t="str">
        <f>experiment!$C$9</f>
        <v>piControl</v>
      </c>
      <c r="AF156" s="110"/>
      <c r="AG156" s="110"/>
      <c r="AH156" s="131" t="str">
        <f>TemporalConstraint!$A$75</f>
        <v>1950-1959 10yrs</v>
      </c>
      <c r="AJ156" s="131" t="str">
        <f>EnsembleRequirement!$A$4</f>
        <v>SingleMember</v>
      </c>
      <c r="AK156" s="131" t="str">
        <f>EnsembleRequirement!$A$29</f>
        <v>G1extInitialisation</v>
      </c>
      <c r="AL156" s="131"/>
      <c r="AM156" s="131"/>
      <c r="AN156" s="131"/>
      <c r="AO156" s="131"/>
      <c r="AP156" s="131"/>
      <c r="AQ156" s="131"/>
      <c r="AR156" s="131" t="str">
        <f>requirement!$A$3</f>
        <v>AGCM Configuration</v>
      </c>
      <c r="AS156" s="109"/>
      <c r="AT156" s="109"/>
      <c r="AU156" s="109"/>
      <c r="AV156" s="109"/>
      <c r="AW156" s="98" t="str">
        <f>ForcingConstraint!$A$4</f>
        <v>Abrupt 4xCO2 Increase</v>
      </c>
      <c r="AX156" s="98" t="str">
        <f>ForcingConstraint!$A$206</f>
        <v>Solar Balance of 4xCO2</v>
      </c>
      <c r="AY156" s="98" t="str">
        <f>ForcingConstraint!$A$361</f>
        <v xml:space="preserve">abrupt-4xCO2 SST year 100 </v>
      </c>
      <c r="AZ156" s="98" t="str">
        <f>ForcingConstraint!$A$362</f>
        <v>abrupt-4xCO2 SIC year 100</v>
      </c>
      <c r="BA156" s="98" t="str">
        <f>requirement!$A$45</f>
        <v>Pre-Industrial Forcing Excluding CO2 and Solar</v>
      </c>
      <c r="BD156" s="98"/>
      <c r="BE156" s="98"/>
      <c r="BF156" s="99"/>
      <c r="BH156" s="101"/>
      <c r="BI156" s="101"/>
      <c r="BJ156" s="101"/>
      <c r="BK156" s="101"/>
      <c r="BL156" s="101"/>
      <c r="BM156" s="101"/>
      <c r="BN156" s="102"/>
      <c r="BP156" s="115" t="s">
        <v>307</v>
      </c>
    </row>
    <row r="157" spans="1:68" ht="102" x14ac:dyDescent="0.2">
      <c r="A157" s="96" t="s">
        <v>1110</v>
      </c>
      <c r="B157" s="98" t="s">
        <v>1111</v>
      </c>
      <c r="C157" s="96" t="s">
        <v>1112</v>
      </c>
      <c r="D157" s="96" t="s">
        <v>1113</v>
      </c>
      <c r="E157" s="96">
        <v>2020</v>
      </c>
      <c r="F157" s="98" t="s">
        <v>1114</v>
      </c>
      <c r="H157" s="96" t="s">
        <v>1115</v>
      </c>
      <c r="I157" s="96" t="s">
        <v>1116</v>
      </c>
      <c r="J157" s="98" t="s">
        <v>26</v>
      </c>
      <c r="K157" s="98" t="str">
        <f>party!$A$50</f>
        <v>Ben Kravitz</v>
      </c>
      <c r="P157" s="95" t="str">
        <f>references!$D$14</f>
        <v>Overview CMIP6-Endorsed MIPs</v>
      </c>
      <c r="Q157" s="89" t="str">
        <f>references!$D$25</f>
        <v>Cubasch, U., J. Waszkewitz, G. Hegerl,  J. Perlwitz (1995), Regional climate changes as simulated in time-slice experiments, Climatic Change, 31, 372-304</v>
      </c>
      <c r="R157"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57" s="98" t="str">
        <f>party!$A$6</f>
        <v>Charlotte Pascoe</v>
      </c>
      <c r="Y157" s="89" t="str">
        <f>experiment!$C$19</f>
        <v>ssp585</v>
      </c>
      <c r="Z157" s="89"/>
      <c r="AC157" s="96" t="str">
        <f>experiment!$C$158</f>
        <v>G6SST2-sulfur</v>
      </c>
      <c r="AD157" s="96" t="str">
        <f>experiment!$C$159</f>
        <v>G6SST2-solar</v>
      </c>
      <c r="AF157" s="110"/>
      <c r="AG157" s="110"/>
      <c r="AH157" s="131" t="str">
        <f>TemporalConstraint!$A$76</f>
        <v>2020-2029 10yrs</v>
      </c>
      <c r="AJ157" s="98" t="str">
        <f>EnsembleRequirement!$A$4</f>
        <v>SingleMember</v>
      </c>
      <c r="AK157" s="131" t="str">
        <f>EnsembleRequirement!$A$33</f>
        <v>SSP5-85Initialisation2020</v>
      </c>
      <c r="AL157" s="131"/>
      <c r="AM157" s="131"/>
      <c r="AN157" s="131"/>
      <c r="AO157" s="131"/>
      <c r="AP157" s="131"/>
      <c r="AQ157" s="131"/>
      <c r="AR157" s="131" t="str">
        <f>requirement!$A$3</f>
        <v>AGCM Configuration</v>
      </c>
      <c r="AS157" s="109"/>
      <c r="AT157" s="109"/>
      <c r="AU157" s="109"/>
      <c r="AV157" s="109"/>
      <c r="AW157" s="98" t="str">
        <f>ForcingConstraint!$A$212</f>
        <v>SSP5-85 SST 2020</v>
      </c>
      <c r="AX157" s="98" t="str">
        <f>ForcingConstraint!$A$213</f>
        <v>SSP5-85 SIC 2020</v>
      </c>
      <c r="AY157" s="98" t="str">
        <f>requirement!$A$31</f>
        <v>RCP85 Forcing</v>
      </c>
      <c r="BH157" s="101"/>
      <c r="BI157" s="101"/>
      <c r="BJ157" s="101"/>
      <c r="BK157" s="101"/>
      <c r="BL157" s="101"/>
      <c r="BM157" s="101"/>
      <c r="BN157" s="102"/>
      <c r="BP157" s="115" t="s">
        <v>307</v>
      </c>
    </row>
    <row r="158" spans="1:68" ht="102" x14ac:dyDescent="0.2">
      <c r="A158" s="96" t="s">
        <v>1117</v>
      </c>
      <c r="B158" s="98" t="s">
        <v>1118</v>
      </c>
      <c r="C158" s="96" t="s">
        <v>1119</v>
      </c>
      <c r="D158" s="96" t="s">
        <v>1120</v>
      </c>
      <c r="E158" s="96" t="s">
        <v>1121</v>
      </c>
      <c r="F158" s="98" t="s">
        <v>1122</v>
      </c>
      <c r="H158" s="96" t="s">
        <v>1123</v>
      </c>
      <c r="I158" s="96" t="s">
        <v>1124</v>
      </c>
      <c r="J158" s="98" t="s">
        <v>26</v>
      </c>
      <c r="K158" s="98" t="str">
        <f>party!$A$50</f>
        <v>Ben Kravitz</v>
      </c>
      <c r="P158" s="95" t="str">
        <f>references!$D$14</f>
        <v>Overview CMIP6-Endorsed MIPs</v>
      </c>
      <c r="Q158" s="89" t="str">
        <f>references!$D$25</f>
        <v>Cubasch, U., J. Waszkewitz, G. Hegerl,  J. Perlwitz (1995), Regional climate changes as simulated in time-slice experiments, Climatic Change, 31, 372-304</v>
      </c>
      <c r="R158"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58" s="98" t="str">
        <f>party!$A$6</f>
        <v>Charlotte Pascoe</v>
      </c>
      <c r="Y158" s="96" t="str">
        <f>experiment!$C$152</f>
        <v>G6sulfur</v>
      </c>
      <c r="AC158" s="89" t="str">
        <f>experiment!$C$19</f>
        <v>ssp585</v>
      </c>
      <c r="AD158" s="96" t="str">
        <f>experiment!$C$157</f>
        <v>G6SST1</v>
      </c>
      <c r="AF158" s="110"/>
      <c r="AG158" s="110"/>
      <c r="AH158" s="131" t="str">
        <f>TemporalConstraint!$A$77</f>
        <v>2100-2109 10yrs</v>
      </c>
      <c r="AJ158" s="131" t="str">
        <f>EnsembleRequirement!$A$4</f>
        <v>SingleMember</v>
      </c>
      <c r="AK158" s="131" t="str">
        <f>EnsembleRequirement!$A$30</f>
        <v>G6sulfurInitialisation</v>
      </c>
      <c r="AL158" s="131"/>
      <c r="AM158" s="131"/>
      <c r="AN158" s="131"/>
      <c r="AO158" s="131"/>
      <c r="AP158" s="131"/>
      <c r="AQ158" s="131"/>
      <c r="AR158" s="131" t="str">
        <f>requirement!$A$3</f>
        <v>AGCM Configuration</v>
      </c>
      <c r="AS158" s="109"/>
      <c r="AT158" s="109"/>
      <c r="AU158" s="109"/>
      <c r="AV158" s="109"/>
      <c r="AW158" s="98" t="str">
        <f>ForcingConstraint!$A$207</f>
        <v xml:space="preserve">Internal Stratospheric Aerosol Precursors RCP85 to RCP45 </v>
      </c>
      <c r="AX158" s="98" t="str">
        <f>ForcingConstraint!$A$208</f>
        <v>External Stratospheric Aerosol Precursors RCP85 to RCP45</v>
      </c>
      <c r="AY158" s="98" t="str">
        <f>ForcingConstraint!$A$363</f>
        <v>SSP5-85 SST 2100</v>
      </c>
      <c r="AZ158" s="98" t="str">
        <f>ForcingConstraint!$A$364</f>
        <v>SSP5-85 SIC 2100</v>
      </c>
      <c r="BA158" s="98" t="str">
        <f>requirement!$A$31</f>
        <v>RCP85 Forcing</v>
      </c>
      <c r="BD158" s="98"/>
      <c r="BE158" s="98"/>
      <c r="BH158" s="101"/>
      <c r="BI158" s="101"/>
      <c r="BJ158" s="101"/>
      <c r="BK158" s="101"/>
      <c r="BL158" s="101"/>
      <c r="BM158" s="101"/>
      <c r="BN158" s="102"/>
      <c r="BP158" s="115" t="s">
        <v>307</v>
      </c>
    </row>
    <row r="159" spans="1:68" ht="102" x14ac:dyDescent="0.2">
      <c r="A159" s="96" t="s">
        <v>1125</v>
      </c>
      <c r="B159" s="98" t="s">
        <v>1126</v>
      </c>
      <c r="C159" s="96" t="s">
        <v>1127</v>
      </c>
      <c r="D159" s="96" t="s">
        <v>1128</v>
      </c>
      <c r="E159" s="96" t="s">
        <v>1129</v>
      </c>
      <c r="F159" s="98" t="s">
        <v>1130</v>
      </c>
      <c r="H159" s="96" t="s">
        <v>1131</v>
      </c>
      <c r="I159" s="96" t="s">
        <v>1132</v>
      </c>
      <c r="J159" s="98" t="s">
        <v>26</v>
      </c>
      <c r="K159" s="98" t="str">
        <f>party!$A$50</f>
        <v>Ben Kravitz</v>
      </c>
      <c r="P159" s="95" t="str">
        <f>references!$D$14</f>
        <v>Overview CMIP6-Endorsed MIPs</v>
      </c>
      <c r="Q159" s="89" t="str">
        <f>references!$D$25</f>
        <v>Cubasch, U., J. Waszkewitz, G. Hegerl,  J. Perlwitz (1995), Regional climate changes as simulated in time-slice experiments, Climatic Change, 31, 372-304</v>
      </c>
      <c r="R159"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59" s="98" t="str">
        <f>party!$A$6</f>
        <v>Charlotte Pascoe</v>
      </c>
      <c r="Y159" s="96" t="str">
        <f>experiment!$C$153</f>
        <v>G6solar</v>
      </c>
      <c r="AC159" s="89" t="str">
        <f>experiment!$C$19</f>
        <v>ssp585</v>
      </c>
      <c r="AD159" s="96" t="str">
        <f>experiment!$C$157</f>
        <v>G6SST1</v>
      </c>
      <c r="AF159" s="110"/>
      <c r="AG159" s="110"/>
      <c r="AH159" s="131" t="str">
        <f>TemporalConstraint!$A$77</f>
        <v>2100-2109 10yrs</v>
      </c>
      <c r="AJ159" s="131" t="str">
        <f>EnsembleRequirement!$A$4</f>
        <v>SingleMember</v>
      </c>
      <c r="AK159" s="131" t="str">
        <f>EnsembleRequirement!$A$31</f>
        <v>G6solarInitialisation</v>
      </c>
      <c r="AL159" s="131"/>
      <c r="AM159" s="131"/>
      <c r="AN159" s="131"/>
      <c r="AO159" s="131"/>
      <c r="AP159" s="131"/>
      <c r="AQ159" s="131"/>
      <c r="AR159" s="131" t="str">
        <f>requirement!$A$3</f>
        <v>AGCM Configuration</v>
      </c>
      <c r="AS159" s="109"/>
      <c r="AT159" s="109"/>
      <c r="AU159" s="109"/>
      <c r="AV159" s="109"/>
      <c r="AW159" s="98" t="str">
        <f>ForcingConstraint!$A$209</f>
        <v>Solar RCP85 to RCP45</v>
      </c>
      <c r="AX159" s="98" t="str">
        <f>ForcingConstraint!$A$363</f>
        <v>SSP5-85 SST 2100</v>
      </c>
      <c r="AY159" s="98" t="str">
        <f>ForcingConstraint!$A$364</f>
        <v>SSP5-85 SIC 2100</v>
      </c>
      <c r="AZ159" s="98" t="str">
        <f>requirement!$A$31</f>
        <v>RCP85 Forcing</v>
      </c>
      <c r="BD159" s="98"/>
      <c r="BH159" s="101"/>
      <c r="BI159" s="101"/>
      <c r="BJ159" s="101"/>
      <c r="BK159" s="101"/>
      <c r="BL159" s="101"/>
      <c r="BM159" s="101"/>
      <c r="BN159" s="102"/>
      <c r="BP159" s="115" t="s">
        <v>307</v>
      </c>
    </row>
    <row r="160" spans="1:68" ht="102" x14ac:dyDescent="0.2">
      <c r="A160" s="96" t="s">
        <v>1133</v>
      </c>
      <c r="B160" s="98" t="s">
        <v>1134</v>
      </c>
      <c r="C160" s="96" t="s">
        <v>1135</v>
      </c>
      <c r="D160" s="96" t="s">
        <v>1136</v>
      </c>
      <c r="E160" s="96" t="s">
        <v>1137</v>
      </c>
      <c r="F160" s="98" t="s">
        <v>1138</v>
      </c>
      <c r="H160" s="96" t="s">
        <v>1139</v>
      </c>
      <c r="I160" s="96" t="s">
        <v>1140</v>
      </c>
      <c r="J160" s="98" t="s">
        <v>26</v>
      </c>
      <c r="K160" s="98" t="str">
        <f>party!$A$50</f>
        <v>Ben Kravitz</v>
      </c>
      <c r="P160" s="95" t="str">
        <f>references!$D$14</f>
        <v>Overview CMIP6-Endorsed MIPs</v>
      </c>
      <c r="Q160" s="89" t="str">
        <f>references!$D$25</f>
        <v>Cubasch, U., J. Waszkewitz, G. Hegerl,  J. Perlwitz (1995), Regional climate changes as simulated in time-slice experiments, Climatic Change, 31, 372-304</v>
      </c>
      <c r="R160"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60" s="98" t="str">
        <f>party!$A$6</f>
        <v>Charlotte Pascoe</v>
      </c>
      <c r="Y160" s="89" t="str">
        <f>experiment!$C$19</f>
        <v>ssp585</v>
      </c>
      <c r="Z160" s="89"/>
      <c r="AC160" s="96" t="str">
        <f>experiment!$C$154</f>
        <v>G7cirrus</v>
      </c>
      <c r="AD160" s="96" t="str">
        <f>experiment!$C$161</f>
        <v>G7SST2-cirrus</v>
      </c>
      <c r="AF160" s="110"/>
      <c r="AG160" s="110"/>
      <c r="AH160" s="131" t="str">
        <f>TemporalConstraint!$A$76</f>
        <v>2020-2029 10yrs</v>
      </c>
      <c r="AJ160" s="131" t="str">
        <f>EnsembleRequirement!$A$4</f>
        <v>SingleMember</v>
      </c>
      <c r="AK160" s="131" t="str">
        <f>EnsembleRequirement!$A$33</f>
        <v>SSP5-85Initialisation2020</v>
      </c>
      <c r="AL160" s="131"/>
      <c r="AM160" s="131"/>
      <c r="AN160" s="131"/>
      <c r="AO160" s="131"/>
      <c r="AP160" s="131"/>
      <c r="AQ160" s="131"/>
      <c r="AR160" s="131" t="str">
        <f>requirement!$A$3</f>
        <v>AGCM Configuration</v>
      </c>
      <c r="AS160" s="109"/>
      <c r="AT160" s="109"/>
      <c r="AU160" s="109"/>
      <c r="AV160" s="109"/>
      <c r="AW160" s="98" t="str">
        <f>ForcingConstraint!$A$210</f>
        <v>Increase Cirrus Sedimentation Velocity</v>
      </c>
      <c r="AX160" s="98" t="str">
        <f>ForcingConstraint!$A$212</f>
        <v>SSP5-85 SST 2020</v>
      </c>
      <c r="AY160" s="98" t="str">
        <f>ForcingConstraint!$A$213</f>
        <v>SSP5-85 SIC 2020</v>
      </c>
      <c r="AZ160" s="98" t="str">
        <f>requirement!$A$31</f>
        <v>RCP85 Forcing</v>
      </c>
      <c r="BD160" s="98"/>
      <c r="BH160" s="101"/>
      <c r="BI160" s="101"/>
      <c r="BJ160" s="101"/>
      <c r="BK160" s="101"/>
      <c r="BL160" s="101"/>
      <c r="BM160" s="101"/>
      <c r="BN160" s="102"/>
      <c r="BP160" s="115" t="s">
        <v>307</v>
      </c>
    </row>
    <row r="161" spans="1:69" ht="102" x14ac:dyDescent="0.2">
      <c r="A161" s="96" t="s">
        <v>1141</v>
      </c>
      <c r="B161" s="98" t="s">
        <v>1142</v>
      </c>
      <c r="C161" s="96" t="s">
        <v>1143</v>
      </c>
      <c r="D161" s="96" t="s">
        <v>1144</v>
      </c>
      <c r="E161" s="96" t="s">
        <v>1145</v>
      </c>
      <c r="F161" s="98" t="s">
        <v>1146</v>
      </c>
      <c r="H161" s="96" t="s">
        <v>1147</v>
      </c>
      <c r="I161" s="96" t="s">
        <v>1148</v>
      </c>
      <c r="J161" s="98" t="s">
        <v>26</v>
      </c>
      <c r="K161" s="98" t="str">
        <f>party!$A$50</f>
        <v>Ben Kravitz</v>
      </c>
      <c r="P161" s="95" t="str">
        <f>references!$D$14</f>
        <v>Overview CMIP6-Endorsed MIPs</v>
      </c>
      <c r="Q161" s="89" t="str">
        <f>references!$D$25</f>
        <v>Cubasch, U., J. Waszkewitz, G. Hegerl,  J. Perlwitz (1995), Regional climate changes as simulated in time-slice experiments, Climatic Change, 31, 372-304</v>
      </c>
      <c r="R161" s="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W161" s="98" t="str">
        <f>party!$A$6</f>
        <v>Charlotte Pascoe</v>
      </c>
      <c r="Y161" s="96" t="str">
        <f>experiment!$C$154</f>
        <v>G7cirrus</v>
      </c>
      <c r="AC161" s="89" t="str">
        <f>experiment!$C$19</f>
        <v>ssp585</v>
      </c>
      <c r="AD161" s="96" t="str">
        <f>experiment!$C$160</f>
        <v>G7SST1-cirrus</v>
      </c>
      <c r="AF161" s="110"/>
      <c r="AG161" s="110"/>
      <c r="AH161" s="131" t="str">
        <f>TemporalConstraint!$A$77</f>
        <v>2100-2109 10yrs</v>
      </c>
      <c r="AJ161" s="131" t="str">
        <f>EnsembleRequirement!$A$4</f>
        <v>SingleMember</v>
      </c>
      <c r="AK161" s="131" t="str">
        <f>EnsembleRequirement!$A$32</f>
        <v>G7cirrusInitialisation</v>
      </c>
      <c r="AL161" s="131"/>
      <c r="AM161" s="131"/>
      <c r="AN161" s="131"/>
      <c r="AO161" s="131"/>
      <c r="AP161" s="131"/>
      <c r="AQ161" s="131"/>
      <c r="AR161" s="131" t="str">
        <f>requirement!$A$3</f>
        <v>AGCM Configuration</v>
      </c>
      <c r="AS161" s="109"/>
      <c r="AT161" s="109"/>
      <c r="AU161" s="109"/>
      <c r="AV161" s="109"/>
      <c r="AW161" s="98" t="str">
        <f>ForcingConstraint!$A$210</f>
        <v>Increase Cirrus Sedimentation Velocity</v>
      </c>
      <c r="AX161" s="98" t="str">
        <f>ForcingConstraint!$A$363</f>
        <v>SSP5-85 SST 2100</v>
      </c>
      <c r="AY161" s="98" t="str">
        <f>ForcingConstraint!$A$364</f>
        <v>SSP5-85 SIC 2100</v>
      </c>
      <c r="AZ161" s="98" t="str">
        <f>requirement!$A$31</f>
        <v>RCP85 Forcing</v>
      </c>
      <c r="BD161" s="98"/>
      <c r="BH161" s="101"/>
      <c r="BI161" s="101"/>
      <c r="BJ161" s="101"/>
      <c r="BK161" s="101"/>
      <c r="BL161" s="101"/>
      <c r="BM161" s="101"/>
      <c r="BN161" s="102"/>
      <c r="BP161" s="115" t="s">
        <v>307</v>
      </c>
    </row>
    <row r="162" spans="1:69" s="146" customFormat="1" ht="85" x14ac:dyDescent="0.2">
      <c r="A162" s="147" t="s">
        <v>301</v>
      </c>
      <c r="B162" s="148" t="s">
        <v>1149</v>
      </c>
      <c r="C162" s="147" t="s">
        <v>301</v>
      </c>
      <c r="D162" s="147"/>
      <c r="E162" s="147" t="s">
        <v>1150</v>
      </c>
      <c r="F162" s="148" t="s">
        <v>1151</v>
      </c>
      <c r="G162" s="149"/>
      <c r="H162" s="147" t="s">
        <v>1152</v>
      </c>
      <c r="I162" s="147" t="s">
        <v>1153</v>
      </c>
      <c r="J162" s="148" t="s">
        <v>26</v>
      </c>
      <c r="K162" s="148" t="str">
        <f>party!$A$50</f>
        <v>Ben Kravitz</v>
      </c>
      <c r="L162" s="148"/>
      <c r="M162" s="148"/>
      <c r="N162" s="148"/>
      <c r="O162" s="148"/>
      <c r="P162" s="149" t="str">
        <f>references!$D$14</f>
        <v>Overview CMIP6-Endorsed MIPs</v>
      </c>
      <c r="Q162" s="158" t="str">
        <f>references!$D$24</f>
        <v>Tilmes, S., M. J. Mills, U. Niemeier, H. Schmidt, A. Robock, B. Kravitz, J.-F. Lamarque, G. Pitari, J. M. English (2015), A new Geoengineering Model Intercomparison Project (GeoMIP) experiment designed for climate and chemistry models, Geosci. Model Dev., 8, 43-49</v>
      </c>
      <c r="R162" s="147"/>
      <c r="S162" s="147"/>
      <c r="T162" s="147"/>
      <c r="U162" s="147"/>
      <c r="V162" s="147"/>
      <c r="W162" s="148" t="str">
        <f>party!$A$6</f>
        <v>Charlotte Pascoe</v>
      </c>
      <c r="X162" s="158" t="str">
        <f>experiment!$C$23</f>
        <v>ssp460</v>
      </c>
      <c r="Y162" s="147" t="str">
        <f>$C$22</f>
        <v>ssp126</v>
      </c>
      <c r="Z162" s="147"/>
      <c r="AA162" s="147"/>
      <c r="AB162" s="147"/>
      <c r="AC162" s="147"/>
      <c r="AD162" s="147"/>
      <c r="AE162" s="147"/>
      <c r="AF162" s="183"/>
      <c r="AG162" s="183"/>
      <c r="AH162" s="184" t="str">
        <f>TemporalConstraint!$A$23</f>
        <v>2020-2070 51yrs</v>
      </c>
      <c r="AI162" s="148"/>
      <c r="AJ162" s="184" t="str">
        <f>EnsembleRequirement!$A$4</f>
        <v>SingleMember</v>
      </c>
      <c r="AK162" s="184" t="str">
        <f>EnsembleRequirement!$A$34</f>
        <v>SSP1-60Initialisation2020</v>
      </c>
      <c r="AL162" s="197"/>
      <c r="AM162" s="197"/>
      <c r="AN162" s="197"/>
      <c r="AO162" s="197"/>
      <c r="AP162" s="197"/>
      <c r="AQ162" s="197"/>
      <c r="AR162" s="148" t="str">
        <f>requirement!$A$79</f>
        <v>AOGCM Configuration</v>
      </c>
      <c r="AS162" s="148"/>
      <c r="AT162" s="148"/>
      <c r="AU162" s="148"/>
      <c r="AV162" s="148"/>
      <c r="AW162" s="148" t="str">
        <f>ForcingConstraint!$A$211</f>
        <v>8Tg SO2 per year</v>
      </c>
      <c r="AX162" s="148" t="str">
        <f>requirement!$A$35</f>
        <v>RCP60 Forcing</v>
      </c>
      <c r="AY162" s="148"/>
      <c r="AZ162" s="148"/>
      <c r="BA162" s="148"/>
      <c r="BB162" s="148"/>
      <c r="BC162" s="148"/>
      <c r="BD162" s="153"/>
      <c r="BE162" s="154"/>
      <c r="BF162" s="155"/>
      <c r="BG162" s="156"/>
      <c r="BH162" s="155"/>
      <c r="BI162" s="155"/>
      <c r="BJ162" s="155"/>
      <c r="BK162" s="155"/>
      <c r="BL162" s="155"/>
      <c r="BM162" s="155"/>
      <c r="BN162" s="156"/>
      <c r="BP162" s="115" t="s">
        <v>307</v>
      </c>
      <c r="BQ162" s="158"/>
    </row>
    <row r="163" spans="1:69" s="146" customFormat="1" ht="85" x14ac:dyDescent="0.2">
      <c r="A163" s="147" t="s">
        <v>301</v>
      </c>
      <c r="B163" s="148" t="s">
        <v>1154</v>
      </c>
      <c r="C163" s="147" t="s">
        <v>301</v>
      </c>
      <c r="D163" s="147"/>
      <c r="E163" s="147" t="s">
        <v>1155</v>
      </c>
      <c r="F163" s="148" t="s">
        <v>1156</v>
      </c>
      <c r="G163" s="149"/>
      <c r="H163" s="147" t="s">
        <v>1157</v>
      </c>
      <c r="I163" s="147" t="s">
        <v>1158</v>
      </c>
      <c r="J163" s="148" t="s">
        <v>26</v>
      </c>
      <c r="K163" s="148" t="str">
        <f>party!$A$50</f>
        <v>Ben Kravitz</v>
      </c>
      <c r="L163" s="148"/>
      <c r="M163" s="148"/>
      <c r="N163" s="148"/>
      <c r="O163" s="148"/>
      <c r="P163" s="149" t="str">
        <f>references!$D$14</f>
        <v>Overview CMIP6-Endorsed MIPs</v>
      </c>
      <c r="Q163" s="158" t="str">
        <f>references!$D$26</f>
        <v>Boucher, 0., P. R. Halloran, E. J. Burke, M. Doutriaux-Boucher, C. D. Jones, J. Lowe, M. A. Ringer, E. Robertson, P. Wu (2012), Reversibility in an Earth System model in response to CO2 concentration changes, Environ. Res. Lett., 7, 024013</v>
      </c>
      <c r="R163" s="158" t="str">
        <f>references!$D$27</f>
        <v>Wigley, T. M. L. (2006), A combined mitigation/geoengineering approach to climate stabilization, Science, 314, 452-454</v>
      </c>
      <c r="S163" s="158"/>
      <c r="T163" s="158"/>
      <c r="U163" s="158"/>
      <c r="V163" s="158"/>
      <c r="W163" s="148" t="str">
        <f>party!$A$6</f>
        <v>Charlotte Pascoe</v>
      </c>
      <c r="X163" s="147" t="str">
        <f t="shared" ref="X163:X164" si="51">$C$29</f>
        <v>n/a</v>
      </c>
      <c r="Y163" s="158" t="str">
        <f>experiment!$C$19</f>
        <v>ssp585</v>
      </c>
      <c r="Z163" s="158"/>
      <c r="AB163" s="147"/>
      <c r="AC163" s="147" t="str">
        <f t="shared" ref="AC163:AC164" si="52">$C$27</f>
        <v>n/a</v>
      </c>
      <c r="AD163" s="147" t="str">
        <f>experiment!$C$21</f>
        <v>ssp245</v>
      </c>
      <c r="AE163" s="147"/>
      <c r="AF163" s="147"/>
      <c r="AG163" s="147"/>
      <c r="AH163" s="148" t="str">
        <f>TemporalConstraint!$A$9</f>
        <v>2100-2299 200yrs</v>
      </c>
      <c r="AI163" s="148"/>
      <c r="AJ163" s="148" t="str">
        <f>EnsembleRequirement!$A$4</f>
        <v>SingleMember</v>
      </c>
      <c r="AK163" s="148" t="str">
        <f>EnsembleRequirement!$A$8</f>
        <v>SSP5-85Initialisation</v>
      </c>
      <c r="AL163" s="148"/>
      <c r="AM163" s="148"/>
      <c r="AN163" s="148"/>
      <c r="AO163" s="148"/>
      <c r="AP163" s="148"/>
      <c r="AQ163" s="148"/>
      <c r="AR163" s="148" t="str">
        <f>requirement!$A$79</f>
        <v>AOGCM Configuration</v>
      </c>
      <c r="AS163" s="148"/>
      <c r="AT163" s="148"/>
      <c r="AU163" s="148"/>
      <c r="AV163" s="148"/>
      <c r="AW163" s="148" t="str">
        <f>ForcingConstraint!$A$214</f>
        <v>StratAerPreRCP85extovertoRCP45Internal</v>
      </c>
      <c r="AX163" s="148" t="str">
        <f>ForcingConstraint!$A$215</f>
        <v>StratAerPreRCP85extovertoRCP45External</v>
      </c>
      <c r="AY163" s="148" t="str">
        <f>requirement!$A$40</f>
        <v>RCP34 extension overshoot Forcing</v>
      </c>
      <c r="AZ163" s="148"/>
      <c r="BA163" s="148"/>
      <c r="BB163" s="148"/>
      <c r="BC163" s="148"/>
      <c r="BD163" s="153"/>
      <c r="BE163" s="154"/>
      <c r="BF163" s="155"/>
      <c r="BG163" s="156"/>
      <c r="BH163" s="155"/>
      <c r="BI163" s="155"/>
      <c r="BJ163" s="155"/>
      <c r="BK163" s="155"/>
      <c r="BL163" s="155"/>
      <c r="BM163" s="155"/>
      <c r="BN163" s="156"/>
      <c r="BP163" s="115" t="s">
        <v>307</v>
      </c>
      <c r="BQ163" s="158"/>
    </row>
    <row r="164" spans="1:69" s="146" customFormat="1" ht="85" x14ac:dyDescent="0.2">
      <c r="A164" s="147" t="s">
        <v>301</v>
      </c>
      <c r="B164" s="148" t="s">
        <v>1159</v>
      </c>
      <c r="C164" s="147" t="s">
        <v>301</v>
      </c>
      <c r="D164" s="147"/>
      <c r="E164" s="147" t="s">
        <v>1160</v>
      </c>
      <c r="F164" s="148" t="s">
        <v>1161</v>
      </c>
      <c r="G164" s="149"/>
      <c r="H164" s="147" t="s">
        <v>1162</v>
      </c>
      <c r="I164" s="147" t="s">
        <v>1158</v>
      </c>
      <c r="J164" s="148" t="s">
        <v>26</v>
      </c>
      <c r="K164" s="148" t="str">
        <f>party!$A$50</f>
        <v>Ben Kravitz</v>
      </c>
      <c r="L164" s="148"/>
      <c r="M164" s="148"/>
      <c r="N164" s="148"/>
      <c r="O164" s="148"/>
      <c r="P164" s="149" t="str">
        <f>references!$D$14</f>
        <v>Overview CMIP6-Endorsed MIPs</v>
      </c>
      <c r="Q164" s="158" t="str">
        <f>references!$D$26</f>
        <v>Boucher, 0., P. R. Halloran, E. J. Burke, M. Doutriaux-Boucher, C. D. Jones, J. Lowe, M. A. Ringer, E. Robertson, P. Wu (2012), Reversibility in an Earth System model in response to CO2 concentration changes, Environ. Res. Lett., 7, 024013</v>
      </c>
      <c r="R164" s="158" t="str">
        <f>references!$D$27</f>
        <v>Wigley, T. M. L. (2006), A combined mitigation/geoengineering approach to climate stabilization, Science, 314, 452-454</v>
      </c>
      <c r="S164" s="158"/>
      <c r="T164" s="158"/>
      <c r="U164" s="158"/>
      <c r="V164" s="158"/>
      <c r="W164" s="148" t="str">
        <f>party!$A$6</f>
        <v>Charlotte Pascoe</v>
      </c>
      <c r="X164" s="147" t="str">
        <f t="shared" si="51"/>
        <v>n/a</v>
      </c>
      <c r="Y164" s="158" t="s">
        <v>253</v>
      </c>
      <c r="Z164" s="158"/>
      <c r="AB164" s="147"/>
      <c r="AC164" s="147" t="str">
        <f t="shared" si="52"/>
        <v>n/a</v>
      </c>
      <c r="AD164" s="147" t="str">
        <f>$C$21</f>
        <v>ssp245</v>
      </c>
      <c r="AE164" s="147"/>
      <c r="AF164" s="147"/>
      <c r="AG164" s="147"/>
      <c r="AH164" s="148" t="str">
        <f>TemporalConstraint!$A$9</f>
        <v>2100-2299 200yrs</v>
      </c>
      <c r="AI164" s="148"/>
      <c r="AJ164" s="148" t="str">
        <f>EnsembleRequirement!$A$4</f>
        <v>SingleMember</v>
      </c>
      <c r="AK164" s="148" t="str">
        <f>EnsembleRequirement!$A$8</f>
        <v>SSP5-85Initialisation</v>
      </c>
      <c r="AL164" s="148"/>
      <c r="AM164" s="148"/>
      <c r="AN164" s="148"/>
      <c r="AO164" s="148"/>
      <c r="AP164" s="148"/>
      <c r="AQ164" s="148"/>
      <c r="AR164" s="148" t="str">
        <f>requirement!$A$79</f>
        <v>AOGCM Configuration</v>
      </c>
      <c r="AS164" s="148"/>
      <c r="AT164" s="148"/>
      <c r="AU164" s="148"/>
      <c r="AV164" s="148"/>
      <c r="AW164" s="148" t="str">
        <f>ForcingConstraint!$A$216</f>
        <v>SolarRCP85extovertoRCP45</v>
      </c>
      <c r="AX164" s="148" t="str">
        <f>requirement!$A$40</f>
        <v>RCP34 extension overshoot Forcing</v>
      </c>
      <c r="AY164" s="148"/>
      <c r="AZ164" s="148"/>
      <c r="BA164" s="148"/>
      <c r="BB164" s="148"/>
      <c r="BC164" s="148"/>
      <c r="BD164" s="153"/>
      <c r="BE164" s="154"/>
      <c r="BF164" s="155"/>
      <c r="BG164" s="156"/>
      <c r="BH164" s="155"/>
      <c r="BI164" s="155"/>
      <c r="BJ164" s="155"/>
      <c r="BK164" s="155"/>
      <c r="BL164" s="155"/>
      <c r="BM164" s="155"/>
      <c r="BN164" s="156"/>
      <c r="BP164" s="115" t="s">
        <v>307</v>
      </c>
      <c r="BQ164" s="158"/>
    </row>
    <row r="165" spans="1:69" ht="119" x14ac:dyDescent="0.2">
      <c r="A165" s="96" t="s">
        <v>1163</v>
      </c>
      <c r="B165" s="98" t="s">
        <v>1164</v>
      </c>
      <c r="C165" s="96" t="s">
        <v>1165</v>
      </c>
      <c r="E165" s="96" t="s">
        <v>1166</v>
      </c>
      <c r="F165" s="98" t="s">
        <v>1167</v>
      </c>
      <c r="H165" s="96" t="s">
        <v>1168</v>
      </c>
      <c r="I165" s="96" t="s">
        <v>1169</v>
      </c>
      <c r="J165" s="98" t="s">
        <v>26</v>
      </c>
      <c r="K165" s="98" t="str">
        <f>party!$A$51</f>
        <v>Tianjun Zhou</v>
      </c>
      <c r="L165" s="98" t="str">
        <f>party!$A$52</f>
        <v>Andy Turner</v>
      </c>
      <c r="M165" s="98" t="str">
        <f>party!$A$53</f>
        <v>James Kinter</v>
      </c>
      <c r="P165" s="95" t="str">
        <f>references!$D$14</f>
        <v>Overview CMIP6-Endorsed MIPs</v>
      </c>
      <c r="Q165" s="89" t="str">
        <f>references!$D$29</f>
        <v>Hadley Centre Sea Ice and Sea Surface Temperature data set (HadISST)</v>
      </c>
      <c r="R165" s="89" t="str">
        <f>references!$D$80</f>
        <v>Zhou, T., A. Turner, J. Kinter, B. Wang, Y. Qian, X. Chen, B. Wang, B. Liu, B. Wu, L. Zou (2016), Overview of the Global Monsoons Model Inter-comparison Project (GMMIP), Geosci. Model Dev., 9, 3589-3604</v>
      </c>
      <c r="W165" s="98" t="str">
        <f>party!$A$6</f>
        <v>Charlotte Pascoe</v>
      </c>
      <c r="X165" s="96" t="str">
        <f t="shared" ref="X165:X167" si="53">$C$14</f>
        <v>historical</v>
      </c>
      <c r="Y165" s="89"/>
      <c r="Z165" s="89"/>
      <c r="AC165" s="96" t="str">
        <f>$C$7</f>
        <v>amip</v>
      </c>
      <c r="AD165" s="96" t="str">
        <f>$C$166</f>
        <v>hist-resIPO</v>
      </c>
      <c r="AE165" s="96" t="str">
        <f>$C$167</f>
        <v>hist-resAMO</v>
      </c>
      <c r="AH165" s="98" t="str">
        <f>TemporalConstraint!$A$14</f>
        <v>1870-2014 145yrs</v>
      </c>
      <c r="AJ165" s="98" t="str">
        <f>EnsembleRequirement!$A$15</f>
        <v>ThreeMember</v>
      </c>
      <c r="AK165" s="131"/>
      <c r="AL165" s="131"/>
      <c r="AM165" s="131"/>
      <c r="AN165" s="131"/>
      <c r="AO165" s="131"/>
      <c r="AP165" s="131"/>
      <c r="AQ165" s="131"/>
      <c r="AR165" s="131" t="str">
        <f>requirement!$A$3</f>
        <v>AGCM Configuration</v>
      </c>
      <c r="AS165" s="109"/>
      <c r="AT165" s="109"/>
      <c r="AU165" s="109"/>
      <c r="AV165" s="109"/>
      <c r="AW165" s="98" t="str">
        <f>ForcingConstraint!$A$217</f>
        <v>HadISST</v>
      </c>
      <c r="AX165" s="98" t="str">
        <f>requirement!$A$5</f>
        <v>Historical Aerosol Forcing</v>
      </c>
      <c r="AY165" s="98" t="str">
        <f>ForcingConstraint!$A$14</f>
        <v>Historical WMGHG Concentrations</v>
      </c>
      <c r="AZ165" s="98" t="str">
        <f>requirement!$A$7</f>
        <v>Historical Emissions</v>
      </c>
      <c r="BA165" s="98" t="str">
        <f>ForcingConstraint!$A$16</f>
        <v>Historical Land Use</v>
      </c>
      <c r="BB165" s="131" t="str">
        <f>requirement!$A$8</f>
        <v>Historical O3 and Stratospheric H2O Concentrations</v>
      </c>
      <c r="BC165" s="140" t="str">
        <f>ForcingConstraint!$A$21</f>
        <v>Historical Stratospheric Aerosol</v>
      </c>
      <c r="BD165" s="178" t="str">
        <f>ForcingConstraint!$A$20</f>
        <v>Historical Solar Irradiance Forcing</v>
      </c>
      <c r="BE165" s="178" t="str">
        <f>requirement!$A$10</f>
        <v xml:space="preserve">Historical Solar Particle Forcing </v>
      </c>
      <c r="BH165" s="101"/>
      <c r="BI165" s="101"/>
      <c r="BJ165" s="101"/>
      <c r="BK165" s="101"/>
      <c r="BL165" s="101"/>
      <c r="BM165" s="101"/>
      <c r="BN165" s="102"/>
      <c r="BP165" s="115" t="s">
        <v>307</v>
      </c>
    </row>
    <row r="166" spans="1:69" ht="136" x14ac:dyDescent="0.2">
      <c r="A166" s="96" t="s">
        <v>1170</v>
      </c>
      <c r="B166" s="98" t="s">
        <v>1171</v>
      </c>
      <c r="C166" s="96" t="s">
        <v>1172</v>
      </c>
      <c r="E166" s="96" t="s">
        <v>1173</v>
      </c>
      <c r="F166" s="98" t="s">
        <v>1174</v>
      </c>
      <c r="H166" s="96" t="s">
        <v>1175</v>
      </c>
      <c r="I166" s="96" t="s">
        <v>1176</v>
      </c>
      <c r="J166" s="98" t="s">
        <v>26</v>
      </c>
      <c r="K166" s="98" t="str">
        <f>party!$A$51</f>
        <v>Tianjun Zhou</v>
      </c>
      <c r="L166" s="98" t="str">
        <f>party!$A$52</f>
        <v>Andy Turner</v>
      </c>
      <c r="M166" s="98" t="str">
        <f>party!$A$53</f>
        <v>James Kinter</v>
      </c>
      <c r="P166" s="95" t="str">
        <f>references!$D$14</f>
        <v>Overview CMIP6-Endorsed MIPs</v>
      </c>
      <c r="Q166" s="89" t="str">
        <f>references!$D$29</f>
        <v>Hadley Centre Sea Ice and Sea Surface Temperature data set (HadISST)</v>
      </c>
      <c r="R166" s="89" t="str">
        <f>references!$D$30</f>
        <v>Folland, C. K., J. A. Renwick, M. J. Salinger, A. B. Mullan (2002), Relative influences of the Interdecadal Pacific Oscillation and ENSO on the South Pacific Convergence Zone, Geophys. Res. Lett., 29(13), 1643</v>
      </c>
      <c r="S166" s="89" t="str">
        <f>references!$D$31</f>
        <v>Power, S., T. Casey, C. Folland, A. Colman, V. Mehta (1999), Interdecadal modulation of the impact of ENSO on Australia, Clim. Dyn., 15, 319-324</v>
      </c>
      <c r="T166" s="89" t="str">
        <f>references!$D$80</f>
        <v>Zhou, T., A. Turner, J. Kinter, B. Wang, Y. Qian, X. Chen, B. Wang, B. Liu, B. Wu, L. Zou (2016), Overview of the Global Monsoons Model Inter-comparison Project (GMMIP), Geosci. Model Dev., 9, 3589-3604</v>
      </c>
      <c r="U166" s="89"/>
      <c r="V166" s="89"/>
      <c r="W166" s="98" t="str">
        <f>party!$A$6</f>
        <v>Charlotte Pascoe</v>
      </c>
      <c r="X166" s="96" t="str">
        <f t="shared" si="53"/>
        <v>historical</v>
      </c>
      <c r="Y166" s="96" t="str">
        <f t="shared" ref="Y166:Y167" si="54">$C$14</f>
        <v>historical</v>
      </c>
      <c r="Z166" s="89"/>
      <c r="AC166" s="96" t="str">
        <f t="shared" ref="AC166:AC167" si="55">$C$165</f>
        <v>amip-hist</v>
      </c>
      <c r="AH166" s="98" t="str">
        <f>TemporalConstraint!$A$14</f>
        <v>1870-2014 145yrs</v>
      </c>
      <c r="AJ166" s="98" t="str">
        <f>EnsembleRequirement!$A$15</f>
        <v>ThreeMember</v>
      </c>
      <c r="AK166" s="131"/>
      <c r="AL166" s="131"/>
      <c r="AM166" s="131"/>
      <c r="AN166" s="131"/>
      <c r="AO166" s="131"/>
      <c r="AP166" s="131"/>
      <c r="AQ166" s="131"/>
      <c r="AR166" s="131" t="str">
        <f>requirement!$A$79</f>
        <v>AOGCM Configuration</v>
      </c>
      <c r="AS166" s="109"/>
      <c r="AT166" s="109"/>
      <c r="AU166" s="109"/>
      <c r="AV166" s="109"/>
      <c r="AW166" s="98" t="str">
        <f>ForcingConstraint!$A$218</f>
        <v>HadISST in IPO</v>
      </c>
      <c r="AX166" s="98" t="str">
        <f>requirement!$A$5</f>
        <v>Historical Aerosol Forcing</v>
      </c>
      <c r="AY166" s="98" t="str">
        <f>ForcingConstraint!$A$14</f>
        <v>Historical WMGHG Concentrations</v>
      </c>
      <c r="AZ166" s="98" t="str">
        <f>requirement!$A$7</f>
        <v>Historical Emissions</v>
      </c>
      <c r="BA166" s="98" t="str">
        <f>ForcingConstraint!$A$16</f>
        <v>Historical Land Use</v>
      </c>
      <c r="BB166" s="131" t="str">
        <f>requirement!$A$8</f>
        <v>Historical O3 and Stratospheric H2O Concentrations</v>
      </c>
      <c r="BC166" s="140" t="str">
        <f>ForcingConstraint!$A$21</f>
        <v>Historical Stratospheric Aerosol</v>
      </c>
      <c r="BD166" s="178" t="str">
        <f>ForcingConstraint!$A$20</f>
        <v>Historical Solar Irradiance Forcing</v>
      </c>
      <c r="BE166" s="178" t="str">
        <f>requirement!$A$10</f>
        <v xml:space="preserve">Historical Solar Particle Forcing </v>
      </c>
      <c r="BH166" s="101"/>
      <c r="BI166" s="101"/>
      <c r="BJ166" s="101"/>
      <c r="BK166" s="101"/>
      <c r="BL166" s="101"/>
      <c r="BM166" s="101"/>
      <c r="BN166" s="102"/>
      <c r="BP166" s="115" t="s">
        <v>307</v>
      </c>
    </row>
    <row r="167" spans="1:69" ht="119" x14ac:dyDescent="0.2">
      <c r="A167" s="96" t="s">
        <v>1177</v>
      </c>
      <c r="B167" s="98" t="s">
        <v>1178</v>
      </c>
      <c r="C167" s="96" t="s">
        <v>1179</v>
      </c>
      <c r="E167" s="96" t="s">
        <v>1180</v>
      </c>
      <c r="F167" s="98" t="s">
        <v>1181</v>
      </c>
      <c r="H167" s="96" t="s">
        <v>1182</v>
      </c>
      <c r="I167" s="96" t="s">
        <v>1183</v>
      </c>
      <c r="J167" s="98" t="s">
        <v>26</v>
      </c>
      <c r="K167" s="98" t="str">
        <f>party!$A$51</f>
        <v>Tianjun Zhou</v>
      </c>
      <c r="L167" s="98" t="str">
        <f>party!$A$52</f>
        <v>Andy Turner</v>
      </c>
      <c r="M167" s="98" t="str">
        <f>party!$A$53</f>
        <v>James Kinter</v>
      </c>
      <c r="P167" s="95" t="str">
        <f>references!$D$14</f>
        <v>Overview CMIP6-Endorsed MIPs</v>
      </c>
      <c r="Q167" s="89" t="str">
        <f>references!$D$29</f>
        <v>Hadley Centre Sea Ice and Sea Surface Temperature data set (HadISST)</v>
      </c>
      <c r="R167" s="89" t="str">
        <f>references!$D$32</f>
        <v>Enfield, D., A. Mestas-Nuñez, and P. Trimble (2001), The Atlantic Multidecadal Oscillation and its relation to rainfall and river flows in the continental U. S., Geophys. Res. Lett., 28, 2077-2080</v>
      </c>
      <c r="S167" s="89" t="str">
        <f>references!$D$33</f>
        <v>Trenberth, K. E., and D. J. Shea (2006), Atlantic hurricanes and natural variability in 2005, Geophys. Res. Lett., 33, L12704</v>
      </c>
      <c r="T167" s="89" t="str">
        <f>references!$D$80</f>
        <v>Zhou, T., A. Turner, J. Kinter, B. Wang, Y. Qian, X. Chen, B. Wang, B. Liu, B. Wu, L. Zou (2016), Overview of the Global Monsoons Model Inter-comparison Project (GMMIP), Geosci. Model Dev., 9, 3589-3604</v>
      </c>
      <c r="U167" s="89"/>
      <c r="V167" s="89"/>
      <c r="W167" s="98" t="str">
        <f>party!$A$6</f>
        <v>Charlotte Pascoe</v>
      </c>
      <c r="X167" s="96" t="str">
        <f t="shared" si="53"/>
        <v>historical</v>
      </c>
      <c r="Y167" s="96" t="str">
        <f t="shared" si="54"/>
        <v>historical</v>
      </c>
      <c r="Z167" s="89"/>
      <c r="AC167" s="96" t="str">
        <f t="shared" si="55"/>
        <v>amip-hist</v>
      </c>
      <c r="AH167" s="98" t="str">
        <f>TemporalConstraint!$A$14</f>
        <v>1870-2014 145yrs</v>
      </c>
      <c r="AJ167" s="98" t="str">
        <f>EnsembleRequirement!$A$15</f>
        <v>ThreeMember</v>
      </c>
      <c r="AK167" s="131"/>
      <c r="AL167" s="131"/>
      <c r="AM167" s="131"/>
      <c r="AN167" s="131"/>
      <c r="AO167" s="131"/>
      <c r="AP167" s="131"/>
      <c r="AQ167" s="131"/>
      <c r="AR167" s="131" t="str">
        <f>requirement!$A$79</f>
        <v>AOGCM Configuration</v>
      </c>
      <c r="AS167" s="109"/>
      <c r="AT167" s="109"/>
      <c r="AU167" s="109"/>
      <c r="AV167" s="109"/>
      <c r="AW167" s="98" t="str">
        <f>ForcingConstraint!$A$219</f>
        <v>HadISST in AMO</v>
      </c>
      <c r="AX167" s="98" t="str">
        <f>requirement!$A$5</f>
        <v>Historical Aerosol Forcing</v>
      </c>
      <c r="AY167" s="98" t="str">
        <f>ForcingConstraint!$A$14</f>
        <v>Historical WMGHG Concentrations</v>
      </c>
      <c r="AZ167" s="98" t="str">
        <f>requirement!$A$7</f>
        <v>Historical Emissions</v>
      </c>
      <c r="BA167" s="98" t="str">
        <f>ForcingConstraint!$A$16</f>
        <v>Historical Land Use</v>
      </c>
      <c r="BB167" s="131" t="str">
        <f>requirement!$A$8</f>
        <v>Historical O3 and Stratospheric H2O Concentrations</v>
      </c>
      <c r="BC167" s="140" t="str">
        <f>ForcingConstraint!$A$21</f>
        <v>Historical Stratospheric Aerosol</v>
      </c>
      <c r="BD167" s="178" t="str">
        <f>ForcingConstraint!$A$20</f>
        <v>Historical Solar Irradiance Forcing</v>
      </c>
      <c r="BE167" s="178" t="str">
        <f>requirement!$A$10</f>
        <v xml:space="preserve">Historical Solar Particle Forcing </v>
      </c>
      <c r="BH167" s="101"/>
      <c r="BI167" s="101"/>
      <c r="BJ167" s="101"/>
      <c r="BK167" s="101"/>
      <c r="BL167" s="101"/>
      <c r="BM167" s="101"/>
      <c r="BN167" s="102"/>
      <c r="BP167" s="115" t="s">
        <v>307</v>
      </c>
    </row>
    <row r="168" spans="1:69" ht="85" x14ac:dyDescent="0.2">
      <c r="A168" s="96" t="s">
        <v>1184</v>
      </c>
      <c r="B168" s="98" t="s">
        <v>1185</v>
      </c>
      <c r="C168" s="96" t="s">
        <v>1186</v>
      </c>
      <c r="E168" s="96" t="s">
        <v>1187</v>
      </c>
      <c r="F168" s="98" t="s">
        <v>1188</v>
      </c>
      <c r="H168" s="96" t="s">
        <v>1189</v>
      </c>
      <c r="I168" s="96" t="s">
        <v>1190</v>
      </c>
      <c r="J168" s="98" t="s">
        <v>26</v>
      </c>
      <c r="K168" s="98" t="str">
        <f>party!$A$51</f>
        <v>Tianjun Zhou</v>
      </c>
      <c r="L168" s="98" t="str">
        <f>party!$A$52</f>
        <v>Andy Turner</v>
      </c>
      <c r="M168" s="98" t="str">
        <f>party!$A$53</f>
        <v>James Kinter</v>
      </c>
      <c r="P168" s="95" t="str">
        <f>references!$D$14</f>
        <v>Overview CMIP6-Endorsed MIPs</v>
      </c>
      <c r="Q168" s="89" t="str">
        <f>references!$D$34</f>
        <v>Wu, G., Y. Liu, B. He, Q. Bao, A. Duan, F.-F. Jin (2012), Thermal controls on the Asian summer monsoon, Sci. Rep., 2, 404</v>
      </c>
      <c r="R168" s="89" t="str">
        <f>references!$D$80</f>
        <v>Zhou, T., A. Turner, J. Kinter, B. Wang, Y. Qian, X. Chen, B. Wang, B. Liu, B. Wu, L. Zou (2016), Overview of the Global Monsoons Model Inter-comparison Project (GMMIP), Geosci. Model Dev., 9, 3589-3604</v>
      </c>
      <c r="W168" s="98" t="str">
        <f>party!$A$6</f>
        <v>Charlotte Pascoe</v>
      </c>
      <c r="X168" s="96" t="str">
        <f t="shared" ref="X168:X170" si="56">$C$7</f>
        <v>amip</v>
      </c>
      <c r="AC168" s="96" t="str">
        <f>$C$169</f>
        <v>amip-TIP-nosh</v>
      </c>
      <c r="AH168" s="98" t="str">
        <f>TemporalConstraint!$A$7</f>
        <v>1979-2014 36yrs</v>
      </c>
      <c r="AJ168" s="98" t="str">
        <f>EnsembleRequirement!$A$22</f>
        <v>MinimumOne</v>
      </c>
      <c r="AR168" s="98" t="str">
        <f>requirement!$A$3</f>
        <v>AGCM Configuration</v>
      </c>
      <c r="AW168" s="98" t="str">
        <f>ForcingConstraint!$A$220</f>
        <v>TIP 500</v>
      </c>
      <c r="AX168" s="98" t="str">
        <f>ForcingConstraint!$A$23</f>
        <v>AMIP SST</v>
      </c>
      <c r="AY168" s="98" t="str">
        <f>ForcingConstraint!$A$22</f>
        <v>AMIP SIC</v>
      </c>
      <c r="AZ168" s="98" t="str">
        <f>requirement!$A$5</f>
        <v>Historical Aerosol Forcing</v>
      </c>
      <c r="BA168" s="98" t="str">
        <f>ForcingConstraint!$A$14</f>
        <v>Historical WMGHG Concentrations</v>
      </c>
      <c r="BB168" s="98" t="str">
        <f>requirement!$A$7</f>
        <v>Historical Emissions</v>
      </c>
      <c r="BC168" s="98" t="str">
        <f>ForcingConstraint!$A$16</f>
        <v>Historical Land Use</v>
      </c>
      <c r="BD168" s="131" t="str">
        <f>requirement!$A$8</f>
        <v>Historical O3 and Stratospheric H2O Concentrations</v>
      </c>
      <c r="BE168" s="140" t="str">
        <f>ForcingConstraint!$A$21</f>
        <v>Historical Stratospheric Aerosol</v>
      </c>
      <c r="BF168" s="178" t="str">
        <f>ForcingConstraint!$A$20</f>
        <v>Historical Solar Irradiance Forcing</v>
      </c>
      <c r="BG168" s="178" t="str">
        <f>requirement!$A$10</f>
        <v xml:space="preserve">Historical Solar Particle Forcing </v>
      </c>
      <c r="BH168" s="101"/>
      <c r="BI168" s="101"/>
      <c r="BJ168" s="101"/>
      <c r="BK168" s="101"/>
      <c r="BL168" s="101"/>
      <c r="BM168" s="101"/>
      <c r="BN168" s="102"/>
      <c r="BP168" s="115" t="s">
        <v>307</v>
      </c>
    </row>
    <row r="169" spans="1:69" ht="102" x14ac:dyDescent="0.2">
      <c r="A169" s="96" t="s">
        <v>1191</v>
      </c>
      <c r="B169" s="98" t="s">
        <v>1192</v>
      </c>
      <c r="C169" s="96" t="s">
        <v>1193</v>
      </c>
      <c r="E169" s="96" t="s">
        <v>1194</v>
      </c>
      <c r="F169" s="98" t="s">
        <v>1195</v>
      </c>
      <c r="H169" s="96" t="s">
        <v>1196</v>
      </c>
      <c r="I169" s="96" t="s">
        <v>1197</v>
      </c>
      <c r="J169" s="98" t="s">
        <v>26</v>
      </c>
      <c r="K169" s="98" t="str">
        <f>party!$A$51</f>
        <v>Tianjun Zhou</v>
      </c>
      <c r="L169" s="98" t="str">
        <f>party!$A$52</f>
        <v>Andy Turner</v>
      </c>
      <c r="M169" s="98" t="str">
        <f>party!$A$53</f>
        <v>James Kinter</v>
      </c>
      <c r="P169" s="95" t="str">
        <f>references!$D$14</f>
        <v>Overview CMIP6-Endorsed MIPs</v>
      </c>
      <c r="Q169" s="89" t="str">
        <f>references!$D$34</f>
        <v>Wu, G., Y. Liu, B. He, Q. Bao, A. Duan, F.-F. Jin (2012), Thermal controls on the Asian summer monsoon, Sci. Rep., 2, 404</v>
      </c>
      <c r="R169" s="89" t="str">
        <f>references!$D$80</f>
        <v>Zhou, T., A. Turner, J. Kinter, B. Wang, Y. Qian, X. Chen, B. Wang, B. Liu, B. Wu, L. Zou (2016), Overview of the Global Monsoons Model Inter-comparison Project (GMMIP), Geosci. Model Dev., 9, 3589-3604</v>
      </c>
      <c r="W169" s="98" t="str">
        <f>party!$A$6</f>
        <v>Charlotte Pascoe</v>
      </c>
      <c r="X169" s="96" t="str">
        <f t="shared" si="56"/>
        <v>amip</v>
      </c>
      <c r="AC169" s="96" t="str">
        <f t="shared" ref="AC169:AC170" si="57">$C$168</f>
        <v>amip-TIP</v>
      </c>
      <c r="AH169" s="98" t="str">
        <f>TemporalConstraint!$A$7</f>
        <v>1979-2014 36yrs</v>
      </c>
      <c r="AJ169" s="98" t="str">
        <f>EnsembleRequirement!$A$22</f>
        <v>MinimumOne</v>
      </c>
      <c r="AR169" s="98" t="str">
        <f>requirement!$A$3</f>
        <v>AGCM Configuration</v>
      </c>
      <c r="AW169" s="98" t="str">
        <f>ForcingConstraint!$A$221</f>
        <v>TIP 500 No Sensible Heat</v>
      </c>
      <c r="AX169" s="98" t="str">
        <f>ForcingConstraint!$A$23</f>
        <v>AMIP SST</v>
      </c>
      <c r="AY169" s="98" t="str">
        <f>ForcingConstraint!$A$22</f>
        <v>AMIP SIC</v>
      </c>
      <c r="AZ169" s="98" t="str">
        <f>requirement!$A$5</f>
        <v>Historical Aerosol Forcing</v>
      </c>
      <c r="BA169" s="98" t="str">
        <f>ForcingConstraint!$A$14</f>
        <v>Historical WMGHG Concentrations</v>
      </c>
      <c r="BB169" s="98" t="str">
        <f>requirement!$A$7</f>
        <v>Historical Emissions</v>
      </c>
      <c r="BC169" s="98" t="str">
        <f>ForcingConstraint!$A$16</f>
        <v>Historical Land Use</v>
      </c>
      <c r="BD169" s="131" t="str">
        <f>requirement!$A$8</f>
        <v>Historical O3 and Stratospheric H2O Concentrations</v>
      </c>
      <c r="BE169" s="140" t="str">
        <f>ForcingConstraint!$A$21</f>
        <v>Historical Stratospheric Aerosol</v>
      </c>
      <c r="BF169" s="178" t="str">
        <f>ForcingConstraint!$A$20</f>
        <v>Historical Solar Irradiance Forcing</v>
      </c>
      <c r="BG169" s="178" t="str">
        <f>requirement!$A$10</f>
        <v xml:space="preserve">Historical Solar Particle Forcing </v>
      </c>
      <c r="BH169" s="101"/>
      <c r="BI169" s="101"/>
      <c r="BJ169" s="101"/>
      <c r="BK169" s="101"/>
      <c r="BL169" s="101"/>
      <c r="BM169" s="101"/>
      <c r="BN169" s="102"/>
      <c r="BP169" s="115" t="s">
        <v>307</v>
      </c>
    </row>
    <row r="170" spans="1:69" ht="102" x14ac:dyDescent="0.2">
      <c r="A170" s="96" t="s">
        <v>1198</v>
      </c>
      <c r="B170" s="98" t="s">
        <v>1199</v>
      </c>
      <c r="C170" s="96" t="s">
        <v>1200</v>
      </c>
      <c r="E170" s="96" t="s">
        <v>1201</v>
      </c>
      <c r="F170" s="98" t="s">
        <v>1202</v>
      </c>
      <c r="H170" s="96" t="s">
        <v>1203</v>
      </c>
      <c r="I170" s="96" t="s">
        <v>1204</v>
      </c>
      <c r="J170" s="98" t="s">
        <v>26</v>
      </c>
      <c r="K170" s="98" t="str">
        <f>party!$A$51</f>
        <v>Tianjun Zhou</v>
      </c>
      <c r="L170" s="98" t="str">
        <f>party!$A$52</f>
        <v>Andy Turner</v>
      </c>
      <c r="M170" s="98" t="str">
        <f>party!$A$53</f>
        <v>James Kinter</v>
      </c>
      <c r="P170" s="95" t="str">
        <f>references!$D$14</f>
        <v>Overview CMIP6-Endorsed MIPs</v>
      </c>
      <c r="Q170" s="89" t="str">
        <f>references!$D$34</f>
        <v>Wu, G., Y. Liu, B. He, Q. Bao, A. Duan, F.-F. Jin (2012), Thermal controls on the Asian summer monsoon, Sci. Rep., 2, 404</v>
      </c>
      <c r="R170" s="89" t="str">
        <f>references!$D$80</f>
        <v>Zhou, T., A. Turner, J. Kinter, B. Wang, Y. Qian, X. Chen, B. Wang, B. Liu, B. Wu, L. Zou (2016), Overview of the Global Monsoons Model Inter-comparison Project (GMMIP), Geosci. Model Dev., 9, 3589-3604</v>
      </c>
      <c r="W170" s="98" t="str">
        <f>party!$A$6</f>
        <v>Charlotte Pascoe</v>
      </c>
      <c r="X170" s="96" t="str">
        <f t="shared" si="56"/>
        <v>amip</v>
      </c>
      <c r="AC170" s="96" t="str">
        <f t="shared" si="57"/>
        <v>amip-TIP</v>
      </c>
      <c r="AH170" s="98" t="str">
        <f>TemporalConstraint!$A$7</f>
        <v>1979-2014 36yrs</v>
      </c>
      <c r="AJ170" s="98" t="str">
        <f>EnsembleRequirement!$A$22</f>
        <v>MinimumOne</v>
      </c>
      <c r="AR170" s="98" t="str">
        <f>requirement!$A$3</f>
        <v>AGCM Configuration</v>
      </c>
      <c r="AW170" s="98" t="str">
        <f>ForcingConstraint!$A$222</f>
        <v>Highlands 500</v>
      </c>
      <c r="AX170" s="98" t="str">
        <f>ForcingConstraint!$A$23</f>
        <v>AMIP SST</v>
      </c>
      <c r="AY170" s="98" t="str">
        <f>ForcingConstraint!$A$22</f>
        <v>AMIP SIC</v>
      </c>
      <c r="AZ170" s="98" t="str">
        <f>requirement!$A$5</f>
        <v>Historical Aerosol Forcing</v>
      </c>
      <c r="BA170" s="98" t="str">
        <f>ForcingConstraint!$A$14</f>
        <v>Historical WMGHG Concentrations</v>
      </c>
      <c r="BB170" s="98" t="str">
        <f>requirement!$A$7</f>
        <v>Historical Emissions</v>
      </c>
      <c r="BC170" s="98" t="str">
        <f>ForcingConstraint!$A$16</f>
        <v>Historical Land Use</v>
      </c>
      <c r="BD170" s="131" t="str">
        <f>requirement!$A$8</f>
        <v>Historical O3 and Stratospheric H2O Concentrations</v>
      </c>
      <c r="BE170" s="140" t="str">
        <f>ForcingConstraint!$A$21</f>
        <v>Historical Stratospheric Aerosol</v>
      </c>
      <c r="BF170" s="178" t="str">
        <f>ForcingConstraint!$A$20</f>
        <v>Historical Solar Irradiance Forcing</v>
      </c>
      <c r="BG170" s="178" t="str">
        <f>requirement!$A$10</f>
        <v xml:space="preserve">Historical Solar Particle Forcing </v>
      </c>
      <c r="BH170" s="101"/>
      <c r="BI170" s="101"/>
      <c r="BJ170" s="101"/>
      <c r="BK170" s="101"/>
      <c r="BL170" s="101"/>
      <c r="BM170" s="101"/>
      <c r="BN170" s="102"/>
      <c r="BP170" s="115" t="s">
        <v>307</v>
      </c>
    </row>
    <row r="171" spans="1:69" ht="170" x14ac:dyDescent="0.2">
      <c r="A171" s="96" t="s">
        <v>1205</v>
      </c>
      <c r="B171" s="98" t="s">
        <v>1206</v>
      </c>
      <c r="C171" s="96" t="s">
        <v>1207</v>
      </c>
      <c r="E171" s="96" t="s">
        <v>1208</v>
      </c>
      <c r="F171" s="98" t="s">
        <v>1209</v>
      </c>
      <c r="H171" s="96" t="s">
        <v>1210</v>
      </c>
      <c r="I171" s="96" t="s">
        <v>1211</v>
      </c>
      <c r="J171" s="99" t="s">
        <v>26</v>
      </c>
      <c r="K171" s="98" t="str">
        <f>party!$A$55</f>
        <v>Rein Haarsma</v>
      </c>
      <c r="L171" s="98" t="str">
        <f>party!$A$56</f>
        <v>Malcolm Roberts</v>
      </c>
      <c r="P171" s="89" t="str">
        <f>references!$D$36</f>
        <v>High Resolution Model Intercomparison Project home page</v>
      </c>
      <c r="Q171"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71" s="89" t="str">
        <f>references!$D$119</f>
        <v>Kennedy, J. J., N. A. Rayner, H. A. Titchner, S. C. Millington, M. Saunby, R. O. Smith: The Met Office Hadley Centre Sea Ice and Sea-Surface Temperature data set, version 2.2.0.0, in prep.</v>
      </c>
      <c r="S171" s="95" t="str">
        <f>references!$D$120</f>
        <v>ERA-20C</v>
      </c>
      <c r="T171" s="95" t="str">
        <f>references!$D$14</f>
        <v>Overview CMIP6-Endorsed MIPs</v>
      </c>
      <c r="W171" s="98" t="str">
        <f>party!$A$6</f>
        <v>Charlotte Pascoe</v>
      </c>
      <c r="AC171" s="96" t="str">
        <f>$C$7</f>
        <v>amip</v>
      </c>
      <c r="AD171" s="96" t="str">
        <f>$C$14</f>
        <v>historical</v>
      </c>
      <c r="AH171" s="98" t="str">
        <f>TemporalConstraint!$A$10</f>
        <v>1950-2014 65yrs</v>
      </c>
      <c r="AJ171" s="98" t="str">
        <f>EnsembleRequirement!$A$35</f>
        <v>HighAndStandardResolution</v>
      </c>
      <c r="AK171" s="98" t="str">
        <f>EnsembleRequirement!$A$18</f>
        <v>1950HistoricalInitialisation</v>
      </c>
      <c r="AR171" s="98" t="str">
        <f>requirement!$A$3</f>
        <v>AGCM Configuration</v>
      </c>
      <c r="AS171" s="98" t="str">
        <f>requirement!$A$20</f>
        <v>High Res Atmos</v>
      </c>
      <c r="AT171" s="98" t="str">
        <f>requirement!$A$21</f>
        <v>Standard Model Resolution</v>
      </c>
      <c r="AW171" s="98" t="str">
        <f>ForcingConstraint!$A$436</f>
        <v>High Res HadISST2.2</v>
      </c>
      <c r="AX171" s="98" t="str">
        <f>ForcingConstraint!$A$14</f>
        <v>Historical WMGHG Concentrations</v>
      </c>
      <c r="AY171" s="98" t="str">
        <f>ForcingConstraint!$A$5</f>
        <v>Historical Aerosol Plume Climatology</v>
      </c>
      <c r="AZ171" s="98" t="str">
        <f>ForcingConstraint!$A$420</f>
        <v>Present Day Land Surface Forcing</v>
      </c>
      <c r="BA171" s="98" t="str">
        <f>ForcingConstraint!$A$20</f>
        <v>Historical Solar Irradiance Forcing</v>
      </c>
      <c r="BB171" s="140" t="str">
        <f>ForcingConstraint!$A$17</f>
        <v>Historical Ozone Concentrations</v>
      </c>
      <c r="BC171" s="140" t="str">
        <f>ForcingConstraint!$A$21</f>
        <v>Historical Stratospheric Aerosol</v>
      </c>
      <c r="BD171" s="98"/>
      <c r="BH171" s="101"/>
      <c r="BI171" s="101"/>
      <c r="BJ171" s="101"/>
      <c r="BK171" s="101"/>
      <c r="BL171" s="101"/>
      <c r="BM171" s="101"/>
      <c r="BN171" s="102"/>
      <c r="BP171" s="115" t="s">
        <v>307</v>
      </c>
    </row>
    <row r="172" spans="1:69" ht="153" x14ac:dyDescent="0.2">
      <c r="A172" s="96" t="s">
        <v>1212</v>
      </c>
      <c r="B172" s="98" t="s">
        <v>1213</v>
      </c>
      <c r="C172" s="96" t="s">
        <v>1214</v>
      </c>
      <c r="E172" s="96" t="s">
        <v>1215</v>
      </c>
      <c r="F172" s="98" t="s">
        <v>1216</v>
      </c>
      <c r="H172" s="96" t="s">
        <v>1217</v>
      </c>
      <c r="I172" s="96" t="s">
        <v>1218</v>
      </c>
      <c r="J172" s="99" t="s">
        <v>26</v>
      </c>
      <c r="K172" s="98" t="str">
        <f>party!$A$55</f>
        <v>Rein Haarsma</v>
      </c>
      <c r="L172" s="98" t="str">
        <f>party!$A$56</f>
        <v>Malcolm Roberts</v>
      </c>
      <c r="P172" s="89" t="str">
        <f>references!$D$35</f>
        <v>Scaife, A. A., D. Copsey, C. Gordon, C. Harris, T. Hinton, S. J. Keeley, A. O'Neill, M. Roberts, K. Williams (2011), Improved Atlantic winter blocking in a climate model, Geophys. Res. Lett., 38, L23703</v>
      </c>
      <c r="Q172" s="89" t="str">
        <f>references!$D$37</f>
        <v>Haarsma, R.J., W. Hazeleger, C. Severijns, H. de Vries, A. Sterl, R. Bintanja, G.J. van Oldenborgh, H.W. van den Brink (2013), More hurricanes to hit Western Europe due to global warming, Geophys. Res. Lett., 40, 1783–1788</v>
      </c>
      <c r="R172" s="89" t="str">
        <f>references!$D$36</f>
        <v>High Resolution Model Intercomparison Project home page</v>
      </c>
      <c r="S172"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T172" s="95" t="str">
        <f>references!$D$14</f>
        <v>Overview CMIP6-Endorsed MIPs</v>
      </c>
      <c r="V172" s="89"/>
      <c r="W172" s="98" t="str">
        <f>party!$A$6</f>
        <v>Charlotte Pascoe</v>
      </c>
      <c r="Y172" s="96" t="str">
        <f>$C$179</f>
        <v>spinup-1950</v>
      </c>
      <c r="AC172" s="96" t="str">
        <f>$C$14</f>
        <v>historical</v>
      </c>
      <c r="AD172" s="96" t="str">
        <f>$C$171</f>
        <v>highresSST-present</v>
      </c>
      <c r="AH172" s="98" t="str">
        <f>TemporalConstraint!$A$10</f>
        <v>1950-2014 65yrs</v>
      </c>
      <c r="AJ172" s="98" t="str">
        <f>EnsembleRequirement!$A$35</f>
        <v>HighAndStandardResolution</v>
      </c>
      <c r="AK172" s="98" t="str">
        <f>EnsembleRequirement!$A$60</f>
        <v>1950 Control Initialisation</v>
      </c>
      <c r="AR172" s="98" t="str">
        <f>requirement!$A$79</f>
        <v>AOGCM Configuration</v>
      </c>
      <c r="AS172" s="98" t="str">
        <f>requirement!$A$20</f>
        <v>High Res Atmos</v>
      </c>
      <c r="AT172" s="98" t="str">
        <f>requirement!$A$22</f>
        <v>High Resolution Ocean</v>
      </c>
      <c r="AU172" s="98" t="str">
        <f>requirement!$A$21</f>
        <v>Standard Model Resolution</v>
      </c>
      <c r="AV172" s="98" t="str">
        <f>requirement!$A$23</f>
        <v>Daily Coupling</v>
      </c>
      <c r="AW172" s="98" t="str">
        <f>ForcingConstraint!$A$14</f>
        <v>Historical WMGHG Concentrations</v>
      </c>
      <c r="AX172" s="98" t="str">
        <f>ForcingConstraint!$A$5</f>
        <v>Historical Aerosol Plume Climatology</v>
      </c>
      <c r="AY172" s="98" t="str">
        <f>ForcingConstraint!$A$420</f>
        <v>Present Day Land Surface Forcing</v>
      </c>
      <c r="AZ172" s="98" t="str">
        <f>ForcingConstraint!$A$20</f>
        <v>Historical Solar Irradiance Forcing</v>
      </c>
      <c r="BA172" s="140" t="str">
        <f>ForcingConstraint!$A$17</f>
        <v>Historical Ozone Concentrations</v>
      </c>
      <c r="BB172" s="140" t="str">
        <f>ForcingConstraint!$A$21</f>
        <v>Historical Stratospheric Aerosol</v>
      </c>
      <c r="BH172" s="101"/>
      <c r="BI172" s="101"/>
      <c r="BJ172" s="101"/>
      <c r="BK172" s="101"/>
      <c r="BL172" s="101"/>
      <c r="BM172" s="101"/>
      <c r="BN172" s="102"/>
      <c r="BP172" s="115" t="s">
        <v>307</v>
      </c>
    </row>
    <row r="173" spans="1:69" s="146" customFormat="1" ht="136" x14ac:dyDescent="0.2">
      <c r="A173" s="147" t="s">
        <v>301</v>
      </c>
      <c r="B173" s="148" t="s">
        <v>1219</v>
      </c>
      <c r="C173" s="147" t="s">
        <v>301</v>
      </c>
      <c r="D173" s="147"/>
      <c r="E173" s="147" t="s">
        <v>1220</v>
      </c>
      <c r="F173" s="148" t="s">
        <v>1221</v>
      </c>
      <c r="G173" s="149"/>
      <c r="H173" s="147" t="s">
        <v>1222</v>
      </c>
      <c r="I173" s="147" t="s">
        <v>1223</v>
      </c>
      <c r="J173" s="153" t="s">
        <v>26</v>
      </c>
      <c r="K173" s="148" t="str">
        <f>party!$A$55</f>
        <v>Rein Haarsma</v>
      </c>
      <c r="L173" s="148" t="str">
        <f>party!$A$56</f>
        <v>Malcolm Roberts</v>
      </c>
      <c r="M173" s="148"/>
      <c r="N173" s="148"/>
      <c r="O173" s="148"/>
      <c r="P173" s="149" t="str">
        <f>references!$D$14</f>
        <v>Overview CMIP6-Endorsed MIPs</v>
      </c>
      <c r="Q173" s="158" t="str">
        <f>references!$D$36</f>
        <v>High Resolution Model Intercomparison Project home page</v>
      </c>
      <c r="R173" s="158" t="str">
        <f>references!$D$35</f>
        <v>Scaife, A. A., D. Copsey, C. Gordon, C. Harris, T. Hinton, S. J. Keeley, A. O'Neill, M. Roberts, K. Williams (2011), Improved Atlantic winter blocking in a climate model, Geophys. Res. Lett., 38, L23703</v>
      </c>
      <c r="S173" s="158" t="str">
        <f>references!$D$37</f>
        <v>Haarsma, R.J., W. Hazeleger, C. Severijns, H. de Vries, A. Sterl, R. Bintanja, G.J. van Oldenborgh, H.W. van den Brink (2013), More hurricanes to hit Western Europe due to global warming, Geophys. Res. Lett., 40, 1783–1788</v>
      </c>
      <c r="T173" s="158"/>
      <c r="U173" s="158"/>
      <c r="V173" s="158"/>
      <c r="W173" s="148" t="str">
        <f>party!$A$6</f>
        <v>Charlotte Pascoe</v>
      </c>
      <c r="X173" s="147" t="str">
        <f>experiment!$C$21</f>
        <v>ssp245</v>
      </c>
      <c r="Y173" s="147"/>
      <c r="Z173" s="147"/>
      <c r="AA173" s="147"/>
      <c r="AB173" s="147"/>
      <c r="AC173" s="147" t="str">
        <f>$C$172</f>
        <v>hist-1950</v>
      </c>
      <c r="AD173" s="147"/>
      <c r="AE173" s="147"/>
      <c r="AF173" s="147"/>
      <c r="AG173" s="147"/>
      <c r="AH173" s="148" t="str">
        <f>TemporalConstraint!$A$31</f>
        <v>2014-2049 36yrs</v>
      </c>
      <c r="AI173" s="148"/>
      <c r="AJ173" s="148"/>
      <c r="AK173" s="148"/>
      <c r="AL173" s="148"/>
      <c r="AM173" s="148"/>
      <c r="AN173" s="148" t="str">
        <f>MultiEnsemble!$A$12</f>
        <v>RCP85RCP70RCP45atHighAndStandardRes</v>
      </c>
      <c r="AO173" s="148"/>
      <c r="AP173" s="148"/>
      <c r="AQ173" s="148"/>
      <c r="AR173" s="148" t="str">
        <f>requirement!$A$79</f>
        <v>AOGCM Configuration</v>
      </c>
      <c r="AS173" s="148" t="str">
        <f>requirement!$A$20</f>
        <v>High Res Atmos</v>
      </c>
      <c r="AT173" s="148" t="str">
        <f>requirement!$A$22</f>
        <v>High Resolution Ocean</v>
      </c>
      <c r="AU173" s="148" t="str">
        <f>requirement!$A$21</f>
        <v>Standard Model Resolution</v>
      </c>
      <c r="AV173" s="148" t="str">
        <f>requirement!$A$23</f>
        <v>Daily Coupling</v>
      </c>
      <c r="AW173" s="148" t="str">
        <f>requirement!$A$33</f>
        <v>RCP45 Forcing</v>
      </c>
      <c r="AX173" s="148" t="str">
        <f>ForcingConstraint!$A$425</f>
        <v>Future Solar Irradiance Forcing</v>
      </c>
      <c r="AY173" s="148"/>
      <c r="AZ173" s="148"/>
      <c r="BA173" s="148"/>
      <c r="BB173" s="148"/>
      <c r="BC173" s="148"/>
      <c r="BD173" s="153"/>
      <c r="BE173" s="154"/>
      <c r="BF173" s="155"/>
      <c r="BG173" s="156"/>
      <c r="BH173" s="155"/>
      <c r="BI173" s="155"/>
      <c r="BJ173" s="155"/>
      <c r="BK173" s="155"/>
      <c r="BL173" s="155"/>
      <c r="BM173" s="155"/>
      <c r="BN173" s="156"/>
      <c r="BP173" s="115" t="s">
        <v>307</v>
      </c>
      <c r="BQ173" s="158"/>
    </row>
    <row r="174" spans="1:69" ht="136" x14ac:dyDescent="0.2">
      <c r="A174" s="96" t="s">
        <v>1224</v>
      </c>
      <c r="B174" s="98" t="s">
        <v>1225</v>
      </c>
      <c r="C174" s="96" t="s">
        <v>1226</v>
      </c>
      <c r="E174" s="164" t="s">
        <v>1227</v>
      </c>
      <c r="F174" s="98" t="s">
        <v>1228</v>
      </c>
      <c r="H174" s="96" t="s">
        <v>1229</v>
      </c>
      <c r="I174" s="96" t="s">
        <v>1223</v>
      </c>
      <c r="J174" s="99" t="s">
        <v>26</v>
      </c>
      <c r="K174" s="98" t="str">
        <f>party!$A$55</f>
        <v>Rein Haarsma</v>
      </c>
      <c r="L174" s="98" t="str">
        <f>party!$A$56</f>
        <v>Malcolm Roberts</v>
      </c>
      <c r="P174" s="89" t="str">
        <f>references!$D$36</f>
        <v>High Resolution Model Intercomparison Project home page</v>
      </c>
      <c r="Q174" s="89" t="str">
        <f>references!$D$35</f>
        <v>Scaife, A. A., D. Copsey, C. Gordon, C. Harris, T. Hinton, S. J. Keeley, A. O'Neill, M. Roberts, K. Williams (2011), Improved Atlantic winter blocking in a climate model, Geophys. Res. Lett., 38, L23703</v>
      </c>
      <c r="R174" s="89" t="str">
        <f>references!$D$37</f>
        <v>Haarsma, R.J., W. Hazeleger, C. Severijns, H. de Vries, A. Sterl, R. Bintanja, G.J. van Oldenborgh, H.W. van den Brink (2013), More hurricanes to hit Western Europe due to global warming, Geophys. Res. Lett., 40, 1783–1788</v>
      </c>
      <c r="S174"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T174" s="95" t="str">
        <f>references!$D$14</f>
        <v>Overview CMIP6-Endorsed MIPs</v>
      </c>
      <c r="V174" s="89"/>
      <c r="W174" s="98" t="str">
        <f>party!$A$6</f>
        <v>Charlotte Pascoe</v>
      </c>
      <c r="X174" s="96" t="str">
        <f>$C$19</f>
        <v>ssp585</v>
      </c>
      <c r="Y174" s="96" t="str">
        <f>$C$172</f>
        <v>hist-1950</v>
      </c>
      <c r="AC174" s="96" t="str">
        <f>$C$178</f>
        <v>highresSST-future</v>
      </c>
      <c r="AH174" s="98" t="str">
        <f>TemporalConstraint!$A$78</f>
        <v>2015-2050 36yrs</v>
      </c>
      <c r="AJ174" s="98" t="str">
        <f>EnsembleRequirement!$A$35</f>
        <v>HighAndStandardResolution</v>
      </c>
      <c r="AK174" s="98" t="str">
        <f>EnsembleRequirement!$A$63</f>
        <v>hist-1950 Initialisation</v>
      </c>
      <c r="AR174" s="98" t="str">
        <f>requirement!$A$79</f>
        <v>AOGCM Configuration</v>
      </c>
      <c r="AS174" s="98" t="str">
        <f>requirement!$A$20</f>
        <v>High Res Atmos</v>
      </c>
      <c r="AT174" s="98" t="str">
        <f>requirement!$A$22</f>
        <v>High Resolution Ocean</v>
      </c>
      <c r="AU174" s="98" t="str">
        <f>requirement!$A$21</f>
        <v>Standard Model Resolution</v>
      </c>
      <c r="AV174" s="98" t="str">
        <f>requirement!$A$23</f>
        <v>Daily Coupling</v>
      </c>
      <c r="AW174" s="98" t="str">
        <f>requirement!$A$49</f>
        <v>RCP85 Forcing Excluding Land Use</v>
      </c>
      <c r="AX174" s="98" t="str">
        <f>ForcingConstraint!$A$420</f>
        <v>Present Day Land Surface Forcing</v>
      </c>
      <c r="AY174" s="98" t="str">
        <f>ForcingConstraint!$A$425</f>
        <v>Future Solar Irradiance Forcing</v>
      </c>
      <c r="AZ174" s="98" t="str">
        <f>ForcingConstraint!$A$426</f>
        <v>Future Ozone Concentrations</v>
      </c>
      <c r="BH174" s="101"/>
      <c r="BI174" s="101"/>
      <c r="BJ174" s="101"/>
      <c r="BK174" s="101"/>
      <c r="BL174" s="101"/>
      <c r="BM174" s="101"/>
      <c r="BN174" s="102"/>
      <c r="BP174" s="115" t="s">
        <v>307</v>
      </c>
    </row>
    <row r="175" spans="1:69" s="146" customFormat="1" ht="136" x14ac:dyDescent="0.2">
      <c r="A175" s="147" t="s">
        <v>301</v>
      </c>
      <c r="B175" s="148" t="s">
        <v>1230</v>
      </c>
      <c r="C175" s="147" t="s">
        <v>301</v>
      </c>
      <c r="D175" s="147"/>
      <c r="E175" s="147" t="s">
        <v>1231</v>
      </c>
      <c r="F175" s="148" t="s">
        <v>1232</v>
      </c>
      <c r="G175" s="149"/>
      <c r="H175" s="147" t="s">
        <v>1233</v>
      </c>
      <c r="I175" s="147" t="s">
        <v>1223</v>
      </c>
      <c r="J175" s="153" t="s">
        <v>26</v>
      </c>
      <c r="K175" s="148" t="str">
        <f>party!$A$55</f>
        <v>Rein Haarsma</v>
      </c>
      <c r="L175" s="148" t="str">
        <f>party!$A$56</f>
        <v>Malcolm Roberts</v>
      </c>
      <c r="M175" s="148"/>
      <c r="N175" s="148"/>
      <c r="O175" s="148"/>
      <c r="P175" s="149" t="str">
        <f>references!$D$14</f>
        <v>Overview CMIP6-Endorsed MIPs</v>
      </c>
      <c r="Q175" s="158" t="str">
        <f>references!$D$36</f>
        <v>High Resolution Model Intercomparison Project home page</v>
      </c>
      <c r="R175" s="158" t="str">
        <f>references!$D$35</f>
        <v>Scaife, A. A., D. Copsey, C. Gordon, C. Harris, T. Hinton, S. J. Keeley, A. O'Neill, M. Roberts, K. Williams (2011), Improved Atlantic winter blocking in a climate model, Geophys. Res. Lett., 38, L23703</v>
      </c>
      <c r="S175" s="158" t="str">
        <f>references!$D$37</f>
        <v>Haarsma, R.J., W. Hazeleger, C. Severijns, H. de Vries, A. Sterl, R. Bintanja, G.J. van Oldenborgh, H.W. van den Brink (2013), More hurricanes to hit Western Europe due to global warming, Geophys. Res. Lett., 40, 1783–1788</v>
      </c>
      <c r="T175" s="158"/>
      <c r="U175" s="158"/>
      <c r="V175" s="158"/>
      <c r="W175" s="148" t="str">
        <f>party!$A$6</f>
        <v>Charlotte Pascoe</v>
      </c>
      <c r="X175" s="147" t="str">
        <f>experiment!$C$20</f>
        <v>ssp370</v>
      </c>
      <c r="Y175" s="147"/>
      <c r="Z175" s="147"/>
      <c r="AA175" s="147"/>
      <c r="AB175" s="147"/>
      <c r="AC175" s="147" t="str">
        <f t="shared" ref="AC175:AC176" si="58">$C$172</f>
        <v>hist-1950</v>
      </c>
      <c r="AD175" s="147"/>
      <c r="AE175" s="147"/>
      <c r="AF175" s="147"/>
      <c r="AG175" s="147"/>
      <c r="AH175" s="148" t="str">
        <f>TemporalConstraint!$A$31</f>
        <v>2014-2049 36yrs</v>
      </c>
      <c r="AI175" s="148"/>
      <c r="AJ175" s="148" t="str">
        <f>EnsembleRequirement!$A$35</f>
        <v>HighAndStandardResolution</v>
      </c>
      <c r="AK175" s="148"/>
      <c r="AL175" s="148"/>
      <c r="AM175" s="148"/>
      <c r="AN175" s="148"/>
      <c r="AO175" s="148"/>
      <c r="AP175" s="148"/>
      <c r="AQ175" s="148"/>
      <c r="AR175" s="148" t="str">
        <f>requirement!$A$79</f>
        <v>AOGCM Configuration</v>
      </c>
      <c r="AS175" s="148" t="str">
        <f>requirement!$A$20</f>
        <v>High Res Atmos</v>
      </c>
      <c r="AT175" s="148" t="str">
        <f>requirement!$A$22</f>
        <v>High Resolution Ocean</v>
      </c>
      <c r="AU175" s="148" t="str">
        <f>requirement!$A$21</f>
        <v>Standard Model Resolution</v>
      </c>
      <c r="AV175" s="148" t="str">
        <f>requirement!$A$23</f>
        <v>Daily Coupling</v>
      </c>
      <c r="AW175" s="148" t="str">
        <f>requirement!$A$32</f>
        <v>RCP70 Forcing</v>
      </c>
      <c r="AX175" s="148" t="str">
        <f>ForcingConstraint!$A$425</f>
        <v>Future Solar Irradiance Forcing</v>
      </c>
      <c r="AY175" s="148"/>
      <c r="AZ175" s="148"/>
      <c r="BA175" s="148"/>
      <c r="BB175" s="148"/>
      <c r="BC175" s="148"/>
      <c r="BD175" s="153"/>
      <c r="BE175" s="154"/>
      <c r="BF175" s="155"/>
      <c r="BG175" s="156"/>
      <c r="BH175" s="155"/>
      <c r="BI175" s="155"/>
      <c r="BJ175" s="155"/>
      <c r="BK175" s="155"/>
      <c r="BL175" s="155"/>
      <c r="BM175" s="155"/>
      <c r="BN175" s="156"/>
      <c r="BP175" s="115" t="s">
        <v>307</v>
      </c>
      <c r="BQ175" s="158"/>
    </row>
    <row r="176" spans="1:69" ht="170" x14ac:dyDescent="0.2">
      <c r="A176" s="96" t="s">
        <v>1234</v>
      </c>
      <c r="B176" s="98" t="s">
        <v>1235</v>
      </c>
      <c r="C176" s="96" t="s">
        <v>1236</v>
      </c>
      <c r="E176" s="96" t="s">
        <v>1215</v>
      </c>
      <c r="F176" s="98" t="s">
        <v>1237</v>
      </c>
      <c r="H176" s="96" t="s">
        <v>1238</v>
      </c>
      <c r="I176" s="96" t="s">
        <v>1239</v>
      </c>
      <c r="J176" s="99" t="s">
        <v>26</v>
      </c>
      <c r="K176" s="98" t="str">
        <f>party!$A$55</f>
        <v>Rein Haarsma</v>
      </c>
      <c r="L176" s="98" t="str">
        <f>party!$A$56</f>
        <v>Malcolm Roberts</v>
      </c>
      <c r="P176" s="89" t="str">
        <f>references!$D$36</f>
        <v>High Resolution Model Intercomparison Project home page</v>
      </c>
      <c r="Q176" s="89" t="str">
        <f>references!$D$35</f>
        <v>Scaife, A. A., D. Copsey, C. Gordon, C. Harris, T. Hinton, S. J. Keeley, A. O'Neill, M. Roberts, K. Williams (2011), Improved Atlantic winter blocking in a climate model, Geophys. Res. Lett., 38, L23703</v>
      </c>
      <c r="R176" s="89" t="str">
        <f>references!$D$37</f>
        <v>Haarsma, R.J., W. Hazeleger, C. Severijns, H. de Vries, A. Sterl, R. Bintanja, G.J. van Oldenborgh, H.W. van den Brink (2013), More hurricanes to hit Western Europe due to global warming, Geophys. Res. Lett., 40, 1783–1788</v>
      </c>
      <c r="S176"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T176" s="89" t="str">
        <f>references!$D$83</f>
        <v>Good, S., M. J. Martin, N. A. Rayner (2013), EN4: Quality controlled ocean temperature and salinity profiles and monthly objective analyses with uncertainty estimates, J. Geophys. Res., 118, 6704-6716</v>
      </c>
      <c r="U176" s="95" t="str">
        <f>references!$D$14</f>
        <v>Overview CMIP6-Endorsed MIPs</v>
      </c>
      <c r="W176" s="98" t="str">
        <f>party!$A$6</f>
        <v>Charlotte Pascoe</v>
      </c>
      <c r="Y176" s="96" t="str">
        <f>$C$179</f>
        <v>spinup-1950</v>
      </c>
      <c r="AC176" s="96" t="str">
        <f t="shared" si="58"/>
        <v>hist-1950</v>
      </c>
      <c r="AH176" s="98" t="str">
        <f>TemporalConstraint!$A$30</f>
        <v>1950-2049 100yrs</v>
      </c>
      <c r="AJ176" s="98" t="str">
        <f>EnsembleRequirement!$A$35</f>
        <v>HighAndStandardResolution</v>
      </c>
      <c r="AK176" s="98" t="str">
        <f>EnsembleRequirement!$A$61</f>
        <v>1950s Ocean Initialisation</v>
      </c>
      <c r="AR176" s="98" t="str">
        <f>requirement!$A$79</f>
        <v>AOGCM Configuration</v>
      </c>
      <c r="AS176" s="98" t="str">
        <f>requirement!$A$20</f>
        <v>High Res Atmos</v>
      </c>
      <c r="AT176" s="98" t="str">
        <f>requirement!$A$22</f>
        <v>High Resolution Ocean</v>
      </c>
      <c r="AU176" s="98" t="str">
        <f>requirement!$A$21</f>
        <v>Standard Model Resolution</v>
      </c>
      <c r="AV176" s="98" t="str">
        <f>requirement!$A$23</f>
        <v>Daily Coupling</v>
      </c>
      <c r="AW176" s="98" t="str">
        <f>ForcingConstraint!$A$224</f>
        <v>Historical Aerosol Plume Climatology 1950s</v>
      </c>
      <c r="AX176" s="98" t="str">
        <f>ForcingConstraint!$A$231</f>
        <v>1950s WMGHG Concentrations</v>
      </c>
      <c r="AY176" s="98" t="str">
        <f>ForcingConstraint!$A$233</f>
        <v xml:space="preserve">1950s Ozone Concentrations </v>
      </c>
      <c r="AZ176" s="98" t="str">
        <f>ForcingConstraint!$A$420</f>
        <v>Present Day Land Surface Forcing</v>
      </c>
      <c r="BA176" s="98" t="str">
        <f>ForcingConstraint!$A$236</f>
        <v xml:space="preserve">1950s Solar Spectral Irradiance </v>
      </c>
      <c r="BB176" s="98" t="str">
        <f>ForcingConstraint!$A$237</f>
        <v xml:space="preserve">1950s Stratospheric Aerosol </v>
      </c>
      <c r="BH176" s="101"/>
      <c r="BI176" s="101"/>
      <c r="BJ176" s="101"/>
      <c r="BK176" s="101"/>
      <c r="BL176" s="101"/>
      <c r="BM176" s="101"/>
      <c r="BN176" s="102"/>
      <c r="BP176" s="115" t="s">
        <v>307</v>
      </c>
    </row>
    <row r="177" spans="1:69" s="146" customFormat="1" ht="136" x14ac:dyDescent="0.2">
      <c r="A177" s="147" t="s">
        <v>301</v>
      </c>
      <c r="B177" s="148" t="s">
        <v>1240</v>
      </c>
      <c r="C177" s="147" t="s">
        <v>301</v>
      </c>
      <c r="D177" s="147"/>
      <c r="E177" s="147" t="s">
        <v>1241</v>
      </c>
      <c r="F177" s="148" t="s">
        <v>1242</v>
      </c>
      <c r="G177" s="149"/>
      <c r="H177" s="147" t="s">
        <v>1243</v>
      </c>
      <c r="I177" s="147" t="s">
        <v>1244</v>
      </c>
      <c r="J177" s="153" t="s">
        <v>26</v>
      </c>
      <c r="K177" s="148" t="str">
        <f>party!$A$55</f>
        <v>Rein Haarsma</v>
      </c>
      <c r="L177" s="148" t="str">
        <f>party!$A$56</f>
        <v>Malcolm Roberts</v>
      </c>
      <c r="M177" s="148"/>
      <c r="N177" s="148"/>
      <c r="O177" s="148"/>
      <c r="P177" s="149" t="str">
        <f>references!$D$14</f>
        <v>Overview CMIP6-Endorsed MIPs</v>
      </c>
      <c r="Q177" s="158" t="str">
        <f>references!$D$35</f>
        <v>Scaife, A. A., D. Copsey, C. Gordon, C. Harris, T. Hinton, S. J. Keeley, A. O'Neill, M. Roberts, K. Williams (2011), Improved Atlantic winter blocking in a climate model, Geophys. Res. Lett., 38, L23703</v>
      </c>
      <c r="R177" s="158" t="str">
        <f>references!$D$37</f>
        <v>Haarsma, R.J., W. Hazeleger, C. Severijns, H. de Vries, A. Sterl, R. Bintanja, G.J. van Oldenborgh, H.W. van den Brink (2013), More hurricanes to hit Western Europe due to global warming, Geophys. Res. Lett., 40, 1783–1788</v>
      </c>
      <c r="S177" s="158" t="str">
        <f>references!$D$36</f>
        <v>High Resolution Model Intercomparison Project home page</v>
      </c>
      <c r="T177" s="158"/>
      <c r="U177" s="158"/>
      <c r="V177" s="158"/>
      <c r="W177" s="148" t="str">
        <f>party!$A$6</f>
        <v>Charlotte Pascoe</v>
      </c>
      <c r="Y177" s="147"/>
      <c r="Z177" s="147"/>
      <c r="AA177" s="147"/>
      <c r="AB177" s="147"/>
      <c r="AC177" s="147" t="str">
        <f t="shared" ref="AC177:AC180" si="59">$C$171</f>
        <v>highresSST-present</v>
      </c>
      <c r="AD177" s="147"/>
      <c r="AE177" s="147"/>
      <c r="AF177" s="147"/>
      <c r="AG177" s="147"/>
      <c r="AH177" s="148" t="str">
        <f>TemporalConstraint!$A$32</f>
        <v>2015-2049  35yrs</v>
      </c>
      <c r="AI177" s="148" t="str">
        <f>TemporalConstraint!$A$33</f>
        <v>2015-2099 85yrs</v>
      </c>
      <c r="AJ177" s="148" t="str">
        <f>EnsembleRequirement!$A$35</f>
        <v>HighAndStandardResolution</v>
      </c>
      <c r="AK177" s="148"/>
      <c r="AL177" s="148"/>
      <c r="AM177" s="148"/>
      <c r="AN177" s="148"/>
      <c r="AO177" s="148"/>
      <c r="AP177" s="148"/>
      <c r="AQ177" s="148"/>
      <c r="AR177" s="148" t="str">
        <f>requirement!$A$3</f>
        <v>AGCM Configuration</v>
      </c>
      <c r="AS177" s="148" t="str">
        <f>requirement!$A$20</f>
        <v>High Res Atmos</v>
      </c>
      <c r="AT177" s="148" t="str">
        <f>requirement!$A$21</f>
        <v>Standard Model Resolution</v>
      </c>
      <c r="AU177" s="148"/>
      <c r="AV177" s="148"/>
      <c r="AW177" s="148" t="str">
        <f>ForcingConstraint!$A$238</f>
        <v>HadISSTextension</v>
      </c>
      <c r="AX177" s="148" t="str">
        <f>requirement!$A$33</f>
        <v>RCP45 Forcing</v>
      </c>
      <c r="AY177" s="148" t="str">
        <f>ForcingConstraint!$A$425</f>
        <v>Future Solar Irradiance Forcing</v>
      </c>
      <c r="AZ177" s="148"/>
      <c r="BA177" s="148"/>
      <c r="BB177" s="148"/>
      <c r="BC177" s="148"/>
      <c r="BD177" s="153"/>
      <c r="BE177" s="154"/>
      <c r="BF177" s="155"/>
      <c r="BG177" s="156"/>
      <c r="BH177" s="155"/>
      <c r="BI177" s="155"/>
      <c r="BJ177" s="155"/>
      <c r="BK177" s="155"/>
      <c r="BL177" s="155"/>
      <c r="BM177" s="155"/>
      <c r="BN177" s="156"/>
      <c r="BP177" s="115" t="s">
        <v>307</v>
      </c>
      <c r="BQ177" s="158"/>
    </row>
    <row r="178" spans="1:69" ht="170" x14ac:dyDescent="0.2">
      <c r="A178" s="96" t="s">
        <v>1245</v>
      </c>
      <c r="B178" s="98" t="s">
        <v>1246</v>
      </c>
      <c r="C178" s="96" t="s">
        <v>1247</v>
      </c>
      <c r="E178" s="96" t="s">
        <v>1248</v>
      </c>
      <c r="F178" s="98" t="s">
        <v>1249</v>
      </c>
      <c r="H178" s="96" t="s">
        <v>1250</v>
      </c>
      <c r="I178" s="96" t="s">
        <v>1244</v>
      </c>
      <c r="J178" s="99" t="s">
        <v>26</v>
      </c>
      <c r="K178" s="98" t="str">
        <f>party!$A$55</f>
        <v>Rein Haarsma</v>
      </c>
      <c r="L178" s="98" t="str">
        <f>party!$A$56</f>
        <v>Malcolm Roberts</v>
      </c>
      <c r="N178" s="148"/>
      <c r="O178" s="148"/>
      <c r="P178" s="89" t="str">
        <f>references!$D$35</f>
        <v>Scaife, A. A., D. Copsey, C. Gordon, C. Harris, T. Hinton, S. J. Keeley, A. O'Neill, M. Roberts, K. Williams (2011), Improved Atlantic winter blocking in a climate model, Geophys. Res. Lett., 38, L23703</v>
      </c>
      <c r="Q178" s="89" t="str">
        <f>references!$D$37</f>
        <v>Haarsma, R.J., W. Hazeleger, C. Severijns, H. de Vries, A. Sterl, R. Bintanja, G.J. van Oldenborgh, H.W. van den Brink (2013), More hurricanes to hit Western Europe due to global warming, Geophys. Res. Lett., 40, 1783–1788</v>
      </c>
      <c r="R178" s="89" t="str">
        <f>references!$D$36</f>
        <v>High Resolution Model Intercomparison Project home page</v>
      </c>
      <c r="S178"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T178" s="89" t="str">
        <f>references!$D$84</f>
        <v>Mizuta, R., Y. Adachi, S. Yukimoto, S. Kusunoki (2008), Estimation of the future distribution of sea surface temperature and sea ice using the CMIP3 multi-model ensemble mean, Tech. Rep. 56, 28 pp., Meteorol. Res. Inst., Tsukuba, Japan</v>
      </c>
      <c r="U178" s="89" t="str">
        <f>references!$D$119</f>
        <v>Kennedy, J. J., N. A. Rayner, H. A. Titchner, S. C. Millington, M. Saunby, R. O. Smith: The Met Office Hadley Centre Sea Ice and Sea-Surface Temperature data set, version 2.2.0.0, in prep.</v>
      </c>
      <c r="V178" s="89"/>
      <c r="W178" s="98" t="str">
        <f>party!$A$6</f>
        <v>Charlotte Pascoe</v>
      </c>
      <c r="Y178" s="96" t="str">
        <f>$C$171</f>
        <v>highresSST-present</v>
      </c>
      <c r="AC178" s="96" t="str">
        <f t="shared" si="59"/>
        <v>highresSST-present</v>
      </c>
      <c r="AD178" s="96" t="str">
        <f>$C$19</f>
        <v>ssp585</v>
      </c>
      <c r="AH178" s="98" t="str">
        <f>TemporalConstraint!$A$78</f>
        <v>2015-2050 36yrs</v>
      </c>
      <c r="AI178" s="98" t="str">
        <f>TemporalConstraint!$A$36</f>
        <v xml:space="preserve">2015-2100 86yrs </v>
      </c>
      <c r="AJ178" s="98" t="str">
        <f>EnsembleRequirement!$A$35</f>
        <v>HighAndStandardResolution</v>
      </c>
      <c r="AR178" s="98" t="str">
        <f>requirement!$A$3</f>
        <v>AGCM Configuration</v>
      </c>
      <c r="AS178" s="98" t="str">
        <f>requirement!$A$20</f>
        <v>High Res Atmos</v>
      </c>
      <c r="AT178" s="98" t="str">
        <f>requirement!$A$21</f>
        <v>Standard Model Resolution</v>
      </c>
      <c r="AW178" s="98" t="str">
        <f>ForcingConstraint!$A$365</f>
        <v>Future SST SIC</v>
      </c>
      <c r="AX178" s="98" t="str">
        <f>requirement!$A$49</f>
        <v>RCP85 Forcing Excluding Land Use</v>
      </c>
      <c r="AY178" s="98" t="str">
        <f>ForcingConstraint!$A$420</f>
        <v>Present Day Land Surface Forcing</v>
      </c>
      <c r="AZ178" s="98" t="str">
        <f>ForcingConstraint!$A$425</f>
        <v>Future Solar Irradiance Forcing</v>
      </c>
      <c r="BA178" s="98" t="str">
        <f>ForcingConstraint!$A$426</f>
        <v>Future Ozone Concentrations</v>
      </c>
      <c r="BH178" s="101"/>
      <c r="BI178" s="101"/>
      <c r="BJ178" s="101"/>
      <c r="BK178" s="101"/>
      <c r="BL178" s="101"/>
      <c r="BM178" s="101"/>
      <c r="BN178" s="102"/>
    </row>
    <row r="179" spans="1:69" ht="221" x14ac:dyDescent="0.2">
      <c r="A179" s="96" t="s">
        <v>1251</v>
      </c>
      <c r="B179" s="98" t="s">
        <v>1252</v>
      </c>
      <c r="C179" s="96" t="s">
        <v>1253</v>
      </c>
      <c r="F179" s="98" t="s">
        <v>1254</v>
      </c>
      <c r="H179" s="96" t="s">
        <v>1255</v>
      </c>
      <c r="I179" s="96" t="s">
        <v>1256</v>
      </c>
      <c r="J179" s="99" t="s">
        <v>26</v>
      </c>
      <c r="K179" s="98" t="str">
        <f>party!$A$55</f>
        <v>Rein Haarsma</v>
      </c>
      <c r="L179" s="98" t="str">
        <f>party!$A$56</f>
        <v>Malcolm Roberts</v>
      </c>
      <c r="N179" s="148"/>
      <c r="O179" s="148"/>
      <c r="P179" s="89" t="str">
        <f>references!$D$36</f>
        <v>High Resolution Model Intercomparison Project home page</v>
      </c>
      <c r="Q179" s="89" t="str">
        <f>references!$D$35</f>
        <v>Scaife, A. A., D. Copsey, C. Gordon, C. Harris, T. Hinton, S. J. Keeley, A. O'Neill, M. Roberts, K. Williams (2011), Improved Atlantic winter blocking in a climate model, Geophys. Res. Lett., 38, L23703</v>
      </c>
      <c r="R179" s="89" t="str">
        <f>references!$D$37</f>
        <v>Haarsma, R.J., W. Hazeleger, C. Severijns, H. de Vries, A. Sterl, R. Bintanja, G.J. van Oldenborgh, H.W. van den Brink (2013), More hurricanes to hit Western Europe due to global warming, Geophys. Res. Lett., 40, 1783–1788</v>
      </c>
      <c r="S179"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T179" s="89" t="str">
        <f>references!$D$83</f>
        <v>Good, S., M. J. Martin, N. A. Rayner (2013), EN4: Quality controlled ocean temperature and salinity profiles and monthly objective analyses with uncertainty estimates, J. Geophys. Res., 118, 6704-6716</v>
      </c>
      <c r="U179" s="95" t="str">
        <f>references!$D$14</f>
        <v>Overview CMIP6-Endorsed MIPs</v>
      </c>
      <c r="W179" s="98" t="str">
        <f>party!$A$6</f>
        <v>Charlotte Pascoe</v>
      </c>
      <c r="X179" s="89"/>
      <c r="AH179" s="98" t="str">
        <f>TemporalConstraint!$A$88</f>
        <v>30-50yrs</v>
      </c>
      <c r="AJ179" s="98" t="str">
        <f>EnsembleRequirement!$A$35</f>
        <v>HighAndStandardResolution</v>
      </c>
      <c r="AK179" s="98" t="str">
        <f>EnsembleRequirement!$A$61</f>
        <v>1950s Ocean Initialisation</v>
      </c>
      <c r="AR179" s="98" t="str">
        <f>requirement!$A$3</f>
        <v>AGCM Configuration</v>
      </c>
      <c r="AS179" s="98" t="str">
        <f>requirement!$A$20</f>
        <v>High Res Atmos</v>
      </c>
      <c r="AT179" s="98" t="str">
        <f>requirement!$A$22</f>
        <v>High Resolution Ocean</v>
      </c>
      <c r="AU179" s="98" t="str">
        <f>requirement!$A$21</f>
        <v>Standard Model Resolution</v>
      </c>
      <c r="AV179" s="98" t="str">
        <f>requirement!$A$23</f>
        <v>Daily Coupling</v>
      </c>
      <c r="AW179" s="98" t="str">
        <f>ForcingConstraint!$A$224</f>
        <v>Historical Aerosol Plume Climatology 1950s</v>
      </c>
      <c r="AX179" s="98" t="str">
        <f>ForcingConstraint!$A$231</f>
        <v>1950s WMGHG Concentrations</v>
      </c>
      <c r="AY179" s="98" t="str">
        <f>ForcingConstraint!$A$233</f>
        <v xml:space="preserve">1950s Ozone Concentrations </v>
      </c>
      <c r="AZ179" s="98" t="str">
        <f>ForcingConstraint!$A$420</f>
        <v>Present Day Land Surface Forcing</v>
      </c>
      <c r="BA179" s="98" t="str">
        <f>ForcingConstraint!$A$236</f>
        <v xml:space="preserve">1950s Solar Spectral Irradiance </v>
      </c>
      <c r="BB179" s="98" t="str">
        <f>ForcingConstraint!$A$237</f>
        <v xml:space="preserve">1950s Stratospheric Aerosol </v>
      </c>
      <c r="BH179" s="101"/>
      <c r="BI179" s="101"/>
      <c r="BJ179" s="101"/>
      <c r="BK179" s="101"/>
      <c r="BL179" s="101"/>
      <c r="BM179" s="101"/>
      <c r="BN179" s="102"/>
      <c r="BP179" s="115" t="s">
        <v>307</v>
      </c>
    </row>
    <row r="180" spans="1:69" s="146" customFormat="1" ht="119" x14ac:dyDescent="0.2">
      <c r="A180" s="147" t="s">
        <v>301</v>
      </c>
      <c r="B180" s="148" t="s">
        <v>1257</v>
      </c>
      <c r="C180" s="147" t="s">
        <v>301</v>
      </c>
      <c r="D180" s="147"/>
      <c r="E180" s="147" t="s">
        <v>1258</v>
      </c>
      <c r="F180" s="148" t="s">
        <v>1259</v>
      </c>
      <c r="G180" s="149"/>
      <c r="H180" s="147" t="s">
        <v>1260</v>
      </c>
      <c r="I180" s="147" t="s">
        <v>1244</v>
      </c>
      <c r="J180" s="153" t="s">
        <v>26</v>
      </c>
      <c r="K180" s="148" t="str">
        <f>party!$A$55</f>
        <v>Rein Haarsma</v>
      </c>
      <c r="L180" s="148" t="str">
        <f>party!$A$56</f>
        <v>Malcolm Roberts</v>
      </c>
      <c r="M180" s="148"/>
      <c r="N180" s="148"/>
      <c r="O180" s="148"/>
      <c r="P180" s="149" t="str">
        <f>references!$D$14</f>
        <v>Overview CMIP6-Endorsed MIPs</v>
      </c>
      <c r="Q180" s="158" t="str">
        <f>references!$D$35</f>
        <v>Scaife, A. A., D. Copsey, C. Gordon, C. Harris, T. Hinton, S. J. Keeley, A. O'Neill, M. Roberts, K. Williams (2011), Improved Atlantic winter blocking in a climate model, Geophys. Res. Lett., 38, L23703</v>
      </c>
      <c r="R180" s="158" t="str">
        <f>references!$D$37</f>
        <v>Haarsma, R.J., W. Hazeleger, C. Severijns, H. de Vries, A. Sterl, R. Bintanja, G.J. van Oldenborgh, H.W. van den Brink (2013), More hurricanes to hit Western Europe due to global warming, Geophys. Res. Lett., 40, 1783–1788</v>
      </c>
      <c r="S180" s="158" t="str">
        <f>references!$D$36</f>
        <v>High Resolution Model Intercomparison Project home page</v>
      </c>
      <c r="T180" s="158"/>
      <c r="U180" s="158"/>
      <c r="V180" s="158"/>
      <c r="W180" s="148" t="str">
        <f>party!$A$6</f>
        <v>Charlotte Pascoe</v>
      </c>
      <c r="Y180" s="147"/>
      <c r="Z180" s="147"/>
      <c r="AA180" s="147"/>
      <c r="AB180" s="147"/>
      <c r="AC180" s="147" t="str">
        <f t="shared" si="59"/>
        <v>highresSST-present</v>
      </c>
      <c r="AD180" s="147"/>
      <c r="AE180" s="147"/>
      <c r="AF180" s="147"/>
      <c r="AG180" s="147"/>
      <c r="AH180" s="148" t="str">
        <f>TemporalConstraint!$A$32</f>
        <v>2015-2049  35yrs</v>
      </c>
      <c r="AI180" s="148" t="str">
        <f>TemporalConstraint!$A$33</f>
        <v>2015-2099 85yrs</v>
      </c>
      <c r="AJ180" s="148" t="str">
        <f>EnsembleRequirement!$A$35</f>
        <v>HighAndStandardResolution</v>
      </c>
      <c r="AK180" s="148"/>
      <c r="AL180" s="148"/>
      <c r="AM180" s="148"/>
      <c r="AN180" s="148"/>
      <c r="AO180" s="148"/>
      <c r="AP180" s="148"/>
      <c r="AQ180" s="148"/>
      <c r="AR180" s="148" t="str">
        <f>requirement!$A$3</f>
        <v>AGCM Configuration</v>
      </c>
      <c r="AS180" s="148" t="str">
        <f>requirement!$A$20</f>
        <v>High Res Atmos</v>
      </c>
      <c r="AT180" s="148" t="str">
        <f>requirement!$A$21</f>
        <v>Standard Model Resolution</v>
      </c>
      <c r="AU180" s="148"/>
      <c r="AV180" s="148"/>
      <c r="AW180" s="148" t="str">
        <f>ForcingConstraint!$A$238</f>
        <v>HadISSTextension</v>
      </c>
      <c r="AX180" s="148" t="str">
        <f>requirement!$A$32</f>
        <v>RCP70 Forcing</v>
      </c>
      <c r="AY180" s="148" t="str">
        <f>ForcingConstraint!$A$425</f>
        <v>Future Solar Irradiance Forcing</v>
      </c>
      <c r="AZ180" s="148"/>
      <c r="BA180" s="148"/>
      <c r="BB180" s="148"/>
      <c r="BC180" s="148"/>
      <c r="BD180" s="153"/>
      <c r="BE180" s="154"/>
      <c r="BF180" s="155"/>
      <c r="BG180" s="156"/>
      <c r="BH180" s="155"/>
      <c r="BI180" s="155"/>
      <c r="BJ180" s="155"/>
      <c r="BK180" s="155"/>
      <c r="BL180" s="155"/>
      <c r="BM180" s="155"/>
      <c r="BN180" s="156"/>
      <c r="BP180" s="115" t="s">
        <v>307</v>
      </c>
      <c r="BQ180" s="158"/>
    </row>
    <row r="181" spans="1:69" ht="170" x14ac:dyDescent="0.2">
      <c r="A181" s="96" t="s">
        <v>1261</v>
      </c>
      <c r="B181" s="98" t="s">
        <v>1262</v>
      </c>
      <c r="C181" s="96" t="s">
        <v>1263</v>
      </c>
      <c r="D181" s="96" t="s">
        <v>1264</v>
      </c>
      <c r="F181" s="98" t="s">
        <v>1265</v>
      </c>
      <c r="H181" s="96" t="s">
        <v>1266</v>
      </c>
      <c r="I181" s="96" t="s">
        <v>1267</v>
      </c>
      <c r="J181" s="99" t="s">
        <v>26</v>
      </c>
      <c r="K181" s="98" t="str">
        <f>party!$A$55</f>
        <v>Rein Haarsma</v>
      </c>
      <c r="L181" s="98" t="str">
        <f>party!$A$56</f>
        <v>Malcolm Roberts</v>
      </c>
      <c r="P181"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81" s="89" t="str">
        <f>references!$D$119</f>
        <v>Kennedy, J. J., N. A. Rayner, H. A. Titchner, S. C. Millington, M. Saunby, R. O. Smith: The Met Office Hadley Centre Sea Ice and Sea-Surface Temperature data set, version 2.2.0.0, in prep.</v>
      </c>
      <c r="R181" s="89"/>
      <c r="S181" s="89"/>
      <c r="T181" s="89"/>
      <c r="U181" s="89"/>
      <c r="V181" s="89"/>
      <c r="W181" s="98" t="str">
        <f>party!$A$6</f>
        <v>Charlotte Pascoe</v>
      </c>
      <c r="X181" s="96" t="str">
        <f t="shared" ref="X181:Y184" si="60">$C$171</f>
        <v>highresSST-present</v>
      </c>
      <c r="Y181" s="96" t="str">
        <f t="shared" si="60"/>
        <v>highresSST-present</v>
      </c>
      <c r="AC181" s="96" t="str">
        <f>$C$183</f>
        <v>highresSST-p4K</v>
      </c>
      <c r="AD181" s="96" t="str">
        <f>$C$91</f>
        <v>amip-4xCO2</v>
      </c>
      <c r="AH181" s="98" t="str">
        <f>TemporalConstraint!$A$29</f>
        <v>1979-2014 36yrs</v>
      </c>
      <c r="AJ181" s="98" t="str">
        <f>EnsembleRequirement!$A$22</f>
        <v>MinimumOne</v>
      </c>
      <c r="AR181" s="98" t="str">
        <f>requirement!$A$3</f>
        <v>AGCM Configuration</v>
      </c>
      <c r="AS181" s="98" t="str">
        <f>requirement!$A$20</f>
        <v>High Res Atmos</v>
      </c>
      <c r="AW181" s="182" t="str">
        <f>ForcingConstraint!$A$167</f>
        <v>AMIP CO2 x4 for Radiation</v>
      </c>
      <c r="AX181" s="98" t="str">
        <f>ForcingConstraint!$A$436</f>
        <v>High Res HadISST2.2</v>
      </c>
      <c r="AY181" s="98" t="str">
        <f>ForcingConstraint!$A$14</f>
        <v>Historical WMGHG Concentrations</v>
      </c>
      <c r="AZ181" s="98" t="str">
        <f>ForcingConstraint!$A$5</f>
        <v>Historical Aerosol Plume Climatology</v>
      </c>
      <c r="BA181" s="98" t="str">
        <f>ForcingConstraint!$A$420</f>
        <v>Present Day Land Surface Forcing</v>
      </c>
      <c r="BB181" s="98" t="str">
        <f>ForcingConstraint!$A$20</f>
        <v>Historical Solar Irradiance Forcing</v>
      </c>
      <c r="BC181" s="140" t="str">
        <f>ForcingConstraint!$A$17</f>
        <v>Historical Ozone Concentrations</v>
      </c>
      <c r="BD181" s="140" t="str">
        <f>ForcingConstraint!$A$21</f>
        <v>Historical Stratospheric Aerosol</v>
      </c>
      <c r="BH181" s="101"/>
      <c r="BI181" s="101"/>
      <c r="BJ181" s="101"/>
      <c r="BK181" s="101"/>
      <c r="BL181" s="101"/>
      <c r="BM181" s="101"/>
      <c r="BN181" s="102"/>
      <c r="BP181" s="115" t="s">
        <v>307</v>
      </c>
    </row>
    <row r="182" spans="1:69" ht="119" x14ac:dyDescent="0.2">
      <c r="A182" s="96" t="s">
        <v>1268</v>
      </c>
      <c r="B182" s="98" t="s">
        <v>1269</v>
      </c>
      <c r="C182" s="96" t="s">
        <v>1270</v>
      </c>
      <c r="F182" s="98" t="s">
        <v>1271</v>
      </c>
      <c r="H182" s="96" t="s">
        <v>1272</v>
      </c>
      <c r="I182" s="96" t="s">
        <v>1273</v>
      </c>
      <c r="J182" s="99" t="s">
        <v>26</v>
      </c>
      <c r="K182" s="98" t="str">
        <f>party!$A$55</f>
        <v>Rein Haarsma</v>
      </c>
      <c r="L182" s="98" t="str">
        <f>party!$A$56</f>
        <v>Malcolm Roberts</v>
      </c>
      <c r="P182"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82" s="89" t="str">
        <f>references!$D$119</f>
        <v>Kennedy, J. J., N. A. Rayner, H. A. Titchner, S. C. Millington, M. Saunby, R. O. Smith: The Met Office Hadley Centre Sea Ice and Sea-Surface Temperature data set, version 2.2.0.0, in prep.</v>
      </c>
      <c r="R182" s="89"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182" s="89"/>
      <c r="T182" s="89"/>
      <c r="U182" s="89"/>
      <c r="V182" s="89"/>
      <c r="W182" s="98" t="str">
        <f>party!$A$6</f>
        <v>Charlotte Pascoe</v>
      </c>
      <c r="X182" s="96" t="str">
        <f t="shared" si="60"/>
        <v>highresSST-present</v>
      </c>
      <c r="Y182" s="96" t="str">
        <f t="shared" si="60"/>
        <v>highresSST-present</v>
      </c>
      <c r="AH182" s="98" t="str">
        <f>TemporalConstraint!$A$7</f>
        <v>1979-2014 36yrs</v>
      </c>
      <c r="AJ182" s="98" t="str">
        <f>EnsembleRequirement!$A$22</f>
        <v>MinimumOne</v>
      </c>
      <c r="AR182" s="98" t="str">
        <f>requirement!$A$3</f>
        <v>AGCM Configuration</v>
      </c>
      <c r="AS182" s="98" t="str">
        <f>requirement!$A$20</f>
        <v>High Res Atmos</v>
      </c>
      <c r="AW182" s="98" t="str">
        <f>ForcingConstraint!$A$446</f>
        <v>Present Day Land Surface Forcing with LAI3g LAI</v>
      </c>
      <c r="AX182" s="98" t="str">
        <f>ForcingConstraint!$A$436</f>
        <v>High Res HadISST2.2</v>
      </c>
      <c r="AY182" s="98" t="str">
        <f>ForcingConstraint!$A$14</f>
        <v>Historical WMGHG Concentrations</v>
      </c>
      <c r="AZ182" s="98" t="str">
        <f>ForcingConstraint!$A$5</f>
        <v>Historical Aerosol Plume Climatology</v>
      </c>
      <c r="BA182" s="98" t="str">
        <f>ForcingConstraint!$A$20</f>
        <v>Historical Solar Irradiance Forcing</v>
      </c>
      <c r="BB182" s="140" t="str">
        <f>ForcingConstraint!$A$17</f>
        <v>Historical Ozone Concentrations</v>
      </c>
      <c r="BC182" s="140" t="str">
        <f>ForcingConstraint!$A$21</f>
        <v>Historical Stratospheric Aerosol</v>
      </c>
      <c r="BD182" s="131"/>
      <c r="BE182" s="140"/>
      <c r="BF182" s="178"/>
      <c r="BG182" s="178"/>
      <c r="BH182" s="101"/>
      <c r="BI182" s="101"/>
      <c r="BJ182" s="101"/>
      <c r="BK182" s="101"/>
      <c r="BL182" s="101"/>
      <c r="BM182" s="101"/>
      <c r="BN182" s="102"/>
      <c r="BP182" s="115" t="s">
        <v>307</v>
      </c>
    </row>
    <row r="183" spans="1:69" ht="136" x14ac:dyDescent="0.2">
      <c r="A183" s="96" t="s">
        <v>1274</v>
      </c>
      <c r="B183" s="98" t="s">
        <v>1275</v>
      </c>
      <c r="C183" s="96" t="s">
        <v>1276</v>
      </c>
      <c r="F183" s="98" t="s">
        <v>1277</v>
      </c>
      <c r="H183" s="96" t="s">
        <v>1278</v>
      </c>
      <c r="I183" s="96" t="s">
        <v>1279</v>
      </c>
      <c r="J183" s="99" t="s">
        <v>26</v>
      </c>
      <c r="K183" s="98" t="str">
        <f>party!$A$55</f>
        <v>Rein Haarsma</v>
      </c>
      <c r="L183" s="98" t="str">
        <f>party!$A$56</f>
        <v>Malcolm Roberts</v>
      </c>
      <c r="P183"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83" s="89" t="str">
        <f>references!$D$119</f>
        <v>Kennedy, J. J., N. A. Rayner, H. A. Titchner, S. C. Millington, M. Saunby, R. O. Smith: The Met Office Hadley Centre Sea Ice and Sea-Surface Temperature data set, version 2.2.0.0, in prep.</v>
      </c>
      <c r="R183" s="89"/>
      <c r="S183" s="89"/>
      <c r="T183" s="89"/>
      <c r="U183" s="89"/>
      <c r="V183" s="89"/>
      <c r="W183" s="98" t="str">
        <f>party!$A$6</f>
        <v>Charlotte Pascoe</v>
      </c>
      <c r="X183" s="96" t="str">
        <f t="shared" si="60"/>
        <v>highresSST-present</v>
      </c>
      <c r="Y183" s="96" t="str">
        <f t="shared" si="60"/>
        <v>highresSST-present</v>
      </c>
      <c r="AC183" s="96" t="str">
        <f>$C$181</f>
        <v>highresSST-4xCO2</v>
      </c>
      <c r="AD183" s="96" t="str">
        <f>$C$90</f>
        <v>amip-p4K</v>
      </c>
      <c r="AH183" s="98" t="str">
        <f>TemporalConstraint!$A$7</f>
        <v>1979-2014 36yrs</v>
      </c>
      <c r="AJ183" s="98" t="str">
        <f>EnsembleRequirement!$A$22</f>
        <v>MinimumOne</v>
      </c>
      <c r="AR183" s="98" t="str">
        <f>requirement!$A$3</f>
        <v>AGCM Configuration</v>
      </c>
      <c r="AS183" s="98" t="str">
        <f>requirement!$A$20</f>
        <v>High Res Atmos</v>
      </c>
      <c r="AW183" s="98" t="str">
        <f>ForcingConstraint!$A$444</f>
        <v>High Res HadISST2.2 Plus Uniform 4K</v>
      </c>
      <c r="AX183" s="98" t="str">
        <f>ForcingConstraint!$A$14</f>
        <v>Historical WMGHG Concentrations</v>
      </c>
      <c r="AY183" s="98" t="str">
        <f>ForcingConstraint!$A$5</f>
        <v>Historical Aerosol Plume Climatology</v>
      </c>
      <c r="AZ183" s="98" t="str">
        <f>ForcingConstraint!$A$420</f>
        <v>Present Day Land Surface Forcing</v>
      </c>
      <c r="BA183" s="98" t="str">
        <f>ForcingConstraint!$A$20</f>
        <v>Historical Solar Irradiance Forcing</v>
      </c>
      <c r="BB183" s="140" t="str">
        <f>ForcingConstraint!$A$17</f>
        <v>Historical Ozone Concentrations</v>
      </c>
      <c r="BC183" s="140" t="str">
        <f>ForcingConstraint!$A$21</f>
        <v>Historical Stratospheric Aerosol</v>
      </c>
      <c r="BH183" s="101"/>
      <c r="BI183" s="101"/>
      <c r="BJ183" s="101"/>
      <c r="BK183" s="101"/>
      <c r="BL183" s="101"/>
      <c r="BM183" s="101"/>
      <c r="BN183" s="102"/>
      <c r="BP183" s="115" t="s">
        <v>307</v>
      </c>
    </row>
    <row r="184" spans="1:69" ht="136" x14ac:dyDescent="0.2">
      <c r="A184" s="96" t="s">
        <v>1280</v>
      </c>
      <c r="B184" s="98" t="s">
        <v>1281</v>
      </c>
      <c r="C184" s="96" t="s">
        <v>1282</v>
      </c>
      <c r="F184" s="98" t="s">
        <v>1283</v>
      </c>
      <c r="H184" s="96" t="s">
        <v>1284</v>
      </c>
      <c r="I184" s="96" t="s">
        <v>1285</v>
      </c>
      <c r="J184" s="99" t="s">
        <v>26</v>
      </c>
      <c r="K184" s="98" t="str">
        <f>party!$A$55</f>
        <v>Rein Haarsma</v>
      </c>
      <c r="L184" s="98" t="str">
        <f>party!$A$56</f>
        <v>Malcolm Roberts</v>
      </c>
      <c r="P184"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84" s="89" t="str">
        <f>references!$D$119</f>
        <v>Kennedy, J. J., N. A. Rayner, H. A. Titchner, S. C. Millington, M. Saunby, R. O. Smith: The Met Office Hadley Centre Sea Ice and Sea-Surface Temperature data set, version 2.2.0.0, in prep.</v>
      </c>
      <c r="R184" s="89" t="str">
        <f>references!$D$121</f>
        <v xml:space="preserve">Ma, X., P. Chang, R. Saravanan, R. Montuoro, J.-S. Hsieh, D. Wu, X. Lin, L. Wu, Z. Jing (2015), Distant Influence of Kuroshio Eddies on North Pacific Weather Patterns?, Sci. Rep., 5, 17785 </v>
      </c>
      <c r="S184" s="89" t="str">
        <f>references!$D$122</f>
        <v>Chelton, D. B. and S.-P. Xie (2010), Coupled ocean-atmosphere interaction at oceanic mesoscales, Oceanography, 23, 52-69</v>
      </c>
      <c r="T184" s="89"/>
      <c r="U184" s="89"/>
      <c r="V184" s="89"/>
      <c r="W184" s="98" t="str">
        <f>party!$A$6</f>
        <v>Charlotte Pascoe</v>
      </c>
      <c r="X184" s="96" t="str">
        <f t="shared" si="60"/>
        <v>highresSST-present</v>
      </c>
      <c r="Y184" s="96" t="str">
        <f t="shared" si="60"/>
        <v>highresSST-present</v>
      </c>
      <c r="AH184" s="98" t="str">
        <f>TemporalConstraint!$A$7</f>
        <v>1979-2014 36yrs</v>
      </c>
      <c r="AJ184" s="98" t="str">
        <f>EnsembleRequirement!$A$22</f>
        <v>MinimumOne</v>
      </c>
      <c r="AR184" s="98" t="str">
        <f>requirement!$A$3</f>
        <v>AGCM Configuration</v>
      </c>
      <c r="AS184" s="98" t="str">
        <f>requirement!$A$20</f>
        <v>High Res Atmos</v>
      </c>
      <c r="AW184" s="98" t="str">
        <f>ForcingConstraint!$A$445</f>
        <v>Smoothed HadISST2.2</v>
      </c>
      <c r="AX184" s="98" t="str">
        <f>ForcingConstraint!$A$14</f>
        <v>Historical WMGHG Concentrations</v>
      </c>
      <c r="AY184" s="98" t="str">
        <f>ForcingConstraint!$A$5</f>
        <v>Historical Aerosol Plume Climatology</v>
      </c>
      <c r="AZ184" s="98" t="str">
        <f>ForcingConstraint!$A$420</f>
        <v>Present Day Land Surface Forcing</v>
      </c>
      <c r="BA184" s="98" t="str">
        <f>ForcingConstraint!$A$20</f>
        <v>Historical Solar Irradiance Forcing</v>
      </c>
      <c r="BB184" s="140" t="str">
        <f>ForcingConstraint!$A$17</f>
        <v>Historical Ozone Concentrations</v>
      </c>
      <c r="BC184" s="140" t="str">
        <f>ForcingConstraint!$A$21</f>
        <v>Historical Stratospheric Aerosol</v>
      </c>
      <c r="BH184" s="101"/>
      <c r="BI184" s="101"/>
      <c r="BJ184" s="101"/>
      <c r="BK184" s="101"/>
      <c r="BL184" s="101"/>
      <c r="BM184" s="101"/>
      <c r="BN184" s="102"/>
      <c r="BP184" s="115" t="s">
        <v>307</v>
      </c>
    </row>
    <row r="185" spans="1:69" ht="119" x14ac:dyDescent="0.2">
      <c r="A185" s="96" t="s">
        <v>1286</v>
      </c>
      <c r="B185" s="98" t="s">
        <v>1287</v>
      </c>
      <c r="C185" s="96" t="s">
        <v>1288</v>
      </c>
      <c r="E185" s="96" t="s">
        <v>1289</v>
      </c>
      <c r="F185" s="98" t="s">
        <v>1290</v>
      </c>
      <c r="H185" s="96" t="s">
        <v>1291</v>
      </c>
      <c r="I185" s="96" t="s">
        <v>1292</v>
      </c>
      <c r="J185" s="98" t="s">
        <v>26</v>
      </c>
      <c r="K185" s="98" t="str">
        <f>party!$A$77</f>
        <v>ISMIP6 email</v>
      </c>
      <c r="L185" s="98" t="str">
        <f>party!$A$78</f>
        <v>ISMIP6 leads</v>
      </c>
      <c r="M185" s="98" t="str">
        <f>party!$A$57</f>
        <v>Eric Larour</v>
      </c>
      <c r="N185" s="98" t="str">
        <f>party!$A$58</f>
        <v>Sophie Nowicki</v>
      </c>
      <c r="O185" s="98" t="str">
        <f>party!$A$59</f>
        <v>Tony Payne</v>
      </c>
      <c r="P185" s="95" t="str">
        <f>references!$D$14</f>
        <v>Overview CMIP6-Endorsed MIPs</v>
      </c>
      <c r="Q185" s="95" t="str">
        <f>references!$D$38</f>
        <v>Ice Sheet Model Intercomparison Project home page</v>
      </c>
      <c r="R185" s="95" t="str">
        <f>references!$D$85</f>
        <v>Nowicki, S. M. J., T. Payne, E. Larour, H. Seroussi, H. Goelzer, W. Lipscomb, J. Gregory, A. Abe-Ouchi, A. Shepherd (2016), Ice Sheet Model Intercomparison Project (ISMIP6) contribution to CMIP6, Geosci. Model Dev., 9, 4521-4545</v>
      </c>
      <c r="W185" s="98" t="str">
        <f>party!$A$6</f>
        <v>Charlotte Pascoe</v>
      </c>
      <c r="X185" s="89" t="str">
        <f>experiment!$C$9</f>
        <v>piControl</v>
      </c>
      <c r="AH185" s="98" t="str">
        <f>TemporalConstraint!$A$4</f>
        <v>500yrs</v>
      </c>
      <c r="AJ185" s="98" t="str">
        <f>EnsembleRequirement!$A$4</f>
        <v>SingleMember</v>
      </c>
      <c r="AK185" s="98" t="str">
        <f>EnsembleRequirement!$A$36</f>
        <v>Initialisation after spin-up</v>
      </c>
      <c r="AR185" s="98" t="str">
        <f>requirement!$A$28</f>
        <v>AOGCM-ISM Configuration</v>
      </c>
      <c r="AW185" s="98" t="str">
        <f>ForcingConstraint!$A$26</f>
        <v>Pre-Industrial CO2 Concentration</v>
      </c>
      <c r="AX185" s="98" t="str">
        <f>requirement!$A$43</f>
        <v>Pre-Industrial Forcing Excluding CO2</v>
      </c>
      <c r="AY185" s="98" t="str">
        <f>requirement!$A$12</f>
        <v>Pre-Industrial Solar Particle Forcing</v>
      </c>
      <c r="BH185" s="101"/>
      <c r="BI185" s="101"/>
      <c r="BJ185" s="101"/>
      <c r="BK185" s="101"/>
      <c r="BL185" s="101"/>
      <c r="BM185" s="101"/>
      <c r="BN185" s="102"/>
      <c r="BP185" s="115" t="s">
        <v>307</v>
      </c>
    </row>
    <row r="186" spans="1:69" ht="119" x14ac:dyDescent="0.2">
      <c r="A186" s="96" t="s">
        <v>1293</v>
      </c>
      <c r="B186" s="98" t="s">
        <v>1294</v>
      </c>
      <c r="C186" s="96" t="s">
        <v>1295</v>
      </c>
      <c r="E186" s="96" t="s">
        <v>1296</v>
      </c>
      <c r="F186" s="98" t="s">
        <v>1297</v>
      </c>
      <c r="H186" s="96" t="s">
        <v>1298</v>
      </c>
      <c r="I186" s="96" t="s">
        <v>1299</v>
      </c>
      <c r="J186" s="98" t="s">
        <v>26</v>
      </c>
      <c r="K186" s="98" t="str">
        <f>party!$A$77</f>
        <v>ISMIP6 email</v>
      </c>
      <c r="L186" s="98" t="str">
        <f>party!$A$78</f>
        <v>ISMIP6 leads</v>
      </c>
      <c r="M186" s="98" t="str">
        <f>party!$A$57</f>
        <v>Eric Larour</v>
      </c>
      <c r="N186" s="98" t="str">
        <f>party!$A$58</f>
        <v>Sophie Nowicki</v>
      </c>
      <c r="O186" s="98" t="str">
        <f>party!$A$59</f>
        <v>Tony Payne</v>
      </c>
      <c r="P186" s="95" t="str">
        <f>references!$D$14</f>
        <v>Overview CMIP6-Endorsed MIPs</v>
      </c>
      <c r="Q186" s="95" t="str">
        <f>references!$D$38</f>
        <v>Ice Sheet Model Intercomparison Project home page</v>
      </c>
      <c r="R186" s="95" t="str">
        <f>references!$D$85</f>
        <v>Nowicki, S. M. J., T. Payne, E. Larour, H. Seroussi, H. Goelzer, W. Lipscomb, J. Gregory, A. Abe-Ouchi, A. Shepherd (2016), Ice Sheet Model Intercomparison Project (ISMIP6) contribution to CMIP6, Geosci. Model Dev., 9, 4521-4545</v>
      </c>
      <c r="W186" s="98" t="str">
        <f>party!$A$6</f>
        <v>Charlotte Pascoe</v>
      </c>
      <c r="X186" s="89" t="str">
        <f>experiment!$C$3</f>
        <v>1pctCO2</v>
      </c>
      <c r="Y186" s="89" t="str">
        <f>experiment!$C$185</f>
        <v>piControl-withism</v>
      </c>
      <c r="Z186" s="89"/>
      <c r="AA186" s="89"/>
      <c r="AB186" s="89"/>
      <c r="AC186" s="89" t="str">
        <f>experiment!$C$190</f>
        <v>ism-1pctCO2to4x-self</v>
      </c>
      <c r="AD186" s="89" t="str">
        <f>experiment!$C$194</f>
        <v>ism-1pctCO2to4x-std</v>
      </c>
      <c r="AH186" s="98" t="str">
        <f>TemporalConstraint!$A$69</f>
        <v>150yrs</v>
      </c>
      <c r="AJ186" s="98" t="str">
        <f>EnsembleRequirement!$A$4</f>
        <v>SingleMember</v>
      </c>
      <c r="AK186" s="98" t="str">
        <f>EnsembleRequirement!$A$37</f>
        <v>PreIndustrialISMInitialisation</v>
      </c>
      <c r="AR186" s="98" t="str">
        <f>requirement!$A$28</f>
        <v>AOGCM-ISM Configuration</v>
      </c>
      <c r="AW186" s="98" t="str">
        <f>ForcingConstraint!$A$3</f>
        <v>1% per year CO2 Increase</v>
      </c>
      <c r="AX186" s="98" t="str">
        <f>ForcingConstraint!$A$421</f>
        <v>Maintain 4xCO2 concentration</v>
      </c>
      <c r="AY186" s="98" t="str">
        <f>requirement!$A$43</f>
        <v>Pre-Industrial Forcing Excluding CO2</v>
      </c>
      <c r="AZ186" s="98" t="str">
        <f>requirement!$A$12</f>
        <v>Pre-Industrial Solar Particle Forcing</v>
      </c>
      <c r="BH186" s="101"/>
      <c r="BI186" s="101"/>
      <c r="BJ186" s="101"/>
      <c r="BK186" s="101"/>
      <c r="BL186" s="101"/>
      <c r="BM186" s="101"/>
      <c r="BN186" s="102"/>
      <c r="BP186" s="115" t="s">
        <v>307</v>
      </c>
    </row>
    <row r="187" spans="1:69" ht="85" x14ac:dyDescent="0.2">
      <c r="A187" s="96" t="s">
        <v>1300</v>
      </c>
      <c r="B187" s="98" t="s">
        <v>1301</v>
      </c>
      <c r="C187" s="96" t="s">
        <v>1302</v>
      </c>
      <c r="F187" s="98" t="s">
        <v>1303</v>
      </c>
      <c r="H187" s="96" t="s">
        <v>1304</v>
      </c>
      <c r="J187" s="98" t="s">
        <v>26</v>
      </c>
      <c r="K187" s="98" t="str">
        <f>party!$A$77</f>
        <v>ISMIP6 email</v>
      </c>
      <c r="L187" s="98" t="str">
        <f>party!$A$78</f>
        <v>ISMIP6 leads</v>
      </c>
      <c r="M187" s="98" t="str">
        <f>party!$A$57</f>
        <v>Eric Larour</v>
      </c>
      <c r="N187" s="98" t="str">
        <f>party!$A$58</f>
        <v>Sophie Nowicki</v>
      </c>
      <c r="O187" s="98" t="str">
        <f>party!$A$59</f>
        <v>Tony Payne</v>
      </c>
      <c r="P187" s="95" t="str">
        <f>references!$D$85</f>
        <v>Nowicki, S. M. J., T. Payne, E. Larour, H. Seroussi, H. Goelzer, W. Lipscomb, J. Gregory, A. Abe-Ouchi, A. Shepherd (2016), Ice Sheet Model Intercomparison Project (ISMIP6) contribution to CMIP6, Geosci. Model Dev., 9, 4521-4545</v>
      </c>
      <c r="Q187" s="95"/>
      <c r="R187" s="95"/>
      <c r="W187" s="98" t="str">
        <f>party!$A$6</f>
        <v>Charlotte Pascoe</v>
      </c>
      <c r="X187" s="96" t="str">
        <f>$C$14</f>
        <v>historical</v>
      </c>
      <c r="Y187" s="89" t="str">
        <f>experiment!$C$185</f>
        <v>piControl-withism</v>
      </c>
      <c r="Z187" s="89"/>
      <c r="AA187" s="89"/>
      <c r="AB187" s="89"/>
      <c r="AC187" s="96" t="str">
        <f>$C$191</f>
        <v>ism-historical-self</v>
      </c>
      <c r="AH187" s="98" t="str">
        <f>TemporalConstraint!A3</f>
        <v>1850-2014 165yrs</v>
      </c>
      <c r="AJ187" s="98" t="str">
        <f>EnsembleRequirement!$A$4</f>
        <v>SingleMember</v>
      </c>
      <c r="AK187" s="98" t="str">
        <f>EnsembleRequirement!$A$37</f>
        <v>PreIndustrialISMInitialisation</v>
      </c>
      <c r="AR187" s="98" t="str">
        <f>requirement!$A$28</f>
        <v>AOGCM-ISM Configuration</v>
      </c>
      <c r="AW187" s="140" t="str">
        <f>requirement!$A$5</f>
        <v>Historical Aerosol Forcing</v>
      </c>
      <c r="AX187" s="141" t="str">
        <f>ForcingConstraint!$A$14</f>
        <v>Historical WMGHG Concentrations</v>
      </c>
      <c r="AY187" s="142" t="str">
        <f>ForcingConstraint!$A$16</f>
        <v>Historical Land Use</v>
      </c>
      <c r="AZ187" s="131" t="str">
        <f>requirement!$A$8</f>
        <v>Historical O3 and Stratospheric H2O Concentrations</v>
      </c>
      <c r="BA187" s="140" t="str">
        <f>ForcingConstraint!$A$21</f>
        <v>Historical Stratospheric Aerosol</v>
      </c>
      <c r="BB187" s="178" t="str">
        <f>ForcingConstraint!$A$20</f>
        <v>Historical Solar Irradiance Forcing</v>
      </c>
      <c r="BC187" s="178" t="str">
        <f>requirement!$A$10</f>
        <v xml:space="preserve">Historical Solar Particle Forcing </v>
      </c>
      <c r="BH187" s="101"/>
      <c r="BI187" s="101"/>
      <c r="BJ187" s="101"/>
      <c r="BK187" s="101"/>
      <c r="BL187" s="101"/>
      <c r="BM187" s="101"/>
      <c r="BN187" s="102"/>
      <c r="BP187" s="115" t="s">
        <v>307</v>
      </c>
    </row>
    <row r="188" spans="1:69" ht="68" x14ac:dyDescent="0.2">
      <c r="A188" s="96" t="s">
        <v>1305</v>
      </c>
      <c r="B188" s="98" t="s">
        <v>1306</v>
      </c>
      <c r="C188" s="96" t="s">
        <v>1307</v>
      </c>
      <c r="E188" s="96" t="s">
        <v>1308</v>
      </c>
      <c r="F188" s="98" t="s">
        <v>1309</v>
      </c>
      <c r="H188" s="96" t="s">
        <v>1310</v>
      </c>
      <c r="J188" s="98" t="s">
        <v>26</v>
      </c>
      <c r="K188" s="98" t="str">
        <f>party!$A$77</f>
        <v>ISMIP6 email</v>
      </c>
      <c r="L188" s="98" t="str">
        <f>party!$A$78</f>
        <v>ISMIP6 leads</v>
      </c>
      <c r="M188" s="98" t="str">
        <f>party!$A$57</f>
        <v>Eric Larour</v>
      </c>
      <c r="N188" s="98" t="str">
        <f>party!$A$58</f>
        <v>Sophie Nowicki</v>
      </c>
      <c r="O188" s="98" t="str">
        <f>party!$A$59</f>
        <v>Tony Payne</v>
      </c>
      <c r="P188" s="95" t="str">
        <f>references!$D$14</f>
        <v>Overview CMIP6-Endorsed MIPs</v>
      </c>
      <c r="Q188" s="95" t="str">
        <f>references!$D$38</f>
        <v>Ice Sheet Model Intercomparison Project home page</v>
      </c>
      <c r="R188" s="95" t="str">
        <f>references!$D$85</f>
        <v>Nowicki, S. M. J., T. Payne, E. Larour, H. Seroussi, H. Goelzer, W. Lipscomb, J. Gregory, A. Abe-Ouchi, A. Shepherd (2016), Ice Sheet Model Intercomparison Project (ISMIP6) contribution to CMIP6, Geosci. Model Dev., 9, 4521-4545</v>
      </c>
      <c r="W188" s="98" t="str">
        <f>party!$A$6</f>
        <v>Charlotte Pascoe</v>
      </c>
      <c r="X188" s="89" t="str">
        <f>experiment!$C$19</f>
        <v>ssp585</v>
      </c>
      <c r="Y188" s="89" t="str">
        <f>experiment!$C$187</f>
        <v>historical-withism</v>
      </c>
      <c r="Z188" s="89"/>
      <c r="AC188" s="89" t="str">
        <f>experiment!$C$192</f>
        <v>ism-ssp585-self</v>
      </c>
      <c r="AD188" s="89" t="str">
        <f>experiment!$C$193</f>
        <v>ism-pdControl-std</v>
      </c>
      <c r="AH188" s="98" t="str">
        <f>TemporalConstraint!$A$36</f>
        <v xml:space="preserve">2015-2100 86yrs </v>
      </c>
      <c r="AJ188" s="98" t="str">
        <f>EnsembleRequirement!$A$4</f>
        <v>SingleMember</v>
      </c>
      <c r="AK188" s="98" t="str">
        <f>EnsembleRequirement!$A$38</f>
        <v>HistoricalISMInitialisation</v>
      </c>
      <c r="AR188" s="98" t="str">
        <f>requirement!$A$28</f>
        <v>AOGCM-ISM Configuration</v>
      </c>
      <c r="AW188" s="98" t="str">
        <f>requirement!$A$31</f>
        <v>RCP85 Forcing</v>
      </c>
      <c r="AX188" s="98" t="str">
        <f>ForcingConstraint!$A$425</f>
        <v>Future Solar Irradiance Forcing</v>
      </c>
      <c r="AY188" s="98" t="str">
        <f>requirement!$A$11</f>
        <v>Future Solar Particle Forcing</v>
      </c>
      <c r="BH188" s="101"/>
      <c r="BI188" s="101"/>
      <c r="BJ188" s="101"/>
      <c r="BK188" s="101"/>
      <c r="BL188" s="101"/>
      <c r="BM188" s="101"/>
      <c r="BN188" s="102"/>
      <c r="BP188" s="115" t="s">
        <v>307</v>
      </c>
    </row>
    <row r="189" spans="1:69" ht="68" x14ac:dyDescent="0.2">
      <c r="A189" s="96" t="s">
        <v>1311</v>
      </c>
      <c r="B189" s="98" t="s">
        <v>1312</v>
      </c>
      <c r="C189" s="96" t="s">
        <v>1313</v>
      </c>
      <c r="E189" s="96" t="s">
        <v>1314</v>
      </c>
      <c r="F189" s="98" t="s">
        <v>1315</v>
      </c>
      <c r="H189" s="96" t="s">
        <v>1316</v>
      </c>
      <c r="J189" s="98" t="s">
        <v>26</v>
      </c>
      <c r="K189" s="98" t="str">
        <f>party!$A$77</f>
        <v>ISMIP6 email</v>
      </c>
      <c r="L189" s="98" t="str">
        <f>party!$A$78</f>
        <v>ISMIP6 leads</v>
      </c>
      <c r="M189" s="98" t="str">
        <f>party!$A$57</f>
        <v>Eric Larour</v>
      </c>
      <c r="N189" s="98" t="str">
        <f>party!$A$58</f>
        <v>Sophie Nowicki</v>
      </c>
      <c r="O189" s="98" t="str">
        <f>party!$A$59</f>
        <v>Tony Payne</v>
      </c>
      <c r="P189" s="95" t="str">
        <f>references!$D$14</f>
        <v>Overview CMIP6-Endorsed MIPs</v>
      </c>
      <c r="Q189" s="95" t="str">
        <f>references!$D$38</f>
        <v>Ice Sheet Model Intercomparison Project home page</v>
      </c>
      <c r="R189" s="95" t="str">
        <f>references!$D$85</f>
        <v>Nowicki, S. M. J., T. Payne, E. Larour, H. Seroussi, H. Goelzer, W. Lipscomb, J. Gregory, A. Abe-Ouchi, A. Shepherd (2016), Ice Sheet Model Intercomparison Project (ISMIP6) contribution to CMIP6, Geosci. Model Dev., 9, 4521-4545</v>
      </c>
      <c r="W189" s="98" t="str">
        <f>party!$A$6</f>
        <v>Charlotte Pascoe</v>
      </c>
      <c r="X189" s="89" t="str">
        <f>experiment!$C$9</f>
        <v>piControl</v>
      </c>
      <c r="AH189" s="98" t="str">
        <f>TemporalConstraint!$A$4</f>
        <v>500yrs</v>
      </c>
      <c r="AJ189" s="98" t="str">
        <f>EnsembleRequirement!$A$4</f>
        <v>SingleMember</v>
      </c>
      <c r="AK189" s="98" t="str">
        <f>EnsembleRequirement!$A$36</f>
        <v>Initialisation after spin-up</v>
      </c>
      <c r="AR189" s="98" t="str">
        <f>requirement!$A$29</f>
        <v>ISM Configuration</v>
      </c>
      <c r="AW189" s="98" t="str">
        <f>ForcingConstraint!$A$26</f>
        <v>Pre-Industrial CO2 Concentration</v>
      </c>
      <c r="AX189" s="98" t="str">
        <f>requirement!$A$43</f>
        <v>Pre-Industrial Forcing Excluding CO2</v>
      </c>
      <c r="BH189" s="101"/>
      <c r="BI189" s="101"/>
      <c r="BJ189" s="101"/>
      <c r="BK189" s="101"/>
      <c r="BL189" s="101"/>
      <c r="BM189" s="101"/>
      <c r="BN189" s="102"/>
      <c r="BP189" s="115" t="s">
        <v>307</v>
      </c>
    </row>
    <row r="190" spans="1:69" ht="102" x14ac:dyDescent="0.2">
      <c r="A190" s="96" t="s">
        <v>1317</v>
      </c>
      <c r="B190" s="98" t="s">
        <v>1318</v>
      </c>
      <c r="C190" s="96" t="s">
        <v>1319</v>
      </c>
      <c r="E190" s="96" t="s">
        <v>1320</v>
      </c>
      <c r="F190" s="98" t="s">
        <v>1321</v>
      </c>
      <c r="H190" s="96" t="s">
        <v>1322</v>
      </c>
      <c r="J190" s="98" t="s">
        <v>26</v>
      </c>
      <c r="K190" s="98" t="str">
        <f>party!$A$77</f>
        <v>ISMIP6 email</v>
      </c>
      <c r="L190" s="98" t="str">
        <f>party!$A$78</f>
        <v>ISMIP6 leads</v>
      </c>
      <c r="M190" s="98" t="str">
        <f>party!$A$57</f>
        <v>Eric Larour</v>
      </c>
      <c r="N190" s="98" t="str">
        <f>party!$A$58</f>
        <v>Sophie Nowicki</v>
      </c>
      <c r="O190" s="98" t="str">
        <f>party!$A$59</f>
        <v>Tony Payne</v>
      </c>
      <c r="P190" s="95" t="str">
        <f>references!$D$14</f>
        <v>Overview CMIP6-Endorsed MIPs</v>
      </c>
      <c r="Q190" s="95" t="str">
        <f>references!$D$38</f>
        <v>Ice Sheet Model Intercomparison Project home page</v>
      </c>
      <c r="R190" s="95" t="str">
        <f>references!$D$85</f>
        <v>Nowicki, S. M. J., T. Payne, E. Larour, H. Seroussi, H. Goelzer, W. Lipscomb, J. Gregory, A. Abe-Ouchi, A. Shepherd (2016), Ice Sheet Model Intercomparison Project (ISMIP6) contribution to CMIP6, Geosci. Model Dev., 9, 4521-4545</v>
      </c>
      <c r="W190" s="98" t="str">
        <f>party!$A$6</f>
        <v>Charlotte Pascoe</v>
      </c>
      <c r="X190" s="89" t="str">
        <f>experiment!$C$3</f>
        <v>1pctCO2</v>
      </c>
      <c r="Y190" s="96" t="str">
        <f t="shared" ref="Y190:Y191" si="61">$C$189</f>
        <v>ism-piControl-self</v>
      </c>
      <c r="Z190" s="89"/>
      <c r="AA190" s="89"/>
      <c r="AB190" s="89"/>
      <c r="AC190" s="89" t="str">
        <f>experiment!$C$185</f>
        <v>piControl-withism</v>
      </c>
      <c r="AH190" s="98" t="str">
        <f>TemporalConstraint!$A$69</f>
        <v>150yrs</v>
      </c>
      <c r="AJ190" s="98" t="str">
        <f>EnsembleRequirement!$A$4</f>
        <v>SingleMember</v>
      </c>
      <c r="AK190" s="98" t="str">
        <f>EnsembleRequirement!$A$37</f>
        <v>PreIndustrialISMInitialisation</v>
      </c>
      <c r="AR190" s="98" t="str">
        <f>requirement!$A$29</f>
        <v>ISM Configuration</v>
      </c>
      <c r="AW190" s="98" t="str">
        <f>ForcingConstraint!$A$3</f>
        <v>1% per year CO2 Increase</v>
      </c>
      <c r="AX190" s="98" t="str">
        <f>requirement!$A$43</f>
        <v>Pre-Industrial Forcing Excluding CO2</v>
      </c>
      <c r="BH190" s="101"/>
      <c r="BI190" s="101"/>
      <c r="BJ190" s="101"/>
      <c r="BK190" s="101"/>
      <c r="BL190" s="101"/>
      <c r="BM190" s="101"/>
      <c r="BN190" s="102"/>
      <c r="BP190" s="115" t="s">
        <v>307</v>
      </c>
    </row>
    <row r="191" spans="1:69" ht="68" x14ac:dyDescent="0.2">
      <c r="A191" s="96" t="s">
        <v>1323</v>
      </c>
      <c r="B191" s="98" t="s">
        <v>1324</v>
      </c>
      <c r="C191" s="96" t="s">
        <v>1325</v>
      </c>
      <c r="F191" s="98" t="s">
        <v>1326</v>
      </c>
      <c r="H191" s="96" t="s">
        <v>1327</v>
      </c>
      <c r="J191" s="98" t="s">
        <v>26</v>
      </c>
      <c r="K191" s="98" t="str">
        <f>party!$A$77</f>
        <v>ISMIP6 email</v>
      </c>
      <c r="L191" s="98" t="str">
        <f>party!$A$78</f>
        <v>ISMIP6 leads</v>
      </c>
      <c r="M191" s="98" t="str">
        <f>party!$A$57</f>
        <v>Eric Larour</v>
      </c>
      <c r="N191" s="98" t="str">
        <f>party!$A$58</f>
        <v>Sophie Nowicki</v>
      </c>
      <c r="O191" s="98" t="str">
        <f>party!$A$59</f>
        <v>Tony Payne</v>
      </c>
      <c r="P191" s="95" t="str">
        <f>references!$D$85</f>
        <v>Nowicki, S. M. J., T. Payne, E. Larour, H. Seroussi, H. Goelzer, W. Lipscomb, J. Gregory, A. Abe-Ouchi, A. Shepherd (2016), Ice Sheet Model Intercomparison Project (ISMIP6) contribution to CMIP6, Geosci. Model Dev., 9, 4521-4545</v>
      </c>
      <c r="Q191" s="95"/>
      <c r="R191" s="95"/>
      <c r="W191" s="98" t="str">
        <f>party!$A$6</f>
        <v>Charlotte Pascoe</v>
      </c>
      <c r="X191" s="96" t="str">
        <f>$C$14</f>
        <v>historical</v>
      </c>
      <c r="Y191" s="96" t="str">
        <f t="shared" si="61"/>
        <v>ism-piControl-self</v>
      </c>
      <c r="Z191" s="89"/>
      <c r="AA191" s="89"/>
      <c r="AB191" s="89"/>
      <c r="AC191" s="89" t="str">
        <f>experiment!$C$187</f>
        <v>historical-withism</v>
      </c>
      <c r="AD191" s="89" t="str">
        <f>experiment!$C$196</f>
        <v>ism-historical-std</v>
      </c>
      <c r="AH191" s="98" t="str">
        <f>TemporalConstraint!A3</f>
        <v>1850-2014 165yrs</v>
      </c>
      <c r="AJ191" s="98" t="str">
        <f>EnsembleRequirement!$A$4</f>
        <v>SingleMember</v>
      </c>
      <c r="AK191" s="98" t="str">
        <f>EnsembleRequirement!$A$37</f>
        <v>PreIndustrialISMInitialisation</v>
      </c>
      <c r="AR191" s="98" t="str">
        <f>requirement!$A$29</f>
        <v>ISM Configuration</v>
      </c>
      <c r="AW191" s="140" t="str">
        <f>requirement!$A$5</f>
        <v>Historical Aerosol Forcing</v>
      </c>
      <c r="AX191" s="141" t="str">
        <f>ForcingConstraint!$A$14</f>
        <v>Historical WMGHG Concentrations</v>
      </c>
      <c r="AY191" s="142" t="str">
        <f>ForcingConstraint!$A$16</f>
        <v>Historical Land Use</v>
      </c>
      <c r="AZ191" s="131" t="str">
        <f>requirement!$A$8</f>
        <v>Historical O3 and Stratospheric H2O Concentrations</v>
      </c>
      <c r="BA191" s="140" t="str">
        <f>ForcingConstraint!$A$21</f>
        <v>Historical Stratospheric Aerosol</v>
      </c>
      <c r="BB191" s="178" t="str">
        <f>ForcingConstraint!$A$20</f>
        <v>Historical Solar Irradiance Forcing</v>
      </c>
      <c r="BC191" s="178"/>
      <c r="BH191" s="101"/>
      <c r="BI191" s="101"/>
      <c r="BJ191" s="101"/>
      <c r="BK191" s="101"/>
      <c r="BL191" s="101"/>
      <c r="BM191" s="101"/>
      <c r="BN191" s="102"/>
      <c r="BP191" s="115" t="s">
        <v>307</v>
      </c>
    </row>
    <row r="192" spans="1:69" ht="68" x14ac:dyDescent="0.2">
      <c r="A192" s="96" t="s">
        <v>1328</v>
      </c>
      <c r="B192" s="98" t="s">
        <v>1329</v>
      </c>
      <c r="C192" s="96" t="s">
        <v>1330</v>
      </c>
      <c r="E192" s="96" t="s">
        <v>1331</v>
      </c>
      <c r="F192" s="98" t="s">
        <v>1332</v>
      </c>
      <c r="H192" s="96" t="s">
        <v>1333</v>
      </c>
      <c r="J192" s="98" t="s">
        <v>26</v>
      </c>
      <c r="K192" s="98" t="str">
        <f>party!$A$77</f>
        <v>ISMIP6 email</v>
      </c>
      <c r="L192" s="98" t="str">
        <f>party!$A$78</f>
        <v>ISMIP6 leads</v>
      </c>
      <c r="M192" s="98" t="str">
        <f>party!$A$57</f>
        <v>Eric Larour</v>
      </c>
      <c r="N192" s="98" t="str">
        <f>party!$A$58</f>
        <v>Sophie Nowicki</v>
      </c>
      <c r="O192" s="98" t="str">
        <f>party!$A$59</f>
        <v>Tony Payne</v>
      </c>
      <c r="P192" s="95" t="str">
        <f>references!$D$14</f>
        <v>Overview CMIP6-Endorsed MIPs</v>
      </c>
      <c r="Q192" s="95" t="str">
        <f>references!$D$38</f>
        <v>Ice Sheet Model Intercomparison Project home page</v>
      </c>
      <c r="R192" s="95" t="str">
        <f>references!$D$85</f>
        <v>Nowicki, S. M. J., T. Payne, E. Larour, H. Seroussi, H. Goelzer, W. Lipscomb, J. Gregory, A. Abe-Ouchi, A. Shepherd (2016), Ice Sheet Model Intercomparison Project (ISMIP6) contribution to CMIP6, Geosci. Model Dev., 9, 4521-4545</v>
      </c>
      <c r="W192" s="98" t="str">
        <f>party!$A$6</f>
        <v>Charlotte Pascoe</v>
      </c>
      <c r="X192" s="89" t="str">
        <f>experiment!$C$19</f>
        <v>ssp585</v>
      </c>
      <c r="Y192" s="96" t="str">
        <f>$C$191</f>
        <v>ism-historical-self</v>
      </c>
      <c r="AC192" s="89" t="str">
        <f>experiment!$C$188</f>
        <v>ssp585-withism</v>
      </c>
      <c r="AD192" s="89" t="str">
        <f>experiment!$C$195</f>
        <v>ism-ssp585-std</v>
      </c>
      <c r="AH192" s="98" t="str">
        <f>TemporalConstraint!$A$36</f>
        <v xml:space="preserve">2015-2100 86yrs </v>
      </c>
      <c r="AJ192" s="98" t="str">
        <f>EnsembleRequirement!$A$4</f>
        <v>SingleMember</v>
      </c>
      <c r="AK192" s="98" t="str">
        <f>EnsembleRequirement!$A$38</f>
        <v>HistoricalISMInitialisation</v>
      </c>
      <c r="AR192" s="98" t="str">
        <f>requirement!$A$29</f>
        <v>ISM Configuration</v>
      </c>
      <c r="AW192" s="98" t="str">
        <f>requirement!$A$31</f>
        <v>RCP85 Forcing</v>
      </c>
      <c r="AX192" s="98" t="str">
        <f>ForcingConstraint!$A$425</f>
        <v>Future Solar Irradiance Forcing</v>
      </c>
      <c r="BH192" s="101"/>
      <c r="BI192" s="101"/>
      <c r="BJ192" s="101"/>
      <c r="BK192" s="101"/>
      <c r="BL192" s="101"/>
      <c r="BM192" s="101"/>
      <c r="BN192" s="102"/>
      <c r="BP192" s="115" t="s">
        <v>307</v>
      </c>
    </row>
    <row r="193" spans="1:69" ht="68" x14ac:dyDescent="0.2">
      <c r="A193" s="96" t="s">
        <v>1334</v>
      </c>
      <c r="B193" s="98" t="s">
        <v>1335</v>
      </c>
      <c r="C193" s="96" t="s">
        <v>1336</v>
      </c>
      <c r="F193" s="98" t="s">
        <v>1337</v>
      </c>
      <c r="H193" s="96" t="s">
        <v>1338</v>
      </c>
      <c r="I193" s="96" t="s">
        <v>1339</v>
      </c>
      <c r="J193" s="98" t="s">
        <v>26</v>
      </c>
      <c r="K193" s="98" t="str">
        <f>party!$A$77</f>
        <v>ISMIP6 email</v>
      </c>
      <c r="L193" s="98" t="str">
        <f>party!$A$78</f>
        <v>ISMIP6 leads</v>
      </c>
      <c r="M193" s="98" t="str">
        <f>party!$A$57</f>
        <v>Eric Larour</v>
      </c>
      <c r="N193" s="98" t="str">
        <f>party!$A$58</f>
        <v>Sophie Nowicki</v>
      </c>
      <c r="O193" s="98" t="str">
        <f>party!$A$59</f>
        <v>Tony Payne</v>
      </c>
      <c r="P193" s="95" t="str">
        <f>references!$D$85</f>
        <v>Nowicki, S. M. J., T. Payne, E. Larour, H. Seroussi, H. Goelzer, W. Lipscomb, J. Gregory, A. Abe-Ouchi, A. Shepherd (2016), Ice Sheet Model Intercomparison Project (ISMIP6) contribution to CMIP6, Geosci. Model Dev., 9, 4521-4545</v>
      </c>
      <c r="Q193" s="95"/>
      <c r="R193" s="95"/>
      <c r="W193" s="98" t="str">
        <f>party!$A$6</f>
        <v>Charlotte Pascoe</v>
      </c>
      <c r="X193" s="89"/>
      <c r="AH193" s="98" t="str">
        <f>TemporalConstraint!$A$4</f>
        <v>500yrs</v>
      </c>
      <c r="AJ193" s="98" t="str">
        <f>EnsembleRequirement!$A$4</f>
        <v>SingleMember</v>
      </c>
      <c r="AR193" s="98" t="str">
        <f>requirement!$A$29</f>
        <v>ISM Configuration</v>
      </c>
      <c r="AW193" s="98" t="str">
        <f>ForcingConstraint!$A$366</f>
        <v>ISMIP6-specified pdControl input</v>
      </c>
      <c r="BH193" s="101"/>
      <c r="BI193" s="101"/>
      <c r="BJ193" s="101"/>
      <c r="BK193" s="101"/>
      <c r="BL193" s="101"/>
      <c r="BM193" s="101"/>
      <c r="BN193" s="102"/>
      <c r="BP193" s="115" t="s">
        <v>307</v>
      </c>
    </row>
    <row r="194" spans="1:69" ht="68" x14ac:dyDescent="0.2">
      <c r="A194" s="96" t="s">
        <v>1340</v>
      </c>
      <c r="B194" s="98" t="s">
        <v>1341</v>
      </c>
      <c r="C194" s="96" t="s">
        <v>1342</v>
      </c>
      <c r="E194" s="96" t="s">
        <v>1343</v>
      </c>
      <c r="F194" s="98" t="s">
        <v>1321</v>
      </c>
      <c r="H194" s="96" t="s">
        <v>1344</v>
      </c>
      <c r="I194" s="96" t="s">
        <v>1345</v>
      </c>
      <c r="J194" s="98" t="s">
        <v>26</v>
      </c>
      <c r="K194" s="98" t="str">
        <f>party!$A$77</f>
        <v>ISMIP6 email</v>
      </c>
      <c r="L194" s="98" t="str">
        <f>party!$A$78</f>
        <v>ISMIP6 leads</v>
      </c>
      <c r="M194" s="98" t="str">
        <f>party!$A$57</f>
        <v>Eric Larour</v>
      </c>
      <c r="N194" s="98" t="str">
        <f>party!$A$58</f>
        <v>Sophie Nowicki</v>
      </c>
      <c r="O194" s="98" t="str">
        <f>party!$A$59</f>
        <v>Tony Payne</v>
      </c>
      <c r="P194" s="95" t="str">
        <f>references!$D$85</f>
        <v>Nowicki, S. M. J., T. Payne, E. Larour, H. Seroussi, H. Goelzer, W. Lipscomb, J. Gregory, A. Abe-Ouchi, A. Shepherd (2016), Ice Sheet Model Intercomparison Project (ISMIP6) contribution to CMIP6, Geosci. Model Dev., 9, 4521-4545</v>
      </c>
      <c r="Q194" s="95"/>
      <c r="R194" s="95"/>
      <c r="W194" s="98" t="str">
        <f>party!$A$6</f>
        <v>Charlotte Pascoe</v>
      </c>
      <c r="Y194" s="96" t="str">
        <f>$C$193</f>
        <v>ism-pdControl-std</v>
      </c>
      <c r="AC194" s="89" t="str">
        <f>experiment!$C$3</f>
        <v>1pctCO2</v>
      </c>
      <c r="AD194" s="96" t="str">
        <f>$C$186</f>
        <v>1pctCO2to4x-withism</v>
      </c>
      <c r="AE194" s="89" t="str">
        <f>experiment!$C$190</f>
        <v>ism-1pctCO2to4x-self</v>
      </c>
      <c r="AF194" s="89" t="str">
        <f>experiment!$C$199</f>
        <v>1pctCO2-4xext</v>
      </c>
      <c r="AH194" s="98" t="str">
        <f>TemporalConstraint!$A$69</f>
        <v>150yrs</v>
      </c>
      <c r="AJ194" s="98" t="str">
        <f>EnsembleRequirement!$A$4</f>
        <v>SingleMember</v>
      </c>
      <c r="AK194" s="98" t="str">
        <f>EnsembleRequirement!$A$37</f>
        <v>PreIndustrialISMInitialisation</v>
      </c>
      <c r="AR194" s="98" t="str">
        <f>requirement!$A$29</f>
        <v>ISM Configuration</v>
      </c>
      <c r="AW194" s="98" t="str">
        <f>ForcingConstraint!$A$367</f>
        <v>ISMIP6-specified 1pctCO2to4x input</v>
      </c>
      <c r="BH194" s="101"/>
      <c r="BI194" s="101"/>
      <c r="BJ194" s="101"/>
      <c r="BK194" s="101"/>
      <c r="BL194" s="101"/>
      <c r="BM194" s="101"/>
      <c r="BN194" s="102"/>
      <c r="BP194" s="115" t="s">
        <v>307</v>
      </c>
    </row>
    <row r="195" spans="1:69" ht="68" x14ac:dyDescent="0.2">
      <c r="A195" s="96" t="s">
        <v>1346</v>
      </c>
      <c r="B195" s="98" t="s">
        <v>1347</v>
      </c>
      <c r="C195" s="96" t="s">
        <v>1348</v>
      </c>
      <c r="E195" s="96" t="s">
        <v>1349</v>
      </c>
      <c r="F195" s="98" t="s">
        <v>1332</v>
      </c>
      <c r="H195" s="96" t="s">
        <v>1350</v>
      </c>
      <c r="I195" s="96" t="s">
        <v>1351</v>
      </c>
      <c r="J195" s="98" t="s">
        <v>26</v>
      </c>
      <c r="K195" s="98" t="str">
        <f>party!$A$77</f>
        <v>ISMIP6 email</v>
      </c>
      <c r="L195" s="98" t="str">
        <f>party!$A$78</f>
        <v>ISMIP6 leads</v>
      </c>
      <c r="M195" s="98" t="str">
        <f>party!$A$57</f>
        <v>Eric Larour</v>
      </c>
      <c r="N195" s="98" t="str">
        <f>party!$A$58</f>
        <v>Sophie Nowicki</v>
      </c>
      <c r="O195" s="98" t="str">
        <f>party!$A$59</f>
        <v>Tony Payne</v>
      </c>
      <c r="P195" s="95" t="str">
        <f>references!$D$85</f>
        <v>Nowicki, S. M. J., T. Payne, E. Larour, H. Seroussi, H. Goelzer, W. Lipscomb, J. Gregory, A. Abe-Ouchi, A. Shepherd (2016), Ice Sheet Model Intercomparison Project (ISMIP6) contribution to CMIP6, Geosci. Model Dev., 9, 4521-4545</v>
      </c>
      <c r="Q195" s="95"/>
      <c r="R195" s="95"/>
      <c r="W195" s="98" t="str">
        <f>party!$A$6</f>
        <v>Charlotte Pascoe</v>
      </c>
      <c r="Y195" s="96" t="str">
        <f>$C$196</f>
        <v>ism-historical-std</v>
      </c>
      <c r="AC195" s="89" t="str">
        <f>experiment!$C$19</f>
        <v>ssp585</v>
      </c>
      <c r="AD195" s="89" t="str">
        <f>experiment!$C$188</f>
        <v>ssp585-withism</v>
      </c>
      <c r="AE195" s="89" t="str">
        <f>experiment!$C$192</f>
        <v>ism-ssp585-self</v>
      </c>
      <c r="AH195" s="98" t="str">
        <f>TemporalConstraint!$A$36</f>
        <v xml:space="preserve">2015-2100 86yrs </v>
      </c>
      <c r="AJ195" s="98" t="str">
        <f>EnsembleRequirement!$A$4</f>
        <v>SingleMember</v>
      </c>
      <c r="AK195" s="98" t="str">
        <f>EnsembleRequirement!$A$64</f>
        <v>Present Day ISM Initialisation</v>
      </c>
      <c r="AR195" s="98" t="str">
        <f>requirement!$A$29</f>
        <v>ISM Configuration</v>
      </c>
      <c r="AW195" s="98" t="str">
        <f>ForcingConstraint!$A$368</f>
        <v>ISMIP6-specified SSP585 input</v>
      </c>
      <c r="BH195" s="101"/>
      <c r="BI195" s="101"/>
      <c r="BJ195" s="101"/>
      <c r="BK195" s="101"/>
      <c r="BL195" s="101"/>
      <c r="BM195" s="101"/>
      <c r="BN195" s="102"/>
      <c r="BP195" s="115" t="s">
        <v>307</v>
      </c>
    </row>
    <row r="196" spans="1:69" ht="68" x14ac:dyDescent="0.2">
      <c r="A196" s="96" t="s">
        <v>1352</v>
      </c>
      <c r="B196" s="98" t="s">
        <v>1353</v>
      </c>
      <c r="C196" s="96" t="s">
        <v>1354</v>
      </c>
      <c r="F196" s="98" t="s">
        <v>1326</v>
      </c>
      <c r="H196" s="96" t="s">
        <v>1355</v>
      </c>
      <c r="I196" s="96" t="s">
        <v>1356</v>
      </c>
      <c r="J196" s="98" t="s">
        <v>26</v>
      </c>
      <c r="K196" s="98" t="str">
        <f>party!$A$77</f>
        <v>ISMIP6 email</v>
      </c>
      <c r="L196" s="98" t="str">
        <f>party!$A$78</f>
        <v>ISMIP6 leads</v>
      </c>
      <c r="M196" s="98" t="str">
        <f>party!$A$57</f>
        <v>Eric Larour</v>
      </c>
      <c r="N196" s="98" t="str">
        <f>party!$A$58</f>
        <v>Sophie Nowicki</v>
      </c>
      <c r="O196" s="98" t="str">
        <f>party!$A$59</f>
        <v>Tony Payne</v>
      </c>
      <c r="P196" s="95" t="str">
        <f>references!$D$85</f>
        <v>Nowicki, S. M. J., T. Payne, E. Larour, H. Seroussi, H. Goelzer, W. Lipscomb, J. Gregory, A. Abe-Ouchi, A. Shepherd (2016), Ice Sheet Model Intercomparison Project (ISMIP6) contribution to CMIP6, Geosci. Model Dev., 9, 4521-4545</v>
      </c>
      <c r="Q196" s="95"/>
      <c r="R196" s="95"/>
      <c r="W196" s="98" t="str">
        <f>party!$A$6</f>
        <v>Charlotte Pascoe</v>
      </c>
      <c r="Y196" s="96" t="str">
        <f>$C$193</f>
        <v>ism-pdControl-std</v>
      </c>
      <c r="AC196" s="96" t="str">
        <f>$C$14</f>
        <v>historical</v>
      </c>
      <c r="AD196" s="96" t="str">
        <f>$C$197</f>
        <v>ism-amip-std</v>
      </c>
      <c r="AE196" s="96" t="str">
        <f>$C$187</f>
        <v>historical-withism</v>
      </c>
      <c r="AF196" s="96" t="str">
        <f>$C$191</f>
        <v>ism-historical-self</v>
      </c>
      <c r="AH196" s="98" t="str">
        <f>TemporalConstraint!$A$7</f>
        <v>1979-2014 36yrs</v>
      </c>
      <c r="AJ196" s="98" t="str">
        <f>EnsembleRequirement!$A$4</f>
        <v>SingleMember</v>
      </c>
      <c r="AK196" s="98" t="str">
        <f>EnsembleRequirement!$A$64</f>
        <v>Present Day ISM Initialisation</v>
      </c>
      <c r="AR196" s="98" t="str">
        <f>requirement!$A$29</f>
        <v>ISM Configuration</v>
      </c>
      <c r="AW196" s="98" t="str">
        <f>ForcingConstraint!$A$369</f>
        <v>ISMIP6-specified Historical input</v>
      </c>
      <c r="BH196" s="101"/>
      <c r="BI196" s="101"/>
      <c r="BJ196" s="101"/>
      <c r="BK196" s="101"/>
      <c r="BL196" s="101"/>
      <c r="BM196" s="101"/>
      <c r="BN196" s="102"/>
      <c r="BP196" s="115" t="s">
        <v>307</v>
      </c>
    </row>
    <row r="197" spans="1:69" ht="68" x14ac:dyDescent="0.2">
      <c r="A197" s="96" t="s">
        <v>1357</v>
      </c>
      <c r="B197" s="98" t="s">
        <v>1358</v>
      </c>
      <c r="C197" s="96" t="s">
        <v>1359</v>
      </c>
      <c r="F197" s="98" t="s">
        <v>1360</v>
      </c>
      <c r="H197" s="96" t="s">
        <v>1361</v>
      </c>
      <c r="I197" s="96" t="s">
        <v>1362</v>
      </c>
      <c r="J197" s="98" t="s">
        <v>26</v>
      </c>
      <c r="K197" s="98" t="str">
        <f>party!$A$77</f>
        <v>ISMIP6 email</v>
      </c>
      <c r="L197" s="98" t="str">
        <f>party!$A$78</f>
        <v>ISMIP6 leads</v>
      </c>
      <c r="M197" s="98" t="str">
        <f>party!$A$57</f>
        <v>Eric Larour</v>
      </c>
      <c r="N197" s="98" t="str">
        <f>party!$A$58</f>
        <v>Sophie Nowicki</v>
      </c>
      <c r="O197" s="98" t="str">
        <f>party!$A$59</f>
        <v>Tony Payne</v>
      </c>
      <c r="P197" s="95" t="str">
        <f>references!$D$85</f>
        <v>Nowicki, S. M. J., T. Payne, E. Larour, H. Seroussi, H. Goelzer, W. Lipscomb, J. Gregory, A. Abe-Ouchi, A. Shepherd (2016), Ice Sheet Model Intercomparison Project (ISMIP6) contribution to CMIP6, Geosci. Model Dev., 9, 4521-4545</v>
      </c>
      <c r="Q197" s="95"/>
      <c r="R197" s="95"/>
      <c r="W197" s="98" t="str">
        <f>party!$A$6</f>
        <v>Charlotte Pascoe</v>
      </c>
      <c r="AC197" s="96" t="str">
        <f>$C$7</f>
        <v>amip</v>
      </c>
      <c r="AD197" s="96" t="str">
        <f>$C$196</f>
        <v>ism-historical-std</v>
      </c>
      <c r="AH197" s="98" t="str">
        <f>TemporalConstraint!$A$7</f>
        <v>1979-2014 36yrs</v>
      </c>
      <c r="AJ197" s="98" t="str">
        <f>EnsembleRequirement!$A$4</f>
        <v>SingleMember</v>
      </c>
      <c r="AR197" s="98" t="str">
        <f>requirement!$A$29</f>
        <v>ISM Configuration</v>
      </c>
      <c r="AW197" s="98" t="str">
        <f>ForcingConstraint!$A$370</f>
        <v>ISMIP6-specified AMIP input</v>
      </c>
      <c r="BH197" s="101"/>
      <c r="BI197" s="101"/>
      <c r="BJ197" s="101"/>
      <c r="BK197" s="101"/>
      <c r="BL197" s="101"/>
      <c r="BM197" s="101"/>
      <c r="BN197" s="102"/>
      <c r="BP197" s="115" t="s">
        <v>307</v>
      </c>
    </row>
    <row r="198" spans="1:69" ht="153" x14ac:dyDescent="0.2">
      <c r="A198" s="96" t="s">
        <v>1363</v>
      </c>
      <c r="B198" s="98" t="s">
        <v>1364</v>
      </c>
      <c r="C198" s="96" t="s">
        <v>1365</v>
      </c>
      <c r="F198" s="98" t="s">
        <v>1366</v>
      </c>
      <c r="H198" s="96" t="s">
        <v>1367</v>
      </c>
      <c r="I198" s="96" t="s">
        <v>1368</v>
      </c>
      <c r="J198" s="98" t="s">
        <v>26</v>
      </c>
      <c r="K198" s="98" t="str">
        <f>party!$A$77</f>
        <v>ISMIP6 email</v>
      </c>
      <c r="L198" s="98" t="str">
        <f>party!$A$78</f>
        <v>ISMIP6 leads</v>
      </c>
      <c r="M198" s="98" t="str">
        <f>party!$A$57</f>
        <v>Eric Larour</v>
      </c>
      <c r="N198" s="98" t="str">
        <f>party!$A$58</f>
        <v>Sophie Nowicki</v>
      </c>
      <c r="O198" s="98" t="str">
        <f>party!$A$59</f>
        <v>Tony Payne</v>
      </c>
      <c r="P198" s="95" t="str">
        <f>references!$D$85</f>
        <v>Nowicki, S. M. J., T. Payne, E. Larour, H. Seroussi, H. Goelzer, W. Lipscomb, J. Gregory, A. Abe-Ouchi, A. Shepherd (2016), Ice Sheet Model Intercomparison Project (ISMIP6) contribution to CMIP6, Geosci. Model Dev., 9, 4521-4545</v>
      </c>
      <c r="Q198" s="95"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R198" s="95"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W198" s="98" t="str">
        <f>party!$A$6</f>
        <v>Charlotte Pascoe</v>
      </c>
      <c r="AC198" s="96" t="str">
        <f>$C$286</f>
        <v>lig127k</v>
      </c>
      <c r="AH198" s="98" t="str">
        <f>TemporalConstraint!$A$56</f>
        <v>100yrsAfterSpinUp</v>
      </c>
      <c r="AJ198" s="98" t="str">
        <f>EnsembleRequirement!$A$4</f>
        <v>SingleMember</v>
      </c>
      <c r="AR198" s="98" t="str">
        <f>requirement!$A$29</f>
        <v>ISM Configuration</v>
      </c>
      <c r="AW198" s="98" t="str">
        <f>ForcingConstraint!$A$371</f>
        <v>ISMIP6-specified lig127k input</v>
      </c>
      <c r="BH198" s="101"/>
      <c r="BI198" s="101"/>
      <c r="BJ198" s="101"/>
      <c r="BK198" s="101"/>
      <c r="BL198" s="101"/>
      <c r="BM198" s="101"/>
      <c r="BN198" s="102"/>
      <c r="BP198" s="115" t="s">
        <v>307</v>
      </c>
    </row>
    <row r="199" spans="1:69" s="163" customFormat="1" ht="68" x14ac:dyDescent="0.2">
      <c r="A199" s="164" t="s">
        <v>1369</v>
      </c>
      <c r="B199" s="166" t="s">
        <v>1370</v>
      </c>
      <c r="C199" s="164" t="s">
        <v>1371</v>
      </c>
      <c r="D199" s="164"/>
      <c r="E199" s="164"/>
      <c r="F199" s="166" t="s">
        <v>1372</v>
      </c>
      <c r="G199" s="167"/>
      <c r="H199" s="164" t="s">
        <v>1373</v>
      </c>
      <c r="I199" s="164" t="s">
        <v>1374</v>
      </c>
      <c r="J199" s="98" t="s">
        <v>26</v>
      </c>
      <c r="K199" s="98" t="str">
        <f>party!$A$77</f>
        <v>ISMIP6 email</v>
      </c>
      <c r="L199" s="98" t="str">
        <f>party!$A$78</f>
        <v>ISMIP6 leads</v>
      </c>
      <c r="M199" s="98" t="str">
        <f>party!$A$57</f>
        <v>Eric Larour</v>
      </c>
      <c r="N199" s="98" t="str">
        <f>party!$A$58</f>
        <v>Sophie Nowicki</v>
      </c>
      <c r="O199" s="98" t="str">
        <f>party!$A$59</f>
        <v>Tony Payne</v>
      </c>
      <c r="P199" s="95" t="str">
        <f>references!$D$85</f>
        <v>Nowicki, S. M. J., T. Payne, E. Larour, H. Seroussi, H. Goelzer, W. Lipscomb, J. Gregory, A. Abe-Ouchi, A. Shepherd (2016), Ice Sheet Model Intercomparison Project (ISMIP6) contribution to CMIP6, Geosci. Model Dev., 9, 4521-4545</v>
      </c>
      <c r="Q199" s="283"/>
      <c r="R199" s="283"/>
      <c r="S199" s="168"/>
      <c r="T199" s="168"/>
      <c r="U199" s="164"/>
      <c r="V199" s="164"/>
      <c r="W199" s="98" t="str">
        <f>party!$A$6</f>
        <v>Charlotte Pascoe</v>
      </c>
      <c r="X199" s="168"/>
      <c r="Y199" s="96" t="str">
        <f>$C$3</f>
        <v>1pctCO2</v>
      </c>
      <c r="Z199" s="96"/>
      <c r="AA199" s="164"/>
      <c r="AB199" s="164"/>
      <c r="AC199" s="96" t="str">
        <f>$C$194</f>
        <v>ism-1pctCO2to4x-std</v>
      </c>
      <c r="AD199" s="164"/>
      <c r="AE199" s="164"/>
      <c r="AF199" s="164"/>
      <c r="AG199" s="164"/>
      <c r="AH199" s="98" t="str">
        <f>TemporalConstraint!$A$87</f>
        <v>210yrs</v>
      </c>
      <c r="AI199" s="166"/>
      <c r="AJ199" s="98" t="str">
        <f>EnsembleRequirement!$A$4</f>
        <v>SingleMember</v>
      </c>
      <c r="AK199" s="166"/>
      <c r="AL199" s="166"/>
      <c r="AM199" s="166"/>
      <c r="AN199" s="166"/>
      <c r="AO199" s="166"/>
      <c r="AP199" s="166"/>
      <c r="AQ199" s="166"/>
      <c r="AR199" s="98" t="str">
        <f>requirement!$A$79</f>
        <v>AOGCM Configuration</v>
      </c>
      <c r="AS199" s="166"/>
      <c r="AT199" s="166"/>
      <c r="AU199" s="166"/>
      <c r="AV199" s="166"/>
      <c r="AW199" s="98" t="str">
        <f>ForcingConstraint!$A$421</f>
        <v>Maintain 4xCO2 concentration</v>
      </c>
      <c r="AX199" s="98" t="str">
        <f>requirement!$A$43</f>
        <v>Pre-Industrial Forcing Excluding CO2</v>
      </c>
      <c r="AY199" s="98" t="str">
        <f>requirement!$A$12</f>
        <v>Pre-Industrial Solar Particle Forcing</v>
      </c>
      <c r="AZ199" s="166"/>
      <c r="BA199" s="166"/>
      <c r="BB199" s="166"/>
      <c r="BC199" s="166"/>
      <c r="BD199" s="171"/>
      <c r="BE199" s="172"/>
      <c r="BF199" s="173"/>
      <c r="BG199" s="174"/>
      <c r="BH199" s="173"/>
      <c r="BI199" s="173"/>
      <c r="BJ199" s="173"/>
      <c r="BK199" s="173"/>
      <c r="BL199" s="173"/>
      <c r="BM199" s="173"/>
      <c r="BN199" s="174"/>
      <c r="BP199" s="115" t="s">
        <v>307</v>
      </c>
      <c r="BQ199" s="168"/>
    </row>
    <row r="200" spans="1:69" s="163" customFormat="1" ht="102" x14ac:dyDescent="0.2">
      <c r="A200" s="164" t="s">
        <v>1375</v>
      </c>
      <c r="B200" s="166" t="s">
        <v>1376</v>
      </c>
      <c r="C200" s="164" t="s">
        <v>1377</v>
      </c>
      <c r="D200" s="164"/>
      <c r="E200" s="164"/>
      <c r="F200" s="166" t="s">
        <v>1378</v>
      </c>
      <c r="G200" s="167"/>
      <c r="H200" s="164" t="s">
        <v>1379</v>
      </c>
      <c r="I200" s="164" t="s">
        <v>1380</v>
      </c>
      <c r="J200" s="98" t="s">
        <v>26</v>
      </c>
      <c r="K200" s="98" t="str">
        <f>party!$A$77</f>
        <v>ISMIP6 email</v>
      </c>
      <c r="L200" s="98" t="str">
        <f>party!$A$78</f>
        <v>ISMIP6 leads</v>
      </c>
      <c r="M200" s="98" t="str">
        <f>party!$A$57</f>
        <v>Eric Larour</v>
      </c>
      <c r="N200" s="98" t="str">
        <f>party!$A$58</f>
        <v>Sophie Nowicki</v>
      </c>
      <c r="O200" s="98" t="str">
        <f>party!$A$59</f>
        <v>Tony Payne</v>
      </c>
      <c r="P200" s="95" t="str">
        <f>references!$D$85</f>
        <v>Nowicki, S. M. J., T. Payne, E. Larour, H. Seroussi, H. Goelzer, W. Lipscomb, J. Gregory, A. Abe-Ouchi, A. Shepherd (2016), Ice Sheet Model Intercomparison Project (ISMIP6) contribution to CMIP6, Geosci. Model Dev., 9, 4521-4545</v>
      </c>
      <c r="Q200" s="95" t="str">
        <f>references!$D$124</f>
        <v>InitMIP web page</v>
      </c>
      <c r="R200" s="283"/>
      <c r="S200" s="168"/>
      <c r="T200" s="168"/>
      <c r="U200" s="164"/>
      <c r="V200" s="164"/>
      <c r="W200" s="98" t="str">
        <f>party!$A$6</f>
        <v>Charlotte Pascoe</v>
      </c>
      <c r="Y200" s="96"/>
      <c r="Z200" s="96"/>
      <c r="AA200" s="164"/>
      <c r="AB200" s="164"/>
      <c r="AC200" s="96"/>
      <c r="AD200" s="96"/>
      <c r="AE200" s="164"/>
      <c r="AF200" s="164"/>
      <c r="AG200" s="164"/>
      <c r="AH200" s="98" t="str">
        <f>TemporalConstraint!$A$90</f>
        <v>1950-2014Init 100yrs</v>
      </c>
      <c r="AI200" s="166"/>
      <c r="AJ200" s="98"/>
      <c r="AK200" s="166"/>
      <c r="AL200" s="166"/>
      <c r="AM200" s="166"/>
      <c r="AN200" s="166"/>
      <c r="AO200" s="166"/>
      <c r="AP200" s="166"/>
      <c r="AQ200" s="166"/>
      <c r="AR200" s="98" t="str">
        <f>requirement!$A$29</f>
        <v>ISM Configuration</v>
      </c>
      <c r="AS200" s="166"/>
      <c r="AT200" s="166"/>
      <c r="AU200" s="166"/>
      <c r="AV200" s="166"/>
      <c r="AW200" s="98" t="str">
        <f>requirement!$A$154</f>
        <v>InitMIP Initialisation conditions</v>
      </c>
      <c r="AX200" s="98"/>
      <c r="AY200" s="98"/>
      <c r="AZ200" s="166"/>
      <c r="BA200" s="166"/>
      <c r="BB200" s="166"/>
      <c r="BC200" s="166"/>
      <c r="BD200" s="171"/>
      <c r="BE200" s="172"/>
      <c r="BF200" s="173"/>
      <c r="BG200" s="174"/>
      <c r="BH200" s="173"/>
      <c r="BI200" s="173"/>
      <c r="BJ200" s="173"/>
      <c r="BK200" s="173"/>
      <c r="BL200" s="173"/>
      <c r="BM200" s="173"/>
      <c r="BN200" s="174"/>
      <c r="BP200" s="115" t="s">
        <v>307</v>
      </c>
      <c r="BQ200" s="168"/>
    </row>
    <row r="201" spans="1:69" s="163" customFormat="1" ht="153" x14ac:dyDescent="0.2">
      <c r="A201" s="164" t="s">
        <v>1381</v>
      </c>
      <c r="B201" s="166" t="s">
        <v>1382</v>
      </c>
      <c r="C201" s="164" t="s">
        <v>1383</v>
      </c>
      <c r="D201" s="164"/>
      <c r="E201" s="164"/>
      <c r="F201" s="166" t="s">
        <v>1384</v>
      </c>
      <c r="G201" s="167"/>
      <c r="H201" s="164" t="s">
        <v>1385</v>
      </c>
      <c r="I201" s="164" t="s">
        <v>1386</v>
      </c>
      <c r="J201" s="98" t="s">
        <v>26</v>
      </c>
      <c r="K201" s="98" t="str">
        <f>party!$A$77</f>
        <v>ISMIP6 email</v>
      </c>
      <c r="L201" s="98" t="str">
        <f>party!$A$78</f>
        <v>ISMIP6 leads</v>
      </c>
      <c r="M201" s="98" t="str">
        <f>party!$A$57</f>
        <v>Eric Larour</v>
      </c>
      <c r="N201" s="98" t="str">
        <f>party!$A$58</f>
        <v>Sophie Nowicki</v>
      </c>
      <c r="O201" s="98" t="str">
        <f>party!$A$59</f>
        <v>Tony Payne</v>
      </c>
      <c r="P201" s="95" t="str">
        <f>references!$D$85</f>
        <v>Nowicki, S. M. J., T. Payne, E. Larour, H. Seroussi, H. Goelzer, W. Lipscomb, J. Gregory, A. Abe-Ouchi, A. Shepherd (2016), Ice Sheet Model Intercomparison Project (ISMIP6) contribution to CMIP6, Geosci. Model Dev., 9, 4521-4545</v>
      </c>
      <c r="Q201" s="95" t="str">
        <f>references!$D$124</f>
        <v>InitMIP web page</v>
      </c>
      <c r="R201" s="283"/>
      <c r="S201" s="168"/>
      <c r="T201" s="168"/>
      <c r="U201" s="164"/>
      <c r="V201" s="164"/>
      <c r="W201" s="98" t="str">
        <f>party!$A$6</f>
        <v>Charlotte Pascoe</v>
      </c>
      <c r="X201" s="96" t="str">
        <f t="shared" ref="X201:X202" si="62">$C$200</f>
        <v>ism-ctrl-std</v>
      </c>
      <c r="Y201" s="96" t="str">
        <f t="shared" ref="Y201:Y202" si="63">$C$200</f>
        <v>ism-ctrl-std</v>
      </c>
      <c r="Z201" s="96"/>
      <c r="AA201" s="164"/>
      <c r="AB201" s="164"/>
      <c r="AC201" s="96"/>
      <c r="AD201" s="164"/>
      <c r="AE201" s="164"/>
      <c r="AF201" s="164"/>
      <c r="AG201" s="164"/>
      <c r="AH201" s="98" t="str">
        <f>TemporalConstraint!$A$90</f>
        <v>1950-2014Init 100yrs</v>
      </c>
      <c r="AI201" s="166"/>
      <c r="AJ201" s="98" t="str">
        <f>EnsembleRequirement!$A$70</f>
        <v>InitMIP Ensemble</v>
      </c>
      <c r="AK201" s="166"/>
      <c r="AL201" s="166"/>
      <c r="AM201" s="166"/>
      <c r="AN201" s="166"/>
      <c r="AO201" s="166"/>
      <c r="AP201" s="166"/>
      <c r="AQ201" s="166"/>
      <c r="AR201" s="98" t="str">
        <f>requirement!$A$29</f>
        <v>ISM Configuration</v>
      </c>
      <c r="AS201" s="166"/>
      <c r="AT201" s="166"/>
      <c r="AU201" s="166"/>
      <c r="AV201" s="166"/>
      <c r="AW201" s="98" t="str">
        <f>ForcingConstraint!$A$447</f>
        <v>InitMIP SMB anomaly</v>
      </c>
      <c r="AX201" s="98" t="str">
        <f>requirement!$A$154</f>
        <v>InitMIP Initialisation conditions</v>
      </c>
      <c r="AY201" s="98"/>
      <c r="AZ201" s="166"/>
      <c r="BA201" s="166"/>
      <c r="BB201" s="166"/>
      <c r="BC201" s="166"/>
      <c r="BD201" s="171"/>
      <c r="BE201" s="172"/>
      <c r="BF201" s="173"/>
      <c r="BG201" s="174"/>
      <c r="BH201" s="173"/>
      <c r="BI201" s="173"/>
      <c r="BJ201" s="173"/>
      <c r="BK201" s="173"/>
      <c r="BL201" s="173"/>
      <c r="BM201" s="173"/>
      <c r="BN201" s="174"/>
      <c r="BP201" s="115" t="s">
        <v>307</v>
      </c>
      <c r="BQ201" s="168"/>
    </row>
    <row r="202" spans="1:69" s="163" customFormat="1" ht="187" x14ac:dyDescent="0.2">
      <c r="A202" s="164" t="s">
        <v>1387</v>
      </c>
      <c r="B202" s="166" t="s">
        <v>1388</v>
      </c>
      <c r="C202" s="164" t="s">
        <v>1389</v>
      </c>
      <c r="D202" s="164"/>
      <c r="E202" s="164"/>
      <c r="F202" s="166" t="s">
        <v>1390</v>
      </c>
      <c r="G202" s="167"/>
      <c r="H202" s="164" t="s">
        <v>1391</v>
      </c>
      <c r="I202" s="164" t="s">
        <v>1392</v>
      </c>
      <c r="J202" s="98" t="s">
        <v>26</v>
      </c>
      <c r="K202" s="98" t="str">
        <f>party!$A$77</f>
        <v>ISMIP6 email</v>
      </c>
      <c r="L202" s="98" t="str">
        <f>party!$A$78</f>
        <v>ISMIP6 leads</v>
      </c>
      <c r="M202" s="98" t="str">
        <f>party!$A$57</f>
        <v>Eric Larour</v>
      </c>
      <c r="N202" s="98" t="str">
        <f>party!$A$58</f>
        <v>Sophie Nowicki</v>
      </c>
      <c r="O202" s="98" t="str">
        <f>party!$A$59</f>
        <v>Tony Payne</v>
      </c>
      <c r="P202" s="95" t="str">
        <f>references!$D$85</f>
        <v>Nowicki, S. M. J., T. Payne, E. Larour, H. Seroussi, H. Goelzer, W. Lipscomb, J. Gregory, A. Abe-Ouchi, A. Shepherd (2016), Ice Sheet Model Intercomparison Project (ISMIP6) contribution to CMIP6, Geosci. Model Dev., 9, 4521-4545</v>
      </c>
      <c r="Q202" s="95" t="str">
        <f>references!$D$124</f>
        <v>InitMIP web page</v>
      </c>
      <c r="R202" s="283"/>
      <c r="S202" s="168"/>
      <c r="T202" s="168"/>
      <c r="U202" s="164"/>
      <c r="V202" s="164"/>
      <c r="W202" s="98" t="str">
        <f>party!$A$6</f>
        <v>Charlotte Pascoe</v>
      </c>
      <c r="X202" s="96" t="str">
        <f t="shared" si="62"/>
        <v>ism-ctrl-std</v>
      </c>
      <c r="Y202" s="96" t="str">
        <f t="shared" si="63"/>
        <v>ism-ctrl-std</v>
      </c>
      <c r="Z202" s="96"/>
      <c r="AA202" s="164"/>
      <c r="AB202" s="164"/>
      <c r="AC202" s="96" t="str">
        <f>$C$201</f>
        <v>ism-asmb-std</v>
      </c>
      <c r="AD202" s="164"/>
      <c r="AE202" s="164"/>
      <c r="AF202" s="164"/>
      <c r="AG202" s="164"/>
      <c r="AH202" s="98" t="str">
        <f>TemporalConstraint!$A$90</f>
        <v>1950-2014Init 100yrs</v>
      </c>
      <c r="AI202" s="166"/>
      <c r="AJ202" s="98" t="str">
        <f>EnsembleRequirement!$A$70</f>
        <v>InitMIP Ensemble</v>
      </c>
      <c r="AK202" s="166"/>
      <c r="AL202" s="166"/>
      <c r="AM202" s="166"/>
      <c r="AN202" s="166"/>
      <c r="AO202" s="166"/>
      <c r="AP202" s="166"/>
      <c r="AQ202" s="166"/>
      <c r="AR202" s="98" t="str">
        <f>requirement!$A$29</f>
        <v>ISM Configuration</v>
      </c>
      <c r="AS202" s="166"/>
      <c r="AT202" s="166"/>
      <c r="AU202" s="166"/>
      <c r="AV202" s="166"/>
      <c r="AW202" s="98" t="str">
        <f>ForcingConstraint!$A$448</f>
        <v>InitMIP basal melting rate anomaly</v>
      </c>
      <c r="AX202" s="98" t="str">
        <f>requirement!$A$154</f>
        <v>InitMIP Initialisation conditions</v>
      </c>
      <c r="AY202" s="98"/>
      <c r="AZ202" s="166"/>
      <c r="BA202" s="166"/>
      <c r="BB202" s="166"/>
      <c r="BC202" s="166"/>
      <c r="BD202" s="171"/>
      <c r="BE202" s="172"/>
      <c r="BF202" s="173"/>
      <c r="BG202" s="174"/>
      <c r="BH202" s="173"/>
      <c r="BI202" s="173"/>
      <c r="BJ202" s="173"/>
      <c r="BK202" s="173"/>
      <c r="BL202" s="173"/>
      <c r="BM202" s="173"/>
      <c r="BN202" s="174"/>
      <c r="BP202" s="115" t="s">
        <v>307</v>
      </c>
      <c r="BQ202" s="168"/>
    </row>
    <row r="203" spans="1:69" s="146" customFormat="1" ht="153" x14ac:dyDescent="0.2">
      <c r="A203" s="147" t="s">
        <v>301</v>
      </c>
      <c r="B203" s="148" t="s">
        <v>1393</v>
      </c>
      <c r="C203" s="147" t="s">
        <v>301</v>
      </c>
      <c r="D203" s="147"/>
      <c r="E203" s="147" t="s">
        <v>1394</v>
      </c>
      <c r="F203" s="148" t="s">
        <v>1395</v>
      </c>
      <c r="G203" s="149"/>
      <c r="H203" s="147" t="s">
        <v>1396</v>
      </c>
      <c r="I203" s="147" t="s">
        <v>1397</v>
      </c>
      <c r="J203" s="148" t="s">
        <v>26</v>
      </c>
      <c r="K203" s="148" t="str">
        <f>party!$A$61</f>
        <v>Gerhard Krinner</v>
      </c>
      <c r="L203" s="148" t="str">
        <f>party!$A$62</f>
        <v>Sonia Seneviratne</v>
      </c>
      <c r="M203" s="148" t="str">
        <f>party!$A$65</f>
        <v>Hyungjun Kim</v>
      </c>
      <c r="N203" s="98"/>
      <c r="O203" s="148"/>
      <c r="P203" s="147" t="str">
        <f>references!D$14</f>
        <v>Overview CMIP6-Endorsed MIPs</v>
      </c>
      <c r="Q203" s="15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03" s="158" t="str">
        <f>references!$D$94</f>
        <v>Global Soil Wetness Project Phase 3 Website</v>
      </c>
      <c r="S203" s="158" t="str">
        <f>references!$D$92</f>
        <v>Sitch, S., P. Friedlingstein, Trends in net land-atmosphere carbon exchange over the period 1980-2010</v>
      </c>
      <c r="T203" s="15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203" s="147"/>
      <c r="V203" s="147"/>
      <c r="W203" s="148" t="str">
        <f>party!$A$6</f>
        <v>Charlotte Pascoe</v>
      </c>
      <c r="Y203" s="147"/>
      <c r="Z203" s="147"/>
      <c r="AA203" s="147"/>
      <c r="AB203" s="147"/>
      <c r="AC203" s="147" t="str">
        <f t="shared" ref="AC203:AC206" si="64">$C$14</f>
        <v>historical</v>
      </c>
      <c r="AD203" s="147"/>
      <c r="AE203" s="147"/>
      <c r="AF203" s="147"/>
      <c r="AG203" s="147"/>
      <c r="AH203" s="148" t="str">
        <f>TemporalConstraint!$A$3</f>
        <v>1850-2014 165yrs</v>
      </c>
      <c r="AI203" s="148"/>
      <c r="AJ203" s="148" t="str">
        <f>EnsembleRequirement!$A$4</f>
        <v>SingleMember</v>
      </c>
      <c r="AK203" s="148"/>
      <c r="AL203" s="148"/>
      <c r="AM203" s="148"/>
      <c r="AN203" s="148"/>
      <c r="AO203" s="148"/>
      <c r="AP203" s="148"/>
      <c r="AQ203" s="148"/>
      <c r="AR203" s="148" t="str">
        <f>requirement!$A$30</f>
        <v>LSM Configuration</v>
      </c>
      <c r="AS203" s="148"/>
      <c r="AT203" s="148"/>
      <c r="AU203" s="148"/>
      <c r="AV203" s="148"/>
      <c r="AW203" s="148" t="str">
        <f>requirement!$A$95</f>
        <v>TRENDY spin up for GSWP3</v>
      </c>
      <c r="AX203" s="148" t="str">
        <f>ForcingConstraint!$A$239</f>
        <v>Historical GSWP3 Meteorological Forcing</v>
      </c>
      <c r="AY203" s="148" t="str">
        <f>ForcingConstraint!$A$16</f>
        <v>Historical Land Use</v>
      </c>
      <c r="AZ203" s="148" t="str">
        <f>ForcingConstraint!$A$254</f>
        <v>CO2 Historical</v>
      </c>
      <c r="BA203" s="148" t="str">
        <f>ForcingConstraint!$A$382</f>
        <v>Historical Nitrogen deposition</v>
      </c>
      <c r="BB203" s="148" t="str">
        <f>ForcingConstraint!$A$383</f>
        <v>Historical Aerosol Deposition</v>
      </c>
      <c r="BC203" s="148" t="str">
        <f>ForcingConstraint!$A$20</f>
        <v>Historical Solar Irradiance Forcing</v>
      </c>
      <c r="BD203" s="153"/>
      <c r="BE203" s="154"/>
      <c r="BF203" s="155"/>
      <c r="BG203" s="156"/>
      <c r="BH203" s="155"/>
      <c r="BI203" s="155"/>
      <c r="BJ203" s="155"/>
      <c r="BK203" s="155"/>
      <c r="BL203" s="155"/>
      <c r="BM203" s="155"/>
      <c r="BN203" s="156"/>
      <c r="BP203" s="115" t="s">
        <v>307</v>
      </c>
      <c r="BQ203" s="158"/>
    </row>
    <row r="204" spans="1:69" ht="136" x14ac:dyDescent="0.2">
      <c r="A204" s="96" t="s">
        <v>1398</v>
      </c>
      <c r="B204" s="98" t="s">
        <v>1399</v>
      </c>
      <c r="C204" s="96" t="s">
        <v>1400</v>
      </c>
      <c r="D204" s="96" t="s">
        <v>1401</v>
      </c>
      <c r="E204" s="96" t="s">
        <v>1401</v>
      </c>
      <c r="F204" s="98" t="s">
        <v>1402</v>
      </c>
      <c r="H204" s="96" t="s">
        <v>1403</v>
      </c>
      <c r="I204" s="96" t="s">
        <v>1397</v>
      </c>
      <c r="J204" s="98" t="s">
        <v>26</v>
      </c>
      <c r="K204" s="98" t="str">
        <f>party!$A$61</f>
        <v>Gerhard Krinner</v>
      </c>
      <c r="L204" s="98" t="str">
        <f>party!$A$62</f>
        <v>Sonia Seneviratne</v>
      </c>
      <c r="M204" s="98" t="str">
        <f>party!$A$65</f>
        <v>Hyungjun Kim</v>
      </c>
      <c r="P204"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04" s="89" t="str">
        <f>references!D$88</f>
        <v>Sheffield, J., G. Goteti, E. F. Wood (2006), Development of a 50-Year High-Resolution Global Dataset of Meteorological Forcings for Land Surface Modeling, J. Climate, 19, 3088-3111</v>
      </c>
      <c r="R204" s="89" t="str">
        <f>references!$D$92</f>
        <v>Sitch, S., P. Friedlingstein, Trends in net land-atmosphere carbon exchange over the period 1980-2010</v>
      </c>
      <c r="S204"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W204" s="98" t="str">
        <f>party!$A$6</f>
        <v>Charlotte Pascoe</v>
      </c>
      <c r="X204" s="96" t="str">
        <f t="shared" ref="X204:X206" si="65">$C$228</f>
        <v>land-hist</v>
      </c>
      <c r="AC204" s="96" t="str">
        <f t="shared" si="64"/>
        <v>historical</v>
      </c>
      <c r="AH204" s="98" t="str">
        <f>TemporalConstraint!$A$80</f>
        <v>1901-2014 114yrs</v>
      </c>
      <c r="AJ204" s="98" t="str">
        <f>EnsembleRequirement!$A$4</f>
        <v>SingleMember</v>
      </c>
      <c r="AR204" s="98" t="str">
        <f>requirement!$A$30</f>
        <v>LSM Configuration</v>
      </c>
      <c r="AW204" s="98" t="str">
        <f>requirement!$A$97</f>
        <v>TRENDY spin up for Princeton</v>
      </c>
      <c r="AX204" s="98" t="str">
        <f>requirement!$A$98</f>
        <v>TRENDY Interim Forcing for Princeton</v>
      </c>
      <c r="AY204" s="98" t="str">
        <f>ForcingConstraint!$A$378</f>
        <v>Princeton Historical Forcing</v>
      </c>
      <c r="AZ204" s="98" t="str">
        <f>ForcingConstraint!$A$16</f>
        <v>Historical Land Use</v>
      </c>
      <c r="BA204" s="98" t="str">
        <f>ForcingConstraint!$A$254</f>
        <v>CO2 Historical</v>
      </c>
      <c r="BB204" s="98" t="str">
        <f>ForcingConstraint!$A$382</f>
        <v>Historical Nitrogen deposition</v>
      </c>
      <c r="BC204" s="98" t="str">
        <f>ForcingConstraint!$A$383</f>
        <v>Historical Aerosol Deposition</v>
      </c>
      <c r="BD204" s="98" t="str">
        <f>ForcingConstraint!$A$20</f>
        <v>Historical Solar Irradiance Forcing</v>
      </c>
      <c r="BH204" s="101"/>
      <c r="BI204" s="101"/>
      <c r="BJ204" s="101"/>
      <c r="BK204" s="101"/>
      <c r="BL204" s="101"/>
      <c r="BM204" s="101"/>
      <c r="BN204" s="102"/>
      <c r="BP204" s="115" t="s">
        <v>307</v>
      </c>
    </row>
    <row r="205" spans="1:69" ht="136" x14ac:dyDescent="0.2">
      <c r="A205" s="96" t="s">
        <v>1404</v>
      </c>
      <c r="B205" s="98" t="s">
        <v>1405</v>
      </c>
      <c r="C205" s="96" t="s">
        <v>1406</v>
      </c>
      <c r="D205" s="96" t="s">
        <v>1407</v>
      </c>
      <c r="E205" s="96" t="s">
        <v>1408</v>
      </c>
      <c r="F205" s="98" t="s">
        <v>1409</v>
      </c>
      <c r="H205" s="96" t="s">
        <v>1410</v>
      </c>
      <c r="I205" s="96" t="s">
        <v>1397</v>
      </c>
      <c r="J205" s="98" t="s">
        <v>26</v>
      </c>
      <c r="K205" s="98" t="str">
        <f>party!$A$61</f>
        <v>Gerhard Krinner</v>
      </c>
      <c r="L205" s="98" t="str">
        <f>party!$A$62</f>
        <v>Sonia Seneviratne</v>
      </c>
      <c r="M205" s="98" t="str">
        <f>party!$A$65</f>
        <v>Hyungjun Kim</v>
      </c>
      <c r="P205"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05" s="89" t="str">
        <f>references!D$89</f>
        <v>Viovy, N., P. Ciais (2009), A combined dataset for ecosystem modelling.</v>
      </c>
      <c r="R205" s="89" t="str">
        <f>references!$D$92</f>
        <v>Sitch, S., P. Friedlingstein, Trends in net land-atmosphere carbon exchange over the period 1980-2010</v>
      </c>
      <c r="S205"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W205" s="98" t="str">
        <f>party!$A$6</f>
        <v>Charlotte Pascoe</v>
      </c>
      <c r="X205" s="96" t="str">
        <f t="shared" si="65"/>
        <v>land-hist</v>
      </c>
      <c r="AC205" s="96" t="str">
        <f t="shared" si="64"/>
        <v>historical</v>
      </c>
      <c r="AH205" s="98" t="str">
        <f>TemporalConstraint!$A$80</f>
        <v>1901-2014 114yrs</v>
      </c>
      <c r="AJ205" s="98" t="str">
        <f>EnsembleRequirement!$A$4</f>
        <v>SingleMember</v>
      </c>
      <c r="AR205" s="98" t="str">
        <f>requirement!$A$30</f>
        <v>LSM Configuration</v>
      </c>
      <c r="AW205" s="98" t="str">
        <f>requirement!$A$99</f>
        <v>TRENDY spin up for CRU-NCEP</v>
      </c>
      <c r="AX205" s="98" t="str">
        <f>requirement!$A$100</f>
        <v>TRENDY Interim Forcing for CRU-NCEP</v>
      </c>
      <c r="AY205" s="98" t="str">
        <f>ForcingConstraint!$A$379</f>
        <v>CRU-NCEP Historical forcing</v>
      </c>
      <c r="AZ205" s="98" t="str">
        <f>ForcingConstraint!$A$16</f>
        <v>Historical Land Use</v>
      </c>
      <c r="BA205" s="98" t="str">
        <f>ForcingConstraint!$A$254</f>
        <v>CO2 Historical</v>
      </c>
      <c r="BB205" s="98" t="str">
        <f>ForcingConstraint!$A$382</f>
        <v>Historical Nitrogen deposition</v>
      </c>
      <c r="BC205" s="98" t="str">
        <f>ForcingConstraint!$A$383</f>
        <v>Historical Aerosol Deposition</v>
      </c>
      <c r="BD205" s="98" t="str">
        <f>ForcingConstraint!$A$20</f>
        <v>Historical Solar Irradiance Forcing</v>
      </c>
      <c r="BH205" s="101"/>
      <c r="BI205" s="101"/>
      <c r="BJ205" s="101"/>
      <c r="BK205" s="101"/>
      <c r="BL205" s="101"/>
      <c r="BM205" s="101"/>
      <c r="BN205" s="102"/>
      <c r="BP205" s="115" t="s">
        <v>307</v>
      </c>
    </row>
    <row r="206" spans="1:69" ht="136" x14ac:dyDescent="0.2">
      <c r="A206" s="96" t="s">
        <v>1411</v>
      </c>
      <c r="B206" s="98" t="s">
        <v>1412</v>
      </c>
      <c r="C206" s="96" t="s">
        <v>1413</v>
      </c>
      <c r="D206" s="96" t="s">
        <v>1414</v>
      </c>
      <c r="E206" s="96" t="s">
        <v>1414</v>
      </c>
      <c r="F206" s="98" t="s">
        <v>1415</v>
      </c>
      <c r="H206" s="96" t="s">
        <v>1416</v>
      </c>
      <c r="I206" s="96" t="s">
        <v>1397</v>
      </c>
      <c r="J206" s="98" t="s">
        <v>26</v>
      </c>
      <c r="K206" s="98" t="str">
        <f>party!$A$61</f>
        <v>Gerhard Krinner</v>
      </c>
      <c r="L206" s="98" t="str">
        <f>party!$A$62</f>
        <v>Sonia Seneviratne</v>
      </c>
      <c r="M206" s="98" t="str">
        <f>party!$A$65</f>
        <v>Hyungjun Kim</v>
      </c>
      <c r="P206"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06" s="89" t="str">
        <f>references!D$90</f>
        <v>Weedon, G. P., G. Balsamo, N. Bellouin, S. Gomes, M. J. Best, P. Viterbo (2014), The WFDEI meteorological forcing data set: WATCH Forcing Data methodology applied to ERA-Interim reanalysis data, Water Resour. Res., 50, 7505-7514</v>
      </c>
      <c r="R206" s="89" t="str">
        <f>references!$D$92</f>
        <v>Sitch, S., P. Friedlingstein, Trends in net land-atmosphere carbon exchange over the period 1980-2010</v>
      </c>
      <c r="S206"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W206" s="98" t="str">
        <f>party!$A$6</f>
        <v>Charlotte Pascoe</v>
      </c>
      <c r="X206" s="96" t="str">
        <f t="shared" si="65"/>
        <v>land-hist</v>
      </c>
      <c r="AC206" s="96" t="str">
        <f t="shared" si="64"/>
        <v>historical</v>
      </c>
      <c r="AH206" s="98" t="str">
        <f>TemporalConstraint!$A$80</f>
        <v>1901-2014 114yrs</v>
      </c>
      <c r="AJ206" s="98" t="str">
        <f>EnsembleRequirement!$A$4</f>
        <v>SingleMember</v>
      </c>
      <c r="AR206" s="98" t="str">
        <f>requirement!$A$30</f>
        <v>LSM Configuration</v>
      </c>
      <c r="AW206" s="98" t="str">
        <f>requirement!$A$101</f>
        <v>TRENDY spin up for WFDEI</v>
      </c>
      <c r="AX206" s="98" t="str">
        <f>requirement!$A$102</f>
        <v>TRENDY Interim Forcing for WFDEI</v>
      </c>
      <c r="AY206" s="98" t="str">
        <f>ForcingConstraint!$A$380</f>
        <v>WFDEI historical forcing</v>
      </c>
      <c r="AZ206" s="98" t="str">
        <f>ForcingConstraint!$A$16</f>
        <v>Historical Land Use</v>
      </c>
      <c r="BA206" s="98" t="str">
        <f>ForcingConstraint!$A$254</f>
        <v>CO2 Historical</v>
      </c>
      <c r="BB206" s="98" t="str">
        <f>ForcingConstraint!$A$382</f>
        <v>Historical Nitrogen deposition</v>
      </c>
      <c r="BC206" s="98" t="str">
        <f>ForcingConstraint!$A$383</f>
        <v>Historical Aerosol Deposition</v>
      </c>
      <c r="BD206" s="98" t="str">
        <f>ForcingConstraint!$A$20</f>
        <v>Historical Solar Irradiance Forcing</v>
      </c>
      <c r="BH206" s="101"/>
      <c r="BI206" s="101"/>
      <c r="BJ206" s="101"/>
      <c r="BK206" s="101"/>
      <c r="BL206" s="101"/>
      <c r="BM206" s="101"/>
      <c r="BN206" s="102"/>
      <c r="BP206" s="115" t="s">
        <v>307</v>
      </c>
    </row>
    <row r="207" spans="1:69" s="146" customFormat="1" ht="136" x14ac:dyDescent="0.2">
      <c r="A207" s="147" t="s">
        <v>301</v>
      </c>
      <c r="B207" s="148" t="s">
        <v>1417</v>
      </c>
      <c r="C207" s="147" t="s">
        <v>301</v>
      </c>
      <c r="D207" s="147"/>
      <c r="E207" s="147" t="s">
        <v>1418</v>
      </c>
      <c r="F207" s="148" t="s">
        <v>1419</v>
      </c>
      <c r="G207" s="149"/>
      <c r="H207" s="147" t="s">
        <v>1420</v>
      </c>
      <c r="I207" s="147" t="s">
        <v>1421</v>
      </c>
      <c r="J207" s="148" t="s">
        <v>26</v>
      </c>
      <c r="K207" s="148" t="str">
        <f>party!$A$61</f>
        <v>Gerhard Krinner</v>
      </c>
      <c r="L207" s="148" t="str">
        <f>party!$A$62</f>
        <v>Sonia Seneviratne</v>
      </c>
      <c r="M207" s="148" t="str">
        <f>party!$A$65</f>
        <v>Hyungjun Kim</v>
      </c>
      <c r="N207" s="98"/>
      <c r="O207" s="148"/>
      <c r="P207" s="15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07" s="158" t="str">
        <f>references!$D$91</f>
        <v>ScenarioMIP experimental protocols web site</v>
      </c>
      <c r="R207" s="158" t="str">
        <f>references!$D$92</f>
        <v>Sitch, S., P. Friedlingstein, Trends in net land-atmosphere carbon exchange over the period 1980-2010</v>
      </c>
      <c r="S207" s="15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207" s="147" t="str">
        <f>references!D$14</f>
        <v>Overview CMIP6-Endorsed MIPs</v>
      </c>
      <c r="U207" s="147"/>
      <c r="V207" s="147"/>
      <c r="W207" s="148" t="str">
        <f>party!$A$6</f>
        <v>Charlotte Pascoe</v>
      </c>
      <c r="X207" s="147"/>
      <c r="Y207" s="158"/>
      <c r="Z207" s="158"/>
      <c r="AA207" s="147"/>
      <c r="AB207" s="158"/>
      <c r="AC207" s="158" t="str">
        <f>experiment!$C$19</f>
        <v>ssp585</v>
      </c>
      <c r="AD207" s="158" t="str">
        <f>experiment!$C$24</f>
        <v>ssp434</v>
      </c>
      <c r="AE207" s="147"/>
      <c r="AF207" s="147"/>
      <c r="AG207" s="147"/>
      <c r="AH207" s="148" t="str">
        <f>TemporalConstraint!$A$36</f>
        <v xml:space="preserve">2015-2100 86yrs </v>
      </c>
      <c r="AI207" s="148"/>
      <c r="AJ207" s="148"/>
      <c r="AK207" s="148"/>
      <c r="AL207" s="148"/>
      <c r="AM207" s="148"/>
      <c r="AN207" s="148" t="str">
        <f>MultiEnsemble!$A$3</f>
        <v>RCP85RCP34x3</v>
      </c>
      <c r="AO207" s="148"/>
      <c r="AP207" s="148"/>
      <c r="AQ207" s="148"/>
      <c r="AR207" s="148" t="str">
        <f>requirement!$A$30</f>
        <v>LSM Configuration</v>
      </c>
      <c r="AS207" s="148"/>
      <c r="AT207" s="148"/>
      <c r="AU207" s="148"/>
      <c r="AV207" s="148"/>
      <c r="AW207" s="148" t="str">
        <f>ForcingConstraint!$A$240</f>
        <v>LMIPSSP5-85Forcing</v>
      </c>
      <c r="AX207" s="148" t="str">
        <f>ForcingConstraint!$A$241</f>
        <v>LMIP SSP4-34 Forcing</v>
      </c>
      <c r="AY207" s="148"/>
      <c r="AZ207" s="148"/>
      <c r="BA207" s="148"/>
      <c r="BB207" s="148"/>
      <c r="BC207" s="148"/>
      <c r="BD207" s="153"/>
      <c r="BE207" s="154"/>
      <c r="BF207" s="155"/>
      <c r="BG207" s="156"/>
      <c r="BH207" s="155"/>
      <c r="BI207" s="155"/>
      <c r="BJ207" s="155"/>
      <c r="BK207" s="155"/>
      <c r="BL207" s="155"/>
      <c r="BM207" s="155"/>
      <c r="BN207" s="156"/>
      <c r="BP207" s="115" t="s">
        <v>307</v>
      </c>
      <c r="BQ207" s="158"/>
    </row>
    <row r="208" spans="1:69" ht="136" x14ac:dyDescent="0.2">
      <c r="A208" s="96" t="s">
        <v>1422</v>
      </c>
      <c r="B208" s="98" t="s">
        <v>1423</v>
      </c>
      <c r="C208" s="96" t="s">
        <v>1424</v>
      </c>
      <c r="D208" s="96" t="s">
        <v>1425</v>
      </c>
      <c r="E208" s="96" t="s">
        <v>1418</v>
      </c>
      <c r="F208" s="98" t="s">
        <v>1426</v>
      </c>
      <c r="H208" s="96" t="s">
        <v>1427</v>
      </c>
      <c r="I208" s="96" t="s">
        <v>1421</v>
      </c>
      <c r="J208" s="98" t="s">
        <v>26</v>
      </c>
      <c r="K208" s="98" t="str">
        <f>party!$A$61</f>
        <v>Gerhard Krinner</v>
      </c>
      <c r="L208" s="98" t="str">
        <f>party!$A$62</f>
        <v>Sonia Seneviratne</v>
      </c>
      <c r="M208" s="98" t="str">
        <f>party!$A$65</f>
        <v>Hyungjun Kim</v>
      </c>
      <c r="P208"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08" s="89" t="str">
        <f>references!$D$91</f>
        <v>ScenarioMIP experimental protocols web site</v>
      </c>
      <c r="R208" s="89" t="str">
        <f>references!$D$92</f>
        <v>Sitch, S., P. Friedlingstein, Trends in net land-atmosphere carbon exchange over the period 1980-2010</v>
      </c>
      <c r="S208"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208" s="96" t="str">
        <f>references!D$14</f>
        <v>Overview CMIP6-Endorsed MIPs</v>
      </c>
      <c r="W208" s="98" t="str">
        <f>party!$A$6</f>
        <v>Charlotte Pascoe</v>
      </c>
      <c r="Y208" s="89"/>
      <c r="Z208" s="89"/>
      <c r="AB208" s="89"/>
      <c r="AC208" s="89" t="str">
        <f>experiment!$C$19</f>
        <v>ssp585</v>
      </c>
      <c r="AD208" s="89"/>
      <c r="AH208" s="98" t="str">
        <f>TemporalConstraint!$A$36</f>
        <v xml:space="preserve">2015-2100 86yrs </v>
      </c>
      <c r="AN208" s="98" t="str">
        <f>EnsembleRequirement!$A$15</f>
        <v>ThreeMember</v>
      </c>
      <c r="AR208" s="98" t="str">
        <f>requirement!$A$30</f>
        <v>LSM Configuration</v>
      </c>
      <c r="AW208" s="98" t="str">
        <f>ForcingConstraint!$A$377</f>
        <v>TRENDY spin up</v>
      </c>
      <c r="AX208" s="98" t="str">
        <f>ForcingConstraint!$A$240</f>
        <v>LMIPSSP5-85Forcing</v>
      </c>
      <c r="BH208" s="101"/>
      <c r="BI208" s="101"/>
      <c r="BJ208" s="101"/>
      <c r="BK208" s="101"/>
      <c r="BL208" s="101"/>
      <c r="BM208" s="101"/>
      <c r="BN208" s="102"/>
      <c r="BP208" s="115" t="s">
        <v>307</v>
      </c>
    </row>
    <row r="209" spans="1:69" ht="136" x14ac:dyDescent="0.2">
      <c r="A209" s="96" t="s">
        <v>1428</v>
      </c>
      <c r="B209" s="98" t="s">
        <v>1429</v>
      </c>
      <c r="C209" s="96" t="s">
        <v>1430</v>
      </c>
      <c r="D209" s="96" t="s">
        <v>1425</v>
      </c>
      <c r="E209" s="96" t="s">
        <v>1418</v>
      </c>
      <c r="F209" s="98" t="s">
        <v>1431</v>
      </c>
      <c r="H209" s="96" t="s">
        <v>1432</v>
      </c>
      <c r="I209" s="96" t="s">
        <v>1421</v>
      </c>
      <c r="J209" s="98" t="s">
        <v>26</v>
      </c>
      <c r="K209" s="98" t="str">
        <f>party!$A$61</f>
        <v>Gerhard Krinner</v>
      </c>
      <c r="L209" s="98" t="str">
        <f>party!$A$62</f>
        <v>Sonia Seneviratne</v>
      </c>
      <c r="M209" s="98" t="str">
        <f>party!$A$65</f>
        <v>Hyungjun Kim</v>
      </c>
      <c r="P209"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09" s="89" t="str">
        <f>references!$D$91</f>
        <v>ScenarioMIP experimental protocols web site</v>
      </c>
      <c r="R209" s="89" t="str">
        <f>references!$D$92</f>
        <v>Sitch, S., P. Friedlingstein, Trends in net land-atmosphere carbon exchange over the period 1980-2010</v>
      </c>
      <c r="S209"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209" s="96" t="str">
        <f>references!D$14</f>
        <v>Overview CMIP6-Endorsed MIPs</v>
      </c>
      <c r="W209" s="98" t="str">
        <f>party!$A$6</f>
        <v>Charlotte Pascoe</v>
      </c>
      <c r="Y209" s="89"/>
      <c r="Z209" s="89"/>
      <c r="AB209" s="89"/>
      <c r="AC209" s="89" t="str">
        <f>experiment!$C$24</f>
        <v>ssp434</v>
      </c>
      <c r="AD209" s="89"/>
      <c r="AH209" s="98" t="str">
        <f>TemporalConstraint!$A$36</f>
        <v xml:space="preserve">2015-2100 86yrs </v>
      </c>
      <c r="AN209" s="98" t="str">
        <f>EnsembleRequirement!$A$15</f>
        <v>ThreeMember</v>
      </c>
      <c r="AR209" s="98" t="str">
        <f>requirement!$A$30</f>
        <v>LSM Configuration</v>
      </c>
      <c r="AW209" s="98" t="str">
        <f>ForcingConstraint!$A$377</f>
        <v>TRENDY spin up</v>
      </c>
      <c r="AX209" s="98" t="str">
        <f>ForcingConstraint!$A$241</f>
        <v>LMIP SSP4-34 Forcing</v>
      </c>
      <c r="BH209" s="101"/>
      <c r="BI209" s="101"/>
      <c r="BJ209" s="101"/>
      <c r="BK209" s="101"/>
      <c r="BL209" s="101"/>
      <c r="BM209" s="101"/>
      <c r="BN209" s="102"/>
      <c r="BP209" s="115" t="s">
        <v>307</v>
      </c>
    </row>
    <row r="210" spans="1:69" ht="136" x14ac:dyDescent="0.2">
      <c r="A210" s="96" t="s">
        <v>1433</v>
      </c>
      <c r="B210" s="98" t="s">
        <v>1434</v>
      </c>
      <c r="C210" s="96" t="s">
        <v>1435</v>
      </c>
      <c r="F210" s="98" t="s">
        <v>1436</v>
      </c>
      <c r="H210" s="96" t="s">
        <v>1437</v>
      </c>
      <c r="I210" s="96" t="s">
        <v>1421</v>
      </c>
      <c r="J210" s="98" t="s">
        <v>26</v>
      </c>
      <c r="K210" s="98" t="str">
        <f>party!$A$61</f>
        <v>Gerhard Krinner</v>
      </c>
      <c r="L210" s="98" t="str">
        <f>party!$A$62</f>
        <v>Sonia Seneviratne</v>
      </c>
      <c r="M210" s="98" t="str">
        <f>party!$A$65</f>
        <v>Hyungjun Kim</v>
      </c>
      <c r="P210"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0" s="89" t="str">
        <f>references!$D$91</f>
        <v>ScenarioMIP experimental protocols web site</v>
      </c>
      <c r="R210" s="89" t="str">
        <f>references!$D$92</f>
        <v>Sitch, S., P. Friedlingstein, Trends in net land-atmosphere carbon exchange over the period 1980-2010</v>
      </c>
      <c r="S210"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W210" s="98" t="str">
        <f>party!$A$6</f>
        <v>Charlotte Pascoe</v>
      </c>
      <c r="Y210" s="89"/>
      <c r="Z210" s="89"/>
      <c r="AB210" s="89"/>
      <c r="AC210" s="89" t="str">
        <f>experiment!$C$22</f>
        <v>ssp126</v>
      </c>
      <c r="AD210" s="89"/>
      <c r="AH210" s="98" t="str">
        <f>TemporalConstraint!$A$36</f>
        <v xml:space="preserve">2015-2100 86yrs </v>
      </c>
      <c r="AN210" s="98" t="str">
        <f>EnsembleRequirement!$A$15</f>
        <v>ThreeMember</v>
      </c>
      <c r="AR210" s="98" t="str">
        <f>requirement!$A$30</f>
        <v>LSM Configuration</v>
      </c>
      <c r="AW210" s="98" t="str">
        <f>ForcingConstraint!$A$377</f>
        <v>TRENDY spin up</v>
      </c>
      <c r="AX210" s="98" t="str">
        <f>ForcingConstraint!$A$242</f>
        <v>LMIP SSP1-26 Forcing</v>
      </c>
      <c r="BH210" s="101"/>
      <c r="BI210" s="101"/>
      <c r="BJ210" s="101"/>
      <c r="BK210" s="101"/>
      <c r="BL210" s="101"/>
      <c r="BM210" s="101"/>
      <c r="BN210" s="102"/>
      <c r="BP210" s="115" t="s">
        <v>307</v>
      </c>
    </row>
    <row r="211" spans="1:69" ht="136" x14ac:dyDescent="0.2">
      <c r="A211" s="96" t="s">
        <v>1438</v>
      </c>
      <c r="B211" s="98" t="s">
        <v>1439</v>
      </c>
      <c r="C211" s="96" t="s">
        <v>1440</v>
      </c>
      <c r="D211" s="96" t="s">
        <v>1441</v>
      </c>
      <c r="E211" s="96" t="s">
        <v>1442</v>
      </c>
      <c r="F211" s="98" t="s">
        <v>1443</v>
      </c>
      <c r="H211" s="96" t="s">
        <v>1444</v>
      </c>
      <c r="I211" s="96" t="s">
        <v>1445</v>
      </c>
      <c r="J211" s="98" t="s">
        <v>26</v>
      </c>
      <c r="K211" s="98" t="str">
        <f>party!$A$61</f>
        <v>Gerhard Krinner</v>
      </c>
      <c r="L211" s="98" t="str">
        <f>party!$A$62</f>
        <v>Sonia Seneviratne</v>
      </c>
      <c r="M211" s="98" t="str">
        <f>party!$A$65</f>
        <v>Hyungjun Kim</v>
      </c>
      <c r="P211"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1" s="96" t="str">
        <f>references!D$14</f>
        <v>Overview CMIP6-Endorsed MIPs</v>
      </c>
      <c r="W211" s="98" t="str">
        <f>party!$A$6</f>
        <v>Charlotte Pascoe</v>
      </c>
      <c r="Y211" s="96" t="str">
        <f>$C$14</f>
        <v>historical</v>
      </c>
      <c r="AC211" s="96" t="str">
        <f t="shared" ref="AC211:AC212" si="66">$C$14</f>
        <v>historical</v>
      </c>
      <c r="AH211" s="98" t="str">
        <f>TemporalConstraint!$A$37</f>
        <v>1980-2100 121yrs</v>
      </c>
      <c r="AJ211" s="98" t="str">
        <f>EnsembleRequirement!$A$4</f>
        <v>SingleMember</v>
      </c>
      <c r="AK211" s="98" t="str">
        <f>EnsembleRequirement!$A$55</f>
        <v>FourMember</v>
      </c>
      <c r="AR211" s="98" t="str">
        <f>requirement!$A$79</f>
        <v>AOGCM Configuration</v>
      </c>
      <c r="AW211" s="98" t="str">
        <f>ForcingConstraint!$A$243</f>
        <v>LFMIP-CAForcing</v>
      </c>
      <c r="AX211" s="148"/>
      <c r="BH211" s="101"/>
      <c r="BI211" s="101"/>
      <c r="BJ211" s="101"/>
      <c r="BK211" s="101"/>
      <c r="BL211" s="101"/>
      <c r="BM211" s="101"/>
      <c r="BN211" s="102"/>
      <c r="BP211" s="115" t="s">
        <v>307</v>
      </c>
    </row>
    <row r="212" spans="1:69" ht="136" x14ac:dyDescent="0.2">
      <c r="A212" s="96" t="s">
        <v>1446</v>
      </c>
      <c r="B212" s="98" t="s">
        <v>1447</v>
      </c>
      <c r="C212" s="89" t="s">
        <v>1448</v>
      </c>
      <c r="D212" s="89" t="s">
        <v>1449</v>
      </c>
      <c r="E212" s="89" t="s">
        <v>1450</v>
      </c>
      <c r="F212" s="98" t="s">
        <v>1451</v>
      </c>
      <c r="H212" s="96" t="s">
        <v>1452</v>
      </c>
      <c r="I212" s="96" t="s">
        <v>1453</v>
      </c>
      <c r="J212" s="98" t="s">
        <v>26</v>
      </c>
      <c r="K212" s="98" t="str">
        <f>party!$A$61</f>
        <v>Gerhard Krinner</v>
      </c>
      <c r="L212" s="98" t="str">
        <f>party!$A$62</f>
        <v>Sonia Seneviratne</v>
      </c>
      <c r="M212" s="98" t="str">
        <f>party!$A$65</f>
        <v>Hyungjun Kim</v>
      </c>
      <c r="P212"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2" s="89" t="str">
        <f>references!$D$95</f>
        <v xml:space="preserve">Koster, R. D., M. J. Suarez, M. Heiser (2000), Variance and Predictability of Precipitation at Seasonal-to-Interannual Timescales, J. Hydrometeorol., 1, 26-46 </v>
      </c>
      <c r="R212" s="96" t="str">
        <f>references!D$14</f>
        <v>Overview CMIP6-Endorsed MIPs</v>
      </c>
      <c r="W212" s="98" t="str">
        <f>party!$A$6</f>
        <v>Charlotte Pascoe</v>
      </c>
      <c r="AA212" s="96" t="str">
        <f>experiment!$C$7</f>
        <v>amip</v>
      </c>
      <c r="AC212" s="96" t="str">
        <f t="shared" si="66"/>
        <v>historical</v>
      </c>
      <c r="AH212" s="98" t="str">
        <f>TemporalConstraint!$A$37</f>
        <v>1980-2100 121yrs</v>
      </c>
      <c r="AJ212" s="98" t="str">
        <f>EnsembleRequirement!$A$3</f>
        <v>FiveMember</v>
      </c>
      <c r="AR212" s="98" t="str">
        <f>requirement!$A$3</f>
        <v>AGCM Configuration</v>
      </c>
      <c r="AW212" s="98" t="str">
        <f>ForcingConstraint!$A$243</f>
        <v>LFMIP-CAForcing</v>
      </c>
      <c r="AX212" s="98" t="str">
        <f>ForcingConstraint!$A$519</f>
        <v>LS3MIP historical SST</v>
      </c>
      <c r="AY212" s="98" t="str">
        <f>ForcingConstraint!$A$520</f>
        <v>LS3MIP historical Sea-Ice</v>
      </c>
      <c r="AZ212" s="98" t="str">
        <f>ForcingConstraint!$A$521</f>
        <v>LS3MIP ssp585 SST</v>
      </c>
      <c r="BA212" s="98" t="str">
        <f>ForcingConstraint!$A$522</f>
        <v>LS3MIP ssp585 Sea-Ice</v>
      </c>
      <c r="BH212" s="101"/>
      <c r="BI212" s="101"/>
      <c r="BJ212" s="101"/>
      <c r="BK212" s="101"/>
      <c r="BL212" s="101"/>
      <c r="BM212" s="101"/>
      <c r="BN212" s="102"/>
      <c r="BP212" s="115" t="s">
        <v>307</v>
      </c>
    </row>
    <row r="213" spans="1:69" ht="136" x14ac:dyDescent="0.2">
      <c r="A213" s="96" t="s">
        <v>1454</v>
      </c>
      <c r="B213" s="98" t="s">
        <v>1455</v>
      </c>
      <c r="C213" s="89" t="s">
        <v>1456</v>
      </c>
      <c r="D213" s="89"/>
      <c r="E213" s="89"/>
      <c r="F213" s="98" t="s">
        <v>1457</v>
      </c>
      <c r="H213" s="96" t="s">
        <v>1458</v>
      </c>
      <c r="I213" s="96" t="s">
        <v>1445</v>
      </c>
      <c r="J213" s="98" t="s">
        <v>26</v>
      </c>
      <c r="K213" s="98" t="str">
        <f>party!$A$61</f>
        <v>Gerhard Krinner</v>
      </c>
      <c r="L213" s="98" t="str">
        <f>party!$A$62</f>
        <v>Sonia Seneviratne</v>
      </c>
      <c r="M213" s="98" t="str">
        <f>party!$A$65</f>
        <v>Hyungjun Kim</v>
      </c>
      <c r="P213"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3" s="89" t="str">
        <f>references!$D$125</f>
        <v>WCRP CMIP6 experiment list</v>
      </c>
      <c r="R213" s="89"/>
      <c r="W213" s="98" t="str">
        <f>party!$A$6</f>
        <v>Charlotte Pascoe</v>
      </c>
      <c r="X213" s="96" t="str">
        <f t="shared" ref="X213:X215" si="67">$C$211</f>
        <v>lfmip-pdLC</v>
      </c>
      <c r="Y213" s="96" t="str">
        <f t="shared" ref="Y213:Y222" si="68">$C$14</f>
        <v>historical</v>
      </c>
      <c r="AA213" s="96" t="str">
        <f>$C$204</f>
        <v>land-hist-princeton</v>
      </c>
      <c r="AC213" s="96" t="str">
        <f>$C$214</f>
        <v>lfmip-pdLC-cruNcep</v>
      </c>
      <c r="AD213" s="96" t="str">
        <f t="shared" ref="AD213:AD214" si="69">$C$215</f>
        <v>lfmip-pdLC-wfdei</v>
      </c>
      <c r="AH213" s="98" t="str">
        <f>TemporalConstraint!$A$37</f>
        <v>1980-2100 121yrs</v>
      </c>
      <c r="AJ213" s="98" t="str">
        <f>EnsembleRequirement!$A$22</f>
        <v>MinimumOne</v>
      </c>
      <c r="AR213" s="98" t="str">
        <f>requirement!$A$79</f>
        <v>AOGCM Configuration</v>
      </c>
      <c r="AW213" s="98" t="str">
        <f>ForcingConstraint!$A$449</f>
        <v>LFMIP present day land-hist-princeton forcing</v>
      </c>
      <c r="AZ213" s="148"/>
      <c r="BA213" s="148"/>
      <c r="BH213" s="101"/>
      <c r="BI213" s="101"/>
      <c r="BJ213" s="101"/>
      <c r="BK213" s="101"/>
      <c r="BL213" s="101"/>
      <c r="BM213" s="101"/>
      <c r="BN213" s="102"/>
      <c r="BP213" s="115" t="s">
        <v>307</v>
      </c>
    </row>
    <row r="214" spans="1:69" ht="136" x14ac:dyDescent="0.2">
      <c r="A214" s="96" t="s">
        <v>1459</v>
      </c>
      <c r="B214" s="98" t="s">
        <v>1460</v>
      </c>
      <c r="C214" s="89" t="s">
        <v>1461</v>
      </c>
      <c r="D214" s="89"/>
      <c r="E214" s="89"/>
      <c r="F214" s="98" t="s">
        <v>1462</v>
      </c>
      <c r="H214" s="96" t="s">
        <v>1463</v>
      </c>
      <c r="I214" s="96" t="s">
        <v>1445</v>
      </c>
      <c r="J214" s="98" t="s">
        <v>26</v>
      </c>
      <c r="K214" s="98" t="str">
        <f>party!$A$61</f>
        <v>Gerhard Krinner</v>
      </c>
      <c r="L214" s="98" t="str">
        <f>party!$A$62</f>
        <v>Sonia Seneviratne</v>
      </c>
      <c r="M214" s="98" t="str">
        <f>party!$A$65</f>
        <v>Hyungjun Kim</v>
      </c>
      <c r="P214"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4" s="89" t="str">
        <f>references!$D$125</f>
        <v>WCRP CMIP6 experiment list</v>
      </c>
      <c r="R214" s="89"/>
      <c r="W214" s="98" t="str">
        <f>party!$A$6</f>
        <v>Charlotte Pascoe</v>
      </c>
      <c r="X214" s="96" t="str">
        <f t="shared" si="67"/>
        <v>lfmip-pdLC</v>
      </c>
      <c r="Y214" s="96" t="str">
        <f t="shared" si="68"/>
        <v>historical</v>
      </c>
      <c r="AA214" s="96" t="str">
        <f>$C$205</f>
        <v>land-hist-cruNcep</v>
      </c>
      <c r="AC214" s="96" t="str">
        <f t="shared" ref="AC214:AC215" si="70">$C$213</f>
        <v>lfmip-pdLC-princeton</v>
      </c>
      <c r="AD214" s="96" t="str">
        <f t="shared" si="69"/>
        <v>lfmip-pdLC-wfdei</v>
      </c>
      <c r="AH214" s="98" t="str">
        <f>TemporalConstraint!$A$37</f>
        <v>1980-2100 121yrs</v>
      </c>
      <c r="AJ214" s="98" t="str">
        <f>EnsembleRequirement!$A$22</f>
        <v>MinimumOne</v>
      </c>
      <c r="AR214" s="98" t="str">
        <f>requirement!$A$79</f>
        <v>AOGCM Configuration</v>
      </c>
      <c r="AW214" s="98" t="str">
        <f>ForcingConstraint!$A$450</f>
        <v>LFMIP present day land-hist-cruNcep forcing</v>
      </c>
      <c r="AZ214" s="148"/>
      <c r="BA214" s="148"/>
      <c r="BH214" s="101"/>
      <c r="BI214" s="101"/>
      <c r="BJ214" s="101"/>
      <c r="BK214" s="101"/>
      <c r="BL214" s="101"/>
      <c r="BM214" s="101"/>
      <c r="BN214" s="102"/>
      <c r="BP214" s="115" t="s">
        <v>307</v>
      </c>
    </row>
    <row r="215" spans="1:69" ht="136" x14ac:dyDescent="0.2">
      <c r="A215" s="96" t="s">
        <v>1464</v>
      </c>
      <c r="B215" s="98" t="s">
        <v>1465</v>
      </c>
      <c r="C215" s="89" t="s">
        <v>1466</v>
      </c>
      <c r="D215" s="89"/>
      <c r="E215" s="89"/>
      <c r="F215" s="98" t="s">
        <v>1467</v>
      </c>
      <c r="H215" s="96" t="s">
        <v>1468</v>
      </c>
      <c r="I215" s="96" t="s">
        <v>1445</v>
      </c>
      <c r="J215" s="98" t="s">
        <v>26</v>
      </c>
      <c r="K215" s="98" t="str">
        <f>party!$A$61</f>
        <v>Gerhard Krinner</v>
      </c>
      <c r="L215" s="98" t="str">
        <f>party!$A$62</f>
        <v>Sonia Seneviratne</v>
      </c>
      <c r="M215" s="98" t="str">
        <f>party!$A$65</f>
        <v>Hyungjun Kim</v>
      </c>
      <c r="P215"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5" s="89" t="str">
        <f>references!$D$125</f>
        <v>WCRP CMIP6 experiment list</v>
      </c>
      <c r="R215" s="89"/>
      <c r="W215" s="98" t="str">
        <f>party!$A$6</f>
        <v>Charlotte Pascoe</v>
      </c>
      <c r="X215" s="96" t="str">
        <f t="shared" si="67"/>
        <v>lfmip-pdLC</v>
      </c>
      <c r="Y215" s="96" t="str">
        <f t="shared" si="68"/>
        <v>historical</v>
      </c>
      <c r="AA215" s="96" t="str">
        <f>$C$206</f>
        <v>land-hist-wfdei</v>
      </c>
      <c r="AC215" s="96" t="str">
        <f t="shared" si="70"/>
        <v>lfmip-pdLC-princeton</v>
      </c>
      <c r="AD215" s="96" t="str">
        <f>$C$214</f>
        <v>lfmip-pdLC-cruNcep</v>
      </c>
      <c r="AH215" s="98" t="str">
        <f>TemporalConstraint!$A$37</f>
        <v>1980-2100 121yrs</v>
      </c>
      <c r="AJ215" s="98" t="str">
        <f>EnsembleRequirement!$A$22</f>
        <v>MinimumOne</v>
      </c>
      <c r="AR215" s="98" t="str">
        <f>requirement!$A$79</f>
        <v>AOGCM Configuration</v>
      </c>
      <c r="AW215" s="98" t="str">
        <f>ForcingConstraint!$A$451</f>
        <v>LFMIP present day land-hist-wfdei forcing</v>
      </c>
      <c r="AZ215" s="148"/>
      <c r="BA215" s="148"/>
      <c r="BH215" s="101"/>
      <c r="BI215" s="101"/>
      <c r="BJ215" s="101"/>
      <c r="BK215" s="101"/>
      <c r="BL215" s="101"/>
      <c r="BM215" s="101"/>
      <c r="BN215" s="102"/>
      <c r="BP215" s="115" t="s">
        <v>307</v>
      </c>
    </row>
    <row r="216" spans="1:69" ht="136" x14ac:dyDescent="0.2">
      <c r="A216" s="96" t="s">
        <v>1454</v>
      </c>
      <c r="B216" s="98" t="s">
        <v>1469</v>
      </c>
      <c r="C216" s="89" t="s">
        <v>1470</v>
      </c>
      <c r="D216" s="89" t="s">
        <v>1471</v>
      </c>
      <c r="E216" s="89" t="s">
        <v>1472</v>
      </c>
      <c r="F216" s="98" t="s">
        <v>1473</v>
      </c>
      <c r="H216" s="96" t="s">
        <v>1474</v>
      </c>
      <c r="I216" s="96" t="s">
        <v>1475</v>
      </c>
      <c r="J216" s="98" t="s">
        <v>26</v>
      </c>
      <c r="K216" s="98" t="str">
        <f>party!$A$61</f>
        <v>Gerhard Krinner</v>
      </c>
      <c r="L216" s="98" t="str">
        <f>party!$A$62</f>
        <v>Sonia Seneviratne</v>
      </c>
      <c r="M216" s="98" t="str">
        <f>party!$A$65</f>
        <v>Hyungjun Kim</v>
      </c>
      <c r="P216"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6" s="89"/>
      <c r="R216" s="89"/>
      <c r="W216" s="98" t="str">
        <f>party!$A$6</f>
        <v>Charlotte Pascoe</v>
      </c>
      <c r="AA216" s="96" t="str">
        <f>experiment!$C$7</f>
        <v>amip</v>
      </c>
      <c r="AB216" s="96" t="str">
        <f>experiment!$C$228</f>
        <v>land-hist</v>
      </c>
      <c r="AC216" s="96" t="str">
        <f t="shared" ref="AC216:AC218" si="71">$C$14</f>
        <v>historical</v>
      </c>
      <c r="AH216" s="98" t="str">
        <f>TemporalConstraint!$A$80</f>
        <v>1901-2014 114yrs</v>
      </c>
      <c r="AJ216" s="98" t="str">
        <f>EnsembleRequirement!$A$4</f>
        <v>SingleMember</v>
      </c>
      <c r="AR216" s="98" t="str">
        <f>requirement!$A$3</f>
        <v>AGCM Configuration</v>
      </c>
      <c r="AW216" s="98" t="str">
        <f>ForcingConstraint!$A$381</f>
        <v>land-hist output</v>
      </c>
      <c r="AX216" s="98" t="str">
        <f>ForcingConstraint!$A$23</f>
        <v>AMIP SST</v>
      </c>
      <c r="AY216" s="98" t="str">
        <f>ForcingConstraint!$A$22</f>
        <v>AMIP SIC</v>
      </c>
      <c r="AZ216" s="148"/>
      <c r="BA216" s="148"/>
      <c r="BH216" s="101"/>
      <c r="BI216" s="101"/>
      <c r="BJ216" s="101"/>
      <c r="BK216" s="101"/>
      <c r="BL216" s="101"/>
      <c r="BM216" s="101"/>
      <c r="BN216" s="102"/>
      <c r="BP216" s="115" t="s">
        <v>307</v>
      </c>
    </row>
    <row r="217" spans="1:69" ht="136" x14ac:dyDescent="0.2">
      <c r="A217" s="96" t="s">
        <v>1476</v>
      </c>
      <c r="B217" s="98" t="s">
        <v>1477</v>
      </c>
      <c r="C217" s="96" t="s">
        <v>1478</v>
      </c>
      <c r="D217" s="96" t="s">
        <v>1479</v>
      </c>
      <c r="E217" s="96" t="s">
        <v>1480</v>
      </c>
      <c r="F217" s="98" t="s">
        <v>1481</v>
      </c>
      <c r="H217" s="96" t="s">
        <v>1482</v>
      </c>
      <c r="I217" s="96" t="s">
        <v>1483</v>
      </c>
      <c r="J217" s="98" t="s">
        <v>26</v>
      </c>
      <c r="K217" s="98" t="str">
        <f>party!$A$61</f>
        <v>Gerhard Krinner</v>
      </c>
      <c r="L217" s="98" t="str">
        <f>party!$A$62</f>
        <v>Sonia Seneviratne</v>
      </c>
      <c r="M217" s="98" t="str">
        <f>party!$A$65</f>
        <v>Hyungjun Kim</v>
      </c>
      <c r="P217"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7" s="96" t="str">
        <f>references!D$14</f>
        <v>Overview CMIP6-Endorsed MIPs</v>
      </c>
      <c r="W217" s="98" t="str">
        <f>party!$A$6</f>
        <v>Charlotte Pascoe</v>
      </c>
      <c r="Y217" s="96" t="str">
        <f t="shared" si="68"/>
        <v>historical</v>
      </c>
      <c r="AC217" s="96" t="str">
        <f t="shared" si="71"/>
        <v>historical</v>
      </c>
      <c r="AD217" s="96" t="str">
        <f>$C$218</f>
        <v>amip-lfmip-rmLC</v>
      </c>
      <c r="AH217" s="98" t="str">
        <f>TemporalConstraint!$A$37</f>
        <v>1980-2100 121yrs</v>
      </c>
      <c r="AJ217" s="98" t="str">
        <f>EnsembleRequirement!$A$4</f>
        <v>SingleMember</v>
      </c>
      <c r="AK217" s="98" t="str">
        <f>EnsembleRequirement!$A$55</f>
        <v>FourMember</v>
      </c>
      <c r="AR217" s="98" t="str">
        <f>requirement!$A$79</f>
        <v>AOGCM Configuration</v>
      </c>
      <c r="AW217" s="98" t="str">
        <f>ForcingConstraint!$A$244</f>
        <v>LFMIP-RAForcing</v>
      </c>
      <c r="AX217" s="148"/>
      <c r="BH217" s="101"/>
      <c r="BI217" s="101"/>
      <c r="BJ217" s="101"/>
      <c r="BK217" s="101"/>
      <c r="BL217" s="101"/>
      <c r="BM217" s="101"/>
      <c r="BN217" s="102"/>
      <c r="BP217" s="115" t="s">
        <v>307</v>
      </c>
    </row>
    <row r="218" spans="1:69" ht="136" x14ac:dyDescent="0.2">
      <c r="A218" s="96" t="s">
        <v>1484</v>
      </c>
      <c r="B218" s="98" t="s">
        <v>1485</v>
      </c>
      <c r="C218" s="96" t="s">
        <v>1486</v>
      </c>
      <c r="D218" s="96" t="s">
        <v>1487</v>
      </c>
      <c r="E218" s="96" t="s">
        <v>1488</v>
      </c>
      <c r="F218" s="98" t="s">
        <v>1489</v>
      </c>
      <c r="H218" s="96" t="s">
        <v>1490</v>
      </c>
      <c r="I218" s="96" t="s">
        <v>1491</v>
      </c>
      <c r="J218" s="98" t="s">
        <v>26</v>
      </c>
      <c r="K218" s="98" t="str">
        <f>party!$A$61</f>
        <v>Gerhard Krinner</v>
      </c>
      <c r="L218" s="98" t="str">
        <f>party!$A$62</f>
        <v>Sonia Seneviratne</v>
      </c>
      <c r="M218" s="98" t="str">
        <f>party!$A$65</f>
        <v>Hyungjun Kim</v>
      </c>
      <c r="P218"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8" s="96" t="str">
        <f>references!D$14</f>
        <v>Overview CMIP6-Endorsed MIPs</v>
      </c>
      <c r="W218" s="98" t="str">
        <f>party!$A$6</f>
        <v>Charlotte Pascoe</v>
      </c>
      <c r="AC218" s="96" t="str">
        <f t="shared" si="71"/>
        <v>historical</v>
      </c>
      <c r="AD218" s="96" t="str">
        <f>experiment!$C$7</f>
        <v>amip</v>
      </c>
      <c r="AE218" s="96" t="str">
        <f>$C$217</f>
        <v>lfmip-rmLC</v>
      </c>
      <c r="AH218" s="98" t="str">
        <f>TemporalConstraint!$A$37</f>
        <v>1980-2100 121yrs</v>
      </c>
      <c r="AJ218" s="98" t="str">
        <f>EnsembleRequirement!$A$3</f>
        <v>FiveMember</v>
      </c>
      <c r="AR218" s="98" t="str">
        <f>requirement!$A$3</f>
        <v>AGCM Configuration</v>
      </c>
      <c r="AW218" s="98" t="str">
        <f>ForcingConstraint!$A$244</f>
        <v>LFMIP-RAForcing</v>
      </c>
      <c r="AX218" s="98" t="str">
        <f>ForcingConstraint!$A$519</f>
        <v>LS3MIP historical SST</v>
      </c>
      <c r="AY218" s="98" t="str">
        <f>ForcingConstraint!$A$520</f>
        <v>LS3MIP historical Sea-Ice</v>
      </c>
      <c r="AZ218" s="98" t="str">
        <f>ForcingConstraint!$A$521</f>
        <v>LS3MIP ssp585 SST</v>
      </c>
      <c r="BA218" s="98" t="str">
        <f>ForcingConstraint!$A$522</f>
        <v>LS3MIP ssp585 Sea-Ice</v>
      </c>
      <c r="BH218" s="101"/>
      <c r="BI218" s="101"/>
      <c r="BJ218" s="101"/>
      <c r="BK218" s="101"/>
      <c r="BL218" s="101"/>
      <c r="BM218" s="101"/>
      <c r="BN218" s="102"/>
      <c r="BP218" s="115" t="s">
        <v>307</v>
      </c>
    </row>
    <row r="219" spans="1:69" ht="136" x14ac:dyDescent="0.2">
      <c r="A219" s="96" t="s">
        <v>1464</v>
      </c>
      <c r="B219" s="98" t="s">
        <v>1492</v>
      </c>
      <c r="C219" s="96" t="s">
        <v>1493</v>
      </c>
      <c r="F219" s="98" t="s">
        <v>1494</v>
      </c>
      <c r="H219" s="96" t="s">
        <v>1495</v>
      </c>
      <c r="I219" s="96" t="s">
        <v>1483</v>
      </c>
      <c r="J219" s="98" t="s">
        <v>26</v>
      </c>
      <c r="K219" s="98" t="str">
        <f>party!$A$61</f>
        <v>Gerhard Krinner</v>
      </c>
      <c r="L219" s="98" t="str">
        <f>party!$A$62</f>
        <v>Sonia Seneviratne</v>
      </c>
      <c r="M219" s="98" t="str">
        <f>party!$A$65</f>
        <v>Hyungjun Kim</v>
      </c>
      <c r="P219"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9" s="89" t="str">
        <f>references!$D$125</f>
        <v>WCRP CMIP6 experiment list</v>
      </c>
      <c r="W219" s="98" t="str">
        <f>party!$A$6</f>
        <v>Charlotte Pascoe</v>
      </c>
      <c r="X219" s="96" t="str">
        <f t="shared" ref="X219:X221" si="72">$C$217</f>
        <v>lfmip-rmLC</v>
      </c>
      <c r="Y219" s="96" t="str">
        <f t="shared" si="68"/>
        <v>historical</v>
      </c>
      <c r="AA219" s="96" t="str">
        <f>$C$204</f>
        <v>land-hist-princeton</v>
      </c>
      <c r="AC219" s="96" t="str">
        <f t="shared" ref="AC219:AC221" si="73">$C$220</f>
        <v>lfmip-rmLC-cruNcep</v>
      </c>
      <c r="AD219" s="96" t="str">
        <f t="shared" ref="AD219:AD221" si="74">$C$221</f>
        <v>lfmip-rmLC-wfdei</v>
      </c>
      <c r="AH219" s="98" t="str">
        <f>TemporalConstraint!$A$37</f>
        <v>1980-2100 121yrs</v>
      </c>
      <c r="AJ219" s="98" t="str">
        <f>EnsembleRequirement!$A$22</f>
        <v>MinimumOne</v>
      </c>
      <c r="AR219" s="98" t="str">
        <f>requirement!$A$79</f>
        <v>AOGCM Configuration</v>
      </c>
      <c r="AW219" s="98" t="str">
        <f>ForcingConstraint!$A$452</f>
        <v>LFMIP running mean land-hist-princeton forcing</v>
      </c>
      <c r="AX219" s="148"/>
      <c r="BH219" s="101"/>
      <c r="BI219" s="101"/>
      <c r="BJ219" s="101"/>
      <c r="BK219" s="101"/>
      <c r="BL219" s="101"/>
      <c r="BM219" s="101"/>
      <c r="BN219" s="102"/>
      <c r="BP219" s="115" t="s">
        <v>307</v>
      </c>
    </row>
    <row r="220" spans="1:69" ht="136" x14ac:dyDescent="0.2">
      <c r="A220" s="96" t="s">
        <v>1496</v>
      </c>
      <c r="B220" s="98" t="s">
        <v>1497</v>
      </c>
      <c r="C220" s="96" t="s">
        <v>1498</v>
      </c>
      <c r="F220" s="98" t="s">
        <v>1499</v>
      </c>
      <c r="H220" s="96" t="s">
        <v>1500</v>
      </c>
      <c r="I220" s="96" t="s">
        <v>1483</v>
      </c>
      <c r="J220" s="98" t="s">
        <v>26</v>
      </c>
      <c r="K220" s="98" t="str">
        <f>party!$A$61</f>
        <v>Gerhard Krinner</v>
      </c>
      <c r="L220" s="98" t="str">
        <f>party!$A$62</f>
        <v>Sonia Seneviratne</v>
      </c>
      <c r="M220" s="98" t="str">
        <f>party!$A$65</f>
        <v>Hyungjun Kim</v>
      </c>
      <c r="P220"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0" s="89" t="str">
        <f>references!$D$125</f>
        <v>WCRP CMIP6 experiment list</v>
      </c>
      <c r="W220" s="98" t="str">
        <f>party!$A$6</f>
        <v>Charlotte Pascoe</v>
      </c>
      <c r="X220" s="96" t="str">
        <f t="shared" si="72"/>
        <v>lfmip-rmLC</v>
      </c>
      <c r="Y220" s="96" t="str">
        <f t="shared" si="68"/>
        <v>historical</v>
      </c>
      <c r="AA220" s="96" t="str">
        <f>$C$205</f>
        <v>land-hist-cruNcep</v>
      </c>
      <c r="AC220" s="96" t="str">
        <f t="shared" si="73"/>
        <v>lfmip-rmLC-cruNcep</v>
      </c>
      <c r="AD220" s="96" t="str">
        <f t="shared" si="74"/>
        <v>lfmip-rmLC-wfdei</v>
      </c>
      <c r="AH220" s="98" t="str">
        <f>TemporalConstraint!$A$37</f>
        <v>1980-2100 121yrs</v>
      </c>
      <c r="AJ220" s="98" t="str">
        <f>EnsembleRequirement!$A$22</f>
        <v>MinimumOne</v>
      </c>
      <c r="AR220" s="98" t="str">
        <f>requirement!$A$79</f>
        <v>AOGCM Configuration</v>
      </c>
      <c r="AW220" s="98" t="str">
        <f>ForcingConstraint!$A$453</f>
        <v>LFMIP running mean land-hist-cruNcep forcing</v>
      </c>
      <c r="AX220" s="148"/>
      <c r="BH220" s="101"/>
      <c r="BI220" s="101"/>
      <c r="BJ220" s="101"/>
      <c r="BK220" s="101"/>
      <c r="BL220" s="101"/>
      <c r="BM220" s="101"/>
      <c r="BN220" s="102"/>
      <c r="BP220" s="115" t="s">
        <v>307</v>
      </c>
    </row>
    <row r="221" spans="1:69" ht="136" x14ac:dyDescent="0.2">
      <c r="A221" s="96" t="s">
        <v>1501</v>
      </c>
      <c r="B221" s="98" t="s">
        <v>1502</v>
      </c>
      <c r="C221" s="96" t="s">
        <v>1503</v>
      </c>
      <c r="F221" s="98" t="s">
        <v>1504</v>
      </c>
      <c r="H221" s="96" t="s">
        <v>1505</v>
      </c>
      <c r="I221" s="96" t="s">
        <v>1483</v>
      </c>
      <c r="J221" s="98" t="s">
        <v>26</v>
      </c>
      <c r="K221" s="98" t="str">
        <f>party!$A$61</f>
        <v>Gerhard Krinner</v>
      </c>
      <c r="L221" s="98" t="str">
        <f>party!$A$62</f>
        <v>Sonia Seneviratne</v>
      </c>
      <c r="M221" s="98" t="str">
        <f>party!$A$65</f>
        <v>Hyungjun Kim</v>
      </c>
      <c r="P221"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1" s="89" t="str">
        <f>references!$D$125</f>
        <v>WCRP CMIP6 experiment list</v>
      </c>
      <c r="W221" s="98" t="str">
        <f>party!$A$6</f>
        <v>Charlotte Pascoe</v>
      </c>
      <c r="X221" s="96" t="str">
        <f t="shared" si="72"/>
        <v>lfmip-rmLC</v>
      </c>
      <c r="Y221" s="96" t="str">
        <f t="shared" si="68"/>
        <v>historical</v>
      </c>
      <c r="AA221" s="96" t="str">
        <f>$C$206</f>
        <v>land-hist-wfdei</v>
      </c>
      <c r="AC221" s="96" t="str">
        <f t="shared" si="73"/>
        <v>lfmip-rmLC-cruNcep</v>
      </c>
      <c r="AD221" s="96" t="str">
        <f t="shared" si="74"/>
        <v>lfmip-rmLC-wfdei</v>
      </c>
      <c r="AH221" s="98" t="str">
        <f>TemporalConstraint!$A$37</f>
        <v>1980-2100 121yrs</v>
      </c>
      <c r="AJ221" s="98" t="str">
        <f>EnsembleRequirement!$A$22</f>
        <v>MinimumOne</v>
      </c>
      <c r="AR221" s="98" t="str">
        <f>requirement!$A$79</f>
        <v>AOGCM Configuration</v>
      </c>
      <c r="AW221" s="98" t="str">
        <f>ForcingConstraint!$A$454</f>
        <v>LFMIP running mean land-hist-wfdei forcing</v>
      </c>
      <c r="AX221" s="148"/>
      <c r="BH221" s="101"/>
      <c r="BI221" s="101"/>
      <c r="BJ221" s="101"/>
      <c r="BK221" s="101"/>
      <c r="BL221" s="101"/>
      <c r="BM221" s="101"/>
      <c r="BN221" s="102"/>
      <c r="BP221" s="115" t="s">
        <v>307</v>
      </c>
    </row>
    <row r="222" spans="1:69" ht="136" x14ac:dyDescent="0.2">
      <c r="A222" s="96" t="s">
        <v>1506</v>
      </c>
      <c r="B222" s="98" t="s">
        <v>1507</v>
      </c>
      <c r="C222" s="96" t="s">
        <v>1508</v>
      </c>
      <c r="D222" s="96" t="s">
        <v>1509</v>
      </c>
      <c r="E222" s="96" t="s">
        <v>1510</v>
      </c>
      <c r="F222" s="98" t="s">
        <v>1511</v>
      </c>
      <c r="H222" s="96" t="s">
        <v>1512</v>
      </c>
      <c r="I222" s="96" t="s">
        <v>1513</v>
      </c>
      <c r="J222" s="98" t="s">
        <v>26</v>
      </c>
      <c r="K222" s="98" t="str">
        <f>party!$A$61</f>
        <v>Gerhard Krinner</v>
      </c>
      <c r="L222" s="98" t="str">
        <f>party!$A$62</f>
        <v>Sonia Seneviratne</v>
      </c>
      <c r="M222" s="98" t="str">
        <f>party!$A$65</f>
        <v>Hyungjun Kim</v>
      </c>
      <c r="P222"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2" s="96" t="str">
        <f>references!D$14</f>
        <v>Overview CMIP6-Endorsed MIPs</v>
      </c>
      <c r="W222" s="98" t="str">
        <f>party!$A$6</f>
        <v>Charlotte Pascoe</v>
      </c>
      <c r="Y222" s="96" t="str">
        <f t="shared" si="68"/>
        <v>historical</v>
      </c>
      <c r="AC222" s="96" t="str">
        <f>$C$14</f>
        <v>historical</v>
      </c>
      <c r="AD222" s="96" t="str">
        <f>experiment!$C$228</f>
        <v>land-hist</v>
      </c>
      <c r="AH222" s="98" t="str">
        <f>TemporalConstraint!$A$38</f>
        <v>1980-2014 35yrs</v>
      </c>
      <c r="AJ222" s="98" t="str">
        <f>EnsembleRequirement!$A$42</f>
        <v>TenLandInitialisations</v>
      </c>
      <c r="AR222" s="98" t="str">
        <f>requirement!$A$79</f>
        <v>AOGCM Configuration</v>
      </c>
      <c r="AW222" s="98" t="str">
        <f>requirement!$A$103</f>
        <v>LFMIP-HP Forcing</v>
      </c>
      <c r="BB222" s="99"/>
      <c r="BC222" s="100"/>
      <c r="BH222" s="101"/>
      <c r="BI222" s="101"/>
      <c r="BJ222" s="101"/>
      <c r="BK222" s="101"/>
      <c r="BL222" s="101"/>
      <c r="BM222" s="101"/>
      <c r="BN222" s="102"/>
      <c r="BP222" s="115" t="s">
        <v>307</v>
      </c>
    </row>
    <row r="223" spans="1:69" ht="170" x14ac:dyDescent="0.2">
      <c r="A223" s="96" t="s">
        <v>1514</v>
      </c>
      <c r="B223" s="98" t="s">
        <v>1515</v>
      </c>
      <c r="C223" s="96" t="s">
        <v>1516</v>
      </c>
      <c r="D223" s="96" t="s">
        <v>1517</v>
      </c>
      <c r="E223" s="96" t="s">
        <v>1518</v>
      </c>
      <c r="F223" s="98" t="s">
        <v>1519</v>
      </c>
      <c r="H223" s="96" t="s">
        <v>1520</v>
      </c>
      <c r="I223" s="96" t="s">
        <v>1521</v>
      </c>
      <c r="J223" s="98" t="s">
        <v>26</v>
      </c>
      <c r="K223" s="98" t="str">
        <f>party!$A$10</f>
        <v>George Hurtt</v>
      </c>
      <c r="L223" s="98" t="str">
        <f>party!$A$67</f>
        <v>David Lawrence</v>
      </c>
      <c r="N223" s="160"/>
      <c r="P223" s="89" t="str">
        <f>references!$D$41</f>
        <v>Land-Use Model Intercomparison Project home page</v>
      </c>
      <c r="Q223"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3" s="89" t="str">
        <f>references!$D$96</f>
        <v>Hurtt, G., L. Chini,  S. Frolking, R. Sahajpal, Land Use Harmonisation (LUH2 v1.0h) land use forcing data (850-2100), (2016).</v>
      </c>
      <c r="W223" s="98" t="str">
        <f>party!$A$6</f>
        <v>Charlotte Pascoe</v>
      </c>
      <c r="Y223" s="89" t="str">
        <f>experiment!$C$9</f>
        <v>piControl</v>
      </c>
      <c r="Z223" s="89"/>
      <c r="AH223" s="98" t="str">
        <f>TemporalConstraint!$A$81</f>
        <v>1850-1929 80yrs</v>
      </c>
      <c r="AJ223" s="98" t="str">
        <f>EnsembleRequirement!$A$4</f>
        <v>SingleMember</v>
      </c>
      <c r="AR223" s="98" t="str">
        <f>requirement!$A$79</f>
        <v>AOGCM Configuration</v>
      </c>
      <c r="AS223" s="98" t="str">
        <f>requirement!$A$113</f>
        <v>All Land Management Active</v>
      </c>
      <c r="AW223" s="98" t="str">
        <f>ForcingConstraint!$A$245</f>
        <v>Idealised Deforestation from Forest to Grassland</v>
      </c>
      <c r="AX223" s="98" t="str">
        <f>ForcingConstraint!$A$246</f>
        <v>Pre-Industrial Land Use Excluding Forest And Grassland</v>
      </c>
      <c r="AY223" s="98" t="str">
        <f>requirement!A46</f>
        <v>Pre-Industrial Forcing Excluding Land Use</v>
      </c>
      <c r="AZ223" s="98" t="str">
        <f>requirement!$A$12</f>
        <v>Pre-Industrial Solar Particle Forcing</v>
      </c>
      <c r="BH223" s="101"/>
      <c r="BI223" s="101"/>
      <c r="BJ223" s="101"/>
      <c r="BK223" s="101"/>
      <c r="BL223" s="101"/>
      <c r="BM223" s="101"/>
      <c r="BN223" s="102"/>
      <c r="BP223" s="115" t="s">
        <v>307</v>
      </c>
    </row>
    <row r="224" spans="1:69" s="146" customFormat="1" ht="68" x14ac:dyDescent="0.2">
      <c r="A224" s="147" t="s">
        <v>301</v>
      </c>
      <c r="B224" s="148" t="s">
        <v>1522</v>
      </c>
      <c r="C224" s="147" t="s">
        <v>301</v>
      </c>
      <c r="D224" s="147"/>
      <c r="E224" s="147" t="s">
        <v>1523</v>
      </c>
      <c r="F224" s="148" t="s">
        <v>1524</v>
      </c>
      <c r="G224" s="149"/>
      <c r="H224" s="147" t="s">
        <v>1525</v>
      </c>
      <c r="I224" s="147" t="s">
        <v>1526</v>
      </c>
      <c r="J224" s="148" t="s">
        <v>26</v>
      </c>
      <c r="K224" s="148" t="str">
        <f>party!$A$10</f>
        <v>George Hurtt</v>
      </c>
      <c r="L224" s="148" t="str">
        <f>party!$A$67</f>
        <v>David Lawrence</v>
      </c>
      <c r="M224" s="148"/>
      <c r="N224" s="148"/>
      <c r="O224" s="148"/>
      <c r="P224" s="147" t="str">
        <f>references!D$14</f>
        <v>Overview CMIP6-Endorsed MIPs</v>
      </c>
      <c r="Q224" s="158" t="str">
        <f>references!$D$41</f>
        <v>Land-Use Model Intercomparison Project home page</v>
      </c>
      <c r="R224" s="147"/>
      <c r="S224" s="147"/>
      <c r="T224" s="147"/>
      <c r="U224" s="147"/>
      <c r="V224" s="147"/>
      <c r="W224" s="148" t="str">
        <f>party!$A$6</f>
        <v>Charlotte Pascoe</v>
      </c>
      <c r="X224" s="147"/>
      <c r="Y224" s="158" t="str">
        <f>experiment!$C$9</f>
        <v>piControl</v>
      </c>
      <c r="Z224" s="158"/>
      <c r="AA224" s="147"/>
      <c r="AB224" s="147"/>
      <c r="AC224" s="147"/>
      <c r="AD224" s="147"/>
      <c r="AE224" s="147"/>
      <c r="AF224" s="147"/>
      <c r="AG224" s="147"/>
      <c r="AH224" s="148" t="str">
        <f>TemporalConstraint!$A$40</f>
        <v>1980-2009 30yrs</v>
      </c>
      <c r="AI224" s="148"/>
      <c r="AJ224" s="148" t="str">
        <f>EnsembleRequirement!$A$43</f>
        <v>ThreeRegionalDeforestation</v>
      </c>
      <c r="AK224" s="148"/>
      <c r="AL224" s="148"/>
      <c r="AM224" s="148"/>
      <c r="AN224" s="148"/>
      <c r="AO224" s="148"/>
      <c r="AP224" s="148"/>
      <c r="AQ224" s="148"/>
      <c r="AR224" s="148" t="str">
        <f>requirement!$A$30</f>
        <v>LSM Configuration</v>
      </c>
      <c r="AS224" s="148"/>
      <c r="AT224" s="148"/>
      <c r="AU224" s="148"/>
      <c r="AV224" s="148"/>
      <c r="AW224" s="148" t="str">
        <f>ForcingConstraint!$A$247</f>
        <v>Boreal Deforestation</v>
      </c>
      <c r="AX224" s="148" t="str">
        <f>ForcingConstraint!$A$248</f>
        <v>Temperate Deforestation</v>
      </c>
      <c r="AY224" s="148" t="str">
        <f>ForcingConstraint!$A$249</f>
        <v>Tropical Deforestation</v>
      </c>
      <c r="AZ224" s="148"/>
      <c r="BA224" s="148"/>
      <c r="BB224" s="148"/>
      <c r="BC224" s="148"/>
      <c r="BD224" s="153"/>
      <c r="BE224" s="154"/>
      <c r="BF224" s="155"/>
      <c r="BG224" s="156"/>
      <c r="BH224" s="155"/>
      <c r="BI224" s="155"/>
      <c r="BJ224" s="155"/>
      <c r="BK224" s="155"/>
      <c r="BL224" s="155"/>
      <c r="BM224" s="155"/>
      <c r="BN224" s="156"/>
      <c r="BP224" s="115" t="s">
        <v>307</v>
      </c>
      <c r="BQ224" s="158"/>
    </row>
    <row r="225" spans="1:69" s="146" customFormat="1" ht="85" x14ac:dyDescent="0.2">
      <c r="A225" s="147" t="s">
        <v>301</v>
      </c>
      <c r="B225" s="148" t="s">
        <v>1527</v>
      </c>
      <c r="C225" s="147" t="s">
        <v>301</v>
      </c>
      <c r="D225" s="147"/>
      <c r="E225" s="147" t="s">
        <v>1528</v>
      </c>
      <c r="F225" s="148" t="s">
        <v>1529</v>
      </c>
      <c r="G225" s="149"/>
      <c r="H225" s="147" t="s">
        <v>1530</v>
      </c>
      <c r="I225" s="147" t="s">
        <v>1526</v>
      </c>
      <c r="J225" s="148" t="s">
        <v>26</v>
      </c>
      <c r="K225" s="148" t="str">
        <f>party!$A$10</f>
        <v>George Hurtt</v>
      </c>
      <c r="L225" s="148" t="str">
        <f>party!$A$67</f>
        <v>David Lawrence</v>
      </c>
      <c r="M225" s="148"/>
      <c r="N225" s="148"/>
      <c r="O225" s="148"/>
      <c r="P225" s="147" t="str">
        <f>references!D$14</f>
        <v>Overview CMIP6-Endorsed MIPs</v>
      </c>
      <c r="Q225" s="158" t="str">
        <f>references!$D$41</f>
        <v>Land-Use Model Intercomparison Project home page</v>
      </c>
      <c r="R225" s="147"/>
      <c r="S225" s="147"/>
      <c r="T225" s="147"/>
      <c r="U225" s="147"/>
      <c r="V225" s="147"/>
      <c r="W225" s="148" t="str">
        <f>party!$A$6</f>
        <v>Charlotte Pascoe</v>
      </c>
      <c r="X225" s="147"/>
      <c r="Y225" s="158" t="str">
        <f>experiment!$C$9</f>
        <v>piControl</v>
      </c>
      <c r="Z225" s="158"/>
      <c r="AA225" s="147"/>
      <c r="AB225" s="147"/>
      <c r="AC225" s="147"/>
      <c r="AD225" s="147"/>
      <c r="AE225" s="147"/>
      <c r="AF225" s="147"/>
      <c r="AG225" s="147"/>
      <c r="AH225" s="148" t="str">
        <f>TemporalConstraint!$A$40</f>
        <v>1980-2009 30yrs</v>
      </c>
      <c r="AI225" s="148"/>
      <c r="AJ225" s="148" t="str">
        <f>EnsembleRequirement!$A$43</f>
        <v>ThreeRegionalDeforestation</v>
      </c>
      <c r="AK225" s="148"/>
      <c r="AL225" s="148"/>
      <c r="AM225" s="148"/>
      <c r="AN225" s="148"/>
      <c r="AO225" s="148"/>
      <c r="AP225" s="148"/>
      <c r="AQ225" s="148"/>
      <c r="AR225" s="148" t="str">
        <f>requirement!$A$3</f>
        <v>AGCM Configuration</v>
      </c>
      <c r="AS225" s="148"/>
      <c r="AT225" s="148"/>
      <c r="AU225" s="148"/>
      <c r="AV225" s="148"/>
      <c r="AW225" s="148" t="str">
        <f>ForcingConstraint!$A$247</f>
        <v>Boreal Deforestation</v>
      </c>
      <c r="AX225" s="148" t="str">
        <f>ForcingConstraint!$A$248</f>
        <v>Temperate Deforestation</v>
      </c>
      <c r="AY225" s="148" t="str">
        <f>ForcingConstraint!$A$249</f>
        <v>Tropical Deforestation</v>
      </c>
      <c r="AZ225" s="148" t="str">
        <f>ForcingConstraint!$A$23</f>
        <v>AMIP SST</v>
      </c>
      <c r="BA225" s="148" t="str">
        <f>ForcingConstraint!$A$22</f>
        <v>AMIP SIC</v>
      </c>
      <c r="BB225" s="148" t="str">
        <f>requirement!$A$5</f>
        <v>Historical Aerosol Forcing</v>
      </c>
      <c r="BC225" s="148" t="str">
        <f>ForcingConstraint!$A$14</f>
        <v>Historical WMGHG Concentrations</v>
      </c>
      <c r="BD225" s="148" t="str">
        <f>requirement!$A$7</f>
        <v>Historical Emissions</v>
      </c>
      <c r="BE225" s="148" t="str">
        <f>requirement!$A$9</f>
        <v>Historical Solar Forcing</v>
      </c>
      <c r="BF225" s="153" t="str">
        <f>requirement!$A$8</f>
        <v>Historical O3 and Stratospheric H2O Concentrations</v>
      </c>
      <c r="BG225" s="154" t="str">
        <f>ForcingConstraint!$A$21</f>
        <v>Historical Stratospheric Aerosol</v>
      </c>
      <c r="BH225" s="199"/>
      <c r="BI225" s="199"/>
      <c r="BJ225" s="199"/>
      <c r="BK225" s="199"/>
      <c r="BL225" s="199"/>
      <c r="BM225" s="155"/>
      <c r="BN225" s="156"/>
      <c r="BP225" s="115" t="s">
        <v>307</v>
      </c>
      <c r="BQ225" s="158"/>
    </row>
    <row r="226" spans="1:69" s="146" customFormat="1" ht="68" x14ac:dyDescent="0.2">
      <c r="A226" s="147" t="s">
        <v>301</v>
      </c>
      <c r="B226" s="148" t="s">
        <v>1531</v>
      </c>
      <c r="C226" s="147" t="s">
        <v>301</v>
      </c>
      <c r="D226" s="147"/>
      <c r="E226" s="147" t="s">
        <v>1532</v>
      </c>
      <c r="F226" s="148" t="s">
        <v>1533</v>
      </c>
      <c r="G226" s="149"/>
      <c r="H226" s="147" t="s">
        <v>1534</v>
      </c>
      <c r="I226" s="147" t="s">
        <v>1526</v>
      </c>
      <c r="J226" s="148" t="s">
        <v>26</v>
      </c>
      <c r="K226" s="148" t="str">
        <f>party!$A$10</f>
        <v>George Hurtt</v>
      </c>
      <c r="L226" s="148" t="str">
        <f>party!$A$67</f>
        <v>David Lawrence</v>
      </c>
      <c r="M226" s="148"/>
      <c r="N226" s="148"/>
      <c r="O226" s="148"/>
      <c r="P226" s="147" t="str">
        <f>references!D$14</f>
        <v>Overview CMIP6-Endorsed MIPs</v>
      </c>
      <c r="Q226" s="158" t="str">
        <f>references!$D$41</f>
        <v>Land-Use Model Intercomparison Project home page</v>
      </c>
      <c r="R226" s="147"/>
      <c r="S226" s="147"/>
      <c r="T226" s="147"/>
      <c r="U226" s="147"/>
      <c r="V226" s="147"/>
      <c r="W226" s="148" t="str">
        <f>party!$A$6</f>
        <v>Charlotte Pascoe</v>
      </c>
      <c r="X226" s="147"/>
      <c r="Y226" s="158" t="str">
        <f>experiment!$C$9</f>
        <v>piControl</v>
      </c>
      <c r="Z226" s="158"/>
      <c r="AA226" s="147"/>
      <c r="AB226" s="147"/>
      <c r="AC226" s="147"/>
      <c r="AD226" s="147"/>
      <c r="AE226" s="147"/>
      <c r="AF226" s="147"/>
      <c r="AG226" s="147"/>
      <c r="AH226" s="148" t="str">
        <f>TemporalConstraint!$A$40</f>
        <v>1980-2009 30yrs</v>
      </c>
      <c r="AI226" s="148"/>
      <c r="AJ226" s="148" t="str">
        <f>EnsembleRequirement!$A$43</f>
        <v>ThreeRegionalDeforestation</v>
      </c>
      <c r="AK226" s="148"/>
      <c r="AL226" s="148"/>
      <c r="AM226" s="148"/>
      <c r="AN226" s="148"/>
      <c r="AO226" s="148"/>
      <c r="AP226" s="148"/>
      <c r="AQ226" s="148"/>
      <c r="AR226" s="148" t="str">
        <f>requirement!$A$3</f>
        <v>AGCM Configuration</v>
      </c>
      <c r="AS226" s="148"/>
      <c r="AT226" s="148"/>
      <c r="AU226" s="148"/>
      <c r="AV226" s="148"/>
      <c r="AW226" s="148" t="str">
        <f>ForcingConstraint!$A$247</f>
        <v>Boreal Deforestation</v>
      </c>
      <c r="AX226" s="148" t="str">
        <f>ForcingConstraint!$A$248</f>
        <v>Temperate Deforestation</v>
      </c>
      <c r="AY226" s="148" t="str">
        <f>ForcingConstraint!$A$249</f>
        <v>Tropical Deforestation</v>
      </c>
      <c r="AZ226" s="148" t="str">
        <f>requirement!$A$5</f>
        <v>Historical Aerosol Forcing</v>
      </c>
      <c r="BA226" s="148" t="str">
        <f>ForcingConstraint!$A$14</f>
        <v>Historical WMGHG Concentrations</v>
      </c>
      <c r="BB226" s="148" t="str">
        <f>requirement!$A$7</f>
        <v>Historical Emissions</v>
      </c>
      <c r="BC226" s="148" t="str">
        <f>requirement!$A$9</f>
        <v>Historical Solar Forcing</v>
      </c>
      <c r="BD226" s="153" t="str">
        <f>requirement!$A$8</f>
        <v>Historical O3 and Stratospheric H2O Concentrations</v>
      </c>
      <c r="BE226" s="154" t="str">
        <f>ForcingConstraint!$A$21</f>
        <v>Historical Stratospheric Aerosol</v>
      </c>
      <c r="BF226" s="155"/>
      <c r="BG226" s="156"/>
      <c r="BH226" s="155"/>
      <c r="BI226" s="155"/>
      <c r="BJ226" s="155"/>
      <c r="BK226" s="155"/>
      <c r="BL226" s="155"/>
      <c r="BM226" s="155"/>
      <c r="BN226" s="156"/>
      <c r="BP226" s="115" t="s">
        <v>307</v>
      </c>
      <c r="BQ226" s="158"/>
    </row>
    <row r="227" spans="1:69" ht="153" x14ac:dyDescent="0.2">
      <c r="A227" s="96" t="s">
        <v>1535</v>
      </c>
      <c r="B227" s="98" t="s">
        <v>1536</v>
      </c>
      <c r="C227" s="96" t="s">
        <v>1537</v>
      </c>
      <c r="F227" s="98" t="s">
        <v>1538</v>
      </c>
      <c r="H227" s="96" t="s">
        <v>1539</v>
      </c>
      <c r="I227" s="96" t="s">
        <v>1540</v>
      </c>
      <c r="J227" s="98" t="s">
        <v>26</v>
      </c>
      <c r="K227" s="98" t="str">
        <f>party!$A$10</f>
        <v>George Hurtt</v>
      </c>
      <c r="L227" s="98" t="str">
        <f>party!$A$67</f>
        <v>David Lawrence</v>
      </c>
      <c r="P227" s="96" t="str">
        <f>references!D$14</f>
        <v>Overview CMIP6-Endorsed MIPs</v>
      </c>
      <c r="Q227" s="89" t="str">
        <f>references!$D$41</f>
        <v>Land-Use Model Intercomparison Project home page</v>
      </c>
      <c r="R227"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27"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T227" s="89" t="str">
        <f>references!$D$92</f>
        <v>Sitch, S., P. Friedlingstein, Trends in net land-atmosphere carbon exchange over the period 1980-2010</v>
      </c>
      <c r="U227" s="89" t="str">
        <f>references!$D$94</f>
        <v>Global Soil Wetness Project Phase 3 Website</v>
      </c>
      <c r="V227" s="89" t="str">
        <f>references!$D$96</f>
        <v>Hurtt, G., L. Chini,  S. Frolking, R. Sahajpal, Land Use Harmonisation (LUH2 v1.0h) land use forcing data (850-2100), (2016).</v>
      </c>
      <c r="W227" s="98" t="str">
        <f>party!$A$6</f>
        <v>Charlotte Pascoe</v>
      </c>
      <c r="X227" s="96" t="str">
        <f>$C$228</f>
        <v>land-hist</v>
      </c>
      <c r="AC227" s="96" t="str">
        <f>$C$14</f>
        <v>historical</v>
      </c>
      <c r="AD227" s="89" t="str">
        <f>experiment!$C$9</f>
        <v>piControl</v>
      </c>
      <c r="AH227" s="98" t="str">
        <f>TemporalConstraint!$A$41</f>
        <v>1700-2014 315yrs</v>
      </c>
      <c r="AI227" s="98" t="str">
        <f>TemporalConstraint!$A$3</f>
        <v>1850-2014 165yrs</v>
      </c>
      <c r="AJ227" s="98" t="str">
        <f>EnsembleRequirement!$A$4</f>
        <v>SingleMember</v>
      </c>
      <c r="AR227" s="98" t="str">
        <f>requirement!$A$30</f>
        <v>LSM Configuration</v>
      </c>
      <c r="AS227" s="98" t="str">
        <f>requirement!$A$113</f>
        <v>All Land Management Active</v>
      </c>
      <c r="AW227" s="98" t="str">
        <f>ForcingConstraint!$A$239</f>
        <v>Historical GSWP3 Meteorological Forcing</v>
      </c>
      <c r="AX227" s="98" t="str">
        <f>ForcingConstraint!$A$16</f>
        <v>Historical Land Use</v>
      </c>
      <c r="AY227" s="98" t="str">
        <f>ForcingConstraint!$A$412</f>
        <v>All historical land surface forcings</v>
      </c>
      <c r="AZ227" s="98" t="str">
        <f>requirement!$A$95</f>
        <v>TRENDY spin up for GSWP3</v>
      </c>
      <c r="BA227" s="98" t="str">
        <f>requirement!$A$96</f>
        <v>TRENDY Interim Forcing for GSWP3</v>
      </c>
      <c r="BD227" s="98"/>
      <c r="BE227" s="98"/>
      <c r="BF227" s="98"/>
      <c r="BG227" s="98"/>
      <c r="BH227" s="98"/>
      <c r="BI227" s="98"/>
      <c r="BJ227" s="98"/>
      <c r="BK227" s="98"/>
      <c r="BL227" s="160"/>
      <c r="BN227" s="102"/>
      <c r="BP227" s="115" t="s">
        <v>307</v>
      </c>
    </row>
    <row r="228" spans="1:69" ht="170" x14ac:dyDescent="0.2">
      <c r="A228" s="96" t="s">
        <v>1541</v>
      </c>
      <c r="B228" s="98" t="s">
        <v>1542</v>
      </c>
      <c r="C228" s="96" t="s">
        <v>1543</v>
      </c>
      <c r="E228" s="96" t="s">
        <v>1544</v>
      </c>
      <c r="F228" s="98" t="s">
        <v>1545</v>
      </c>
      <c r="H228" s="96" t="s">
        <v>1546</v>
      </c>
      <c r="I228" s="96" t="s">
        <v>1547</v>
      </c>
      <c r="J228" s="98" t="s">
        <v>26</v>
      </c>
      <c r="K228" s="98" t="str">
        <f>party!$A$10</f>
        <v>George Hurtt</v>
      </c>
      <c r="L228" s="98" t="str">
        <f>party!$A$67</f>
        <v>David Lawrence</v>
      </c>
      <c r="P228" s="96" t="str">
        <f>references!D$14</f>
        <v>Overview CMIP6-Endorsed MIPs</v>
      </c>
      <c r="Q228" s="89" t="str">
        <f>references!$D$41</f>
        <v>Land-Use Model Intercomparison Project home page</v>
      </c>
      <c r="R228"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28"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T228" s="89" t="str">
        <f>references!$D$92</f>
        <v>Sitch, S., P. Friedlingstein, Trends in net land-atmosphere carbon exchange over the period 1980-2010</v>
      </c>
      <c r="U228" s="89" t="str">
        <f>references!$D$94</f>
        <v>Global Soil Wetness Project Phase 3 Website</v>
      </c>
      <c r="V228" s="89" t="str">
        <f>references!$D$96</f>
        <v>Hurtt, G., L. Chini,  S. Frolking, R. Sahajpal, Land Use Harmonisation (LUH2 v1.0h) land use forcing data (850-2100), (2016).</v>
      </c>
      <c r="W228" s="98" t="str">
        <f>party!$A$6</f>
        <v>Charlotte Pascoe</v>
      </c>
      <c r="AC228" s="96" t="str">
        <f>$C$227</f>
        <v>land-hist-altStartYear</v>
      </c>
      <c r="AD228" s="96" t="str">
        <f>$C$14</f>
        <v>historical</v>
      </c>
      <c r="AE228" s="89" t="str">
        <f>experiment!$C$9</f>
        <v>piControl</v>
      </c>
      <c r="AH228" s="98" t="str">
        <f>TemporalConstraint!$A$3</f>
        <v>1850-2014 165yrs</v>
      </c>
      <c r="AI228" s="98" t="str">
        <f>TemporalConstraint!$A$41</f>
        <v>1700-2014 315yrs</v>
      </c>
      <c r="AJ228" s="98" t="str">
        <f>EnsembleRequirement!$A$4</f>
        <v>SingleMember</v>
      </c>
      <c r="AR228" s="98" t="str">
        <f>requirement!$A$30</f>
        <v>LSM Configuration</v>
      </c>
      <c r="AS228" s="98" t="str">
        <f>requirement!$A$113</f>
        <v>All Land Management Active</v>
      </c>
      <c r="AW228" s="98" t="str">
        <f>ForcingConstraint!$A$239</f>
        <v>Historical GSWP3 Meteorological Forcing</v>
      </c>
      <c r="AX228" s="98" t="str">
        <f>ForcingConstraint!$A$16</f>
        <v>Historical Land Use</v>
      </c>
      <c r="AY228" s="98" t="str">
        <f>ForcingConstraint!$A$412</f>
        <v>All historical land surface forcings</v>
      </c>
      <c r="AZ228" s="98" t="str">
        <f>requirement!$A$95</f>
        <v>TRENDY spin up for GSWP3</v>
      </c>
      <c r="BA228" s="98" t="str">
        <f>requirement!$A$96</f>
        <v>TRENDY Interim Forcing for GSWP3</v>
      </c>
      <c r="BD228" s="98"/>
      <c r="BE228" s="98"/>
      <c r="BF228" s="98"/>
      <c r="BG228" s="98"/>
      <c r="BH228" s="98"/>
      <c r="BI228" s="98"/>
      <c r="BJ228" s="98"/>
      <c r="BK228" s="98"/>
      <c r="BL228" s="160"/>
      <c r="BN228" s="102"/>
      <c r="BP228" s="115" t="s">
        <v>307</v>
      </c>
    </row>
    <row r="229" spans="1:69" ht="153" x14ac:dyDescent="0.2">
      <c r="A229" s="96" t="s">
        <v>1548</v>
      </c>
      <c r="B229" s="98" t="s">
        <v>1549</v>
      </c>
      <c r="C229" s="96" t="s">
        <v>1550</v>
      </c>
      <c r="E229" s="96" t="s">
        <v>1551</v>
      </c>
      <c r="F229" s="98" t="s">
        <v>1552</v>
      </c>
      <c r="H229" s="96" t="s">
        <v>1553</v>
      </c>
      <c r="I229" s="96" t="s">
        <v>1554</v>
      </c>
      <c r="J229" s="98" t="s">
        <v>26</v>
      </c>
      <c r="K229" s="98" t="str">
        <f>party!$A$10</f>
        <v>George Hurtt</v>
      </c>
      <c r="L229" s="98" t="str">
        <f>party!$A$67</f>
        <v>David Lawrence</v>
      </c>
      <c r="P229" s="96" t="str">
        <f>references!D$14</f>
        <v>Overview CMIP6-Endorsed MIPs</v>
      </c>
      <c r="Q229" s="89" t="str">
        <f>references!$D$41</f>
        <v>Land-Use Model Intercomparison Project home page</v>
      </c>
      <c r="W229" s="98" t="str">
        <f>party!$A$6</f>
        <v>Charlotte Pascoe</v>
      </c>
      <c r="X229" s="96" t="str">
        <f t="shared" ref="X229:X242" si="75">$C$228</f>
        <v>land-hist</v>
      </c>
      <c r="AC229" s="96" t="str">
        <f>$C$14</f>
        <v>historical</v>
      </c>
      <c r="AE229" s="89"/>
      <c r="AH229" s="98" t="str">
        <f>TemporalConstraint!$A$41</f>
        <v>1700-2014 315yrs</v>
      </c>
      <c r="AI229" s="98" t="str">
        <f>TemporalConstraint!$A$3</f>
        <v>1850-2014 165yrs</v>
      </c>
      <c r="AJ229" s="98" t="str">
        <f>EnsembleRequirement!$A$4</f>
        <v>SingleMember</v>
      </c>
      <c r="AR229" s="98" t="str">
        <f>requirement!$A$30</f>
        <v>LSM Configuration</v>
      </c>
      <c r="AS229" s="98" t="str">
        <f>requirement!$A$113</f>
        <v>All Land Management Active</v>
      </c>
      <c r="AW229" s="98" t="str">
        <f>ForcingConstraint!$A$239</f>
        <v>Historical GSWP3 Meteorological Forcing</v>
      </c>
      <c r="AX229" s="98" t="str">
        <f>ForcingConstraint!$A$34</f>
        <v>Pre-Industrial Land Use</v>
      </c>
      <c r="AY229" s="98" t="str">
        <f>ForcingConstraint!$A$412</f>
        <v>All historical land surface forcings</v>
      </c>
      <c r="BD229" s="98"/>
      <c r="BE229" s="98"/>
      <c r="BF229" s="98"/>
      <c r="BN229" s="102"/>
      <c r="BP229" s="115" t="s">
        <v>307</v>
      </c>
    </row>
    <row r="230" spans="1:69" s="163" customFormat="1" ht="153" x14ac:dyDescent="0.2">
      <c r="A230" s="164" t="s">
        <v>1555</v>
      </c>
      <c r="B230" s="166" t="s">
        <v>1556</v>
      </c>
      <c r="C230" s="164" t="s">
        <v>1557</v>
      </c>
      <c r="D230" s="168"/>
      <c r="F230" s="166" t="s">
        <v>1558</v>
      </c>
      <c r="G230" s="167"/>
      <c r="H230" s="164" t="s">
        <v>1559</v>
      </c>
      <c r="I230" s="164" t="s">
        <v>1560</v>
      </c>
      <c r="J230" s="166" t="s">
        <v>26</v>
      </c>
      <c r="K230" s="166" t="str">
        <f>party!$A$10</f>
        <v>George Hurtt</v>
      </c>
      <c r="L230" s="166" t="str">
        <f>party!$A$67</f>
        <v>David Lawrence</v>
      </c>
      <c r="M230" s="166"/>
      <c r="N230" s="98"/>
      <c r="O230" s="98"/>
      <c r="P230"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30" s="16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30" s="168" t="str">
        <f>references!$D$92</f>
        <v>Sitch, S., P. Friedlingstein, Trends in net land-atmosphere carbon exchange over the period 1980-2010</v>
      </c>
      <c r="S230" s="168" t="str">
        <f>references!$D$94</f>
        <v>Global Soil Wetness Project Phase 3 Website</v>
      </c>
      <c r="T230" s="168" t="str">
        <f>references!$D$96</f>
        <v>Hurtt, G., L. Chini,  S. Frolking, R. Sahajpal, Land Use Harmonisation (LUH2 v1.0h) land use forcing data (850-2100), (2016).</v>
      </c>
      <c r="U230" s="164"/>
      <c r="V230" s="164"/>
      <c r="W230" s="166" t="str">
        <f>party!$A$6</f>
        <v>Charlotte Pascoe</v>
      </c>
      <c r="X230" s="164" t="str">
        <f t="shared" si="75"/>
        <v>land-hist</v>
      </c>
      <c r="AA230" s="164"/>
      <c r="AB230" s="164"/>
      <c r="AC230" s="164" t="str">
        <f>$C$231</f>
        <v>land-hist-altLu2</v>
      </c>
      <c r="AD230" s="164"/>
      <c r="AE230" s="164"/>
      <c r="AF230" s="164"/>
      <c r="AG230" s="164"/>
      <c r="AH230" s="166" t="str">
        <f>TemporalConstraint!$A$41</f>
        <v>1700-2014 315yrs</v>
      </c>
      <c r="AI230" s="166" t="str">
        <f>TemporalConstraint!$A$3</f>
        <v>1850-2014 165yrs</v>
      </c>
      <c r="AJ230" s="166" t="str">
        <f>EnsembleRequirement!$A$4</f>
        <v>SingleMember</v>
      </c>
      <c r="AK230" s="166"/>
      <c r="AL230" s="166"/>
      <c r="AM230" s="166"/>
      <c r="AN230" s="166"/>
      <c r="AO230" s="166"/>
      <c r="AP230" s="166"/>
      <c r="AQ230" s="166"/>
      <c r="AR230" s="166" t="str">
        <f>requirement!$A$30</f>
        <v>LSM Configuration</v>
      </c>
      <c r="AS230" s="166" t="str">
        <f>requirement!$A$113</f>
        <v>All Land Management Active</v>
      </c>
      <c r="AT230" s="166"/>
      <c r="AU230" s="166"/>
      <c r="AV230" s="166"/>
      <c r="AW230" s="166" t="str">
        <f>ForcingConstraint!$A$239</f>
        <v>Historical GSWP3 Meteorological Forcing</v>
      </c>
      <c r="AX230" s="166" t="str">
        <f>ForcingConstraint!$A$385</f>
        <v>Historical Land Use High</v>
      </c>
      <c r="AY230" s="98" t="str">
        <f>ForcingConstraint!$A$412</f>
        <v>All historical land surface forcings</v>
      </c>
      <c r="AZ230" s="166" t="str">
        <f>requirement!$A$116</f>
        <v>TRENDY spin up for GSWP3 high land use</v>
      </c>
      <c r="BA230" s="166" t="str">
        <f>requirement!$A$117</f>
        <v>TRENDY Interim Forcing for GSWP3 high land use</v>
      </c>
      <c r="BB230" s="98"/>
      <c r="BC230" s="98"/>
      <c r="BD230" s="166"/>
      <c r="BE230" s="166"/>
      <c r="BF230" s="166"/>
      <c r="BG230" s="166"/>
      <c r="BH230" s="166"/>
      <c r="BI230" s="166"/>
      <c r="BJ230" s="166"/>
      <c r="BK230" s="166"/>
      <c r="BL230" s="166"/>
      <c r="BM230" s="166"/>
      <c r="BN230" s="166"/>
      <c r="BP230" s="115" t="s">
        <v>307</v>
      </c>
      <c r="BQ230" s="168"/>
    </row>
    <row r="231" spans="1:69" s="163" customFormat="1" ht="153" x14ac:dyDescent="0.2">
      <c r="A231" s="164" t="s">
        <v>1561</v>
      </c>
      <c r="B231" s="166" t="s">
        <v>1562</v>
      </c>
      <c r="C231" s="164" t="s">
        <v>1563</v>
      </c>
      <c r="D231" s="168"/>
      <c r="F231" s="166" t="s">
        <v>1564</v>
      </c>
      <c r="G231" s="167"/>
      <c r="H231" s="164" t="s">
        <v>1565</v>
      </c>
      <c r="I231" s="164" t="s">
        <v>1560</v>
      </c>
      <c r="J231" s="166" t="s">
        <v>26</v>
      </c>
      <c r="K231" s="166" t="str">
        <f>party!$A$10</f>
        <v>George Hurtt</v>
      </c>
      <c r="L231" s="166" t="str">
        <f>party!$A$67</f>
        <v>David Lawrence</v>
      </c>
      <c r="M231" s="166"/>
      <c r="N231" s="175"/>
      <c r="O231" s="98"/>
      <c r="P231"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31" s="16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31" s="168" t="str">
        <f>references!$D$92</f>
        <v>Sitch, S., P. Friedlingstein, Trends in net land-atmosphere carbon exchange over the period 1980-2010</v>
      </c>
      <c r="S231" s="168" t="str">
        <f>references!$D$94</f>
        <v>Global Soil Wetness Project Phase 3 Website</v>
      </c>
      <c r="T231" s="168" t="str">
        <f>references!$D$96</f>
        <v>Hurtt, G., L. Chini,  S. Frolking, R. Sahajpal, Land Use Harmonisation (LUH2 v1.0h) land use forcing data (850-2100), (2016).</v>
      </c>
      <c r="U231" s="164"/>
      <c r="V231" s="164"/>
      <c r="W231" s="166" t="str">
        <f>party!$A$6</f>
        <v>Charlotte Pascoe</v>
      </c>
      <c r="X231" s="164" t="str">
        <f t="shared" si="75"/>
        <v>land-hist</v>
      </c>
      <c r="AA231" s="164"/>
      <c r="AB231" s="164"/>
      <c r="AC231" s="164" t="str">
        <f>$C$230</f>
        <v>land-hist-altLu1</v>
      </c>
      <c r="AD231" s="164"/>
      <c r="AE231" s="164"/>
      <c r="AF231" s="164"/>
      <c r="AG231" s="164"/>
      <c r="AH231" s="166" t="str">
        <f>TemporalConstraint!$A$41</f>
        <v>1700-2014 315yrs</v>
      </c>
      <c r="AI231" s="166" t="str">
        <f>TemporalConstraint!$A$3</f>
        <v>1850-2014 165yrs</v>
      </c>
      <c r="AJ231" s="166" t="str">
        <f>EnsembleRequirement!$A$4</f>
        <v>SingleMember</v>
      </c>
      <c r="AK231" s="166"/>
      <c r="AL231" s="166"/>
      <c r="AM231" s="166"/>
      <c r="AN231" s="166"/>
      <c r="AO231" s="166"/>
      <c r="AP231" s="166"/>
      <c r="AQ231" s="166"/>
      <c r="AR231" s="166" t="str">
        <f>requirement!$A$30</f>
        <v>LSM Configuration</v>
      </c>
      <c r="AS231" s="166" t="str">
        <f>requirement!$A$113</f>
        <v>All Land Management Active</v>
      </c>
      <c r="AT231" s="166"/>
      <c r="AU231" s="166"/>
      <c r="AV231" s="166"/>
      <c r="AW231" s="166" t="str">
        <f>ForcingConstraint!$A$239</f>
        <v>Historical GSWP3 Meteorological Forcing</v>
      </c>
      <c r="AX231" s="166" t="str">
        <f>ForcingConstraint!$A$386</f>
        <v>Historical Land Use Low</v>
      </c>
      <c r="AY231" s="98" t="str">
        <f>ForcingConstraint!$A$412</f>
        <v>All historical land surface forcings</v>
      </c>
      <c r="AZ231" s="166" t="str">
        <f>requirement!$A$118</f>
        <v>TRENDY spin up for GSWP3 low land use</v>
      </c>
      <c r="BA231" s="166" t="str">
        <f>requirement!$A$119</f>
        <v>TRENDY Interim Forcing for GSWP3 low land use</v>
      </c>
      <c r="BB231" s="98"/>
      <c r="BC231" s="98"/>
      <c r="BD231" s="166"/>
      <c r="BE231" s="166"/>
      <c r="BF231" s="166"/>
      <c r="BG231" s="166"/>
      <c r="BH231" s="166"/>
      <c r="BI231" s="166"/>
      <c r="BJ231" s="166"/>
      <c r="BK231" s="166"/>
      <c r="BL231" s="166"/>
      <c r="BM231" s="166"/>
      <c r="BN231" s="166"/>
      <c r="BP231" s="115" t="s">
        <v>307</v>
      </c>
      <c r="BQ231" s="168"/>
    </row>
    <row r="232" spans="1:69" ht="153" x14ac:dyDescent="0.2">
      <c r="A232" s="96" t="s">
        <v>1566</v>
      </c>
      <c r="B232" s="98" t="s">
        <v>1567</v>
      </c>
      <c r="C232" s="96" t="s">
        <v>1568</v>
      </c>
      <c r="F232" s="98" t="s">
        <v>1569</v>
      </c>
      <c r="H232" s="96" t="s">
        <v>1570</v>
      </c>
      <c r="I232" s="96" t="s">
        <v>1571</v>
      </c>
      <c r="J232" s="98" t="s">
        <v>26</v>
      </c>
      <c r="K232" s="98" t="str">
        <f>party!$A$10</f>
        <v>George Hurtt</v>
      </c>
      <c r="L232" s="98" t="str">
        <f>party!$A$67</f>
        <v>David Lawrence</v>
      </c>
      <c r="P232"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32"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32" s="89" t="str">
        <f>references!$D$94</f>
        <v>Global Soil Wetness Project Phase 3 Website</v>
      </c>
      <c r="S232" s="89" t="str">
        <f>references!$D$96</f>
        <v>Hurtt, G., L. Chini,  S. Frolking, R. Sahajpal, Land Use Harmonisation (LUH2 v1.0h) land use forcing data (850-2100), (2016).</v>
      </c>
      <c r="W232" s="98" t="str">
        <f>party!$A$6</f>
        <v>Charlotte Pascoe</v>
      </c>
      <c r="X232" s="96" t="str">
        <f t="shared" si="75"/>
        <v>land-hist</v>
      </c>
      <c r="AC232" s="96" t="str">
        <f t="shared" ref="AC232:AC242" si="76">$C$14</f>
        <v>historical</v>
      </c>
      <c r="AH232" s="98" t="str">
        <f>TemporalConstraint!$A$41</f>
        <v>1700-2014 315yrs</v>
      </c>
      <c r="AI232" s="98" t="str">
        <f>TemporalConstraint!$A$3</f>
        <v>1850-2014 165yrs</v>
      </c>
      <c r="AJ232" s="98" t="str">
        <f>EnsembleRequirement!$A$4</f>
        <v>SingleMember</v>
      </c>
      <c r="AR232" s="98" t="str">
        <f>requirement!$A$30</f>
        <v>LSM Configuration</v>
      </c>
      <c r="AS232" s="98" t="str">
        <f>requirement!$A$113</f>
        <v>All Land Management Active</v>
      </c>
      <c r="AW232" s="98" t="str">
        <f>ForcingConstraint!$A$239</f>
        <v>Historical GSWP3 Meteorological Forcing</v>
      </c>
      <c r="AX232" s="98" t="str">
        <f>ForcingConstraint!$A$16</f>
        <v>Historical Land Use</v>
      </c>
      <c r="AY232" s="98" t="str">
        <f>ForcingConstraint!$A$413</f>
        <v>Historical land surface forcings except CO2</v>
      </c>
      <c r="AZ232" s="98" t="str">
        <f>ForcingConstraint!$A$26</f>
        <v>Pre-Industrial CO2 Concentration</v>
      </c>
      <c r="BD232" s="98"/>
      <c r="BE232" s="98"/>
      <c r="BF232" s="98"/>
      <c r="BH232" s="101"/>
      <c r="BI232" s="101"/>
      <c r="BJ232" s="101"/>
      <c r="BK232" s="101"/>
      <c r="BL232" s="101"/>
      <c r="BN232" s="102"/>
      <c r="BP232" s="115" t="s">
        <v>307</v>
      </c>
    </row>
    <row r="233" spans="1:69" ht="153" x14ac:dyDescent="0.2">
      <c r="A233" s="96" t="s">
        <v>1572</v>
      </c>
      <c r="B233" s="98" t="s">
        <v>1573</v>
      </c>
      <c r="C233" s="96" t="s">
        <v>1574</v>
      </c>
      <c r="F233" s="98" t="s">
        <v>1575</v>
      </c>
      <c r="H233" s="96" t="s">
        <v>1576</v>
      </c>
      <c r="I233" s="96" t="s">
        <v>1571</v>
      </c>
      <c r="J233" s="98" t="s">
        <v>26</v>
      </c>
      <c r="K233" s="98" t="str">
        <f>party!$A$10</f>
        <v>George Hurtt</v>
      </c>
      <c r="L233" s="98" t="str">
        <f>party!$A$67</f>
        <v>David Lawrence</v>
      </c>
      <c r="N233" s="160"/>
      <c r="P233"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33"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33" s="89" t="str">
        <f>references!$D$94</f>
        <v>Global Soil Wetness Project Phase 3 Website</v>
      </c>
      <c r="S233" s="89" t="str">
        <f>references!$D$92</f>
        <v>Sitch, S., P. Friedlingstein, Trends in net land-atmosphere carbon exchange over the period 1980-2010</v>
      </c>
      <c r="T233" s="89" t="str">
        <f>references!$D$96</f>
        <v>Hurtt, G., L. Chini,  S. Frolking, R. Sahajpal, Land Use Harmonisation (LUH2 v1.0h) land use forcing data (850-2100), (2016).</v>
      </c>
      <c r="W233" s="98" t="str">
        <f>party!$A$6</f>
        <v>Charlotte Pascoe</v>
      </c>
      <c r="X233" s="96" t="str">
        <f t="shared" si="75"/>
        <v>land-hist</v>
      </c>
      <c r="AC233" s="96" t="str">
        <f t="shared" si="76"/>
        <v>historical</v>
      </c>
      <c r="AH233" s="98" t="str">
        <f>TemporalConstraint!$A$41</f>
        <v>1700-2014 315yrs</v>
      </c>
      <c r="AI233" s="98" t="str">
        <f>TemporalConstraint!$A$3</f>
        <v>1850-2014 165yrs</v>
      </c>
      <c r="AJ233" s="98" t="str">
        <f>EnsembleRequirement!$A$4</f>
        <v>SingleMember</v>
      </c>
      <c r="AR233" s="98" t="str">
        <f>requirement!$A$30</f>
        <v>LSM Configuration</v>
      </c>
      <c r="AS233" s="98" t="str">
        <f>requirement!$A$113</f>
        <v>All Land Management Active</v>
      </c>
      <c r="AW233" s="99" t="str">
        <f>ForcingConstraint!$A$373</f>
        <v>GSWP3 recycling of climate mean and variability</v>
      </c>
      <c r="AX233" s="98" t="str">
        <f>ForcingConstraint!$A$16</f>
        <v>Historical Land Use</v>
      </c>
      <c r="AY233" s="98" t="str">
        <f>ForcingConstraint!$A$412</f>
        <v>All historical land surface forcings</v>
      </c>
      <c r="BD233" s="98"/>
      <c r="BE233" s="98"/>
      <c r="BF233" s="98"/>
      <c r="BN233" s="102"/>
      <c r="BP233" s="115" t="s">
        <v>307</v>
      </c>
    </row>
    <row r="234" spans="1:69" ht="85" x14ac:dyDescent="0.2">
      <c r="A234" s="96" t="s">
        <v>1577</v>
      </c>
      <c r="B234" s="98" t="s">
        <v>1578</v>
      </c>
      <c r="C234" s="96" t="s">
        <v>1579</v>
      </c>
      <c r="F234" s="98" t="s">
        <v>1580</v>
      </c>
      <c r="H234" s="96" t="s">
        <v>1581</v>
      </c>
      <c r="I234" s="96" t="s">
        <v>1571</v>
      </c>
      <c r="J234" s="98" t="s">
        <v>26</v>
      </c>
      <c r="K234" s="98" t="str">
        <f>party!$A$10</f>
        <v>George Hurtt</v>
      </c>
      <c r="L234" s="98" t="str">
        <f>party!$A$67</f>
        <v>David Lawrence</v>
      </c>
      <c r="P234" s="96" t="str">
        <f>references!D$14</f>
        <v>Overview CMIP6-Endorsed MIPs</v>
      </c>
      <c r="Q234" s="89" t="str">
        <f>references!$D$41</f>
        <v>Land-Use Model Intercomparison Project home page</v>
      </c>
      <c r="R234"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34" s="89" t="str">
        <f>references!$D$94</f>
        <v>Global Soil Wetness Project Phase 3 Website</v>
      </c>
      <c r="T234" s="89" t="str">
        <f>references!$D$96</f>
        <v>Hurtt, G., L. Chini,  S. Frolking, R. Sahajpal, Land Use Harmonisation (LUH2 v1.0h) land use forcing data (850-2100), (2016).</v>
      </c>
      <c r="W234" s="98" t="str">
        <f>party!$A$6</f>
        <v>Charlotte Pascoe</v>
      </c>
      <c r="X234" s="96" t="str">
        <f t="shared" si="75"/>
        <v>land-hist</v>
      </c>
      <c r="AC234" s="96" t="str">
        <f t="shared" si="76"/>
        <v>historical</v>
      </c>
      <c r="AH234" s="98" t="str">
        <f>TemporalConstraint!$A$41</f>
        <v>1700-2014 315yrs</v>
      </c>
      <c r="AI234" s="98" t="str">
        <f>TemporalConstraint!$A$3</f>
        <v>1850-2014 165yrs</v>
      </c>
      <c r="AJ234" s="98" t="str">
        <f>EnsembleRequirement!$A$4</f>
        <v>SingleMember</v>
      </c>
      <c r="AR234" s="98" t="str">
        <f>requirement!$A$30</f>
        <v>LSM Configuration</v>
      </c>
      <c r="AS234" s="98" t="str">
        <f>requirement!$A$113</f>
        <v>All Land Management Active</v>
      </c>
      <c r="AW234" s="98" t="str">
        <f>ForcingConstraint!$A$239</f>
        <v>Historical GSWP3 Meteorological Forcing</v>
      </c>
      <c r="AX234" s="98" t="str">
        <f>ForcingConstraint!$A$414</f>
        <v>Historical land use except with crop and pasture as grassland</v>
      </c>
      <c r="AY234" s="98" t="str">
        <f>ForcingConstraint!$A$412</f>
        <v>All historical land surface forcings</v>
      </c>
      <c r="BD234" s="98"/>
      <c r="BE234" s="98"/>
      <c r="BF234" s="98"/>
      <c r="BN234" s="102"/>
      <c r="BP234" s="115" t="s">
        <v>307</v>
      </c>
    </row>
    <row r="235" spans="1:69" s="163" customFormat="1" ht="85" x14ac:dyDescent="0.2">
      <c r="A235" s="164" t="s">
        <v>1582</v>
      </c>
      <c r="B235" s="166" t="s">
        <v>1583</v>
      </c>
      <c r="C235" s="164" t="s">
        <v>1584</v>
      </c>
      <c r="D235" s="168"/>
      <c r="F235" s="166" t="s">
        <v>1585</v>
      </c>
      <c r="G235" s="167"/>
      <c r="H235" s="164" t="s">
        <v>1586</v>
      </c>
      <c r="I235" s="164" t="s">
        <v>1587</v>
      </c>
      <c r="J235" s="166" t="s">
        <v>26</v>
      </c>
      <c r="K235" s="166" t="str">
        <f>party!$A$10</f>
        <v>George Hurtt</v>
      </c>
      <c r="L235" s="166" t="str">
        <f>party!$A$67</f>
        <v>David Lawrence</v>
      </c>
      <c r="M235" s="166"/>
      <c r="N235" s="166"/>
      <c r="O235" s="166"/>
      <c r="P235" s="164" t="str">
        <f>references!D$14</f>
        <v>Overview CMIP6-Endorsed MIPs</v>
      </c>
      <c r="Q235" s="168" t="str">
        <f>references!$D$41</f>
        <v>Land-Use Model Intercomparison Project home page</v>
      </c>
      <c r="R235"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35" s="168" t="str">
        <f>references!$D$94</f>
        <v>Global Soil Wetness Project Phase 3 Website</v>
      </c>
      <c r="T235" s="168" t="str">
        <f>references!$D$96</f>
        <v>Hurtt, G., L. Chini,  S. Frolking, R. Sahajpal, Land Use Harmonisation (LUH2 v1.0h) land use forcing data (850-2100), (2016).</v>
      </c>
      <c r="U235" s="164"/>
      <c r="V235" s="164"/>
      <c r="W235" s="166" t="str">
        <f>party!$A$6</f>
        <v>Charlotte Pascoe</v>
      </c>
      <c r="X235" s="164" t="str">
        <f t="shared" si="75"/>
        <v>land-hist</v>
      </c>
      <c r="AA235" s="164"/>
      <c r="AB235" s="164"/>
      <c r="AC235" s="164" t="str">
        <f t="shared" si="76"/>
        <v>historical</v>
      </c>
      <c r="AD235" s="164"/>
      <c r="AE235" s="164"/>
      <c r="AF235" s="164"/>
      <c r="AG235" s="164"/>
      <c r="AH235" s="166" t="str">
        <f>TemporalConstraint!$A$41</f>
        <v>1700-2014 315yrs</v>
      </c>
      <c r="AI235" s="166" t="str">
        <f>TemporalConstraint!$A$3</f>
        <v>1850-2014 165yrs</v>
      </c>
      <c r="AJ235" s="166" t="str">
        <f>EnsembleRequirement!$A$4</f>
        <v>SingleMember</v>
      </c>
      <c r="AK235" s="166"/>
      <c r="AL235" s="166"/>
      <c r="AM235" s="166"/>
      <c r="AN235" s="166"/>
      <c r="AO235" s="166"/>
      <c r="AP235" s="166"/>
      <c r="AQ235" s="166"/>
      <c r="AR235" s="166" t="str">
        <f>requirement!$A$30</f>
        <v>LSM Configuration</v>
      </c>
      <c r="AS235" s="166" t="str">
        <f>requirement!$A$113</f>
        <v>All Land Management Active</v>
      </c>
      <c r="AT235" s="166"/>
      <c r="AU235" s="166"/>
      <c r="AV235" s="166"/>
      <c r="AW235" s="166" t="str">
        <f>ForcingConstraint!$A$239</f>
        <v>Historical GSWP3 Meteorological Forcing</v>
      </c>
      <c r="AX235" s="166" t="str">
        <f>ForcingConstraint!$A$16</f>
        <v>Historical Land Use</v>
      </c>
      <c r="AY235" s="98" t="str">
        <f>ForcingConstraint!$A$415</f>
        <v>Historical land surface forcings except irrigation and fertilisation</v>
      </c>
      <c r="AZ235" s="166" t="str">
        <f>ForcingConstraint!$A$387</f>
        <v>1850 Irrigation</v>
      </c>
      <c r="BA235" s="166" t="str">
        <f>ForcingConstraint!$A$388</f>
        <v>1850 Fertilisation</v>
      </c>
      <c r="BB235" s="166"/>
      <c r="BC235" s="166"/>
      <c r="BD235" s="166"/>
      <c r="BE235" s="166"/>
      <c r="BF235" s="166"/>
      <c r="BG235" s="174"/>
      <c r="BH235" s="174"/>
      <c r="BI235" s="174"/>
      <c r="BJ235" s="174"/>
      <c r="BK235" s="174"/>
      <c r="BL235" s="174"/>
      <c r="BM235" s="174"/>
      <c r="BN235" s="174"/>
      <c r="BP235" s="115" t="s">
        <v>307</v>
      </c>
      <c r="BQ235" s="168"/>
    </row>
    <row r="236" spans="1:69" ht="85" x14ac:dyDescent="0.2">
      <c r="A236" s="96" t="s">
        <v>1588</v>
      </c>
      <c r="B236" s="98" t="s">
        <v>1589</v>
      </c>
      <c r="C236" s="96" t="s">
        <v>1590</v>
      </c>
      <c r="F236" s="98" t="s">
        <v>1591</v>
      </c>
      <c r="H236" s="96" t="s">
        <v>1592</v>
      </c>
      <c r="I236" s="96" t="s">
        <v>1571</v>
      </c>
      <c r="J236" s="98" t="s">
        <v>26</v>
      </c>
      <c r="K236" s="98" t="str">
        <f>party!$A$10</f>
        <v>George Hurtt</v>
      </c>
      <c r="L236" s="98" t="str">
        <f>party!$A$67</f>
        <v>David Lawrence</v>
      </c>
      <c r="P236" s="96" t="str">
        <f>references!D$14</f>
        <v>Overview CMIP6-Endorsed MIPs</v>
      </c>
      <c r="Q236" s="89" t="str">
        <f>references!$D$41</f>
        <v>Land-Use Model Intercomparison Project home page</v>
      </c>
      <c r="R236"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36" s="89" t="str">
        <f>references!$D$94</f>
        <v>Global Soil Wetness Project Phase 3 Website</v>
      </c>
      <c r="T236" s="89" t="str">
        <f>references!$D$96</f>
        <v>Hurtt, G., L. Chini,  S. Frolking, R. Sahajpal, Land Use Harmonisation (LUH2 v1.0h) land use forcing data (850-2100), (2016).</v>
      </c>
      <c r="W236" s="98" t="str">
        <f>party!$A$6</f>
        <v>Charlotte Pascoe</v>
      </c>
      <c r="X236" s="96" t="str">
        <f t="shared" si="75"/>
        <v>land-hist</v>
      </c>
      <c r="AC236" s="96" t="str">
        <f t="shared" si="76"/>
        <v>historical</v>
      </c>
      <c r="AH236" s="98" t="str">
        <f>TemporalConstraint!$A$41</f>
        <v>1700-2014 315yrs</v>
      </c>
      <c r="AI236" s="98" t="str">
        <f>TemporalConstraint!$A$3</f>
        <v>1850-2014 165yrs</v>
      </c>
      <c r="AJ236" s="98" t="str">
        <f>EnsembleRequirement!$A$4</f>
        <v>SingleMember</v>
      </c>
      <c r="AR236" s="98" t="str">
        <f>requirement!$A$30</f>
        <v>LSM Configuration</v>
      </c>
      <c r="AS236" s="98" t="str">
        <f>requirement!$A$113</f>
        <v>All Land Management Active</v>
      </c>
      <c r="AW236" s="98" t="str">
        <f>ForcingConstraint!$A$239</f>
        <v>Historical GSWP3 Meteorological Forcing</v>
      </c>
      <c r="AX236" s="98" t="str">
        <f>ForcingConstraint!$A$16</f>
        <v>Historical Land Use</v>
      </c>
      <c r="AY236" s="98" t="str">
        <f>ForcingConstraint!$A$415</f>
        <v>Historical land surface forcings except irrigation and fertilisation</v>
      </c>
      <c r="AZ236" s="98" t="str">
        <f>ForcingConstraint!$A$387</f>
        <v>1850 Irrigation</v>
      </c>
      <c r="BA236" s="98" t="str">
        <f>ForcingConstraint!$A$390</f>
        <v>Historical Transient Fertilisation</v>
      </c>
      <c r="BD236" s="98"/>
      <c r="BE236" s="98"/>
      <c r="BF236" s="98"/>
      <c r="BN236" s="102"/>
      <c r="BP236" s="115" t="s">
        <v>307</v>
      </c>
    </row>
    <row r="237" spans="1:69" ht="85" x14ac:dyDescent="0.2">
      <c r="A237" s="96" t="s">
        <v>1593</v>
      </c>
      <c r="B237" s="98" t="s">
        <v>1594</v>
      </c>
      <c r="C237" s="96" t="s">
        <v>1595</v>
      </c>
      <c r="F237" s="98" t="s">
        <v>1596</v>
      </c>
      <c r="H237" s="96" t="s">
        <v>1597</v>
      </c>
      <c r="I237" s="96" t="s">
        <v>1571</v>
      </c>
      <c r="J237" s="98" t="s">
        <v>26</v>
      </c>
      <c r="K237" s="98" t="str">
        <f>party!$A$10</f>
        <v>George Hurtt</v>
      </c>
      <c r="L237" s="98" t="str">
        <f>party!$A$67</f>
        <v>David Lawrence</v>
      </c>
      <c r="P237" s="96" t="str">
        <f>references!D$14</f>
        <v>Overview CMIP6-Endorsed MIPs</v>
      </c>
      <c r="Q237" s="89" t="str">
        <f>references!$D$41</f>
        <v>Land-Use Model Intercomparison Project home page</v>
      </c>
      <c r="R237"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37" s="89" t="str">
        <f>references!$D$94</f>
        <v>Global Soil Wetness Project Phase 3 Website</v>
      </c>
      <c r="T237" s="89" t="str">
        <f>references!$D$96</f>
        <v>Hurtt, G., L. Chini,  S. Frolking, R. Sahajpal, Land Use Harmonisation (LUH2 v1.0h) land use forcing data (850-2100), (2016).</v>
      </c>
      <c r="W237" s="98" t="str">
        <f>party!$A$6</f>
        <v>Charlotte Pascoe</v>
      </c>
      <c r="X237" s="96" t="str">
        <f t="shared" si="75"/>
        <v>land-hist</v>
      </c>
      <c r="AC237" s="96" t="str">
        <f t="shared" si="76"/>
        <v>historical</v>
      </c>
      <c r="AH237" s="98" t="str">
        <f>TemporalConstraint!$A$41</f>
        <v>1700-2014 315yrs</v>
      </c>
      <c r="AI237" s="98" t="str">
        <f>TemporalConstraint!$A$3</f>
        <v>1850-2014 165yrs</v>
      </c>
      <c r="AJ237" s="98" t="str">
        <f>EnsembleRequirement!$A$4</f>
        <v>SingleMember</v>
      </c>
      <c r="AR237" s="98" t="str">
        <f>requirement!$A$30</f>
        <v>LSM Configuration</v>
      </c>
      <c r="AS237" s="98" t="str">
        <f>requirement!$A$113</f>
        <v>All Land Management Active</v>
      </c>
      <c r="AW237" s="98" t="str">
        <f>ForcingConstraint!$A$239</f>
        <v>Historical GSWP3 Meteorological Forcing</v>
      </c>
      <c r="AX237" s="98" t="str">
        <f>ForcingConstraint!$A$16</f>
        <v>Historical Land Use</v>
      </c>
      <c r="AY237" s="98" t="str">
        <f>ForcingConstraint!$A$415</f>
        <v>Historical land surface forcings except irrigation and fertilisation</v>
      </c>
      <c r="AZ237" s="98" t="str">
        <f>ForcingConstraint!$A$389</f>
        <v>Historical Transient Irrigation</v>
      </c>
      <c r="BA237" s="98" t="str">
        <f>ForcingConstraint!$A$388</f>
        <v>1850 Fertilisation</v>
      </c>
      <c r="BD237" s="98"/>
      <c r="BE237" s="98"/>
      <c r="BF237" s="98"/>
      <c r="BN237" s="102"/>
      <c r="BP237" s="115" t="s">
        <v>307</v>
      </c>
    </row>
    <row r="238" spans="1:69" s="146" customFormat="1" ht="102" x14ac:dyDescent="0.2">
      <c r="A238" s="147" t="s">
        <v>301</v>
      </c>
      <c r="B238" s="148" t="s">
        <v>1598</v>
      </c>
      <c r="C238" s="147" t="s">
        <v>301</v>
      </c>
      <c r="D238" s="147"/>
      <c r="E238" s="147" t="s">
        <v>1599</v>
      </c>
      <c r="F238" s="148" t="s">
        <v>1600</v>
      </c>
      <c r="G238" s="149"/>
      <c r="H238" s="147" t="s">
        <v>1601</v>
      </c>
      <c r="I238" s="147" t="s">
        <v>1571</v>
      </c>
      <c r="J238" s="148" t="s">
        <v>26</v>
      </c>
      <c r="K238" s="148" t="str">
        <f>party!$A$10</f>
        <v>George Hurtt</v>
      </c>
      <c r="L238" s="148" t="str">
        <f>party!$A$67</f>
        <v>David Lawrence</v>
      </c>
      <c r="M238" s="148"/>
      <c r="N238" s="284"/>
      <c r="O238" s="98"/>
      <c r="P238" s="158" t="str">
        <f>references!$D$94</f>
        <v>Global Soil Wetness Project Phase 3 Website</v>
      </c>
      <c r="Q238" s="158" t="str">
        <f>references!$D$96</f>
        <v>Hurtt, G., L. Chini,  S. Frolking, R. Sahajpal, Land Use Harmonisation (LUH2 v1.0h) land use forcing data (850-2100), (2016).</v>
      </c>
      <c r="R238" s="158"/>
      <c r="S238" s="158"/>
      <c r="T238" s="158"/>
      <c r="U238" s="147"/>
      <c r="V238" s="147"/>
      <c r="W238" s="148" t="str">
        <f>party!$A$6</f>
        <v>Charlotte Pascoe</v>
      </c>
      <c r="X238" s="147" t="str">
        <f t="shared" si="75"/>
        <v>land-hist</v>
      </c>
      <c r="Y238" s="147"/>
      <c r="Z238" s="147"/>
      <c r="AA238" s="147"/>
      <c r="AB238" s="147"/>
      <c r="AC238" s="147" t="str">
        <f t="shared" si="76"/>
        <v>historical</v>
      </c>
      <c r="AD238" s="147"/>
      <c r="AE238" s="147"/>
      <c r="AF238" s="147"/>
      <c r="AG238" s="147"/>
      <c r="AH238" s="148" t="str">
        <f>TemporalConstraint!$A$41</f>
        <v>1700-2014 315yrs</v>
      </c>
      <c r="AI238" s="148" t="str">
        <f>TemporalConstraint!$A$3</f>
        <v>1850-2014 165yrs</v>
      </c>
      <c r="AJ238" s="148" t="str">
        <f>EnsembleRequirement!$A$4</f>
        <v>SingleMember</v>
      </c>
      <c r="AK238" s="148"/>
      <c r="AL238" s="148"/>
      <c r="AM238" s="148"/>
      <c r="AN238" s="148"/>
      <c r="AO238" s="148"/>
      <c r="AP238" s="148"/>
      <c r="AQ238" s="148"/>
      <c r="AR238" s="148" t="str">
        <f>requirement!$A$30</f>
        <v>LSM Configuration</v>
      </c>
      <c r="AS238" s="148" t="str">
        <f>requirement!$A$122</f>
        <v>All Land Management except with crop and pasture using net transitions</v>
      </c>
      <c r="AT238" s="148"/>
      <c r="AU238" s="148"/>
      <c r="AV238" s="148"/>
      <c r="AW238" s="148" t="str">
        <f>ForcingConstraint!$A$239</f>
        <v>Historical GSWP3 Meteorological Forcing</v>
      </c>
      <c r="AX238" s="148" t="str">
        <f>ForcingConstraint!$A$16</f>
        <v>Historical Land Use</v>
      </c>
      <c r="AY238" s="148" t="str">
        <f>ForcingConstraint!$A$387</f>
        <v>1850 Irrigation</v>
      </c>
      <c r="AZ238" s="148" t="str">
        <f>ForcingConstraint!$A$388</f>
        <v>1850 Fertilisation</v>
      </c>
      <c r="BA238" s="148" t="str">
        <f>ForcingConstraint!$A$415</f>
        <v>Historical land surface forcings except irrigation and fertilisation</v>
      </c>
      <c r="BB238" s="148"/>
      <c r="BC238" s="148"/>
      <c r="BD238" s="148"/>
      <c r="BE238" s="148"/>
      <c r="BF238" s="148"/>
      <c r="BG238" s="156"/>
      <c r="BH238" s="156"/>
      <c r="BI238" s="156"/>
      <c r="BJ238" s="156"/>
      <c r="BK238" s="156"/>
      <c r="BL238" s="156"/>
      <c r="BM238" s="156"/>
      <c r="BN238" s="156"/>
      <c r="BP238" s="115" t="s">
        <v>307</v>
      </c>
      <c r="BQ238" s="158"/>
    </row>
    <row r="239" spans="1:69" ht="85" x14ac:dyDescent="0.2">
      <c r="A239" s="96" t="s">
        <v>1602</v>
      </c>
      <c r="B239" s="98" t="s">
        <v>1603</v>
      </c>
      <c r="C239" s="96" t="s">
        <v>1604</v>
      </c>
      <c r="F239" s="98" t="s">
        <v>1605</v>
      </c>
      <c r="H239" s="96" t="s">
        <v>1606</v>
      </c>
      <c r="I239" s="96" t="s">
        <v>1571</v>
      </c>
      <c r="J239" s="98" t="s">
        <v>26</v>
      </c>
      <c r="K239" s="98" t="str">
        <f>party!$A$10</f>
        <v>George Hurtt</v>
      </c>
      <c r="L239" s="98" t="str">
        <f>party!$A$67</f>
        <v>David Lawrence</v>
      </c>
      <c r="P239" s="96" t="str">
        <f>references!D$14</f>
        <v>Overview CMIP6-Endorsed MIPs</v>
      </c>
      <c r="Q239" s="89" t="str">
        <f>references!$D$41</f>
        <v>Land-Use Model Intercomparison Project home page</v>
      </c>
      <c r="R239"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39" s="89" t="str">
        <f>references!$D$94</f>
        <v>Global Soil Wetness Project Phase 3 Website</v>
      </c>
      <c r="T239" s="89" t="str">
        <f>references!$D$96</f>
        <v>Hurtt, G., L. Chini,  S. Frolking, R. Sahajpal, Land Use Harmonisation (LUH2 v1.0h) land use forcing data (850-2100), (2016).</v>
      </c>
      <c r="W239" s="98" t="str">
        <f>party!$A$6</f>
        <v>Charlotte Pascoe</v>
      </c>
      <c r="X239" s="96" t="str">
        <f t="shared" si="75"/>
        <v>land-hist</v>
      </c>
      <c r="AC239" s="96" t="str">
        <f t="shared" si="76"/>
        <v>historical</v>
      </c>
      <c r="AH239" s="98" t="str">
        <f>TemporalConstraint!$A$41</f>
        <v>1700-2014 315yrs</v>
      </c>
      <c r="AI239" s="98" t="str">
        <f>TemporalConstraint!$A$3</f>
        <v>1850-2014 165yrs</v>
      </c>
      <c r="AJ239" s="98" t="str">
        <f>EnsembleRequirement!$A$4</f>
        <v>SingleMember</v>
      </c>
      <c r="AR239" s="98" t="str">
        <f>requirement!$A$30</f>
        <v>LSM Configuration</v>
      </c>
      <c r="AS239" s="98" t="str">
        <f>requirement!$A$113</f>
        <v>All Land Management Active</v>
      </c>
      <c r="AW239" s="98" t="str">
        <f>ForcingConstraint!$A$239</f>
        <v>Historical GSWP3 Meteorological Forcing</v>
      </c>
      <c r="AX239" s="98" t="str">
        <f>ForcingConstraint!$A$416</f>
        <v>Historical land use except with pasture as grassland</v>
      </c>
      <c r="AY239" s="98" t="str">
        <f>ForcingConstraint!$A$412</f>
        <v>All historical land surface forcings</v>
      </c>
      <c r="BD239" s="98"/>
      <c r="BE239" s="98"/>
      <c r="BF239" s="98"/>
      <c r="BN239" s="102"/>
      <c r="BP239" s="115" t="s">
        <v>307</v>
      </c>
    </row>
    <row r="240" spans="1:69" ht="85" x14ac:dyDescent="0.2">
      <c r="A240" s="96" t="s">
        <v>1607</v>
      </c>
      <c r="B240" s="98" t="s">
        <v>1608</v>
      </c>
      <c r="C240" s="96" t="s">
        <v>1609</v>
      </c>
      <c r="E240" s="96" t="s">
        <v>1610</v>
      </c>
      <c r="F240" s="98" t="s">
        <v>1611</v>
      </c>
      <c r="H240" s="96" t="s">
        <v>1612</v>
      </c>
      <c r="I240" s="96" t="s">
        <v>1571</v>
      </c>
      <c r="J240" s="98" t="s">
        <v>26</v>
      </c>
      <c r="K240" s="98" t="str">
        <f>party!$A$10</f>
        <v>George Hurtt</v>
      </c>
      <c r="L240" s="98" t="str">
        <f>party!$A$67</f>
        <v>David Lawrence</v>
      </c>
      <c r="P240" s="96" t="str">
        <f>references!D$14</f>
        <v>Overview CMIP6-Endorsed MIPs</v>
      </c>
      <c r="Q240" s="89" t="str">
        <f>references!$D$41</f>
        <v>Land-Use Model Intercomparison Project home page</v>
      </c>
      <c r="R240"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40" s="89" t="str">
        <f>references!$D$94</f>
        <v>Global Soil Wetness Project Phase 3 Website</v>
      </c>
      <c r="T240" s="89" t="str">
        <f>references!$D$96</f>
        <v>Hurtt, G., L. Chini,  S. Frolking, R. Sahajpal, Land Use Harmonisation (LUH2 v1.0h) land use forcing data (850-2100), (2016).</v>
      </c>
      <c r="W240" s="98" t="str">
        <f>party!$A$6</f>
        <v>Charlotte Pascoe</v>
      </c>
      <c r="X240" s="96" t="str">
        <f t="shared" si="75"/>
        <v>land-hist</v>
      </c>
      <c r="AC240" s="96" t="str">
        <f t="shared" si="76"/>
        <v>historical</v>
      </c>
      <c r="AH240" s="98" t="str">
        <f>TemporalConstraint!$A$41</f>
        <v>1700-2014 315yrs</v>
      </c>
      <c r="AI240" s="98" t="str">
        <f>TemporalConstraint!$A$3</f>
        <v>1850-2014 165yrs</v>
      </c>
      <c r="AJ240" s="98" t="str">
        <f>EnsembleRequirement!$A$4</f>
        <v>SingleMember</v>
      </c>
      <c r="AR240" s="98" t="str">
        <f>requirement!$A$30</f>
        <v>LSM Configuration</v>
      </c>
      <c r="AS240" s="98" t="str">
        <f>requirement!$A$113</f>
        <v>All Land Management Active</v>
      </c>
      <c r="AW240" s="98" t="str">
        <f>ForcingConstraint!$A$239</f>
        <v>Historical GSWP3 Meteorological Forcing</v>
      </c>
      <c r="AX240" s="98" t="str">
        <f>ForcingConstraint!$A$417</f>
        <v xml:space="preserve">Historical land use except with 1850 wood harvest </v>
      </c>
      <c r="AY240" s="98" t="str">
        <f>ForcingConstraint!$A$412</f>
        <v>All historical land surface forcings</v>
      </c>
      <c r="BD240" s="98"/>
      <c r="BE240" s="98"/>
      <c r="BF240" s="98"/>
      <c r="BN240" s="102"/>
      <c r="BP240" s="115" t="s">
        <v>307</v>
      </c>
    </row>
    <row r="241" spans="1:69" ht="68" x14ac:dyDescent="0.2">
      <c r="A241" s="96" t="s">
        <v>1613</v>
      </c>
      <c r="B241" s="98" t="s">
        <v>1614</v>
      </c>
      <c r="C241" s="96" t="s">
        <v>1615</v>
      </c>
      <c r="D241" s="96" t="s">
        <v>1616</v>
      </c>
      <c r="E241" s="96" t="s">
        <v>1617</v>
      </c>
      <c r="F241" s="98" t="s">
        <v>1618</v>
      </c>
      <c r="H241" s="96" t="s">
        <v>1619</v>
      </c>
      <c r="I241" s="96" t="s">
        <v>1571</v>
      </c>
      <c r="J241" s="98" t="s">
        <v>26</v>
      </c>
      <c r="K241" s="98" t="str">
        <f>party!$A$10</f>
        <v>George Hurtt</v>
      </c>
      <c r="L241" s="98" t="str">
        <f>party!$A$67</f>
        <v>David Lawrence</v>
      </c>
      <c r="P241" s="96" t="str">
        <f>references!D$14</f>
        <v>Overview CMIP6-Endorsed MIPs</v>
      </c>
      <c r="Q241" s="89" t="str">
        <f>references!$D$41</f>
        <v>Land-Use Model Intercomparison Project home page</v>
      </c>
      <c r="R241" s="89" t="str">
        <f>references!$D$96</f>
        <v>Hurtt, G., L. Chini,  S. Frolking, R. Sahajpal, Land Use Harmonisation (LUH2 v1.0h) land use forcing data (850-2100), (2016).</v>
      </c>
      <c r="S241" s="89" t="str">
        <f>references!$D$94</f>
        <v>Global Soil Wetness Project Phase 3 Website</v>
      </c>
      <c r="W241" s="98" t="str">
        <f>party!$A$6</f>
        <v>Charlotte Pascoe</v>
      </c>
      <c r="X241" s="96" t="str">
        <f t="shared" si="75"/>
        <v>land-hist</v>
      </c>
      <c r="Y241" s="89"/>
      <c r="Z241" s="89"/>
      <c r="AC241" s="96" t="str">
        <f t="shared" si="76"/>
        <v>historical</v>
      </c>
      <c r="AD241" s="96" t="str">
        <f>$C$234</f>
        <v>land-crop-grass</v>
      </c>
      <c r="AE241" s="96" t="str">
        <f>$C$229</f>
        <v>land-noLu</v>
      </c>
      <c r="AH241" s="98" t="str">
        <f>TemporalConstraint!$A$3</f>
        <v>1850-2014 165yrs</v>
      </c>
      <c r="AJ241" s="98" t="str">
        <f>EnsembleRequirement!$A$4</f>
        <v>SingleMember</v>
      </c>
      <c r="AR241" s="98" t="str">
        <f>requirement!$A$30</f>
        <v>LSM Configuration</v>
      </c>
      <c r="AS241" s="98" t="str">
        <f>requirement!$A$113</f>
        <v>All Land Management Active</v>
      </c>
      <c r="AW241" s="98" t="str">
        <f>ForcingConstraint!$A$239</f>
        <v>Historical GSWP3 Meteorological Forcing</v>
      </c>
      <c r="AX241" s="98" t="str">
        <f>ForcingConstraint!$A$418</f>
        <v xml:space="preserve">Historical land use except no shifting cultivation </v>
      </c>
      <c r="AY241" s="98" t="str">
        <f>ForcingConstraint!$A$412</f>
        <v>All historical land surface forcings</v>
      </c>
      <c r="BD241" s="98"/>
      <c r="BE241" s="98"/>
      <c r="BF241" s="98"/>
      <c r="BN241" s="102"/>
      <c r="BP241" s="115" t="s">
        <v>307</v>
      </c>
    </row>
    <row r="242" spans="1:69" ht="85" x14ac:dyDescent="0.2">
      <c r="A242" s="96" t="s">
        <v>1620</v>
      </c>
      <c r="B242" s="98" t="s">
        <v>1621</v>
      </c>
      <c r="C242" s="96" t="s">
        <v>1622</v>
      </c>
      <c r="E242" s="96" t="s">
        <v>1623</v>
      </c>
      <c r="F242" s="98" t="s">
        <v>1624</v>
      </c>
      <c r="H242" s="96" t="s">
        <v>1625</v>
      </c>
      <c r="I242" s="96" t="s">
        <v>1571</v>
      </c>
      <c r="J242" s="98" t="s">
        <v>26</v>
      </c>
      <c r="K242" s="98" t="str">
        <f>party!$A$10</f>
        <v>George Hurtt</v>
      </c>
      <c r="L242" s="98" t="str">
        <f>party!$A$67</f>
        <v>David Lawrence</v>
      </c>
      <c r="P242" s="96" t="str">
        <f>references!D$14</f>
        <v>Overview CMIP6-Endorsed MIPs</v>
      </c>
      <c r="Q242" s="89" t="str">
        <f>references!$D$41</f>
        <v>Land-Use Model Intercomparison Project home page</v>
      </c>
      <c r="R242"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42" s="89" t="str">
        <f>references!$D$94</f>
        <v>Global Soil Wetness Project Phase 3 Website</v>
      </c>
      <c r="T242" s="89" t="str">
        <f>references!$D$96</f>
        <v>Hurtt, G., L. Chini,  S. Frolking, R. Sahajpal, Land Use Harmonisation (LUH2 v1.0h) land use forcing data (850-2100), (2016).</v>
      </c>
      <c r="W242" s="98" t="str">
        <f>party!$A$6</f>
        <v>Charlotte Pascoe</v>
      </c>
      <c r="X242" s="96" t="str">
        <f t="shared" si="75"/>
        <v>land-hist</v>
      </c>
      <c r="AC242" s="96" t="str">
        <f t="shared" si="76"/>
        <v>historical</v>
      </c>
      <c r="AH242" s="98" t="str">
        <f>TemporalConstraint!$A$41</f>
        <v>1700-2014 315yrs</v>
      </c>
      <c r="AI242" s="98" t="str">
        <f>TemporalConstraint!$A$3</f>
        <v>1850-2014 165yrs</v>
      </c>
      <c r="AJ242" s="98" t="str">
        <f>EnsembleRequirement!$A$4</f>
        <v>SingleMember</v>
      </c>
      <c r="AR242" s="98" t="str">
        <f>requirement!$A$30</f>
        <v>LSM Configuration</v>
      </c>
      <c r="AS242" s="98" t="str">
        <f>requirement!$A$113</f>
        <v>All Land Management Active</v>
      </c>
      <c r="AW242" s="98" t="str">
        <f>ForcingConstraint!$A$239</f>
        <v>Historical GSWP3 Meteorological Forcing</v>
      </c>
      <c r="AX242" s="98" t="str">
        <f>ForcingConstraint!$A$16</f>
        <v>Historical Land Use</v>
      </c>
      <c r="AY242" s="98" t="str">
        <f>ForcingConstraint!$A$419</f>
        <v>Historical land surface forcings except fire management</v>
      </c>
      <c r="AZ242" s="98" t="str">
        <f>ForcingConstraint!$A$394</f>
        <v>1850 Fire Management</v>
      </c>
      <c r="BD242" s="98"/>
      <c r="BE242" s="98"/>
      <c r="BF242" s="98"/>
      <c r="BN242" s="102"/>
      <c r="BP242" s="115" t="s">
        <v>307</v>
      </c>
    </row>
    <row r="243" spans="1:69" ht="85" x14ac:dyDescent="0.2">
      <c r="A243" s="96" t="s">
        <v>1626</v>
      </c>
      <c r="B243" s="98" t="s">
        <v>1627</v>
      </c>
      <c r="C243" s="96" t="s">
        <v>1628</v>
      </c>
      <c r="E243" s="96" t="s">
        <v>1629</v>
      </c>
      <c r="F243" s="98" t="s">
        <v>1630</v>
      </c>
      <c r="H243" s="96" t="s">
        <v>1631</v>
      </c>
      <c r="I243" s="96" t="s">
        <v>1632</v>
      </c>
      <c r="J243" s="98" t="s">
        <v>26</v>
      </c>
      <c r="K243" s="98" t="str">
        <f>party!$A$10</f>
        <v>George Hurtt</v>
      </c>
      <c r="L243" s="98" t="str">
        <f>party!$A$67</f>
        <v>David Lawrence</v>
      </c>
      <c r="P243" s="96" t="str">
        <f>references!D$14</f>
        <v>Overview CMIP6-Endorsed MIPs</v>
      </c>
      <c r="Q243" s="89" t="str">
        <f>references!$D$41</f>
        <v>Land-Use Model Intercomparison Project home page</v>
      </c>
      <c r="R243"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43" s="89" t="str">
        <f>references!$D$96</f>
        <v>Hurtt, G., L. Chini,  S. Frolking, R. Sahajpal, Land Use Harmonisation (LUH2 v1.0h) land use forcing data (850-2100), (2016).</v>
      </c>
      <c r="W243" s="98" t="str">
        <f>party!$A$6</f>
        <v>Charlotte Pascoe</v>
      </c>
      <c r="X243" s="96" t="str">
        <f>$C$14</f>
        <v>historical</v>
      </c>
      <c r="Y243" s="89" t="str">
        <f>experiment!$C$9</f>
        <v>piControl</v>
      </c>
      <c r="Z243" s="89"/>
      <c r="AH243" s="98" t="str">
        <f>TemporalConstraint!$A$3</f>
        <v>1850-2014 165yrs</v>
      </c>
      <c r="AJ243" s="98" t="str">
        <f>EnsembleRequirement!$A$4</f>
        <v>SingleMember</v>
      </c>
      <c r="AK243" s="98" t="str">
        <f>EnsembleRequirement!$A$39</f>
        <v>TwoMember</v>
      </c>
      <c r="AR243" s="98" t="str">
        <f>requirement!$A$79</f>
        <v>AOGCM Configuration</v>
      </c>
      <c r="AS243" s="98" t="str">
        <f>requirement!$A$113</f>
        <v>All Land Management Active</v>
      </c>
      <c r="AW243" s="98" t="str">
        <f>ForcingConstraint!$A$34</f>
        <v>Pre-Industrial Land Use</v>
      </c>
      <c r="AX243" s="98" t="str">
        <f>ForcingConstraint!$A$35</f>
        <v>Pre-Industrial Land Cover</v>
      </c>
      <c r="AY243" s="98" t="str">
        <f>ForcingConstraint!$A$412</f>
        <v>All historical land surface forcings</v>
      </c>
      <c r="AZ243" s="98" t="str">
        <f>ForcingConstraint!$A$14</f>
        <v>Historical WMGHG Concentrations</v>
      </c>
      <c r="BA243" s="98" t="str">
        <f>requirement!$A$5</f>
        <v>Historical Aerosol Forcing</v>
      </c>
      <c r="BB243" s="131" t="str">
        <f>requirement!$A$8</f>
        <v>Historical O3 and Stratospheric H2O Concentrations</v>
      </c>
      <c r="BC243" s="140" t="str">
        <f>ForcingConstraint!$A$21</f>
        <v>Historical Stratospheric Aerosol</v>
      </c>
      <c r="BD243" s="178" t="str">
        <f>ForcingConstraint!$A$20</f>
        <v>Historical Solar Irradiance Forcing</v>
      </c>
      <c r="BE243" s="178" t="str">
        <f>requirement!$A$10</f>
        <v xml:space="preserve">Historical Solar Particle Forcing </v>
      </c>
      <c r="BI243" s="160"/>
      <c r="BJ243" s="160"/>
      <c r="BK243" s="160"/>
      <c r="BL243" s="160"/>
      <c r="BN243" s="102"/>
      <c r="BP243" s="115" t="s">
        <v>307</v>
      </c>
    </row>
    <row r="244" spans="1:69" ht="85" x14ac:dyDescent="0.2">
      <c r="A244" s="96" t="s">
        <v>1633</v>
      </c>
      <c r="B244" s="98" t="s">
        <v>1634</v>
      </c>
      <c r="C244" s="96" t="s">
        <v>1635</v>
      </c>
      <c r="E244" s="96" t="s">
        <v>1636</v>
      </c>
      <c r="F244" s="98" t="s">
        <v>1637</v>
      </c>
      <c r="H244" s="96" t="s">
        <v>1638</v>
      </c>
      <c r="I244" s="96" t="s">
        <v>1639</v>
      </c>
      <c r="J244" s="98" t="s">
        <v>26</v>
      </c>
      <c r="K244" s="98" t="str">
        <f>party!$A$10</f>
        <v>George Hurtt</v>
      </c>
      <c r="L244" s="98" t="str">
        <f>party!$A$67</f>
        <v>David Lawrence</v>
      </c>
      <c r="P244" s="96" t="str">
        <f>references!D$14</f>
        <v>Overview CMIP6-Endorsed MIPs</v>
      </c>
      <c r="Q244" s="89" t="str">
        <f>references!$D$41</f>
        <v>Land-Use Model Intercomparison Project home page</v>
      </c>
      <c r="R244"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44" s="89" t="str">
        <f>references!$D$96</f>
        <v>Hurtt, G., L. Chini,  S. Frolking, R. Sahajpal, Land Use Harmonisation (LUH2 v1.0h) land use forcing data (850-2100), (2016).</v>
      </c>
      <c r="W244" s="98" t="str">
        <f>party!$A$6</f>
        <v>Charlotte Pascoe</v>
      </c>
      <c r="X244" s="96" t="str">
        <f>$C$20</f>
        <v>ssp370</v>
      </c>
      <c r="Y244" s="96" t="str">
        <f t="shared" ref="Y244:Y245" si="77">$C$14</f>
        <v>historical</v>
      </c>
      <c r="AC244" s="96" t="str">
        <f>$C$22</f>
        <v>ssp126</v>
      </c>
      <c r="AD244" s="96" t="str">
        <f>$C$245</f>
        <v>ssp126-ssp370Lu</v>
      </c>
      <c r="AH244" s="98" t="str">
        <f>TemporalConstraint!$A$36</f>
        <v xml:space="preserve">2015-2100 86yrs </v>
      </c>
      <c r="AJ244" s="98" t="str">
        <f>EnsembleRequirement!$A$4</f>
        <v>SingleMember</v>
      </c>
      <c r="AK244" s="98" t="str">
        <f>EnsembleRequirement!$A$39</f>
        <v>TwoMember</v>
      </c>
      <c r="AR244" s="98" t="str">
        <f>requirement!$A$79</f>
        <v>AOGCM Configuration</v>
      </c>
      <c r="AS244" s="98" t="str">
        <f>requirement!$A$113</f>
        <v>All Land Management Active</v>
      </c>
      <c r="AW244" s="99" t="str">
        <f>requirement!$A$47</f>
        <v>RCP70 Forcing Excluding Land Use</v>
      </c>
      <c r="AX244" s="99" t="str">
        <f>ForcingConstraint!$A$87</f>
        <v>SSP1 RCP26 Land Use</v>
      </c>
      <c r="AY244" s="178" t="str">
        <f>ForcingConstraint!$A$425</f>
        <v>Future Solar Irradiance Forcing</v>
      </c>
      <c r="AZ244" s="178" t="str">
        <f>requirement!$A$11</f>
        <v>Future Solar Particle Forcing</v>
      </c>
      <c r="BN244" s="102"/>
      <c r="BP244" s="115" t="s">
        <v>307</v>
      </c>
    </row>
    <row r="245" spans="1:69" ht="85" x14ac:dyDescent="0.2">
      <c r="A245" s="96" t="s">
        <v>1640</v>
      </c>
      <c r="B245" s="98" t="s">
        <v>1641</v>
      </c>
      <c r="C245" s="96" t="s">
        <v>1642</v>
      </c>
      <c r="E245" s="96" t="s">
        <v>1643</v>
      </c>
      <c r="F245" s="98" t="s">
        <v>1644</v>
      </c>
      <c r="H245" s="96" t="s">
        <v>1645</v>
      </c>
      <c r="I245" s="96" t="s">
        <v>1646</v>
      </c>
      <c r="J245" s="98" t="s">
        <v>26</v>
      </c>
      <c r="K245" s="98" t="str">
        <f>party!$A$10</f>
        <v>George Hurtt</v>
      </c>
      <c r="L245" s="98" t="str">
        <f>party!$A$67</f>
        <v>David Lawrence</v>
      </c>
      <c r="P245" s="96" t="str">
        <f>references!D$14</f>
        <v>Overview CMIP6-Endorsed MIPs</v>
      </c>
      <c r="Q245" s="89" t="str">
        <f>references!$D$41</f>
        <v>Land-Use Model Intercomparison Project home page</v>
      </c>
      <c r="R245"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45" s="89" t="str">
        <f>references!$D$96</f>
        <v>Hurtt, G., L. Chini,  S. Frolking, R. Sahajpal, Land Use Harmonisation (LUH2 v1.0h) land use forcing data (850-2100), (2016).</v>
      </c>
      <c r="W245" s="98" t="str">
        <f>party!$A$6</f>
        <v>Charlotte Pascoe</v>
      </c>
      <c r="X245" s="96" t="str">
        <f>$C$22</f>
        <v>ssp126</v>
      </c>
      <c r="Y245" s="96" t="str">
        <f t="shared" si="77"/>
        <v>historical</v>
      </c>
      <c r="AC245" s="96" t="str">
        <f>$C$20</f>
        <v>ssp370</v>
      </c>
      <c r="AD245" s="96" t="str">
        <f t="shared" ref="AD245:AD246" si="78">$C$244</f>
        <v>ssp370-ssp126Lu</v>
      </c>
      <c r="AH245" s="98" t="str">
        <f>TemporalConstraint!$A$36</f>
        <v xml:space="preserve">2015-2100 86yrs </v>
      </c>
      <c r="AJ245" s="98" t="str">
        <f>EnsembleRequirement!$A$4</f>
        <v>SingleMember</v>
      </c>
      <c r="AR245" s="98" t="str">
        <f>requirement!$A$79</f>
        <v>AOGCM Configuration</v>
      </c>
      <c r="AS245" s="98" t="str">
        <f>requirement!$A$113</f>
        <v>All Land Management Active</v>
      </c>
      <c r="AW245" s="99" t="str">
        <f>requirement!$A$48</f>
        <v>RCP26 Forcing Excluding Land Use</v>
      </c>
      <c r="AX245" s="99" t="str">
        <f>ForcingConstraint!$A$85</f>
        <v>SSP3 RCP70 Land Use</v>
      </c>
      <c r="AY245" s="178" t="str">
        <f>ForcingConstraint!$A$425</f>
        <v>Future Solar Irradiance Forcing</v>
      </c>
      <c r="AZ245" s="178" t="str">
        <f>requirement!$A$11</f>
        <v>Future Solar Particle Forcing</v>
      </c>
      <c r="BN245" s="102"/>
      <c r="BP245" s="115" t="s">
        <v>307</v>
      </c>
    </row>
    <row r="246" spans="1:69" ht="85" x14ac:dyDescent="0.2">
      <c r="A246" s="96" t="s">
        <v>1647</v>
      </c>
      <c r="B246" s="98" t="s">
        <v>1648</v>
      </c>
      <c r="C246" s="96" t="s">
        <v>1649</v>
      </c>
      <c r="E246" s="96" t="s">
        <v>1650</v>
      </c>
      <c r="F246" s="98" t="s">
        <v>1651</v>
      </c>
      <c r="H246" s="96" t="s">
        <v>1652</v>
      </c>
      <c r="I246" s="96" t="s">
        <v>1653</v>
      </c>
      <c r="J246" s="98" t="s">
        <v>26</v>
      </c>
      <c r="K246" s="98" t="str">
        <f>party!$A$10</f>
        <v>George Hurtt</v>
      </c>
      <c r="L246" s="98" t="str">
        <f>party!$A$67</f>
        <v>David Lawrence</v>
      </c>
      <c r="P246" s="96" t="str">
        <f>references!D$14</f>
        <v>Overview CMIP6-Endorsed MIPs</v>
      </c>
      <c r="Q246" s="89" t="str">
        <f>references!$D$41</f>
        <v>Land-Use Model Intercomparison Project home page</v>
      </c>
      <c r="R246"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46" s="89" t="str">
        <f>references!$D$96</f>
        <v>Hurtt, G., L. Chini,  S. Frolking, R. Sahajpal, Land Use Harmonisation (LUH2 v1.0h) land use forcing data (850-2100), (2016).</v>
      </c>
      <c r="W246" s="98" t="str">
        <f>party!$A$6</f>
        <v>Charlotte Pascoe</v>
      </c>
      <c r="X246" s="96" t="str">
        <f>$C$19</f>
        <v>ssp585</v>
      </c>
      <c r="Y246" s="96" t="str">
        <f>$C$16</f>
        <v>esm-hist</v>
      </c>
      <c r="AC246" s="96" t="str">
        <f>$C$22</f>
        <v>ssp126</v>
      </c>
      <c r="AD246" s="96" t="str">
        <f t="shared" si="78"/>
        <v>ssp370-ssp126Lu</v>
      </c>
      <c r="AH246" s="98" t="str">
        <f>TemporalConstraint!$A$36</f>
        <v xml:space="preserve">2015-2100 86yrs </v>
      </c>
      <c r="AJ246" s="98" t="str">
        <f>EnsembleRequirement!$A$4</f>
        <v>SingleMember</v>
      </c>
      <c r="AR246" s="134" t="str">
        <f>requirement!$A$82</f>
        <v>AOGCM-BGC Configuration</v>
      </c>
      <c r="AS246" s="98" t="str">
        <f>requirement!$A$113</f>
        <v>All Land Management Active</v>
      </c>
      <c r="AW246" s="99" t="str">
        <f>requirement!$A$49</f>
        <v>RCP85 Forcing Excluding Land Use</v>
      </c>
      <c r="AX246" s="99" t="str">
        <f>ForcingConstraint!$A$87</f>
        <v>SSP1 RCP26 Land Use</v>
      </c>
      <c r="AY246" s="178" t="str">
        <f>ForcingConstraint!$A$425</f>
        <v>Future Solar Irradiance Forcing</v>
      </c>
      <c r="AZ246" s="178" t="str">
        <f>requirement!$A$11</f>
        <v>Future Solar Particle Forcing</v>
      </c>
      <c r="BN246" s="102"/>
      <c r="BP246" s="115" t="s">
        <v>307</v>
      </c>
    </row>
    <row r="247" spans="1:69" ht="323" x14ac:dyDescent="0.2">
      <c r="A247" s="96" t="s">
        <v>1654</v>
      </c>
      <c r="B247" s="98" t="s">
        <v>1655</v>
      </c>
      <c r="C247" s="96" t="s">
        <v>1656</v>
      </c>
      <c r="E247" s="96" t="s">
        <v>1657</v>
      </c>
      <c r="F247" s="98" t="s">
        <v>1658</v>
      </c>
      <c r="H247" s="96" t="s">
        <v>1659</v>
      </c>
      <c r="I247" s="96" t="s">
        <v>1660</v>
      </c>
      <c r="J247" s="98" t="s">
        <v>26</v>
      </c>
      <c r="K247" s="160" t="str">
        <f>party!$A$79</f>
        <v>OMIP email</v>
      </c>
      <c r="L247" s="98" t="str">
        <f>party!$A$68</f>
        <v>Gokhan Danabasoglu</v>
      </c>
      <c r="M247" s="98" t="str">
        <f>party!$A$49</f>
        <v>Stephen Griffies</v>
      </c>
      <c r="N247" s="98" t="str">
        <f>party!$A$69</f>
        <v>James Orr</v>
      </c>
      <c r="P247" s="89"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247" s="89" t="str">
        <f>references!$D$46</f>
        <v>Griffies, S.M., M. Winton, B. Samuels, G. Danabasoglu, S. Yeager, S. Marsland, H. Drange, M. Bentsen (2012), Datasets and protocol for the CLIVAR WGOMD Coordinated Ocean-ice Reference Experiments (COREs), WCRP Report No. 21/2012, pp.21.</v>
      </c>
      <c r="R247" s="89"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247" s="89" t="str">
        <f>references!$D$43</f>
        <v>Coordinated Ocean-Ice Reference Experiments - phase 2 home page</v>
      </c>
      <c r="T247" s="89" t="str">
        <f>references!$D$48</f>
        <v>OCMIP2 CFC tracer web guide</v>
      </c>
      <c r="U247" s="89" t="str">
        <f>references!$D$49</f>
        <v>OCMIP3 biogeochemical web guide</v>
      </c>
      <c r="V247" s="89"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W247" s="98" t="str">
        <f>party!$A$6</f>
        <v>Charlotte Pascoe</v>
      </c>
      <c r="AC247" s="96" t="str">
        <f>$C$249</f>
        <v>omip2</v>
      </c>
      <c r="AD247" s="96" t="str">
        <f>$C$248</f>
        <v>omip1-spunup</v>
      </c>
      <c r="AE247" s="96" t="str">
        <f>$C$14</f>
        <v>historical</v>
      </c>
      <c r="AH247" s="98" t="str">
        <f>TemporalConstraint!$A$42</f>
        <v>310yrs</v>
      </c>
      <c r="AI247" s="98" t="str">
        <f>TemporalConstraint!$A$43</f>
        <v>372yrs</v>
      </c>
      <c r="AJ247" s="98" t="str">
        <f>EnsembleRequirement!$A$4</f>
        <v>SingleMember</v>
      </c>
      <c r="AK247" s="98" t="str">
        <f>EnsembleRequirement!$A$44</f>
        <v>BGCInitialisation</v>
      </c>
      <c r="AL247" s="98" t="str">
        <f>EnsembleRequirement!$A$45</f>
        <v>BGCTracerInitialisation</v>
      </c>
      <c r="AM247" s="98" t="str">
        <f>EnsembleRequirement!$A$46</f>
        <v>BGCIronInitialisation</v>
      </c>
      <c r="AR247" s="98" t="str">
        <f>requirement!$A$52</f>
        <v>Ocean-SeaIce Configuration</v>
      </c>
      <c r="AS247" s="98" t="str">
        <f>requirement!$A$53</f>
        <v>Ocean-SeaIce-BioGeoChem Config</v>
      </c>
      <c r="AW247" s="99" t="str">
        <f>requirement!$A$50</f>
        <v>CORE2 Air-Sea Fluxes</v>
      </c>
      <c r="AX247" s="99" t="str">
        <f>requirement!$A$51</f>
        <v>OMIP Inert Chemical Tracers</v>
      </c>
      <c r="AY247" s="99" t="str">
        <f>requirement!$A$54</f>
        <v>OMIP Biogeochemical Tracers</v>
      </c>
      <c r="AZ247" s="99" t="str">
        <f>ForcingConstraint!$A$253</f>
        <v>O2 Constant</v>
      </c>
      <c r="BA247" s="99" t="str">
        <f>ForcingConstraint!$A$254</f>
        <v>CO2 Historical</v>
      </c>
      <c r="BB247" s="99" t="str">
        <f>ForcingConstraint!$A$395</f>
        <v>salinity damping</v>
      </c>
      <c r="BN247" s="102"/>
      <c r="BP247" s="115" t="s">
        <v>307</v>
      </c>
    </row>
    <row r="248" spans="1:69" ht="204" x14ac:dyDescent="0.2">
      <c r="A248" s="96" t="s">
        <v>1661</v>
      </c>
      <c r="B248" s="98" t="s">
        <v>1662</v>
      </c>
      <c r="C248" s="96" t="s">
        <v>1663</v>
      </c>
      <c r="E248" s="96" t="s">
        <v>1664</v>
      </c>
      <c r="F248" s="98" t="s">
        <v>1665</v>
      </c>
      <c r="H248" s="96" t="s">
        <v>1666</v>
      </c>
      <c r="I248" s="96" t="s">
        <v>1667</v>
      </c>
      <c r="J248" s="98" t="s">
        <v>26</v>
      </c>
      <c r="K248" s="161" t="s">
        <v>1668</v>
      </c>
      <c r="L248" s="98" t="str">
        <f>party!$A$68</f>
        <v>Gokhan Danabasoglu</v>
      </c>
      <c r="M248" s="98" t="str">
        <f>party!$A$49</f>
        <v>Stephen Griffies</v>
      </c>
      <c r="N248" s="98" t="str">
        <f>party!$A$69</f>
        <v>James Orr</v>
      </c>
      <c r="P248" s="89"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248" s="89" t="str">
        <f>references!$D$46</f>
        <v>Griffies, S.M., M. Winton, B. Samuels, G. Danabasoglu, S. Yeager, S. Marsland, H. Drange, M. Bentsen (2012), Datasets and protocol for the CLIVAR WGOMD Coordinated Ocean-ice Reference Experiments (COREs), WCRP Report No. 21/2012, pp.21.</v>
      </c>
      <c r="R248" s="89"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248" s="89" t="str">
        <f>references!$D$43</f>
        <v>Coordinated Ocean-Ice Reference Experiments - phase 2 home page</v>
      </c>
      <c r="T248" s="89" t="str">
        <f>references!$D$48</f>
        <v>OCMIP2 CFC tracer web guide</v>
      </c>
      <c r="U248" s="89" t="str">
        <f>references!$D$49</f>
        <v>OCMIP3 biogeochemical web guide</v>
      </c>
      <c r="V248" s="89"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W248" s="98" t="str">
        <f>party!$A$6</f>
        <v>Charlotte Pascoe</v>
      </c>
      <c r="X248" s="96" t="str">
        <f>$C$247</f>
        <v>omip1</v>
      </c>
      <c r="AC248" s="96" t="str">
        <f>$C$250</f>
        <v>omip2-spunup</v>
      </c>
      <c r="AD248" s="96" t="str">
        <f>$C$14</f>
        <v>historical</v>
      </c>
      <c r="AH248" s="98" t="str">
        <f>TemporalConstraint!$A$42</f>
        <v>310yrs</v>
      </c>
      <c r="AI248" s="98" t="str">
        <f>TemporalConstraint!$A$43</f>
        <v>372yrs</v>
      </c>
      <c r="AJ248" s="98" t="str">
        <f>EnsembleRequirement!$A$4</f>
        <v>SingleMember</v>
      </c>
      <c r="AK248" s="98" t="str">
        <f>EnsembleRequirement!$A$47</f>
        <v>BGCTracerMillennialSpinUp</v>
      </c>
      <c r="AR248" s="98" t="str">
        <f>requirement!$A$53</f>
        <v>Ocean-SeaIce-BioGeoChem Config</v>
      </c>
      <c r="AW248" s="99" t="str">
        <f>requirement!$A$50</f>
        <v>CORE2 Air-Sea Fluxes</v>
      </c>
      <c r="AX248" s="99" t="str">
        <f>requirement!$A$51</f>
        <v>OMIP Inert Chemical Tracers</v>
      </c>
      <c r="AY248" s="99" t="str">
        <f>requirement!$A$54</f>
        <v>OMIP Biogeochemical Tracers</v>
      </c>
      <c r="AZ248" s="99" t="str">
        <f>ForcingConstraint!$A$253</f>
        <v>O2 Constant</v>
      </c>
      <c r="BA248" s="99" t="str">
        <f>ForcingConstraint!$A$254</f>
        <v>CO2 Historical</v>
      </c>
      <c r="BB248" s="99" t="str">
        <f>requirement!$A$128</f>
        <v>Radio Carbon Tracer</v>
      </c>
      <c r="BC248" s="99" t="str">
        <f>ForcingConstraint!$A$395</f>
        <v>salinity damping</v>
      </c>
      <c r="BN248" s="102"/>
      <c r="BP248" s="115" t="s">
        <v>307</v>
      </c>
    </row>
    <row r="249" spans="1:69" ht="306" x14ac:dyDescent="0.2">
      <c r="A249" s="96" t="s">
        <v>1669</v>
      </c>
      <c r="B249" s="98" t="s">
        <v>1670</v>
      </c>
      <c r="C249" s="96" t="s">
        <v>1671</v>
      </c>
      <c r="E249" s="96" t="s">
        <v>1672</v>
      </c>
      <c r="F249" s="98" t="s">
        <v>1673</v>
      </c>
      <c r="H249" s="96" t="s">
        <v>1674</v>
      </c>
      <c r="I249" s="96" t="s">
        <v>1675</v>
      </c>
      <c r="J249" s="98" t="s">
        <v>26</v>
      </c>
      <c r="K249" s="161" t="s">
        <v>1668</v>
      </c>
      <c r="L249" s="98" t="str">
        <f>party!$A$68</f>
        <v>Gokhan Danabasoglu</v>
      </c>
      <c r="M249" s="98" t="str">
        <f>party!$A$49</f>
        <v>Stephen Griffies</v>
      </c>
      <c r="N249" s="98" t="str">
        <f>party!$A$69</f>
        <v>James Orr</v>
      </c>
      <c r="P249" s="89"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249" s="89" t="str">
        <f>references!$D$98</f>
        <v>Kobayashi, S., Y. Ota, Y. Harada, A. Ebita, M. Moriya, H. Onoda, K. Onogi, H. Kamahori, C. Kobayashi, H. Endo, K. Miyaoka, K. Takahashi (2015), The JRA-55 Reanalysis: General Specifications and Basic Characteristics, J. Meteorol. Soc. Jpn., 93, 5-48</v>
      </c>
      <c r="R249" s="89"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S249" s="89"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T249" s="89"/>
      <c r="U249" s="89"/>
      <c r="V249" s="89"/>
      <c r="W249" s="98" t="str">
        <f>party!$A$6</f>
        <v>Charlotte Pascoe</v>
      </c>
      <c r="AC249" s="96" t="str">
        <f>$C$247</f>
        <v>omip1</v>
      </c>
      <c r="AD249" s="96" t="str">
        <f>$C$250</f>
        <v>omip2-spunup</v>
      </c>
      <c r="AE249" s="96" t="str">
        <f>$C$14</f>
        <v>historical</v>
      </c>
      <c r="AH249" s="98" t="str">
        <f>TemporalConstraint!$A$82</f>
        <v>366yrs</v>
      </c>
      <c r="AJ249" s="98" t="str">
        <f>EnsembleRequirement!$A$4</f>
        <v>SingleMember</v>
      </c>
      <c r="AK249" s="98" t="str">
        <f>EnsembleRequirement!$A$44</f>
        <v>BGCInitialisation</v>
      </c>
      <c r="AL249" s="98" t="str">
        <f>EnsembleRequirement!$A$45</f>
        <v>BGCTracerInitialisation</v>
      </c>
      <c r="AM249" s="98" t="str">
        <f>EnsembleRequirement!$A$46</f>
        <v>BGCIronInitialisation</v>
      </c>
      <c r="AR249" s="98" t="str">
        <f>requirement!$A$52</f>
        <v>Ocean-SeaIce Configuration</v>
      </c>
      <c r="AS249" s="98" t="str">
        <f>requirement!$A$53</f>
        <v>Ocean-SeaIce-BioGeoChem Config</v>
      </c>
      <c r="AW249" s="99" t="str">
        <f>requirement!$A$129</f>
        <v>JRA55-do Air-Sea Fluxes</v>
      </c>
      <c r="AX249" s="99" t="str">
        <f>requirement!$A$51</f>
        <v>OMIP Inert Chemical Tracers</v>
      </c>
      <c r="AY249" s="99" t="str">
        <f>requirement!$A$54</f>
        <v>OMIP Biogeochemical Tracers</v>
      </c>
      <c r="AZ249" s="99" t="str">
        <f>ForcingConstraint!$A$253</f>
        <v>O2 Constant</v>
      </c>
      <c r="BA249" s="99" t="str">
        <f>ForcingConstraint!$A$254</f>
        <v>CO2 Historical</v>
      </c>
      <c r="BB249" s="99" t="str">
        <f>ForcingConstraint!$A$395</f>
        <v>salinity damping</v>
      </c>
      <c r="BN249" s="102"/>
      <c r="BP249" s="115" t="s">
        <v>307</v>
      </c>
    </row>
    <row r="250" spans="1:69" ht="204" x14ac:dyDescent="0.2">
      <c r="A250" s="96" t="s">
        <v>1676</v>
      </c>
      <c r="B250" s="98" t="s">
        <v>1677</v>
      </c>
      <c r="C250" s="96" t="s">
        <v>1678</v>
      </c>
      <c r="E250" s="96" t="s">
        <v>1679</v>
      </c>
      <c r="F250" s="98" t="s">
        <v>1673</v>
      </c>
      <c r="H250" s="96" t="s">
        <v>1680</v>
      </c>
      <c r="I250" s="96" t="s">
        <v>1681</v>
      </c>
      <c r="J250" s="98" t="s">
        <v>26</v>
      </c>
      <c r="K250" s="161" t="s">
        <v>1668</v>
      </c>
      <c r="L250" s="98" t="str">
        <f>party!$A$68</f>
        <v>Gokhan Danabasoglu</v>
      </c>
      <c r="M250" s="98" t="str">
        <f>party!$A$49</f>
        <v>Stephen Griffies</v>
      </c>
      <c r="N250" s="98" t="str">
        <f>party!$A$69</f>
        <v>James Orr</v>
      </c>
      <c r="P250" s="89"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250" s="89" t="str">
        <f>references!$D$98</f>
        <v>Kobayashi, S., Y. Ota, Y. Harada, A. Ebita, M. Moriya, H. Onoda, K. Onogi, H. Kamahori, C. Kobayashi, H. Endo, K. Miyaoka, K. Takahashi (2015), The JRA-55 Reanalysis: General Specifications and Basic Characteristics, J. Meteorol. Soc. Jpn., 93, 5-48</v>
      </c>
      <c r="R250" s="89"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S250" s="89"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T250" s="89"/>
      <c r="U250" s="89"/>
      <c r="V250" s="89"/>
      <c r="W250" s="98" t="str">
        <f>party!$A$6</f>
        <v>Charlotte Pascoe</v>
      </c>
      <c r="X250" s="96" t="str">
        <f>$C$249</f>
        <v>omip2</v>
      </c>
      <c r="AC250" s="96" t="str">
        <f>$C$248</f>
        <v>omip1-spunup</v>
      </c>
      <c r="AD250" s="96" t="str">
        <f>$C$14</f>
        <v>historical</v>
      </c>
      <c r="AH250" s="98" t="str">
        <f>TemporalConstraint!$A$83</f>
        <v>305yrs</v>
      </c>
      <c r="AJ250" s="98" t="str">
        <f>EnsembleRequirement!$A$4</f>
        <v>SingleMember</v>
      </c>
      <c r="AK250" s="98" t="str">
        <f>EnsembleRequirement!$A$47</f>
        <v>BGCTracerMillennialSpinUp</v>
      </c>
      <c r="AR250" s="98" t="str">
        <f>requirement!$A$53</f>
        <v>Ocean-SeaIce-BioGeoChem Config</v>
      </c>
      <c r="AW250" s="99" t="str">
        <f>requirement!$A$129</f>
        <v>JRA55-do Air-Sea Fluxes</v>
      </c>
      <c r="AX250" s="99" t="str">
        <f>requirement!$A$51</f>
        <v>OMIP Inert Chemical Tracers</v>
      </c>
      <c r="AY250" s="99" t="str">
        <f>requirement!$A$54</f>
        <v>OMIP Biogeochemical Tracers</v>
      </c>
      <c r="AZ250" s="99" t="str">
        <f>ForcingConstraint!$A$253</f>
        <v>O2 Constant</v>
      </c>
      <c r="BA250" s="99" t="str">
        <f>ForcingConstraint!$A$254</f>
        <v>CO2 Historical</v>
      </c>
      <c r="BB250" s="99" t="str">
        <f>requirement!$A$128</f>
        <v>Radio Carbon Tracer</v>
      </c>
      <c r="BC250" s="99" t="str">
        <f>ForcingConstraint!$A$395</f>
        <v>salinity damping</v>
      </c>
      <c r="BN250" s="102"/>
      <c r="BP250" s="115" t="s">
        <v>307</v>
      </c>
    </row>
    <row r="251" spans="1:69" ht="255" x14ac:dyDescent="0.2">
      <c r="A251" s="96" t="s">
        <v>1682</v>
      </c>
      <c r="B251" s="98" t="s">
        <v>1683</v>
      </c>
      <c r="C251" s="96" t="s">
        <v>1684</v>
      </c>
      <c r="D251" s="96" t="s">
        <v>1685</v>
      </c>
      <c r="E251" s="96" t="s">
        <v>1686</v>
      </c>
      <c r="F251" s="98" t="s">
        <v>1687</v>
      </c>
      <c r="G251" s="95" t="s">
        <v>1688</v>
      </c>
      <c r="H251" s="96" t="s">
        <v>1689</v>
      </c>
      <c r="I251" s="96" t="s">
        <v>1690</v>
      </c>
      <c r="J251" s="98" t="s">
        <v>26</v>
      </c>
      <c r="K251" s="98" t="str">
        <f>party!$A$45</f>
        <v>George Boer</v>
      </c>
      <c r="L251" s="98" t="str">
        <f>party!$A$46</f>
        <v>Doug Smith</v>
      </c>
      <c r="P251"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51" s="96" t="str">
        <f>references!D$14</f>
        <v>Overview CMIP6-Endorsed MIPs</v>
      </c>
      <c r="W251" s="98" t="str">
        <f>party!$A$6</f>
        <v>Charlotte Pascoe</v>
      </c>
      <c r="Y251" s="96" t="str">
        <f>experiment!$C$256</f>
        <v>dcppA-assim</v>
      </c>
      <c r="AC251" s="96" t="str">
        <f t="shared" ref="AC251:AC256" si="79">$C$14</f>
        <v>historical</v>
      </c>
      <c r="AD251" s="96" t="str">
        <f t="shared" ref="AD251:AD255" si="80">$C$21</f>
        <v>ssp245</v>
      </c>
      <c r="AH251" s="98" t="str">
        <f>TemporalConstraint!$A$44</f>
        <v>10yrs</v>
      </c>
      <c r="AI251" s="98" t="str">
        <f>TemporalConstraint!$A$45</f>
        <v>5yrs</v>
      </c>
      <c r="AJ251" s="98" t="str">
        <f>EnsembleRequirement!$A$49</f>
        <v>ObservedInitialisation</v>
      </c>
      <c r="AN251" s="98" t="str">
        <f>MultiEnsemble!$A$4</f>
        <v>1960Annualx10</v>
      </c>
      <c r="AO251" s="98" t="str">
        <f>MultiEnsemble!$A$5</f>
        <v>1960Biennialx10</v>
      </c>
      <c r="AP251" s="98" t="str">
        <f>MultiEnsemble!$A$6</f>
        <v>1960AnnualxN</v>
      </c>
      <c r="AQ251" s="98" t="str">
        <f>MultiEnsemble!$A$7</f>
        <v>1960BiennialxN</v>
      </c>
      <c r="AR251" s="98" t="str">
        <f>requirement!$A$79</f>
        <v>AOGCM Configuration</v>
      </c>
      <c r="AW251" s="98" t="str">
        <f>ForcingConstraint!$A$14</f>
        <v>Historical WMGHG Concentrations</v>
      </c>
      <c r="AX251" s="98" t="str">
        <f>ForcingConstraint!$A$16</f>
        <v>Historical Land Use</v>
      </c>
      <c r="AY251" s="98" t="str">
        <f>requirement!$A$5</f>
        <v>Historical Aerosol Forcing</v>
      </c>
      <c r="AZ251" s="98" t="str">
        <f>requirement!$A$7</f>
        <v>Historical Emissions</v>
      </c>
      <c r="BA251" s="178" t="str">
        <f>ForcingConstraint!$A$20</f>
        <v>Historical Solar Irradiance Forcing</v>
      </c>
      <c r="BB251" s="178" t="str">
        <f>requirement!$A$10</f>
        <v xml:space="preserve">Historical Solar Particle Forcing </v>
      </c>
      <c r="BC251" s="98" t="str">
        <f>requirement!$A$33</f>
        <v>RCP45 Forcing</v>
      </c>
      <c r="BD251" s="178" t="str">
        <f>ForcingConstraint!$A$425</f>
        <v>Future Solar Irradiance Forcing</v>
      </c>
      <c r="BE251" s="178" t="str">
        <f>requirement!$A$11</f>
        <v>Future Solar Particle Forcing</v>
      </c>
      <c r="BN251" s="102"/>
      <c r="BP251" s="115" t="s">
        <v>267</v>
      </c>
      <c r="BQ251" s="89" t="s">
        <v>1691</v>
      </c>
    </row>
    <row r="252" spans="1:69" s="146" customFormat="1" ht="85" x14ac:dyDescent="0.2">
      <c r="A252" s="147" t="s">
        <v>594</v>
      </c>
      <c r="B252" s="148" t="s">
        <v>1692</v>
      </c>
      <c r="C252" s="147" t="s">
        <v>301</v>
      </c>
      <c r="D252" s="147" t="s">
        <v>1693</v>
      </c>
      <c r="E252" s="147" t="s">
        <v>1694</v>
      </c>
      <c r="F252" s="148" t="s">
        <v>1695</v>
      </c>
      <c r="G252" s="149"/>
      <c r="H252" s="147" t="s">
        <v>1696</v>
      </c>
      <c r="I252" s="147" t="s">
        <v>1697</v>
      </c>
      <c r="J252" s="148" t="s">
        <v>26</v>
      </c>
      <c r="K252" s="148" t="str">
        <f>party!$A$45</f>
        <v>George Boer</v>
      </c>
      <c r="L252" s="148" t="str">
        <f>party!$A$46</f>
        <v>Doug Smith</v>
      </c>
      <c r="M252" s="148"/>
      <c r="N252" s="148"/>
      <c r="O252" s="148"/>
      <c r="P252" s="147" t="str">
        <f>references!D$14</f>
        <v>Overview CMIP6-Endorsed MIPs</v>
      </c>
      <c r="Q252" s="147"/>
      <c r="R252" s="147"/>
      <c r="S252" s="147"/>
      <c r="T252" s="147"/>
      <c r="U252" s="147"/>
      <c r="V252" s="147"/>
      <c r="W252" s="148" t="str">
        <f>party!$A$6</f>
        <v>Charlotte Pascoe</v>
      </c>
      <c r="X252" s="147"/>
      <c r="Y252" s="158" t="str">
        <f>experiment!$C$9</f>
        <v>piControl</v>
      </c>
      <c r="Z252" s="158"/>
      <c r="AA252" s="147"/>
      <c r="AB252" s="147"/>
      <c r="AC252" s="147" t="str">
        <f t="shared" si="79"/>
        <v>historical</v>
      </c>
      <c r="AD252" s="147" t="str">
        <f t="shared" si="80"/>
        <v>ssp245</v>
      </c>
      <c r="AE252" s="147"/>
      <c r="AF252" s="147"/>
      <c r="AG252" s="147"/>
      <c r="AH252" s="148" t="str">
        <f>TemporalConstraint!$A$46</f>
        <v>1850-2029 180yrs</v>
      </c>
      <c r="AI252" s="148"/>
      <c r="AJ252" s="148" t="str">
        <f>EnsembleRequirement!$A$48</f>
        <v>TenMember</v>
      </c>
      <c r="AK252" s="148" t="str">
        <f>EnsembleRequirement!$A$17</f>
        <v>NMember</v>
      </c>
      <c r="AL252" s="184" t="str">
        <f>EnsembleRequirement!$A$19</f>
        <v>PreIndustrialInitialisation</v>
      </c>
      <c r="AM252" s="148"/>
      <c r="AN252" s="148"/>
      <c r="AO252" s="148"/>
      <c r="AP252" s="148"/>
      <c r="AQ252" s="148"/>
      <c r="AR252" s="148" t="str">
        <f>requirement!$A$79</f>
        <v>AOGCM Configuration</v>
      </c>
      <c r="AS252" s="148"/>
      <c r="AT252" s="148"/>
      <c r="AU252" s="148"/>
      <c r="AV252" s="148"/>
      <c r="AW252" s="148" t="str">
        <f>ForcingConstraint!$A$14</f>
        <v>Historical WMGHG Concentrations</v>
      </c>
      <c r="AX252" s="148" t="str">
        <f>ForcingConstraint!$A$16</f>
        <v>Historical Land Use</v>
      </c>
      <c r="AY252" s="148" t="str">
        <f>requirement!$A$9</f>
        <v>Historical Solar Forcing</v>
      </c>
      <c r="AZ252" s="148" t="str">
        <f>requirement!$A$5</f>
        <v>Historical Aerosol Forcing</v>
      </c>
      <c r="BA252" s="148" t="str">
        <f>requirement!$A$7</f>
        <v>Historical Emissions</v>
      </c>
      <c r="BB252" s="148" t="str">
        <f>requirement!$A$33</f>
        <v>RCP45 Forcing</v>
      </c>
      <c r="BC252" s="189" t="str">
        <f>ForcingConstraint!$A$425</f>
        <v>Future Solar Irradiance Forcing</v>
      </c>
      <c r="BD252" s="189" t="str">
        <f>requirement!$A$11</f>
        <v>Future Solar Particle Forcing</v>
      </c>
      <c r="BE252" s="154"/>
      <c r="BF252" s="155"/>
      <c r="BG252" s="156"/>
      <c r="BH252" s="156"/>
      <c r="BI252" s="156"/>
      <c r="BJ252" s="156"/>
      <c r="BK252" s="156"/>
      <c r="BL252" s="156"/>
      <c r="BM252" s="156"/>
      <c r="BN252" s="156"/>
      <c r="BP252" s="115" t="s">
        <v>307</v>
      </c>
      <c r="BQ252" s="158"/>
    </row>
    <row r="253" spans="1:69" s="146" customFormat="1" ht="85" x14ac:dyDescent="0.2">
      <c r="A253" s="147" t="s">
        <v>594</v>
      </c>
      <c r="B253" s="148" t="s">
        <v>1683</v>
      </c>
      <c r="C253" s="147" t="s">
        <v>301</v>
      </c>
      <c r="D253" s="147" t="s">
        <v>1698</v>
      </c>
      <c r="E253" s="147" t="s">
        <v>1699</v>
      </c>
      <c r="F253" s="148" t="s">
        <v>1700</v>
      </c>
      <c r="G253" s="149"/>
      <c r="H253" s="147" t="s">
        <v>1701</v>
      </c>
      <c r="I253" s="147" t="s">
        <v>1702</v>
      </c>
      <c r="J253" s="148" t="s">
        <v>26</v>
      </c>
      <c r="K253" s="148" t="str">
        <f>party!$A$45</f>
        <v>George Boer</v>
      </c>
      <c r="L253" s="148" t="str">
        <f>party!$A$46</f>
        <v>Doug Smith</v>
      </c>
      <c r="M253" s="148"/>
      <c r="N253" s="148"/>
      <c r="O253" s="148"/>
      <c r="P253" s="147" t="str">
        <f>references!D$14</f>
        <v>Overview CMIP6-Endorsed MIPs</v>
      </c>
      <c r="Q253" s="158"/>
      <c r="R253" s="147"/>
      <c r="S253" s="147"/>
      <c r="T253" s="147"/>
      <c r="U253" s="147"/>
      <c r="V253" s="147"/>
      <c r="W253" s="148" t="str">
        <f>party!$A$6</f>
        <v>Charlotte Pascoe</v>
      </c>
      <c r="AB253" s="147"/>
      <c r="AC253" s="147" t="str">
        <f t="shared" si="79"/>
        <v>historical</v>
      </c>
      <c r="AD253" s="147" t="str">
        <f t="shared" si="80"/>
        <v>ssp245</v>
      </c>
      <c r="AE253" s="147" t="str">
        <f t="shared" ref="AE253:AE254" si="81">$C$251</f>
        <v>dcppA-hindcast</v>
      </c>
      <c r="AF253" s="147"/>
      <c r="AG253" s="147"/>
      <c r="AH253" s="148" t="str">
        <f>TemporalConstraint!$A$44</f>
        <v>10yrs</v>
      </c>
      <c r="AI253" s="148" t="str">
        <f>TemporalConstraint!$A$45</f>
        <v>5yrs</v>
      </c>
      <c r="AJ253" s="148" t="str">
        <f>EnsembleRequirement!$A$49</f>
        <v>ObservedInitialisation</v>
      </c>
      <c r="AK253" s="148"/>
      <c r="AL253" s="148"/>
      <c r="AM253" s="148"/>
      <c r="AN253" s="148"/>
      <c r="AO253" s="148"/>
      <c r="AP253" s="148"/>
      <c r="AQ253" s="148"/>
      <c r="AR253" s="148" t="str">
        <f>requirement!$A$79</f>
        <v>AOGCM Configuration</v>
      </c>
      <c r="AS253" s="148"/>
      <c r="AT253" s="148"/>
      <c r="AU253" s="148"/>
      <c r="AV253" s="148"/>
      <c r="AW253" s="148" t="str">
        <f>ForcingConstraint!$A$14</f>
        <v>Historical WMGHG Concentrations</v>
      </c>
      <c r="AX253" s="148" t="str">
        <f>ForcingConstraint!$A$16</f>
        <v>Historical Land Use</v>
      </c>
      <c r="AY253" s="148" t="str">
        <f>requirement!$A$9</f>
        <v>Historical Solar Forcing</v>
      </c>
      <c r="AZ253" s="148" t="str">
        <f>requirement!$A$5</f>
        <v>Historical Aerosol Forcing</v>
      </c>
      <c r="BA253" s="148" t="str">
        <f>requirement!$A$7</f>
        <v>Historical Emissions</v>
      </c>
      <c r="BB253" s="148" t="str">
        <f>requirement!$A$33</f>
        <v>RCP45 Forcing</v>
      </c>
      <c r="BC253" s="189" t="str">
        <f>ForcingConstraint!$A$425</f>
        <v>Future Solar Irradiance Forcing</v>
      </c>
      <c r="BD253" s="189" t="str">
        <f>requirement!$A$11</f>
        <v>Future Solar Particle Forcing</v>
      </c>
      <c r="BE253" s="154"/>
      <c r="BF253" s="155"/>
      <c r="BG253" s="156"/>
      <c r="BH253" s="156"/>
      <c r="BI253" s="156"/>
      <c r="BJ253" s="156"/>
      <c r="BK253" s="156"/>
      <c r="BL253" s="156"/>
      <c r="BM253" s="156"/>
      <c r="BN253" s="156"/>
      <c r="BP253" s="115" t="s">
        <v>307</v>
      </c>
      <c r="BQ253" s="158"/>
    </row>
    <row r="254" spans="1:69" ht="102" x14ac:dyDescent="0.2">
      <c r="A254" s="96" t="s">
        <v>1703</v>
      </c>
      <c r="B254" s="98" t="s">
        <v>1704</v>
      </c>
      <c r="C254" s="96" t="s">
        <v>1705</v>
      </c>
      <c r="D254" s="96" t="s">
        <v>1706</v>
      </c>
      <c r="E254" s="96" t="s">
        <v>1707</v>
      </c>
      <c r="F254" s="98" t="s">
        <v>1708</v>
      </c>
      <c r="H254" s="96" t="s">
        <v>1709</v>
      </c>
      <c r="I254" s="96" t="s">
        <v>1710</v>
      </c>
      <c r="J254" s="98" t="s">
        <v>26</v>
      </c>
      <c r="K254" s="98" t="str">
        <f>party!$A$45</f>
        <v>George Boer</v>
      </c>
      <c r="L254" s="98" t="str">
        <f>party!$A$46</f>
        <v>Doug Smith</v>
      </c>
      <c r="P254" s="168"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54" s="96" t="str">
        <f>references!D$14</f>
        <v>Overview CMIP6-Endorsed MIPs</v>
      </c>
      <c r="W254" s="98" t="str">
        <f>party!$A$6</f>
        <v>Charlotte Pascoe</v>
      </c>
      <c r="Y254" s="96" t="str">
        <f>experiment!$C$256</f>
        <v>dcppA-assim</v>
      </c>
      <c r="AC254" s="96" t="str">
        <f t="shared" si="79"/>
        <v>historical</v>
      </c>
      <c r="AD254" s="96" t="str">
        <f t="shared" si="80"/>
        <v>ssp245</v>
      </c>
      <c r="AE254" s="96" t="str">
        <f t="shared" si="81"/>
        <v>dcppA-hindcast</v>
      </c>
      <c r="AH254" s="98" t="str">
        <f>TemporalConstraint!$A$44</f>
        <v>10yrs</v>
      </c>
      <c r="AI254" s="98" t="str">
        <f>TemporalConstraint!$A$45</f>
        <v>5yrs</v>
      </c>
      <c r="AJ254" s="98" t="str">
        <f>EnsembleRequirement!$A$49</f>
        <v>ObservedInitialisation</v>
      </c>
      <c r="AN254" s="98" t="str">
        <f>MultiEnsemble!$A$4</f>
        <v>1960Annualx10</v>
      </c>
      <c r="AO254" s="98" t="str">
        <f>MultiEnsemble!$A$5</f>
        <v>1960Biennialx10</v>
      </c>
      <c r="AR254" s="98" t="str">
        <f>requirement!$A$79</f>
        <v>AOGCM Configuration</v>
      </c>
      <c r="AW254" s="98" t="str">
        <f>requirement!$A$55</f>
        <v>Initial Historical Forcing Maintained</v>
      </c>
      <c r="AX254" s="98" t="str">
        <f>requirement!$A$56</f>
        <v>Initial RCP45 Forcing Maintained</v>
      </c>
      <c r="BN254" s="102"/>
      <c r="BP254" s="115" t="s">
        <v>307</v>
      </c>
    </row>
    <row r="255" spans="1:69" s="163" customFormat="1" ht="102" x14ac:dyDescent="0.2">
      <c r="A255" s="164" t="s">
        <v>1711</v>
      </c>
      <c r="B255" s="166" t="s">
        <v>1712</v>
      </c>
      <c r="C255" s="164" t="s">
        <v>1713</v>
      </c>
      <c r="D255" s="164" t="s">
        <v>1714</v>
      </c>
      <c r="E255" s="164" t="s">
        <v>1715</v>
      </c>
      <c r="F255" s="166" t="s">
        <v>1716</v>
      </c>
      <c r="G255" s="167"/>
      <c r="H255" s="164" t="s">
        <v>1717</v>
      </c>
      <c r="I255" s="164" t="s">
        <v>1718</v>
      </c>
      <c r="J255" s="166" t="s">
        <v>26</v>
      </c>
      <c r="K255" s="166" t="str">
        <f>party!$A$45</f>
        <v>George Boer</v>
      </c>
      <c r="L255" s="166" t="str">
        <f>party!$A$46</f>
        <v>Doug Smith</v>
      </c>
      <c r="M255" s="166"/>
      <c r="N255" s="166"/>
      <c r="O255" s="166"/>
      <c r="P255" s="168"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55" s="164" t="str">
        <f>references!D$14</f>
        <v>Overview CMIP6-Endorsed MIPs</v>
      </c>
      <c r="R255" s="164"/>
      <c r="S255" s="164"/>
      <c r="T255" s="164"/>
      <c r="U255" s="164"/>
      <c r="V255" s="164"/>
      <c r="W255" s="166" t="str">
        <f>party!$A$6</f>
        <v>Charlotte Pascoe</v>
      </c>
      <c r="Y255" s="96" t="str">
        <f>experiment!$C$14</f>
        <v>historical</v>
      </c>
      <c r="AB255" s="164"/>
      <c r="AC255" s="164" t="str">
        <f t="shared" si="79"/>
        <v>historical</v>
      </c>
      <c r="AD255" s="164" t="str">
        <f t="shared" si="80"/>
        <v>ssp245</v>
      </c>
      <c r="AE255" s="164" t="str">
        <f>$C$254</f>
        <v>dcppA-hindcast-niff</v>
      </c>
      <c r="AF255" s="164"/>
      <c r="AG255" s="164"/>
      <c r="AH255" s="166" t="str">
        <f>TemporalConstraint!$A$44</f>
        <v>10yrs</v>
      </c>
      <c r="AI255" s="166" t="str">
        <f>TemporalConstraint!$A$45</f>
        <v>5yrs</v>
      </c>
      <c r="AJ255" s="166" t="str">
        <f>EnsembleRequirement!$A$50</f>
        <v>HistoricalInterimInitialisation</v>
      </c>
      <c r="AK255" s="166"/>
      <c r="AL255" s="166"/>
      <c r="AM255" s="166"/>
      <c r="AN255" s="166" t="str">
        <f>MultiEnsemble!$A$4</f>
        <v>1960Annualx10</v>
      </c>
      <c r="AO255" s="166" t="str">
        <f>MultiEnsemble!$A$5</f>
        <v>1960Biennialx10</v>
      </c>
      <c r="AP255" s="166"/>
      <c r="AQ255" s="166"/>
      <c r="AR255" s="98" t="str">
        <f>requirement!$A$79</f>
        <v>AOGCM Configuration</v>
      </c>
      <c r="AS255" s="166"/>
      <c r="AT255" s="166"/>
      <c r="AU255" s="166"/>
      <c r="AV255" s="166"/>
      <c r="AW255" s="166" t="str">
        <f>requirement!$A$55</f>
        <v>Initial Historical Forcing Maintained</v>
      </c>
      <c r="AX255" s="166" t="str">
        <f>requirement!$A$56</f>
        <v>Initial RCP45 Forcing Maintained</v>
      </c>
      <c r="AY255" s="166"/>
      <c r="AZ255" s="166"/>
      <c r="BA255" s="166"/>
      <c r="BB255" s="166"/>
      <c r="BC255" s="166"/>
      <c r="BD255" s="171"/>
      <c r="BE255" s="172"/>
      <c r="BF255" s="173"/>
      <c r="BG255" s="174"/>
      <c r="BH255" s="174"/>
      <c r="BI255" s="174"/>
      <c r="BJ255" s="174"/>
      <c r="BK255" s="174"/>
      <c r="BL255" s="174"/>
      <c r="BM255" s="174"/>
      <c r="BN255" s="174"/>
      <c r="BP255" s="115" t="s">
        <v>307</v>
      </c>
      <c r="BQ255" s="168"/>
    </row>
    <row r="256" spans="1:69" s="163" customFormat="1" ht="85" x14ac:dyDescent="0.2">
      <c r="A256" s="164" t="s">
        <v>1719</v>
      </c>
      <c r="B256" s="166" t="s">
        <v>1720</v>
      </c>
      <c r="C256" s="164" t="s">
        <v>1721</v>
      </c>
      <c r="D256" s="164" t="s">
        <v>1722</v>
      </c>
      <c r="E256" s="164" t="s">
        <v>1722</v>
      </c>
      <c r="F256" s="166" t="s">
        <v>1723</v>
      </c>
      <c r="G256" s="167"/>
      <c r="H256" s="164" t="s">
        <v>1724</v>
      </c>
      <c r="I256" s="164" t="s">
        <v>1725</v>
      </c>
      <c r="J256" s="166" t="s">
        <v>26</v>
      </c>
      <c r="K256" s="166" t="str">
        <f>party!$A$45</f>
        <v>George Boer</v>
      </c>
      <c r="L256" s="166" t="str">
        <f>party!$A$46</f>
        <v>Doug Smith</v>
      </c>
      <c r="M256" s="166"/>
      <c r="N256" s="166"/>
      <c r="O256" s="166"/>
      <c r="P256" s="168"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56" s="164"/>
      <c r="R256" s="164"/>
      <c r="S256" s="164"/>
      <c r="T256" s="164"/>
      <c r="U256" s="164"/>
      <c r="V256" s="164"/>
      <c r="W256" s="166" t="str">
        <f>party!$A$6</f>
        <v>Charlotte Pascoe</v>
      </c>
      <c r="AB256" s="164"/>
      <c r="AC256" s="96" t="str">
        <f t="shared" si="79"/>
        <v>historical</v>
      </c>
      <c r="AD256" s="96" t="str">
        <f>$C$251</f>
        <v>dcppA-hindcast</v>
      </c>
      <c r="AF256" s="164"/>
      <c r="AG256" s="164"/>
      <c r="AH256" s="166" t="str">
        <f>TemporalConstraint!$A$89</f>
        <v>pre1961-2016 56yrs min</v>
      </c>
      <c r="AI256" s="166"/>
      <c r="AJ256" s="98" t="str">
        <f>EnsembleRequirement!$A$22</f>
        <v>MinimumOne</v>
      </c>
      <c r="AK256" s="98" t="str">
        <f>EnsembleRequirement!$A$49</f>
        <v>ObservedInitialisation</v>
      </c>
      <c r="AL256" s="98"/>
      <c r="AM256" s="166"/>
      <c r="AN256" s="166"/>
      <c r="AO256" s="166"/>
      <c r="AP256" s="166"/>
      <c r="AQ256" s="166"/>
      <c r="AR256" s="98" t="str">
        <f>requirement!$A$79</f>
        <v>AOGCM Configuration</v>
      </c>
      <c r="AS256" s="166"/>
      <c r="AT256" s="166"/>
      <c r="AU256" s="166"/>
      <c r="AV256" s="166"/>
      <c r="AW256" s="98" t="str">
        <f>ForcingConstraint!$A$14</f>
        <v>Historical WMGHG Concentrations</v>
      </c>
      <c r="AX256" s="98" t="str">
        <f>ForcingConstraint!$A$16</f>
        <v>Historical Land Use</v>
      </c>
      <c r="AY256" s="98" t="str">
        <f>requirement!$A$5</f>
        <v>Historical Aerosol Forcing</v>
      </c>
      <c r="AZ256" s="98" t="str">
        <f>requirement!$A$7</f>
        <v>Historical Emissions</v>
      </c>
      <c r="BA256" s="178" t="str">
        <f>ForcingConstraint!$A$20</f>
        <v>Historical Solar Irradiance Forcing</v>
      </c>
      <c r="BB256" s="178" t="str">
        <f>requirement!$A$10</f>
        <v xml:space="preserve">Historical Solar Particle Forcing </v>
      </c>
      <c r="BC256" s="98"/>
      <c r="BD256" s="178"/>
      <c r="BE256" s="178"/>
      <c r="BF256" s="173"/>
      <c r="BG256" s="174"/>
      <c r="BH256" s="174"/>
      <c r="BI256" s="174"/>
      <c r="BJ256" s="174"/>
      <c r="BK256" s="174"/>
      <c r="BL256" s="174"/>
      <c r="BM256" s="174"/>
      <c r="BN256" s="174"/>
      <c r="BP256" s="115" t="s">
        <v>307</v>
      </c>
      <c r="BQ256" s="168"/>
    </row>
    <row r="257" spans="1:69" ht="272" x14ac:dyDescent="0.2">
      <c r="A257" s="96" t="s">
        <v>1726</v>
      </c>
      <c r="B257" s="98" t="s">
        <v>1727</v>
      </c>
      <c r="C257" s="96" t="s">
        <v>1728</v>
      </c>
      <c r="D257" s="96" t="s">
        <v>1729</v>
      </c>
      <c r="E257" s="96" t="s">
        <v>1730</v>
      </c>
      <c r="F257" s="98" t="s">
        <v>1731</v>
      </c>
      <c r="G257" s="95" t="s">
        <v>1732</v>
      </c>
      <c r="H257" s="96" t="s">
        <v>1733</v>
      </c>
      <c r="I257" s="96" t="s">
        <v>1734</v>
      </c>
      <c r="J257" s="98" t="s">
        <v>26</v>
      </c>
      <c r="K257" s="98" t="str">
        <f>party!$A$45</f>
        <v>George Boer</v>
      </c>
      <c r="L257" s="98" t="str">
        <f>party!$A$46</f>
        <v>Doug Smith</v>
      </c>
      <c r="P257" s="168"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57" s="96" t="str">
        <f>references!D$14</f>
        <v>Overview CMIP6-Endorsed MIPs</v>
      </c>
      <c r="W257" s="98" t="str">
        <f>party!$A$6</f>
        <v>Charlotte Pascoe</v>
      </c>
      <c r="Y257" s="96" t="str">
        <f>experiment!$C$256</f>
        <v>dcppA-assim</v>
      </c>
      <c r="AC257" s="96" t="str">
        <f t="shared" ref="AC257:AC259" si="82">$C$21</f>
        <v>ssp245</v>
      </c>
      <c r="AH257" s="98" t="str">
        <f>TemporalConstraint!$A$45</f>
        <v>5yrs</v>
      </c>
      <c r="AI257" s="166" t="str">
        <f>TemporalConstraint!$A$44</f>
        <v>10yrs</v>
      </c>
      <c r="AJ257" s="98" t="str">
        <f>EnsembleRequirement!$A$49</f>
        <v>ObservedInitialisation</v>
      </c>
      <c r="AN257" s="98" t="str">
        <f>MultiEnsemble!$A$8</f>
        <v>realTimeAnnualx10</v>
      </c>
      <c r="AO257" s="98" t="str">
        <f>MultiEnsemble!$A$9</f>
        <v>realTimeAnnualxN</v>
      </c>
      <c r="AR257" s="98" t="str">
        <f>requirement!$A$79</f>
        <v>AOGCM Configuration</v>
      </c>
      <c r="AW257" s="98" t="str">
        <f>requirement!$A$33</f>
        <v>RCP45 Forcing</v>
      </c>
      <c r="AX257" s="178" t="str">
        <f>ForcingConstraint!$A$425</f>
        <v>Future Solar Irradiance Forcing</v>
      </c>
      <c r="AY257" s="178" t="str">
        <f>requirement!$A$11</f>
        <v>Future Solar Particle Forcing</v>
      </c>
      <c r="BN257" s="102"/>
      <c r="BP257" s="115" t="s">
        <v>267</v>
      </c>
      <c r="BQ257" s="89" t="s">
        <v>1691</v>
      </c>
    </row>
    <row r="258" spans="1:69" s="146" customFormat="1" ht="51" x14ac:dyDescent="0.2">
      <c r="A258" s="147" t="s">
        <v>594</v>
      </c>
      <c r="B258" s="148" t="s">
        <v>1727</v>
      </c>
      <c r="C258" s="147" t="s">
        <v>301</v>
      </c>
      <c r="D258" s="147" t="s">
        <v>1735</v>
      </c>
      <c r="E258" s="147" t="s">
        <v>1736</v>
      </c>
      <c r="F258" s="148" t="s">
        <v>1737</v>
      </c>
      <c r="G258" s="149"/>
      <c r="H258" s="147" t="s">
        <v>1738</v>
      </c>
      <c r="I258" s="147" t="s">
        <v>1739</v>
      </c>
      <c r="J258" s="148" t="s">
        <v>26</v>
      </c>
      <c r="K258" s="148" t="str">
        <f>party!$A$45</f>
        <v>George Boer</v>
      </c>
      <c r="L258" s="148" t="str">
        <f>party!$A$46</f>
        <v>Doug Smith</v>
      </c>
      <c r="M258" s="148"/>
      <c r="N258" s="148"/>
      <c r="O258" s="148"/>
      <c r="P258" s="147" t="str">
        <f>references!D$14</f>
        <v>Overview CMIP6-Endorsed MIPs</v>
      </c>
      <c r="Q258" s="147"/>
      <c r="R258" s="147"/>
      <c r="S258" s="147"/>
      <c r="T258" s="147"/>
      <c r="U258" s="147"/>
      <c r="V258" s="147"/>
      <c r="W258" s="148" t="str">
        <f>party!$A$6</f>
        <v>Charlotte Pascoe</v>
      </c>
      <c r="AA258" s="147"/>
      <c r="AB258" s="147"/>
      <c r="AC258" s="147" t="str">
        <f t="shared" si="82"/>
        <v>ssp245</v>
      </c>
      <c r="AD258" s="147" t="str">
        <f t="shared" ref="AD258:AD259" si="83">$C$257</f>
        <v>dcppB-forecast</v>
      </c>
      <c r="AE258" s="147"/>
      <c r="AF258" s="147"/>
      <c r="AG258" s="147"/>
      <c r="AH258" s="148" t="str">
        <f>TemporalConstraint!$A$45</f>
        <v>5yrs</v>
      </c>
      <c r="AI258" s="148"/>
      <c r="AJ258" s="148" t="str">
        <f>EnsembleRequirement!$A$49</f>
        <v>ObservedInitialisation</v>
      </c>
      <c r="AK258" s="148"/>
      <c r="AL258" s="148"/>
      <c r="AM258" s="148"/>
      <c r="AN258" s="148" t="str">
        <f>MultiEnsemble!$A$9</f>
        <v>realTimeAnnualxN</v>
      </c>
      <c r="AO258" s="148"/>
      <c r="AP258" s="148"/>
      <c r="AQ258" s="148"/>
      <c r="AR258" s="148" t="str">
        <f>requirement!$A$79</f>
        <v>AOGCM Configuration</v>
      </c>
      <c r="AS258" s="148"/>
      <c r="AT258" s="148"/>
      <c r="AU258" s="148"/>
      <c r="AV258" s="148"/>
      <c r="AW258" s="148" t="str">
        <f>requirement!$A$33</f>
        <v>RCP45 Forcing</v>
      </c>
      <c r="AX258" s="189" t="str">
        <f>ForcingConstraint!$A$425</f>
        <v>Future Solar Irradiance Forcing</v>
      </c>
      <c r="AY258" s="189" t="str">
        <f>requirement!$A$11</f>
        <v>Future Solar Particle Forcing</v>
      </c>
      <c r="AZ258" s="148"/>
      <c r="BA258" s="148"/>
      <c r="BB258" s="148"/>
      <c r="BC258" s="148"/>
      <c r="BD258" s="153"/>
      <c r="BE258" s="154"/>
      <c r="BF258" s="155"/>
      <c r="BG258" s="156"/>
      <c r="BH258" s="156"/>
      <c r="BI258" s="156"/>
      <c r="BJ258" s="156"/>
      <c r="BK258" s="156"/>
      <c r="BL258" s="156"/>
      <c r="BM258" s="156"/>
      <c r="BN258" s="156"/>
      <c r="BP258" s="115" t="s">
        <v>307</v>
      </c>
      <c r="BQ258" s="158"/>
    </row>
    <row r="259" spans="1:69" s="146" customFormat="1" ht="51" x14ac:dyDescent="0.2">
      <c r="A259" s="147" t="s">
        <v>594</v>
      </c>
      <c r="B259" s="148" t="s">
        <v>1740</v>
      </c>
      <c r="C259" s="147" t="s">
        <v>301</v>
      </c>
      <c r="D259" s="147" t="s">
        <v>1741</v>
      </c>
      <c r="E259" s="147" t="s">
        <v>1742</v>
      </c>
      <c r="F259" s="148" t="s">
        <v>1743</v>
      </c>
      <c r="G259" s="149"/>
      <c r="H259" s="147" t="s">
        <v>1744</v>
      </c>
      <c r="I259" s="147" t="s">
        <v>1745</v>
      </c>
      <c r="J259" s="148" t="s">
        <v>26</v>
      </c>
      <c r="K259" s="148" t="str">
        <f>party!$A$45</f>
        <v>George Boer</v>
      </c>
      <c r="L259" s="148" t="str">
        <f>party!$A$46</f>
        <v>Doug Smith</v>
      </c>
      <c r="M259" s="148"/>
      <c r="N259" s="148"/>
      <c r="O259" s="148"/>
      <c r="P259" s="147" t="str">
        <f>references!D$14</f>
        <v>Overview CMIP6-Endorsed MIPs</v>
      </c>
      <c r="Q259" s="147"/>
      <c r="R259" s="147"/>
      <c r="S259" s="147"/>
      <c r="T259" s="147"/>
      <c r="U259" s="147"/>
      <c r="V259" s="147"/>
      <c r="W259" s="148" t="str">
        <f>party!$A$6</f>
        <v>Charlotte Pascoe</v>
      </c>
      <c r="AA259" s="147"/>
      <c r="AB259" s="147"/>
      <c r="AC259" s="147" t="str">
        <f t="shared" si="82"/>
        <v>ssp245</v>
      </c>
      <c r="AD259" s="147" t="str">
        <f t="shared" si="83"/>
        <v>dcppB-forecast</v>
      </c>
      <c r="AE259" s="147"/>
      <c r="AF259" s="147"/>
      <c r="AG259" s="147"/>
      <c r="AH259" s="148" t="str">
        <f>TemporalConstraint!$A$45</f>
        <v>5yrs</v>
      </c>
      <c r="AI259" s="148"/>
      <c r="AJ259" s="148" t="str">
        <f>EnsembleRequirement!$A$51</f>
        <v>DCPPB1Initialisation</v>
      </c>
      <c r="AK259" s="148"/>
      <c r="AL259" s="148"/>
      <c r="AM259" s="148"/>
      <c r="AN259" s="148" t="str">
        <f>MultiEnsemble!$A$8</f>
        <v>realTimeAnnualx10</v>
      </c>
      <c r="AO259" s="148"/>
      <c r="AP259" s="148"/>
      <c r="AQ259" s="148"/>
      <c r="AR259" s="148" t="str">
        <f>requirement!$A$79</f>
        <v>AOGCM Configuration</v>
      </c>
      <c r="AS259" s="148"/>
      <c r="AT259" s="148"/>
      <c r="AU259" s="148"/>
      <c r="AV259" s="148"/>
      <c r="AW259" s="148" t="str">
        <f>requirement!$A$33</f>
        <v>RCP45 Forcing</v>
      </c>
      <c r="AX259" s="189" t="str">
        <f>ForcingConstraint!$A$425</f>
        <v>Future Solar Irradiance Forcing</v>
      </c>
      <c r="AY259" s="189" t="str">
        <f>requirement!$A$11</f>
        <v>Future Solar Particle Forcing</v>
      </c>
      <c r="AZ259" s="148"/>
      <c r="BA259" s="148"/>
      <c r="BB259" s="148"/>
      <c r="BC259" s="148"/>
      <c r="BD259" s="153"/>
      <c r="BE259" s="154"/>
      <c r="BF259" s="155"/>
      <c r="BG259" s="156"/>
      <c r="BH259" s="156"/>
      <c r="BI259" s="156"/>
      <c r="BJ259" s="156"/>
      <c r="BK259" s="156"/>
      <c r="BL259" s="156"/>
      <c r="BM259" s="156"/>
      <c r="BN259" s="156"/>
      <c r="BP259" s="115" t="s">
        <v>307</v>
      </c>
      <c r="BQ259" s="158"/>
    </row>
    <row r="260" spans="1:69" s="163" customFormat="1" ht="102" x14ac:dyDescent="0.2">
      <c r="A260" s="164" t="s">
        <v>1746</v>
      </c>
      <c r="B260" s="166" t="s">
        <v>1747</v>
      </c>
      <c r="C260" s="164" t="s">
        <v>1748</v>
      </c>
      <c r="D260" s="164" t="s">
        <v>1749</v>
      </c>
      <c r="E260" s="164" t="s">
        <v>1750</v>
      </c>
      <c r="F260" s="166" t="s">
        <v>1751</v>
      </c>
      <c r="G260" s="167"/>
      <c r="H260" s="164" t="s">
        <v>1752</v>
      </c>
      <c r="I260" s="164" t="s">
        <v>1753</v>
      </c>
      <c r="J260" s="166" t="s">
        <v>26</v>
      </c>
      <c r="K260" s="166" t="str">
        <f>party!$A$45</f>
        <v>George Boer</v>
      </c>
      <c r="L260" s="166" t="str">
        <f>party!$A$46</f>
        <v>Doug Smith</v>
      </c>
      <c r="M260" s="166"/>
      <c r="N260" s="166"/>
      <c r="O260" s="166"/>
      <c r="P260" s="168" t="str">
        <f>references!$D$55</f>
        <v>Kosaka, Y., S.-P. Xie (2013), Recent global-warming hiatus tied to equatorial Pacific surface cooling, Nature, 501, 403-407</v>
      </c>
      <c r="Q260" s="168"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60" s="164" t="str">
        <f>references!D$14</f>
        <v>Overview CMIP6-Endorsed MIPs</v>
      </c>
      <c r="T260" s="164"/>
      <c r="U260" s="164"/>
      <c r="V260" s="164"/>
      <c r="W260" s="166" t="str">
        <f>party!$A$6</f>
        <v>Charlotte Pascoe</v>
      </c>
      <c r="Y260" s="164" t="str">
        <f t="shared" ref="Y260:Y261" si="84">$C$14</f>
        <v>historical</v>
      </c>
      <c r="Z260" s="164"/>
      <c r="AA260" s="164"/>
      <c r="AB260" s="164"/>
      <c r="AC260" s="164" t="str">
        <f t="shared" ref="AC260:AC263" si="85">$C$14</f>
        <v>historical</v>
      </c>
      <c r="AD260" s="164"/>
      <c r="AE260" s="164"/>
      <c r="AF260" s="164"/>
      <c r="AG260" s="164"/>
      <c r="AH260" s="166" t="str">
        <f>TemporalConstraint!$A$10</f>
        <v>1950-2014 65yrs</v>
      </c>
      <c r="AI260" s="166"/>
      <c r="AJ260" s="166" t="str">
        <f>EnsembleRequirement!$A$52</f>
        <v>TenHistoricalInitialisation</v>
      </c>
      <c r="AK260" s="166"/>
      <c r="AL260" s="166"/>
      <c r="AM260" s="166"/>
      <c r="AN260" s="166"/>
      <c r="AO260" s="166"/>
      <c r="AP260" s="166"/>
      <c r="AQ260" s="166"/>
      <c r="AR260" s="98" t="str">
        <f>requirement!$A$79</f>
        <v>AOGCM Configuration</v>
      </c>
      <c r="AS260" s="166"/>
      <c r="AT260" s="166"/>
      <c r="AU260" s="166"/>
      <c r="AV260" s="166"/>
      <c r="AW260" s="166" t="str">
        <f>ForcingConstraint!$A$255</f>
        <v>Restore SST Obs Trop E Pacific</v>
      </c>
      <c r="AX260" s="166" t="str">
        <f>ForcingConstraint!$A$272</f>
        <v>Impose SST Obs Trop E Pacific</v>
      </c>
      <c r="AY260" s="166" t="str">
        <f>ForcingConstraint!$A$14</f>
        <v>Historical WMGHG Concentrations</v>
      </c>
      <c r="AZ260" s="166" t="str">
        <f>ForcingConstraint!$A$16</f>
        <v>Historical Land Use</v>
      </c>
      <c r="BA260" s="166" t="str">
        <f>requirement!$A$5</f>
        <v>Historical Aerosol Forcing</v>
      </c>
      <c r="BB260" s="166" t="str">
        <f>requirement!$A$7</f>
        <v>Historical Emissions</v>
      </c>
      <c r="BC260" s="166" t="str">
        <f>ForcingConstraint!$A$20</f>
        <v>Historical Solar Irradiance Forcing</v>
      </c>
      <c r="BD260" s="166" t="str">
        <f>requirement!$A$10</f>
        <v xml:space="preserve">Historical Solar Particle Forcing </v>
      </c>
      <c r="BE260" s="171"/>
      <c r="BF260" s="173"/>
      <c r="BG260" s="174"/>
      <c r="BH260" s="174"/>
      <c r="BI260" s="174"/>
      <c r="BJ260" s="174"/>
      <c r="BK260" s="174"/>
      <c r="BL260" s="174"/>
      <c r="BM260" s="174"/>
      <c r="BN260" s="174"/>
      <c r="BP260" s="115" t="s">
        <v>307</v>
      </c>
      <c r="BQ260" s="168"/>
    </row>
    <row r="261" spans="1:69" s="163" customFormat="1" ht="102" x14ac:dyDescent="0.2">
      <c r="A261" s="164" t="s">
        <v>1754</v>
      </c>
      <c r="B261" s="166" t="s">
        <v>1755</v>
      </c>
      <c r="C261" s="164" t="s">
        <v>1756</v>
      </c>
      <c r="D261" s="164" t="s">
        <v>1757</v>
      </c>
      <c r="E261" s="164" t="s">
        <v>1758</v>
      </c>
      <c r="F261" s="166" t="s">
        <v>1759</v>
      </c>
      <c r="G261" s="167"/>
      <c r="H261" s="164" t="s">
        <v>1760</v>
      </c>
      <c r="I261" s="164" t="s">
        <v>1761</v>
      </c>
      <c r="J261" s="166" t="s">
        <v>26</v>
      </c>
      <c r="K261" s="166" t="str">
        <f>party!$A$45</f>
        <v>George Boer</v>
      </c>
      <c r="L261" s="166" t="str">
        <f>party!$A$46</f>
        <v>Doug Smith</v>
      </c>
      <c r="M261" s="166"/>
      <c r="N261" s="166"/>
      <c r="O261" s="166"/>
      <c r="P261" s="168" t="str">
        <f>references!$D$55</f>
        <v>Kosaka, Y., S.-P. Xie (2013), Recent global-warming hiatus tied to equatorial Pacific surface cooling, Nature, 501, 403-407</v>
      </c>
      <c r="Q261" s="168"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61" s="164" t="str">
        <f>references!D$14</f>
        <v>Overview CMIP6-Endorsed MIPs</v>
      </c>
      <c r="S261" s="164"/>
      <c r="T261" s="164"/>
      <c r="U261" s="164"/>
      <c r="V261" s="164"/>
      <c r="W261" s="166" t="str">
        <f>party!$A$6</f>
        <v>Charlotte Pascoe</v>
      </c>
      <c r="Y261" s="164" t="str">
        <f t="shared" si="84"/>
        <v>historical</v>
      </c>
      <c r="Z261" s="164"/>
      <c r="AA261" s="164"/>
      <c r="AB261" s="164"/>
      <c r="AC261" s="164" t="str">
        <f t="shared" si="85"/>
        <v>historical</v>
      </c>
      <c r="AD261" s="164"/>
      <c r="AE261" s="164"/>
      <c r="AF261" s="164"/>
      <c r="AG261" s="164"/>
      <c r="AH261" s="166" t="str">
        <f>TemporalConstraint!$A$10</f>
        <v>1950-2014 65yrs</v>
      </c>
      <c r="AI261" s="166"/>
      <c r="AJ261" s="166" t="str">
        <f>EnsembleRequirement!$A$52</f>
        <v>TenHistoricalInitialisation</v>
      </c>
      <c r="AK261" s="166"/>
      <c r="AL261" s="166"/>
      <c r="AM261" s="166"/>
      <c r="AN261" s="166"/>
      <c r="AO261" s="166"/>
      <c r="AP261" s="166"/>
      <c r="AQ261" s="166"/>
      <c r="AR261" s="98" t="str">
        <f>requirement!$A$79</f>
        <v>AOGCM Configuration</v>
      </c>
      <c r="AS261" s="166"/>
      <c r="AT261" s="166"/>
      <c r="AU261" s="166"/>
      <c r="AV261" s="166"/>
      <c r="AW261" s="166" t="str">
        <f>ForcingConstraint!$A$256</f>
        <v>Restore SST running mean N Atlantic</v>
      </c>
      <c r="AX261" s="166" t="str">
        <f>ForcingConstraint!$A$257</f>
        <v>Minimise AMOC change</v>
      </c>
      <c r="AY261" s="166" t="str">
        <f>ForcingConstraint!$A$273</f>
        <v>Impose SST running mean N Atlantic</v>
      </c>
      <c r="AZ261" s="166" t="str">
        <f>ForcingConstraint!$A$14</f>
        <v>Historical WMGHG Concentrations</v>
      </c>
      <c r="BA261" s="166" t="str">
        <f>ForcingConstraint!$A$16</f>
        <v>Historical Land Use</v>
      </c>
      <c r="BB261" s="166" t="str">
        <f>requirement!$A$5</f>
        <v>Historical Aerosol Forcing</v>
      </c>
      <c r="BC261" s="166" t="str">
        <f>requirement!$A$7</f>
        <v>Historical Emissions</v>
      </c>
      <c r="BD261" s="166" t="str">
        <f>ForcingConstraint!$A$20</f>
        <v>Historical Solar Irradiance Forcing</v>
      </c>
      <c r="BE261" s="166" t="str">
        <f>requirement!$A$10</f>
        <v xml:space="preserve">Historical Solar Particle Forcing </v>
      </c>
      <c r="BF261" s="173"/>
      <c r="BG261" s="174"/>
      <c r="BH261" s="174"/>
      <c r="BI261" s="174"/>
      <c r="BJ261" s="174"/>
      <c r="BK261" s="174"/>
      <c r="BL261" s="174"/>
      <c r="BM261" s="174"/>
      <c r="BN261" s="174"/>
      <c r="BP261" s="115" t="s">
        <v>307</v>
      </c>
      <c r="BQ261" s="168"/>
    </row>
    <row r="262" spans="1:69" s="146" customFormat="1" ht="102" x14ac:dyDescent="0.2">
      <c r="A262" s="147" t="s">
        <v>594</v>
      </c>
      <c r="B262" s="148" t="s">
        <v>1762</v>
      </c>
      <c r="C262" s="147" t="s">
        <v>301</v>
      </c>
      <c r="D262" s="147" t="s">
        <v>1763</v>
      </c>
      <c r="E262" s="147" t="s">
        <v>1764</v>
      </c>
      <c r="F262" s="148" t="s">
        <v>1765</v>
      </c>
      <c r="G262" s="149"/>
      <c r="H262" s="147" t="s">
        <v>1766</v>
      </c>
      <c r="I262" s="147" t="s">
        <v>1767</v>
      </c>
      <c r="J262" s="148" t="s">
        <v>26</v>
      </c>
      <c r="K262" s="148" t="str">
        <f>party!$A$45</f>
        <v>George Boer</v>
      </c>
      <c r="L262" s="148" t="str">
        <f>party!$A$46</f>
        <v>Doug Smith</v>
      </c>
      <c r="M262" s="148"/>
      <c r="N262" s="148"/>
      <c r="O262" s="148"/>
      <c r="P262" s="147" t="str">
        <f>references!D$14</f>
        <v>Overview CMIP6-Endorsed MIPs</v>
      </c>
      <c r="Q262" s="158" t="str">
        <f>references!$D$55</f>
        <v>Kosaka, Y., S.-P. Xie (2013), Recent global-warming hiatus tied to equatorial Pacific surface cooling, Nature, 501, 403-407</v>
      </c>
      <c r="R262" s="147"/>
      <c r="S262" s="147"/>
      <c r="T262" s="147"/>
      <c r="U262" s="147"/>
      <c r="V262" s="147"/>
      <c r="W262" s="148" t="str">
        <f>party!$A$6</f>
        <v>Charlotte Pascoe</v>
      </c>
      <c r="Y262" s="147"/>
      <c r="Z262" s="147"/>
      <c r="AA262" s="147"/>
      <c r="AB262" s="147"/>
      <c r="AC262" s="147" t="str">
        <f t="shared" si="85"/>
        <v>historical</v>
      </c>
      <c r="AD262" s="147"/>
      <c r="AE262" s="147"/>
      <c r="AF262" s="147"/>
      <c r="AG262" s="147"/>
      <c r="AH262" s="148" t="str">
        <f>TemporalConstraint!$A$10</f>
        <v>1950-2014 65yrs</v>
      </c>
      <c r="AI262" s="148"/>
      <c r="AJ262" s="148" t="str">
        <f>EnsembleRequirement!$A$52</f>
        <v>TenHistoricalInitialisation</v>
      </c>
      <c r="AK262" s="148"/>
      <c r="AL262" s="148"/>
      <c r="AM262" s="148"/>
      <c r="AN262" s="148"/>
      <c r="AO262" s="148"/>
      <c r="AP262" s="148"/>
      <c r="AQ262" s="148"/>
      <c r="AR262" s="148" t="str">
        <f>requirement!$A$79</f>
        <v>AOGCM Configuration</v>
      </c>
      <c r="AS262" s="148"/>
      <c r="AT262" s="148"/>
      <c r="AU262" s="148"/>
      <c r="AV262" s="148"/>
      <c r="AW262" s="148" t="str">
        <f>ForcingConstraint!$A$258</f>
        <v>Restore SST running mean Extra Tropical N Atlantic</v>
      </c>
      <c r="AX262" s="148" t="str">
        <f>ForcingConstraint!$A$257</f>
        <v>Minimise AMOC change</v>
      </c>
      <c r="AY262" s="148" t="str">
        <f>ForcingConstraint!$A$274</f>
        <v>Impose SST running mean extra tropical N Atlantic</v>
      </c>
      <c r="AZ262" s="148" t="str">
        <f>ForcingConstraint!$A$14</f>
        <v>Historical WMGHG Concentrations</v>
      </c>
      <c r="BA262" s="148" t="str">
        <f>ForcingConstraint!$A$16</f>
        <v>Historical Land Use</v>
      </c>
      <c r="BB262" s="148" t="str">
        <f>requirement!$A$5</f>
        <v>Historical Aerosol Forcing</v>
      </c>
      <c r="BC262" s="148" t="str">
        <f>requirement!$A$7</f>
        <v>Historical Emissions</v>
      </c>
      <c r="BD262" s="148" t="str">
        <f>ForcingConstraint!$A$20</f>
        <v>Historical Solar Irradiance Forcing</v>
      </c>
      <c r="BE262" s="148" t="str">
        <f>requirement!$A$10</f>
        <v xml:space="preserve">Historical Solar Particle Forcing </v>
      </c>
      <c r="BF262" s="155"/>
      <c r="BG262" s="156"/>
      <c r="BH262" s="156"/>
      <c r="BI262" s="156"/>
      <c r="BJ262" s="156"/>
      <c r="BK262" s="156"/>
      <c r="BL262" s="156"/>
      <c r="BM262" s="156"/>
      <c r="BN262" s="156"/>
      <c r="BP262" s="115" t="s">
        <v>307</v>
      </c>
      <c r="BQ262" s="158"/>
    </row>
    <row r="263" spans="1:69" s="146" customFormat="1" ht="102" x14ac:dyDescent="0.2">
      <c r="A263" s="147" t="s">
        <v>594</v>
      </c>
      <c r="B263" s="148" t="s">
        <v>1762</v>
      </c>
      <c r="C263" s="147" t="s">
        <v>301</v>
      </c>
      <c r="D263" s="147" t="s">
        <v>1768</v>
      </c>
      <c r="E263" s="147" t="s">
        <v>1769</v>
      </c>
      <c r="F263" s="148" t="s">
        <v>1770</v>
      </c>
      <c r="G263" s="149"/>
      <c r="H263" s="147" t="s">
        <v>1771</v>
      </c>
      <c r="I263" s="147" t="s">
        <v>1772</v>
      </c>
      <c r="J263" s="148" t="s">
        <v>26</v>
      </c>
      <c r="K263" s="148" t="str">
        <f>party!$A$45</f>
        <v>George Boer</v>
      </c>
      <c r="L263" s="148" t="str">
        <f>party!$A$46</f>
        <v>Doug Smith</v>
      </c>
      <c r="M263" s="148"/>
      <c r="N263" s="148"/>
      <c r="O263" s="148"/>
      <c r="P263" s="147" t="str">
        <f>references!D$14</f>
        <v>Overview CMIP6-Endorsed MIPs</v>
      </c>
      <c r="Q263" s="158" t="str">
        <f>references!$D$55</f>
        <v>Kosaka, Y., S.-P. Xie (2013), Recent global-warming hiatus tied to equatorial Pacific surface cooling, Nature, 501, 403-407</v>
      </c>
      <c r="R263" s="147"/>
      <c r="S263" s="147"/>
      <c r="T263" s="147"/>
      <c r="U263" s="147"/>
      <c r="V263" s="147"/>
      <c r="W263" s="148" t="str">
        <f>party!$A$6</f>
        <v>Charlotte Pascoe</v>
      </c>
      <c r="Y263" s="147"/>
      <c r="Z263" s="147"/>
      <c r="AA263" s="147"/>
      <c r="AB263" s="147"/>
      <c r="AC263" s="147" t="str">
        <f t="shared" si="85"/>
        <v>historical</v>
      </c>
      <c r="AD263" s="147"/>
      <c r="AE263" s="147"/>
      <c r="AF263" s="147"/>
      <c r="AG263" s="147"/>
      <c r="AH263" s="148" t="str">
        <f>TemporalConstraint!$A$10</f>
        <v>1950-2014 65yrs</v>
      </c>
      <c r="AI263" s="148"/>
      <c r="AJ263" s="148" t="str">
        <f>EnsembleRequirement!$A$52</f>
        <v>TenHistoricalInitialisation</v>
      </c>
      <c r="AK263" s="148"/>
      <c r="AL263" s="148"/>
      <c r="AM263" s="148"/>
      <c r="AN263" s="148"/>
      <c r="AO263" s="148"/>
      <c r="AP263" s="148"/>
      <c r="AQ263" s="148"/>
      <c r="AR263" s="148" t="str">
        <f>requirement!$A$79</f>
        <v>AOGCM Configuration</v>
      </c>
      <c r="AS263" s="148"/>
      <c r="AT263" s="148"/>
      <c r="AU263" s="148"/>
      <c r="AV263" s="148"/>
      <c r="AW263" s="148" t="str">
        <f>ForcingConstraint!$A$259</f>
        <v>Restore SST running Mean Sub Tropical N Atlantic</v>
      </c>
      <c r="AX263" s="148" t="str">
        <f>ForcingConstraint!$A$257</f>
        <v>Minimise AMOC change</v>
      </c>
      <c r="AY263" s="148" t="str">
        <f>ForcingConstraint!$A$275</f>
        <v>Impose SST running mean sub tropical N Atlantic</v>
      </c>
      <c r="AZ263" s="148" t="str">
        <f>ForcingConstraint!$A$14</f>
        <v>Historical WMGHG Concentrations</v>
      </c>
      <c r="BA263" s="148" t="str">
        <f>ForcingConstraint!$A$16</f>
        <v>Historical Land Use</v>
      </c>
      <c r="BB263" s="148" t="str">
        <f>requirement!$A$5</f>
        <v>Historical Aerosol Forcing</v>
      </c>
      <c r="BC263" s="148" t="str">
        <f>requirement!$A$7</f>
        <v>Historical Emissions</v>
      </c>
      <c r="BD263" s="148" t="str">
        <f>ForcingConstraint!$A$20</f>
        <v>Historical Solar Irradiance Forcing</v>
      </c>
      <c r="BE263" s="148" t="str">
        <f>requirement!$A$10</f>
        <v xml:space="preserve">Historical Solar Particle Forcing </v>
      </c>
      <c r="BF263" s="155"/>
      <c r="BG263" s="156"/>
      <c r="BH263" s="156"/>
      <c r="BI263" s="156"/>
      <c r="BJ263" s="156"/>
      <c r="BK263" s="156"/>
      <c r="BL263" s="156"/>
      <c r="BM263" s="156"/>
      <c r="BN263" s="156"/>
      <c r="BP263" s="115" t="s">
        <v>307</v>
      </c>
      <c r="BQ263" s="158"/>
    </row>
    <row r="264" spans="1:69" s="163" customFormat="1" ht="102" x14ac:dyDescent="0.2">
      <c r="A264" s="164" t="s">
        <v>1773</v>
      </c>
      <c r="B264" s="166" t="s">
        <v>1774</v>
      </c>
      <c r="C264" s="164" t="s">
        <v>1775</v>
      </c>
      <c r="D264" s="164" t="s">
        <v>1776</v>
      </c>
      <c r="E264" s="164" t="s">
        <v>1777</v>
      </c>
      <c r="F264" s="166" t="s">
        <v>1778</v>
      </c>
      <c r="G264" s="167"/>
      <c r="H264" s="164" t="s">
        <v>1779</v>
      </c>
      <c r="I264" s="285" t="s">
        <v>1780</v>
      </c>
      <c r="J264" s="166" t="s">
        <v>26</v>
      </c>
      <c r="K264" s="166" t="str">
        <f>party!$A$45</f>
        <v>George Boer</v>
      </c>
      <c r="L264" s="166" t="str">
        <f>party!$A$46</f>
        <v>Doug Smith</v>
      </c>
      <c r="M264" s="166"/>
      <c r="N264" s="166"/>
      <c r="O264" s="166"/>
      <c r="P264" s="168" t="str">
        <f>references!$D$56</f>
        <v>Ting, M., Y. Kushnir, R. Seager, C. Li (2009), Forced and internal twentieth-century SST in the North Atlantic, J. Clim., 22, 1469-1881</v>
      </c>
      <c r="Q264" s="168" t="str">
        <f>references!$D$55</f>
        <v>Kosaka, Y., S.-P. Xie (2013), Recent global-warming hiatus tied to equatorial Pacific surface cooling, Nature, 501, 403-407</v>
      </c>
      <c r="R264"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S264" s="89" t="str">
        <f>references!$D$136</f>
        <v>Decadal Climate Prediction Project Technical Notes</v>
      </c>
      <c r="T264" s="164" t="str">
        <f>references!D$14</f>
        <v>Overview CMIP6-Endorsed MIPs</v>
      </c>
      <c r="U264" s="164"/>
      <c r="V264" s="164"/>
      <c r="W264" s="166" t="str">
        <f>party!$A$6</f>
        <v>Charlotte Pascoe</v>
      </c>
      <c r="Y264" s="168" t="str">
        <f>experiment!$C$9</f>
        <v>piControl</v>
      </c>
      <c r="AA264" s="168" t="str">
        <f>experiment!$C$9</f>
        <v>piControl</v>
      </c>
      <c r="AH264" s="166" t="str">
        <f>TemporalConstraint!$A$44</f>
        <v>10yrs</v>
      </c>
      <c r="AI264" s="166"/>
      <c r="AJ264" s="166" t="str">
        <f>EnsembleRequirement!$A$53</f>
        <v>25Member</v>
      </c>
      <c r="AK264" s="166"/>
      <c r="AL264" s="166"/>
      <c r="AM264" s="166"/>
      <c r="AN264" s="166"/>
      <c r="AO264" s="166"/>
      <c r="AP264" s="166"/>
      <c r="AQ264" s="166"/>
      <c r="AR264" s="98" t="str">
        <f>requirement!$A$79</f>
        <v>AOGCM Configuration</v>
      </c>
      <c r="AS264" s="166"/>
      <c r="AT264" s="166"/>
      <c r="AU264" s="166"/>
      <c r="AV264" s="166"/>
      <c r="AW264" s="166" t="str">
        <f>ForcingConstraint!$A$260</f>
        <v>Restore SST clim N Atlantic</v>
      </c>
      <c r="AX264" s="166" t="str">
        <f>ForcingConstraint!$A$257</f>
        <v>Minimise AMOC change</v>
      </c>
      <c r="AY264" s="166" t="str">
        <f>ForcingConstraint!$A$276</f>
        <v>Impose SST clim N Atlantic</v>
      </c>
      <c r="AZ264" s="166" t="str">
        <f>ForcingConstraint!$A$26</f>
        <v>Pre-Industrial CO2 Concentration</v>
      </c>
      <c r="BA264" s="166" t="str">
        <f>requirement!$A$43</f>
        <v>Pre-Industrial Forcing Excluding CO2</v>
      </c>
      <c r="BB264" s="98" t="str">
        <f>requirement!$A$12</f>
        <v>Pre-Industrial Solar Particle Forcing</v>
      </c>
      <c r="BC264" s="166"/>
      <c r="BD264" s="166"/>
      <c r="BE264" s="171"/>
      <c r="BF264" s="173"/>
      <c r="BG264" s="174"/>
      <c r="BH264" s="174"/>
      <c r="BI264" s="174"/>
      <c r="BJ264" s="174"/>
      <c r="BK264" s="174"/>
      <c r="BL264" s="174"/>
      <c r="BM264" s="174"/>
      <c r="BN264" s="174"/>
      <c r="BP264" s="115" t="s">
        <v>307</v>
      </c>
      <c r="BQ264" s="168"/>
    </row>
    <row r="265" spans="1:69" s="163" customFormat="1" ht="102" x14ac:dyDescent="0.2">
      <c r="A265" s="164" t="s">
        <v>1781</v>
      </c>
      <c r="B265" s="166" t="s">
        <v>1782</v>
      </c>
      <c r="C265" s="164" t="s">
        <v>1783</v>
      </c>
      <c r="D265" s="164" t="s">
        <v>1784</v>
      </c>
      <c r="E265" s="164" t="s">
        <v>1785</v>
      </c>
      <c r="F265" s="166" t="s">
        <v>1786</v>
      </c>
      <c r="G265" s="167"/>
      <c r="H265" s="164" t="s">
        <v>1787</v>
      </c>
      <c r="I265" s="285" t="s">
        <v>1788</v>
      </c>
      <c r="J265" s="166" t="s">
        <v>26</v>
      </c>
      <c r="K265" s="166" t="str">
        <f>party!$A$45</f>
        <v>George Boer</v>
      </c>
      <c r="L265" s="166" t="str">
        <f>party!$A$46</f>
        <v>Doug Smith</v>
      </c>
      <c r="M265" s="166"/>
      <c r="N265" s="166"/>
      <c r="O265" s="166"/>
      <c r="P265" s="168" t="str">
        <f>references!$D$56</f>
        <v>Ting, M., Y. Kushnir, R. Seager, C. Li (2009), Forced and internal twentieth-century SST in the North Atlantic, J. Clim., 22, 1469-1881</v>
      </c>
      <c r="Q265" s="168" t="str">
        <f>references!$D$55</f>
        <v>Kosaka, Y., S.-P. Xie (2013), Recent global-warming hiatus tied to equatorial Pacific surface cooling, Nature, 501, 403-407</v>
      </c>
      <c r="R265"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S265" s="89" t="str">
        <f>references!$D$136</f>
        <v>Decadal Climate Prediction Project Technical Notes</v>
      </c>
      <c r="T265" s="164" t="str">
        <f>references!D$14</f>
        <v>Overview CMIP6-Endorsed MIPs</v>
      </c>
      <c r="U265" s="164"/>
      <c r="V265" s="164"/>
      <c r="W265" s="166" t="str">
        <f>party!$A$6</f>
        <v>Charlotte Pascoe</v>
      </c>
      <c r="X265" s="168" t="str">
        <f>experiment!$C$264</f>
        <v>dcppC-atl-control</v>
      </c>
      <c r="Y265" s="168" t="str">
        <f>experiment!$C$9</f>
        <v>piControl</v>
      </c>
      <c r="AA265" s="164"/>
      <c r="AB265" s="164"/>
      <c r="AC265" s="168" t="str">
        <f>experiment!$C$266</f>
        <v>dcppC-amv-neg</v>
      </c>
      <c r="AD265" s="164"/>
      <c r="AE265" s="164"/>
      <c r="AF265" s="164"/>
      <c r="AG265" s="164"/>
      <c r="AH265" s="166" t="str">
        <f>TemporalConstraint!$A$44</f>
        <v>10yrs</v>
      </c>
      <c r="AI265" s="166"/>
      <c r="AJ265" s="166" t="str">
        <f>EnsembleRequirement!$A$53</f>
        <v>25Member</v>
      </c>
      <c r="AK265" s="166"/>
      <c r="AL265" s="166"/>
      <c r="AM265" s="166"/>
      <c r="AN265" s="166"/>
      <c r="AO265" s="166"/>
      <c r="AP265" s="166"/>
      <c r="AQ265" s="166"/>
      <c r="AR265" s="98" t="str">
        <f>requirement!$A$79</f>
        <v>AOGCM Configuration</v>
      </c>
      <c r="AS265" s="166"/>
      <c r="AT265" s="166"/>
      <c r="AU265" s="166"/>
      <c r="AV265" s="166"/>
      <c r="AW265" s="166" t="str">
        <f>ForcingConstraint!$A$261</f>
        <v>Restore SST AMV pos N Atlantic</v>
      </c>
      <c r="AX265" s="166" t="str">
        <f>ForcingConstraint!$A$257</f>
        <v>Minimise AMOC change</v>
      </c>
      <c r="AY265" s="166" t="str">
        <f>ForcingConstraint!$A$277</f>
        <v>Impose SST AMV pos N Atlantic</v>
      </c>
      <c r="AZ265" s="166" t="str">
        <f>ForcingConstraint!$A$26</f>
        <v>Pre-Industrial CO2 Concentration</v>
      </c>
      <c r="BA265" s="166" t="str">
        <f>requirement!$A$43</f>
        <v>Pre-Industrial Forcing Excluding CO2</v>
      </c>
      <c r="BB265" s="98" t="str">
        <f>requirement!$A$12</f>
        <v>Pre-Industrial Solar Particle Forcing</v>
      </c>
      <c r="BC265" s="166"/>
      <c r="BD265" s="166"/>
      <c r="BE265" s="171"/>
      <c r="BF265" s="173"/>
      <c r="BG265" s="174"/>
      <c r="BH265" s="174"/>
      <c r="BI265" s="174"/>
      <c r="BJ265" s="174"/>
      <c r="BK265" s="174"/>
      <c r="BL265" s="174"/>
      <c r="BM265" s="174"/>
      <c r="BN265" s="174"/>
      <c r="BP265" s="115" t="s">
        <v>307</v>
      </c>
      <c r="BQ265" s="168"/>
    </row>
    <row r="266" spans="1:69" s="163" customFormat="1" ht="102" x14ac:dyDescent="0.2">
      <c r="A266" s="164" t="s">
        <v>1789</v>
      </c>
      <c r="B266" s="166" t="s">
        <v>1790</v>
      </c>
      <c r="C266" s="164" t="s">
        <v>1791</v>
      </c>
      <c r="D266" s="164" t="s">
        <v>1763</v>
      </c>
      <c r="E266" s="164" t="s">
        <v>1792</v>
      </c>
      <c r="F266" s="166" t="s">
        <v>1793</v>
      </c>
      <c r="G266" s="167"/>
      <c r="H266" s="164" t="s">
        <v>1794</v>
      </c>
      <c r="I266" s="285" t="s">
        <v>1795</v>
      </c>
      <c r="J266" s="166" t="s">
        <v>26</v>
      </c>
      <c r="K266" s="166" t="str">
        <f>party!$A$45</f>
        <v>George Boer</v>
      </c>
      <c r="L266" s="166" t="str">
        <f>party!$A$46</f>
        <v>Doug Smith</v>
      </c>
      <c r="M266" s="166"/>
      <c r="N266" s="166"/>
      <c r="O266" s="166"/>
      <c r="P266" s="168" t="str">
        <f>references!$D$56</f>
        <v>Ting, M., Y. Kushnir, R. Seager, C. Li (2009), Forced and internal twentieth-century SST in the North Atlantic, J. Clim., 22, 1469-1881</v>
      </c>
      <c r="Q266" s="168" t="str">
        <f>references!$D$55</f>
        <v>Kosaka, Y., S.-P. Xie (2013), Recent global-warming hiatus tied to equatorial Pacific surface cooling, Nature, 501, 403-407</v>
      </c>
      <c r="R266"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S266" s="89" t="str">
        <f>references!$D$136</f>
        <v>Decadal Climate Prediction Project Technical Notes</v>
      </c>
      <c r="T266" s="164" t="str">
        <f>references!D$14</f>
        <v>Overview CMIP6-Endorsed MIPs</v>
      </c>
      <c r="U266" s="164"/>
      <c r="V266" s="164"/>
      <c r="W266" s="166" t="str">
        <f>party!$A$6</f>
        <v>Charlotte Pascoe</v>
      </c>
      <c r="X266" s="168" t="str">
        <f>experiment!$C$264</f>
        <v>dcppC-atl-control</v>
      </c>
      <c r="Y266" s="168" t="str">
        <f>experiment!$C$9</f>
        <v>piControl</v>
      </c>
      <c r="AA266" s="164"/>
      <c r="AB266" s="164"/>
      <c r="AC266" s="168" t="str">
        <f>experiment!$C$265</f>
        <v>dcppC-amv-pos</v>
      </c>
      <c r="AD266" s="164"/>
      <c r="AE266" s="164"/>
      <c r="AF266" s="164"/>
      <c r="AG266" s="164"/>
      <c r="AH266" s="166" t="str">
        <f>TemporalConstraint!$A$44</f>
        <v>10yrs</v>
      </c>
      <c r="AI266" s="166"/>
      <c r="AJ266" s="166" t="str">
        <f>EnsembleRequirement!$A$53</f>
        <v>25Member</v>
      </c>
      <c r="AK266" s="166"/>
      <c r="AL266" s="166"/>
      <c r="AM266" s="166"/>
      <c r="AN266" s="166"/>
      <c r="AO266" s="166"/>
      <c r="AP266" s="166"/>
      <c r="AQ266" s="166"/>
      <c r="AR266" s="98" t="str">
        <f>requirement!$A$79</f>
        <v>AOGCM Configuration</v>
      </c>
      <c r="AS266" s="166"/>
      <c r="AT266" s="166"/>
      <c r="AU266" s="166"/>
      <c r="AV266" s="166"/>
      <c r="AW266" s="166" t="str">
        <f>ForcingConstraint!$A$262</f>
        <v>Restore SST AMV neg N Atlantic</v>
      </c>
      <c r="AX266" s="166" t="str">
        <f>ForcingConstraint!$A$257</f>
        <v>Minimise AMOC change</v>
      </c>
      <c r="AY266" s="166" t="str">
        <f>ForcingConstraint!$A$278</f>
        <v>Impose SST AMV neg N Atlantic</v>
      </c>
      <c r="AZ266" s="166" t="str">
        <f>ForcingConstraint!$A$26</f>
        <v>Pre-Industrial CO2 Concentration</v>
      </c>
      <c r="BA266" s="166" t="str">
        <f>requirement!$A$43</f>
        <v>Pre-Industrial Forcing Excluding CO2</v>
      </c>
      <c r="BB266" s="98" t="str">
        <f>requirement!$A$12</f>
        <v>Pre-Industrial Solar Particle Forcing</v>
      </c>
      <c r="BC266" s="166"/>
      <c r="BD266" s="166"/>
      <c r="BE266" s="171"/>
      <c r="BF266" s="173"/>
      <c r="BG266" s="174"/>
      <c r="BH266" s="174"/>
      <c r="BI266" s="174"/>
      <c r="BJ266" s="174"/>
      <c r="BK266" s="174"/>
      <c r="BL266" s="174"/>
      <c r="BM266" s="174"/>
      <c r="BN266" s="174"/>
      <c r="BP266" s="115" t="s">
        <v>307</v>
      </c>
      <c r="BQ266" s="168"/>
    </row>
    <row r="267" spans="1:69" s="163" customFormat="1" ht="85" x14ac:dyDescent="0.2">
      <c r="A267" s="164" t="s">
        <v>1796</v>
      </c>
      <c r="B267" s="166" t="s">
        <v>1797</v>
      </c>
      <c r="C267" s="164" t="s">
        <v>1798</v>
      </c>
      <c r="D267" s="164" t="s">
        <v>1768</v>
      </c>
      <c r="E267" s="164" t="s">
        <v>1799</v>
      </c>
      <c r="F267" s="166" t="s">
        <v>1800</v>
      </c>
      <c r="G267" s="167"/>
      <c r="H267" s="164" t="s">
        <v>1801</v>
      </c>
      <c r="I267" s="285" t="s">
        <v>1802</v>
      </c>
      <c r="J267" s="166" t="s">
        <v>26</v>
      </c>
      <c r="K267" s="166" t="str">
        <f>party!$A$45</f>
        <v>George Boer</v>
      </c>
      <c r="L267" s="166" t="str">
        <f>party!$A$46</f>
        <v>Doug Smith</v>
      </c>
      <c r="M267" s="166"/>
      <c r="N267" s="175"/>
      <c r="O267" s="175"/>
      <c r="P267"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67" s="168" t="str">
        <f>references!$D$56</f>
        <v>Ting, M., Y. Kushnir, R. Seager, C. Li (2009), Forced and internal twentieth-century SST in the North Atlantic, J. Clim., 22, 1469-1881</v>
      </c>
      <c r="R267" s="168" t="str">
        <f>references!$D$55</f>
        <v>Kosaka, Y., S.-P. Xie (2013), Recent global-warming hiatus tied to equatorial Pacific surface cooling, Nature, 501, 403-407</v>
      </c>
      <c r="S267" s="89" t="str">
        <f>references!$D$136</f>
        <v>Decadal Climate Prediction Project Technical Notes</v>
      </c>
      <c r="T267" s="164"/>
      <c r="U267" s="164"/>
      <c r="V267" s="164"/>
      <c r="W267" s="166" t="str">
        <f>party!$A$6</f>
        <v>Charlotte Pascoe</v>
      </c>
      <c r="Y267" s="168" t="str">
        <f>experiment!$C$9</f>
        <v>piControl</v>
      </c>
      <c r="AA267" s="168" t="str">
        <f>experiment!$C$9</f>
        <v>piControl</v>
      </c>
      <c r="AB267" s="168"/>
      <c r="AE267" s="164"/>
      <c r="AF267" s="164"/>
      <c r="AG267" s="164"/>
      <c r="AH267" s="166" t="str">
        <f>TemporalConstraint!$A$44</f>
        <v>10yrs</v>
      </c>
      <c r="AI267" s="166"/>
      <c r="AJ267" s="98" t="str">
        <f>EnsembleRequirement!$A$48</f>
        <v>TenMember</v>
      </c>
      <c r="AK267" s="166"/>
      <c r="AL267" s="166"/>
      <c r="AM267" s="166"/>
      <c r="AN267" s="166"/>
      <c r="AO267" s="166"/>
      <c r="AP267" s="166"/>
      <c r="AQ267" s="166"/>
      <c r="AR267" s="98" t="str">
        <f>requirement!$A$79</f>
        <v>AOGCM Configuration</v>
      </c>
      <c r="AS267" s="166"/>
      <c r="AT267" s="166"/>
      <c r="AU267" s="166"/>
      <c r="AV267" s="166"/>
      <c r="AW267" s="166" t="str">
        <f>ForcingConstraint!$A$267</f>
        <v>Restore SST Clim Pacific</v>
      </c>
      <c r="AX267" s="166" t="str">
        <f>ForcingConstraint!$A$283</f>
        <v>Impose SST clim Pacific</v>
      </c>
      <c r="AY267" s="166" t="str">
        <f>ForcingConstraint!$A$26</f>
        <v>Pre-Industrial CO2 Concentration</v>
      </c>
      <c r="AZ267" s="166" t="str">
        <f>requirement!$A$43</f>
        <v>Pre-Industrial Forcing Excluding CO2</v>
      </c>
      <c r="BA267" s="98" t="str">
        <f>requirement!$A$12</f>
        <v>Pre-Industrial Solar Particle Forcing</v>
      </c>
      <c r="BB267" s="166"/>
      <c r="BC267" s="166"/>
      <c r="BD267" s="166"/>
      <c r="BE267" s="172"/>
      <c r="BF267" s="173"/>
      <c r="BG267" s="174"/>
      <c r="BH267" s="174"/>
      <c r="BI267" s="174"/>
      <c r="BJ267" s="174"/>
      <c r="BK267" s="174"/>
      <c r="BL267" s="174"/>
      <c r="BM267" s="174"/>
      <c r="BN267" s="174"/>
      <c r="BP267" s="115" t="s">
        <v>307</v>
      </c>
      <c r="BQ267" s="168"/>
    </row>
    <row r="268" spans="1:69" s="163" customFormat="1" ht="85" x14ac:dyDescent="0.2">
      <c r="A268" s="164" t="s">
        <v>1803</v>
      </c>
      <c r="B268" s="166" t="s">
        <v>1804</v>
      </c>
      <c r="C268" s="164" t="s">
        <v>1805</v>
      </c>
      <c r="D268" s="164" t="s">
        <v>1806</v>
      </c>
      <c r="E268" s="164" t="s">
        <v>1807</v>
      </c>
      <c r="F268" s="166" t="s">
        <v>1808</v>
      </c>
      <c r="G268" s="167"/>
      <c r="H268" s="164" t="s">
        <v>1809</v>
      </c>
      <c r="I268" s="285" t="s">
        <v>1810</v>
      </c>
      <c r="J268" s="166" t="s">
        <v>26</v>
      </c>
      <c r="K268" s="166" t="str">
        <f>party!$A$45</f>
        <v>George Boer</v>
      </c>
      <c r="L268" s="166" t="str">
        <f>party!$A$46</f>
        <v>Doug Smith</v>
      </c>
      <c r="M268" s="166"/>
      <c r="N268" s="175"/>
      <c r="O268" s="175"/>
      <c r="P268"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68" s="168" t="str">
        <f>references!$D$56</f>
        <v>Ting, M., Y. Kushnir, R. Seager, C. Li (2009), Forced and internal twentieth-century SST in the North Atlantic, J. Clim., 22, 1469-1881</v>
      </c>
      <c r="R268" s="168" t="str">
        <f>references!$D$55</f>
        <v>Kosaka, Y., S.-P. Xie (2013), Recent global-warming hiatus tied to equatorial Pacific surface cooling, Nature, 501, 403-407</v>
      </c>
      <c r="S268" s="89" t="str">
        <f>references!$D$136</f>
        <v>Decadal Climate Prediction Project Technical Notes</v>
      </c>
      <c r="T268" s="164"/>
      <c r="U268" s="164"/>
      <c r="V268" s="164"/>
      <c r="W268" s="166" t="str">
        <f>party!$A$6</f>
        <v>Charlotte Pascoe</v>
      </c>
      <c r="X268" s="168" t="str">
        <f>experiment!$C$267</f>
        <v>dcppC-pac-control</v>
      </c>
      <c r="Y268" s="168" t="str">
        <f>experiment!$C$9</f>
        <v>piControl</v>
      </c>
      <c r="AA268" s="164"/>
      <c r="AB268" s="164"/>
      <c r="AC268" s="168" t="str">
        <f>experiment!$C$269</f>
        <v>dcppC-ipv-neg</v>
      </c>
      <c r="AD268" s="164"/>
      <c r="AE268" s="164"/>
      <c r="AF268" s="164"/>
      <c r="AG268" s="164"/>
      <c r="AH268" s="166" t="str">
        <f>TemporalConstraint!$A$44</f>
        <v>10yrs</v>
      </c>
      <c r="AI268" s="166"/>
      <c r="AJ268" s="98" t="str">
        <f>EnsembleRequirement!$A$48</f>
        <v>TenMember</v>
      </c>
      <c r="AK268" s="166"/>
      <c r="AL268" s="166"/>
      <c r="AM268" s="166"/>
      <c r="AN268" s="166"/>
      <c r="AO268" s="166"/>
      <c r="AP268" s="166"/>
      <c r="AQ268" s="166"/>
      <c r="AR268" s="98" t="str">
        <f>requirement!$A$79</f>
        <v>AOGCM Configuration</v>
      </c>
      <c r="AS268" s="166"/>
      <c r="AT268" s="166"/>
      <c r="AU268" s="166"/>
      <c r="AV268" s="166"/>
      <c r="AW268" s="166" t="str">
        <f>ForcingConstraint!$A$268</f>
        <v>Restore SST PDV pos Pacific</v>
      </c>
      <c r="AX268" s="166" t="str">
        <f>ForcingConstraint!$A$284</f>
        <v>Impose SST PDV pos Pacific</v>
      </c>
      <c r="AY268" s="166" t="str">
        <f>ForcingConstraint!$A$26</f>
        <v>Pre-Industrial CO2 Concentration</v>
      </c>
      <c r="AZ268" s="166" t="str">
        <f>requirement!$A$43</f>
        <v>Pre-Industrial Forcing Excluding CO2</v>
      </c>
      <c r="BA268" s="98" t="str">
        <f>requirement!$A$12</f>
        <v>Pre-Industrial Solar Particle Forcing</v>
      </c>
      <c r="BB268" s="166"/>
      <c r="BC268" s="166"/>
      <c r="BD268" s="166"/>
      <c r="BE268" s="172"/>
      <c r="BF268" s="173"/>
      <c r="BG268" s="174"/>
      <c r="BH268" s="174"/>
      <c r="BI268" s="174"/>
      <c r="BJ268" s="174"/>
      <c r="BK268" s="174"/>
      <c r="BL268" s="174"/>
      <c r="BM268" s="174"/>
      <c r="BN268" s="174"/>
      <c r="BP268" s="115" t="s">
        <v>307</v>
      </c>
      <c r="BQ268" s="168"/>
    </row>
    <row r="269" spans="1:69" s="163" customFormat="1" ht="85" x14ac:dyDescent="0.2">
      <c r="A269" s="164" t="s">
        <v>1811</v>
      </c>
      <c r="B269" s="166" t="s">
        <v>1812</v>
      </c>
      <c r="C269" s="164" t="s">
        <v>1813</v>
      </c>
      <c r="D269" s="164" t="s">
        <v>1814</v>
      </c>
      <c r="E269" s="164" t="s">
        <v>1815</v>
      </c>
      <c r="F269" s="166" t="s">
        <v>1816</v>
      </c>
      <c r="G269" s="167"/>
      <c r="H269" s="164" t="s">
        <v>1817</v>
      </c>
      <c r="I269" s="285" t="s">
        <v>1818</v>
      </c>
      <c r="J269" s="166" t="s">
        <v>26</v>
      </c>
      <c r="K269" s="166" t="str">
        <f>party!$A$45</f>
        <v>George Boer</v>
      </c>
      <c r="L269" s="166" t="str">
        <f>party!$A$46</f>
        <v>Doug Smith</v>
      </c>
      <c r="M269" s="166"/>
      <c r="N269" s="175"/>
      <c r="O269" s="175"/>
      <c r="P269"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69" s="168" t="str">
        <f>references!$D$56</f>
        <v>Ting, M., Y. Kushnir, R. Seager, C. Li (2009), Forced and internal twentieth-century SST in the North Atlantic, J. Clim., 22, 1469-1881</v>
      </c>
      <c r="R269" s="168" t="str">
        <f>references!$D$55</f>
        <v>Kosaka, Y., S.-P. Xie (2013), Recent global-warming hiatus tied to equatorial Pacific surface cooling, Nature, 501, 403-407</v>
      </c>
      <c r="S269" s="89" t="str">
        <f>references!$D$136</f>
        <v>Decadal Climate Prediction Project Technical Notes</v>
      </c>
      <c r="T269" s="164"/>
      <c r="U269" s="164"/>
      <c r="V269" s="164"/>
      <c r="W269" s="166" t="str">
        <f>party!$A$6</f>
        <v>Charlotte Pascoe</v>
      </c>
      <c r="X269" s="168" t="str">
        <f>experiment!$C$267</f>
        <v>dcppC-pac-control</v>
      </c>
      <c r="Y269" s="168" t="str">
        <f>experiment!$C$9</f>
        <v>piControl</v>
      </c>
      <c r="AA269" s="164"/>
      <c r="AB269" s="164"/>
      <c r="AC269" s="168" t="str">
        <f>experiment!$C$268</f>
        <v>dcppC-ipv-pos</v>
      </c>
      <c r="AD269" s="164"/>
      <c r="AE269" s="164"/>
      <c r="AF269" s="164"/>
      <c r="AG269" s="164"/>
      <c r="AH269" s="166" t="str">
        <f>TemporalConstraint!$A$44</f>
        <v>10yrs</v>
      </c>
      <c r="AI269" s="166"/>
      <c r="AJ269" s="98" t="str">
        <f>EnsembleRequirement!$A$48</f>
        <v>TenMember</v>
      </c>
      <c r="AK269" s="166"/>
      <c r="AL269" s="166"/>
      <c r="AM269" s="166"/>
      <c r="AN269" s="166"/>
      <c r="AO269" s="166"/>
      <c r="AP269" s="166"/>
      <c r="AQ269" s="166"/>
      <c r="AR269" s="98" t="str">
        <f>requirement!$A$79</f>
        <v>AOGCM Configuration</v>
      </c>
      <c r="AS269" s="166"/>
      <c r="AT269" s="166"/>
      <c r="AU269" s="166"/>
      <c r="AV269" s="166"/>
      <c r="AW269" s="166" t="str">
        <f>ForcingConstraint!$A$269</f>
        <v>Restore SST PDV neg Pacific</v>
      </c>
      <c r="AX269" s="166" t="str">
        <f>ForcingConstraint!$A$285</f>
        <v>Impose SST PDV neg Pacific</v>
      </c>
      <c r="AY269" s="166" t="str">
        <f>ForcingConstraint!$A$26</f>
        <v>Pre-Industrial CO2 Concentration</v>
      </c>
      <c r="AZ269" s="166" t="str">
        <f>requirement!$A$43</f>
        <v>Pre-Industrial Forcing Excluding CO2</v>
      </c>
      <c r="BA269" s="98" t="str">
        <f>requirement!$A$12</f>
        <v>Pre-Industrial Solar Particle Forcing</v>
      </c>
      <c r="BB269" s="166"/>
      <c r="BC269" s="166"/>
      <c r="BD269" s="166"/>
      <c r="BE269" s="172"/>
      <c r="BF269" s="173"/>
      <c r="BG269" s="174"/>
      <c r="BH269" s="174"/>
      <c r="BI269" s="174"/>
      <c r="BJ269" s="174"/>
      <c r="BK269" s="174"/>
      <c r="BL269" s="174"/>
      <c r="BM269" s="174"/>
      <c r="BN269" s="174"/>
      <c r="BP269" s="115" t="s">
        <v>307</v>
      </c>
      <c r="BQ269" s="168"/>
    </row>
    <row r="270" spans="1:69" s="163" customFormat="1" ht="85" x14ac:dyDescent="0.2">
      <c r="A270" s="164" t="s">
        <v>1819</v>
      </c>
      <c r="B270" s="166" t="s">
        <v>1820</v>
      </c>
      <c r="C270" s="164" t="s">
        <v>1821</v>
      </c>
      <c r="D270" s="164" t="s">
        <v>1749</v>
      </c>
      <c r="E270" s="164" t="s">
        <v>1749</v>
      </c>
      <c r="F270" s="166" t="s">
        <v>1822</v>
      </c>
      <c r="G270" s="167"/>
      <c r="H270" s="164" t="s">
        <v>1823</v>
      </c>
      <c r="I270" s="285" t="s">
        <v>1810</v>
      </c>
      <c r="J270" s="166" t="s">
        <v>26</v>
      </c>
      <c r="K270" s="166" t="str">
        <f>party!$A$45</f>
        <v>George Boer</v>
      </c>
      <c r="L270" s="166" t="str">
        <f>party!$A$46</f>
        <v>Doug Smith</v>
      </c>
      <c r="M270" s="166"/>
      <c r="N270" s="175"/>
      <c r="O270" s="175"/>
      <c r="P270"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0" s="168" t="str">
        <f>references!$D$56</f>
        <v>Ting, M., Y. Kushnir, R. Seager, C. Li (2009), Forced and internal twentieth-century SST in the North Atlantic, J. Clim., 22, 1469-1881</v>
      </c>
      <c r="R270" s="168" t="str">
        <f>references!$D$55</f>
        <v>Kosaka, Y., S.-P. Xie (2013), Recent global-warming hiatus tied to equatorial Pacific surface cooling, Nature, 501, 403-407</v>
      </c>
      <c r="S270" s="89" t="str">
        <f>references!$D$136</f>
        <v>Decadal Climate Prediction Project Technical Notes</v>
      </c>
      <c r="T270" s="164"/>
      <c r="U270" s="164"/>
      <c r="V270" s="164"/>
      <c r="W270" s="166" t="str">
        <f>party!$A$6</f>
        <v>Charlotte Pascoe</v>
      </c>
      <c r="X270" s="168" t="str">
        <f>experiment!$C$267</f>
        <v>dcppC-pac-control</v>
      </c>
      <c r="Y270" s="168" t="str">
        <f>experiment!$C$9</f>
        <v>piControl</v>
      </c>
      <c r="AA270" s="164"/>
      <c r="AB270" s="164"/>
      <c r="AC270" s="168" t="str">
        <f>experiment!$C$271</f>
        <v>dcppC-ipv-NexTrop-neg</v>
      </c>
      <c r="AD270" s="168"/>
      <c r="AE270" s="168"/>
      <c r="AF270" s="164"/>
      <c r="AG270" s="164"/>
      <c r="AH270" s="166" t="str">
        <f>TemporalConstraint!$A$44</f>
        <v>10yrs</v>
      </c>
      <c r="AI270" s="166"/>
      <c r="AJ270" s="98" t="str">
        <f>EnsembleRequirement!$A$48</f>
        <v>TenMember</v>
      </c>
      <c r="AK270" s="166"/>
      <c r="AL270" s="166"/>
      <c r="AM270" s="166"/>
      <c r="AN270" s="166"/>
      <c r="AO270" s="166"/>
      <c r="AP270" s="166"/>
      <c r="AQ270" s="166"/>
      <c r="AR270" s="98" t="str">
        <f>requirement!$A$79</f>
        <v>AOGCM Configuration</v>
      </c>
      <c r="AS270" s="166"/>
      <c r="AT270" s="166"/>
      <c r="AU270" s="166"/>
      <c r="AV270" s="166"/>
      <c r="AW270" s="166" t="str">
        <f>ForcingConstraint!$A$270</f>
        <v>Restore SST PDV pos NexTrop Pacific</v>
      </c>
      <c r="AX270" s="166" t="str">
        <f>ForcingConstraint!$A$286</f>
        <v>Impose SST PDV pos NexTrop Pacific</v>
      </c>
      <c r="AY270" s="166" t="str">
        <f>ForcingConstraint!$A$26</f>
        <v>Pre-Industrial CO2 Concentration</v>
      </c>
      <c r="AZ270" s="166" t="str">
        <f>requirement!$A$43</f>
        <v>Pre-Industrial Forcing Excluding CO2</v>
      </c>
      <c r="BA270" s="98" t="str">
        <f>requirement!$A$12</f>
        <v>Pre-Industrial Solar Particle Forcing</v>
      </c>
      <c r="BB270" s="166"/>
      <c r="BC270" s="166"/>
      <c r="BD270" s="166"/>
      <c r="BE270" s="172"/>
      <c r="BF270" s="173"/>
      <c r="BG270" s="174"/>
      <c r="BH270" s="174"/>
      <c r="BI270" s="174"/>
      <c r="BJ270" s="174"/>
      <c r="BK270" s="174"/>
      <c r="BL270" s="174"/>
      <c r="BM270" s="174"/>
      <c r="BN270" s="174"/>
      <c r="BP270" s="115" t="s">
        <v>307</v>
      </c>
      <c r="BQ270" s="168"/>
    </row>
    <row r="271" spans="1:69" s="163" customFormat="1" ht="85" x14ac:dyDescent="0.2">
      <c r="A271" s="164" t="s">
        <v>1824</v>
      </c>
      <c r="B271" s="166" t="s">
        <v>1825</v>
      </c>
      <c r="C271" s="164" t="s">
        <v>1826</v>
      </c>
      <c r="D271" s="164" t="s">
        <v>1749</v>
      </c>
      <c r="E271" s="164" t="s">
        <v>1749</v>
      </c>
      <c r="F271" s="166" t="s">
        <v>1827</v>
      </c>
      <c r="G271" s="167"/>
      <c r="H271" s="164" t="s">
        <v>1828</v>
      </c>
      <c r="I271" s="285" t="s">
        <v>1818</v>
      </c>
      <c r="J271" s="166" t="s">
        <v>26</v>
      </c>
      <c r="K271" s="166" t="str">
        <f>party!$A$45</f>
        <v>George Boer</v>
      </c>
      <c r="L271" s="166" t="str">
        <f>party!$A$46</f>
        <v>Doug Smith</v>
      </c>
      <c r="M271" s="166"/>
      <c r="N271" s="175"/>
      <c r="O271" s="175"/>
      <c r="P271"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1" s="168" t="str">
        <f>references!$D$56</f>
        <v>Ting, M., Y. Kushnir, R. Seager, C. Li (2009), Forced and internal twentieth-century SST in the North Atlantic, J. Clim., 22, 1469-1881</v>
      </c>
      <c r="R271" s="168" t="str">
        <f>references!$D$55</f>
        <v>Kosaka, Y., S.-P. Xie (2013), Recent global-warming hiatus tied to equatorial Pacific surface cooling, Nature, 501, 403-407</v>
      </c>
      <c r="S271" s="89" t="str">
        <f>references!$D$136</f>
        <v>Decadal Climate Prediction Project Technical Notes</v>
      </c>
      <c r="T271" s="164"/>
      <c r="U271" s="164"/>
      <c r="V271" s="164"/>
      <c r="W271" s="166" t="str">
        <f>party!$A$6</f>
        <v>Charlotte Pascoe</v>
      </c>
      <c r="X271" s="168" t="str">
        <f>experiment!$C$267</f>
        <v>dcppC-pac-control</v>
      </c>
      <c r="Y271" s="168" t="str">
        <f>experiment!$C$9</f>
        <v>piControl</v>
      </c>
      <c r="AA271" s="164"/>
      <c r="AB271" s="164"/>
      <c r="AC271" s="168" t="str">
        <f>experiment!$C$270</f>
        <v>dcppC-ipv-NexTrop-pos</v>
      </c>
      <c r="AD271" s="168"/>
      <c r="AE271" s="168"/>
      <c r="AF271" s="164"/>
      <c r="AG271" s="164"/>
      <c r="AH271" s="166" t="str">
        <f>TemporalConstraint!$A$44</f>
        <v>10yrs</v>
      </c>
      <c r="AI271" s="166"/>
      <c r="AJ271" s="98" t="str">
        <f>EnsembleRequirement!$A$48</f>
        <v>TenMember</v>
      </c>
      <c r="AK271" s="166"/>
      <c r="AL271" s="166"/>
      <c r="AM271" s="166"/>
      <c r="AN271" s="166"/>
      <c r="AO271" s="166"/>
      <c r="AP271" s="166"/>
      <c r="AQ271" s="166"/>
      <c r="AR271" s="98" t="str">
        <f>requirement!$A$79</f>
        <v>AOGCM Configuration</v>
      </c>
      <c r="AS271" s="166"/>
      <c r="AT271" s="166"/>
      <c r="AU271" s="166"/>
      <c r="AV271" s="166"/>
      <c r="AW271" s="166" t="str">
        <f>ForcingConstraint!$A$271</f>
        <v>Restore SST PDV neg NexTrop Pacific</v>
      </c>
      <c r="AX271" s="166" t="str">
        <f>ForcingConstraint!$A$287</f>
        <v>Impose SST PDV neg NexTrop Pacific</v>
      </c>
      <c r="AY271" s="166" t="str">
        <f>ForcingConstraint!$A$26</f>
        <v>Pre-Industrial CO2 Concentration</v>
      </c>
      <c r="AZ271" s="166" t="str">
        <f>requirement!$A$43</f>
        <v>Pre-Industrial Forcing Excluding CO2</v>
      </c>
      <c r="BA271" s="98" t="str">
        <f>requirement!$A$12</f>
        <v>Pre-Industrial Solar Particle Forcing</v>
      </c>
      <c r="BB271" s="166"/>
      <c r="BC271" s="166"/>
      <c r="BD271" s="166"/>
      <c r="BE271" s="172"/>
      <c r="BF271" s="173"/>
      <c r="BG271" s="174"/>
      <c r="BH271" s="174"/>
      <c r="BI271" s="174"/>
      <c r="BJ271" s="174"/>
      <c r="BK271" s="174"/>
      <c r="BL271" s="174"/>
      <c r="BM271" s="174"/>
      <c r="BN271" s="174"/>
      <c r="BP271" s="115" t="s">
        <v>307</v>
      </c>
      <c r="BQ271" s="168"/>
    </row>
    <row r="272" spans="1:69" s="163" customFormat="1" ht="85" x14ac:dyDescent="0.2">
      <c r="A272" s="164" t="s">
        <v>1829</v>
      </c>
      <c r="B272" s="166" t="s">
        <v>1830</v>
      </c>
      <c r="C272" s="164" t="s">
        <v>1831</v>
      </c>
      <c r="D272" s="164" t="s">
        <v>1832</v>
      </c>
      <c r="E272" s="164" t="s">
        <v>1833</v>
      </c>
      <c r="F272" s="166" t="s">
        <v>1834</v>
      </c>
      <c r="G272" s="167"/>
      <c r="H272" s="164" t="s">
        <v>1835</v>
      </c>
      <c r="I272" s="285" t="s">
        <v>1788</v>
      </c>
      <c r="J272" s="166" t="s">
        <v>26</v>
      </c>
      <c r="K272" s="166" t="str">
        <f>party!$A$45</f>
        <v>George Boer</v>
      </c>
      <c r="L272" s="166" t="str">
        <f>party!$A$46</f>
        <v>Doug Smith</v>
      </c>
      <c r="M272" s="166"/>
      <c r="N272" s="175"/>
      <c r="O272" s="175"/>
      <c r="P272"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2" s="168" t="str">
        <f>references!$D$56</f>
        <v>Ting, M., Y. Kushnir, R. Seager, C. Li (2009), Forced and internal twentieth-century SST in the North Atlantic, J. Clim., 22, 1469-1881</v>
      </c>
      <c r="R272" s="168" t="str">
        <f>references!$D$55</f>
        <v>Kosaka, Y., S.-P. Xie (2013), Recent global-warming hiatus tied to equatorial Pacific surface cooling, Nature, 501, 403-407</v>
      </c>
      <c r="S272" s="89" t="str">
        <f>references!$D$136</f>
        <v>Decadal Climate Prediction Project Technical Notes</v>
      </c>
      <c r="T272" s="164"/>
      <c r="U272" s="164"/>
      <c r="V272" s="164"/>
      <c r="W272" s="166" t="str">
        <f>party!$A$6</f>
        <v>Charlotte Pascoe</v>
      </c>
      <c r="X272" s="168" t="str">
        <f>experiment!$C$264</f>
        <v>dcppC-atl-control</v>
      </c>
      <c r="Y272" s="168" t="str">
        <f>experiment!$C$9</f>
        <v>piControl</v>
      </c>
      <c r="AA272" s="164"/>
      <c r="AB272" s="164"/>
      <c r="AC272" s="168" t="str">
        <f>experiment!$C$273</f>
        <v>dcppC-amv-ExTrop-neg</v>
      </c>
      <c r="AF272" s="164"/>
      <c r="AG272" s="164"/>
      <c r="AH272" s="166" t="str">
        <f>TemporalConstraint!$A$44</f>
        <v>10yrs</v>
      </c>
      <c r="AI272" s="166"/>
      <c r="AJ272" s="166" t="str">
        <f>EnsembleRequirement!$A$53</f>
        <v>25Member</v>
      </c>
      <c r="AK272" s="166"/>
      <c r="AL272" s="166"/>
      <c r="AM272" s="166"/>
      <c r="AN272" s="166"/>
      <c r="AO272" s="166"/>
      <c r="AP272" s="166"/>
      <c r="AQ272" s="166"/>
      <c r="AR272" s="98" t="str">
        <f>requirement!$A$79</f>
        <v>AOGCM Configuration</v>
      </c>
      <c r="AS272" s="166"/>
      <c r="AT272" s="166"/>
      <c r="AU272" s="166"/>
      <c r="AV272" s="166"/>
      <c r="AW272" s="166" t="str">
        <f>ForcingConstraint!$A$263</f>
        <v>Restore SST AMV pos Extra Tropical N Atlantic</v>
      </c>
      <c r="AX272" s="166" t="str">
        <f>ForcingConstraint!$A$257</f>
        <v>Minimise AMOC change</v>
      </c>
      <c r="AY272" s="166" t="str">
        <f>ForcingConstraint!$A$279</f>
        <v>Impose SST AMV pos extra tropical N Atlantic</v>
      </c>
      <c r="AZ272" s="166" t="str">
        <f>ForcingConstraint!$A$26</f>
        <v>Pre-Industrial CO2 Concentration</v>
      </c>
      <c r="BA272" s="166" t="str">
        <f>requirement!$A$43</f>
        <v>Pre-Industrial Forcing Excluding CO2</v>
      </c>
      <c r="BB272" s="166"/>
      <c r="BC272" s="166"/>
      <c r="BD272" s="166"/>
      <c r="BE272" s="172"/>
      <c r="BF272" s="173"/>
      <c r="BG272" s="174"/>
      <c r="BH272" s="174"/>
      <c r="BI272" s="174"/>
      <c r="BJ272" s="174"/>
      <c r="BK272" s="174"/>
      <c r="BL272" s="174"/>
      <c r="BM272" s="174"/>
      <c r="BN272" s="174"/>
      <c r="BP272" s="115" t="s">
        <v>307</v>
      </c>
      <c r="BQ272" s="168"/>
    </row>
    <row r="273" spans="1:69" s="163" customFormat="1" ht="85" x14ac:dyDescent="0.2">
      <c r="A273" s="164" t="s">
        <v>1836</v>
      </c>
      <c r="B273" s="166" t="s">
        <v>1837</v>
      </c>
      <c r="C273" s="164" t="s">
        <v>1838</v>
      </c>
      <c r="D273" s="164" t="s">
        <v>1832</v>
      </c>
      <c r="E273" s="164" t="s">
        <v>1839</v>
      </c>
      <c r="F273" s="166" t="s">
        <v>1840</v>
      </c>
      <c r="G273" s="167"/>
      <c r="H273" s="164" t="s">
        <v>1841</v>
      </c>
      <c r="I273" s="285" t="s">
        <v>1795</v>
      </c>
      <c r="J273" s="166" t="s">
        <v>26</v>
      </c>
      <c r="K273" s="166" t="str">
        <f>party!$A$45</f>
        <v>George Boer</v>
      </c>
      <c r="L273" s="166" t="str">
        <f>party!$A$46</f>
        <v>Doug Smith</v>
      </c>
      <c r="M273" s="166"/>
      <c r="N273" s="175"/>
      <c r="O273" s="175"/>
      <c r="P273"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3" s="168" t="str">
        <f>references!$D$56</f>
        <v>Ting, M., Y. Kushnir, R. Seager, C. Li (2009), Forced and internal twentieth-century SST in the North Atlantic, J. Clim., 22, 1469-1881</v>
      </c>
      <c r="R273" s="168" t="str">
        <f>references!$D$55</f>
        <v>Kosaka, Y., S.-P. Xie (2013), Recent global-warming hiatus tied to equatorial Pacific surface cooling, Nature, 501, 403-407</v>
      </c>
      <c r="S273" s="89" t="str">
        <f>references!$D$136</f>
        <v>Decadal Climate Prediction Project Technical Notes</v>
      </c>
      <c r="T273" s="164"/>
      <c r="U273" s="164"/>
      <c r="V273" s="164"/>
      <c r="W273" s="166" t="str">
        <f>party!$A$6</f>
        <v>Charlotte Pascoe</v>
      </c>
      <c r="X273" s="168" t="str">
        <f>experiment!$C$264</f>
        <v>dcppC-atl-control</v>
      </c>
      <c r="Y273" s="168" t="str">
        <f>experiment!$C$9</f>
        <v>piControl</v>
      </c>
      <c r="AA273" s="164"/>
      <c r="AB273" s="164"/>
      <c r="AC273" s="168" t="str">
        <f>experiment!$C$272</f>
        <v>dcppC-amv-ExTrop-pos</v>
      </c>
      <c r="AD273" s="164"/>
      <c r="AE273" s="164"/>
      <c r="AF273" s="164"/>
      <c r="AG273" s="164"/>
      <c r="AH273" s="166" t="str">
        <f>TemporalConstraint!$A$44</f>
        <v>10yrs</v>
      </c>
      <c r="AI273" s="166"/>
      <c r="AJ273" s="166" t="str">
        <f>EnsembleRequirement!$A$53</f>
        <v>25Member</v>
      </c>
      <c r="AK273" s="166"/>
      <c r="AL273" s="166"/>
      <c r="AM273" s="166"/>
      <c r="AN273" s="166"/>
      <c r="AO273" s="166"/>
      <c r="AP273" s="166"/>
      <c r="AQ273" s="166"/>
      <c r="AR273" s="98" t="str">
        <f>requirement!$A$79</f>
        <v>AOGCM Configuration</v>
      </c>
      <c r="AS273" s="166"/>
      <c r="AT273" s="166"/>
      <c r="AU273" s="166"/>
      <c r="AV273" s="166"/>
      <c r="AW273" s="166" t="str">
        <f>ForcingConstraint!$A$264</f>
        <v>Restore SST AMV neg Extra Tropical N Atlantic</v>
      </c>
      <c r="AX273" s="166" t="str">
        <f>ForcingConstraint!$A$257</f>
        <v>Minimise AMOC change</v>
      </c>
      <c r="AY273" s="166" t="str">
        <f>ForcingConstraint!$A$280</f>
        <v>Impose SST AMV neg extra tropical N Atlantic</v>
      </c>
      <c r="AZ273" s="166" t="str">
        <f>ForcingConstraint!$A$26</f>
        <v>Pre-Industrial CO2 Concentration</v>
      </c>
      <c r="BA273" s="166" t="str">
        <f>requirement!$A$43</f>
        <v>Pre-Industrial Forcing Excluding CO2</v>
      </c>
      <c r="BB273" s="98" t="str">
        <f>requirement!$A$12</f>
        <v>Pre-Industrial Solar Particle Forcing</v>
      </c>
      <c r="BC273" s="166"/>
      <c r="BD273" s="166"/>
      <c r="BE273" s="172"/>
      <c r="BF273" s="173"/>
      <c r="BG273" s="174"/>
      <c r="BH273" s="174"/>
      <c r="BI273" s="174"/>
      <c r="BJ273" s="174"/>
      <c r="BK273" s="174"/>
      <c r="BL273" s="174"/>
      <c r="BM273" s="174"/>
      <c r="BN273" s="174"/>
      <c r="BP273" s="115" t="s">
        <v>307</v>
      </c>
      <c r="BQ273" s="168"/>
    </row>
    <row r="274" spans="1:69" s="163" customFormat="1" ht="85" x14ac:dyDescent="0.2">
      <c r="A274" s="164" t="s">
        <v>1842</v>
      </c>
      <c r="B274" s="166" t="s">
        <v>1843</v>
      </c>
      <c r="C274" s="164" t="s">
        <v>1844</v>
      </c>
      <c r="D274" s="164" t="s">
        <v>1845</v>
      </c>
      <c r="E274" s="164" t="s">
        <v>1846</v>
      </c>
      <c r="F274" s="166" t="s">
        <v>1847</v>
      </c>
      <c r="G274" s="167"/>
      <c r="H274" s="164" t="s">
        <v>1848</v>
      </c>
      <c r="I274" s="285" t="s">
        <v>1788</v>
      </c>
      <c r="J274" s="166" t="s">
        <v>26</v>
      </c>
      <c r="K274" s="166" t="str">
        <f>party!$A$45</f>
        <v>George Boer</v>
      </c>
      <c r="L274" s="166" t="str">
        <f>party!$A$46</f>
        <v>Doug Smith</v>
      </c>
      <c r="M274" s="166"/>
      <c r="N274" s="175"/>
      <c r="O274" s="175"/>
      <c r="P274"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4" s="168" t="str">
        <f>references!$D$56</f>
        <v>Ting, M., Y. Kushnir, R. Seager, C. Li (2009), Forced and internal twentieth-century SST in the North Atlantic, J. Clim., 22, 1469-1881</v>
      </c>
      <c r="R274" s="168" t="str">
        <f>references!$D$55</f>
        <v>Kosaka, Y., S.-P. Xie (2013), Recent global-warming hiatus tied to equatorial Pacific surface cooling, Nature, 501, 403-407</v>
      </c>
      <c r="S274" s="89" t="str">
        <f>references!$D$136</f>
        <v>Decadal Climate Prediction Project Technical Notes</v>
      </c>
      <c r="T274" s="164"/>
      <c r="U274" s="164"/>
      <c r="V274" s="164"/>
      <c r="W274" s="166" t="str">
        <f>party!$A$6</f>
        <v>Charlotte Pascoe</v>
      </c>
      <c r="X274" s="168" t="str">
        <f>experiment!$C$264</f>
        <v>dcppC-atl-control</v>
      </c>
      <c r="Y274" s="168" t="str">
        <f>experiment!$C$9</f>
        <v>piControl</v>
      </c>
      <c r="AA274" s="164"/>
      <c r="AB274" s="164"/>
      <c r="AC274" s="168" t="str">
        <f>experiment!$C$275</f>
        <v>dcppC-amv-Trop-neg</v>
      </c>
      <c r="AD274" s="164"/>
      <c r="AE274" s="164"/>
      <c r="AF274" s="164"/>
      <c r="AG274" s="164"/>
      <c r="AH274" s="166" t="str">
        <f>TemporalConstraint!$A$44</f>
        <v>10yrs</v>
      </c>
      <c r="AI274" s="166"/>
      <c r="AJ274" s="166" t="str">
        <f>EnsembleRequirement!$A$53</f>
        <v>25Member</v>
      </c>
      <c r="AK274" s="166"/>
      <c r="AL274" s="166"/>
      <c r="AM274" s="166"/>
      <c r="AN274" s="166"/>
      <c r="AO274" s="166"/>
      <c r="AP274" s="166"/>
      <c r="AQ274" s="166"/>
      <c r="AR274" s="98" t="str">
        <f>requirement!$A$79</f>
        <v>AOGCM Configuration</v>
      </c>
      <c r="AS274" s="166"/>
      <c r="AT274" s="166"/>
      <c r="AU274" s="166"/>
      <c r="AV274" s="166"/>
      <c r="AW274" s="166" t="str">
        <f>ForcingConstraint!$A$265</f>
        <v>Restore SST AMV pos Tropical N Atlantic</v>
      </c>
      <c r="AX274" s="166" t="str">
        <f>ForcingConstraint!$A$257</f>
        <v>Minimise AMOC change</v>
      </c>
      <c r="AY274" s="166" t="str">
        <f>ForcingConstraint!$A$281</f>
        <v>Impose SST AMV pos tropical N Atlantic</v>
      </c>
      <c r="AZ274" s="166" t="str">
        <f>ForcingConstraint!$A$26</f>
        <v>Pre-Industrial CO2 Concentration</v>
      </c>
      <c r="BA274" s="166" t="str">
        <f>requirement!$A$43</f>
        <v>Pre-Industrial Forcing Excluding CO2</v>
      </c>
      <c r="BB274" s="98" t="str">
        <f>requirement!$A$12</f>
        <v>Pre-Industrial Solar Particle Forcing</v>
      </c>
      <c r="BC274" s="166"/>
      <c r="BD274" s="166"/>
      <c r="BE274" s="172"/>
      <c r="BF274" s="173"/>
      <c r="BG274" s="174"/>
      <c r="BH274" s="174"/>
      <c r="BI274" s="174"/>
      <c r="BJ274" s="174"/>
      <c r="BK274" s="174"/>
      <c r="BL274" s="174"/>
      <c r="BM274" s="174"/>
      <c r="BN274" s="174"/>
      <c r="BP274" s="115" t="s">
        <v>307</v>
      </c>
      <c r="BQ274" s="168"/>
    </row>
    <row r="275" spans="1:69" s="163" customFormat="1" ht="85" x14ac:dyDescent="0.2">
      <c r="A275" s="164" t="s">
        <v>1849</v>
      </c>
      <c r="B275" s="166" t="s">
        <v>1850</v>
      </c>
      <c r="C275" s="164" t="s">
        <v>1851</v>
      </c>
      <c r="D275" s="164" t="s">
        <v>1845</v>
      </c>
      <c r="E275" s="164" t="s">
        <v>1852</v>
      </c>
      <c r="F275" s="166" t="s">
        <v>1853</v>
      </c>
      <c r="G275" s="167"/>
      <c r="H275" s="164" t="s">
        <v>1854</v>
      </c>
      <c r="I275" s="285" t="s">
        <v>1795</v>
      </c>
      <c r="J275" s="166" t="s">
        <v>26</v>
      </c>
      <c r="K275" s="166" t="str">
        <f>party!$A$45</f>
        <v>George Boer</v>
      </c>
      <c r="L275" s="166" t="str">
        <f>party!$A$46</f>
        <v>Doug Smith</v>
      </c>
      <c r="M275" s="166"/>
      <c r="N275" s="175"/>
      <c r="O275" s="175"/>
      <c r="P275"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5" s="168" t="str">
        <f>references!$D$56</f>
        <v>Ting, M., Y. Kushnir, R. Seager, C. Li (2009), Forced and internal twentieth-century SST in the North Atlantic, J. Clim., 22, 1469-1881</v>
      </c>
      <c r="R275" s="168" t="str">
        <f>references!$D$55</f>
        <v>Kosaka, Y., S.-P. Xie (2013), Recent global-warming hiatus tied to equatorial Pacific surface cooling, Nature, 501, 403-407</v>
      </c>
      <c r="S275" s="89" t="str">
        <f>references!$D$136</f>
        <v>Decadal Climate Prediction Project Technical Notes</v>
      </c>
      <c r="T275" s="164"/>
      <c r="U275" s="164"/>
      <c r="V275" s="164"/>
      <c r="W275" s="166" t="str">
        <f>party!$A$6</f>
        <v>Charlotte Pascoe</v>
      </c>
      <c r="X275" s="168" t="str">
        <f>experiment!$C$264</f>
        <v>dcppC-atl-control</v>
      </c>
      <c r="Y275" s="168" t="str">
        <f>experiment!$C$9</f>
        <v>piControl</v>
      </c>
      <c r="AA275" s="164"/>
      <c r="AB275" s="164"/>
      <c r="AC275" s="168" t="str">
        <f>experiment!$C$274</f>
        <v>dcppC-amv-Trop-pos</v>
      </c>
      <c r="AD275" s="164"/>
      <c r="AE275" s="164"/>
      <c r="AF275" s="164"/>
      <c r="AG275" s="164"/>
      <c r="AH275" s="166" t="str">
        <f>TemporalConstraint!$A$44</f>
        <v>10yrs</v>
      </c>
      <c r="AI275" s="166"/>
      <c r="AJ275" s="166" t="str">
        <f>EnsembleRequirement!$A$53</f>
        <v>25Member</v>
      </c>
      <c r="AK275" s="166"/>
      <c r="AL275" s="166"/>
      <c r="AM275" s="166"/>
      <c r="AN275" s="166"/>
      <c r="AO275" s="166"/>
      <c r="AP275" s="166"/>
      <c r="AQ275" s="166"/>
      <c r="AR275" s="98" t="str">
        <f>requirement!$A$79</f>
        <v>AOGCM Configuration</v>
      </c>
      <c r="AS275" s="166"/>
      <c r="AT275" s="166"/>
      <c r="AU275" s="166"/>
      <c r="AV275" s="166"/>
      <c r="AW275" s="166" t="str">
        <f>ForcingConstraint!$A$266</f>
        <v>Restore SST AMV neg tropical N Atlantic</v>
      </c>
      <c r="AX275" s="166" t="str">
        <f>ForcingConstraint!$A$257</f>
        <v>Minimise AMOC change</v>
      </c>
      <c r="AY275" s="166" t="str">
        <f>ForcingConstraint!$A$282</f>
        <v>Impose SST AMV neg tropical N Atlantic</v>
      </c>
      <c r="AZ275" s="166" t="str">
        <f>ForcingConstraint!$A$26</f>
        <v>Pre-Industrial CO2 Concentration</v>
      </c>
      <c r="BA275" s="166" t="str">
        <f>requirement!$A$43</f>
        <v>Pre-Industrial Forcing Excluding CO2</v>
      </c>
      <c r="BB275" s="98" t="str">
        <f>requirement!$A$12</f>
        <v>Pre-Industrial Solar Particle Forcing</v>
      </c>
      <c r="BC275" s="166"/>
      <c r="BD275" s="166"/>
      <c r="BE275" s="172"/>
      <c r="BF275" s="173"/>
      <c r="BG275" s="174"/>
      <c r="BH275" s="174"/>
      <c r="BI275" s="174"/>
      <c r="BJ275" s="174"/>
      <c r="BK275" s="174"/>
      <c r="BL275" s="174"/>
      <c r="BM275" s="174"/>
      <c r="BN275" s="174"/>
      <c r="BP275" s="115" t="s">
        <v>307</v>
      </c>
      <c r="BQ275" s="168"/>
    </row>
    <row r="276" spans="1:69" ht="102" x14ac:dyDescent="0.2">
      <c r="A276" s="96" t="s">
        <v>1855</v>
      </c>
      <c r="B276" s="98" t="s">
        <v>1856</v>
      </c>
      <c r="C276" s="96" t="s">
        <v>1857</v>
      </c>
      <c r="D276" s="96" t="s">
        <v>1858</v>
      </c>
      <c r="E276" s="96" t="s">
        <v>1859</v>
      </c>
      <c r="F276" s="98" t="s">
        <v>1860</v>
      </c>
      <c r="H276" s="96" t="s">
        <v>1861</v>
      </c>
      <c r="I276" s="96" t="s">
        <v>1862</v>
      </c>
      <c r="J276" s="98" t="s">
        <v>26</v>
      </c>
      <c r="K276" s="98" t="str">
        <f>party!$A$45</f>
        <v>George Boer</v>
      </c>
      <c r="L276" s="98" t="str">
        <f>party!$A$46</f>
        <v>Doug Smith</v>
      </c>
      <c r="P276"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89" t="str">
        <f>references!$D$136</f>
        <v>Decadal Climate Prediction Project Technical Notes</v>
      </c>
      <c r="R276" s="164" t="str">
        <f>references!$D$14</f>
        <v>Overview CMIP6-Endorsed MIPs</v>
      </c>
      <c r="W276" s="98" t="str">
        <f>party!$A$6</f>
        <v>Charlotte Pascoe</v>
      </c>
      <c r="X276" s="96" t="str">
        <f t="shared" ref="X276:X282" si="86">$C$251</f>
        <v>dcppA-hindcast</v>
      </c>
      <c r="AC276" s="96" t="str">
        <f>$C$14</f>
        <v>historical</v>
      </c>
      <c r="AH276" s="98" t="str">
        <f>TemporalConstraint!$A$44</f>
        <v>10yrs</v>
      </c>
      <c r="AI276" s="98" t="str">
        <f>TemporalConstraint!$A$45</f>
        <v>5yrs</v>
      </c>
      <c r="AJ276" s="98" t="str">
        <f>EnsembleRequirement!$A$54</f>
        <v>NAtlanticClimInitialisation</v>
      </c>
      <c r="AN276" s="98" t="str">
        <f>MultiEnsemble!$A$10</f>
        <v>mid1990sAnnualx10</v>
      </c>
      <c r="AO276" s="98" t="str">
        <f>MultiEnsemble!$A$11</f>
        <v>extra1990sx10</v>
      </c>
      <c r="AR276" s="98" t="str">
        <f>requirement!$A$79</f>
        <v>AOGCM Configuration</v>
      </c>
      <c r="AW276" s="98" t="str">
        <f>ForcingConstraint!$A$14</f>
        <v>Historical WMGHG Concentrations</v>
      </c>
      <c r="AX276" s="98" t="str">
        <f>ForcingConstraint!$A$16</f>
        <v>Historical Land Use</v>
      </c>
      <c r="AY276" s="98" t="str">
        <f>requirement!$A$5</f>
        <v>Historical Aerosol Forcing</v>
      </c>
      <c r="AZ276" s="98" t="str">
        <f>requirement!$A$7</f>
        <v>Historical Emissions</v>
      </c>
      <c r="BA276" s="166" t="str">
        <f>ForcingConstraint!$A$20</f>
        <v>Historical Solar Irradiance Forcing</v>
      </c>
      <c r="BB276" s="166" t="str">
        <f>requirement!$A$10</f>
        <v xml:space="preserve">Historical Solar Particle Forcing </v>
      </c>
      <c r="BN276" s="102"/>
      <c r="BP276" s="115" t="s">
        <v>307</v>
      </c>
    </row>
    <row r="277" spans="1:69" ht="85" x14ac:dyDescent="0.2">
      <c r="A277" s="96" t="s">
        <v>1863</v>
      </c>
      <c r="B277" s="98" t="s">
        <v>1864</v>
      </c>
      <c r="C277" s="96" t="s">
        <v>1865</v>
      </c>
      <c r="D277" s="96" t="s">
        <v>1866</v>
      </c>
      <c r="E277" s="96" t="s">
        <v>1867</v>
      </c>
      <c r="F277" s="98" t="s">
        <v>1868</v>
      </c>
      <c r="H277" s="96" t="s">
        <v>1869</v>
      </c>
      <c r="I277" s="96" t="s">
        <v>1870</v>
      </c>
      <c r="J277" s="98" t="s">
        <v>26</v>
      </c>
      <c r="K277" s="98" t="str">
        <f>party!$A$45</f>
        <v>George Boer</v>
      </c>
      <c r="L277" s="98" t="str">
        <f>party!$A$46</f>
        <v>Doug Smith</v>
      </c>
      <c r="P277"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89" t="str">
        <f>references!$D$136</f>
        <v>Decadal Climate Prediction Project Technical Notes</v>
      </c>
      <c r="R277" s="164" t="str">
        <f>references!$D$14</f>
        <v>Overview CMIP6-Endorsed MIPs</v>
      </c>
      <c r="W277" s="98" t="str">
        <f>party!$A$6</f>
        <v>Charlotte Pascoe</v>
      </c>
      <c r="X277" s="96" t="str">
        <f t="shared" si="86"/>
        <v>dcppA-hindcast</v>
      </c>
      <c r="Y277" s="96" t="str">
        <f>experiment!$C$256</f>
        <v>dcppA-assim</v>
      </c>
      <c r="AC277" s="96" t="str">
        <f>$C$280</f>
        <v>dcppC-forecast-addPinatubo</v>
      </c>
      <c r="AD277" s="96" t="str">
        <f t="shared" ref="AD277:AD279" si="87">$C$14</f>
        <v>historical</v>
      </c>
      <c r="AH277" s="98" t="str">
        <f>TemporalConstraint!$A$47</f>
        <v>1991-2000 10yrs</v>
      </c>
      <c r="AI277" s="98" t="str">
        <f>TemporalConstraint!$A$48</f>
        <v>1991-1995 5yrs</v>
      </c>
      <c r="AJ277" s="98" t="str">
        <f>EnsembleRequirement!$A$48</f>
        <v>TenMember</v>
      </c>
      <c r="AK277" s="98" t="str">
        <f>EnsembleRequirement!$A$49</f>
        <v>ObservedInitialisation</v>
      </c>
      <c r="AR277" s="98" t="str">
        <f>requirement!$A$79</f>
        <v>AOGCM Configuration</v>
      </c>
      <c r="AW277" s="98" t="str">
        <f>ForcingConstraint!$A$14</f>
        <v>Historical WMGHG Concentrations</v>
      </c>
      <c r="AX277" s="98" t="str">
        <f>ForcingConstraint!$A$16</f>
        <v>Historical Land Use</v>
      </c>
      <c r="AY277" s="98" t="str">
        <f>requirement!$A$57</f>
        <v>2015 Aerosol Forcing</v>
      </c>
      <c r="AZ277" s="98" t="str">
        <f>requirement!$A$7</f>
        <v>Historical Emissions</v>
      </c>
      <c r="BA277" s="166" t="str">
        <f>ForcingConstraint!$A$20</f>
        <v>Historical Solar Irradiance Forcing</v>
      </c>
      <c r="BB277" s="166" t="str">
        <f>requirement!$A$10</f>
        <v xml:space="preserve">Historical Solar Particle Forcing </v>
      </c>
      <c r="BN277" s="102"/>
      <c r="BP277" s="115" t="s">
        <v>307</v>
      </c>
    </row>
    <row r="278" spans="1:69" ht="85" x14ac:dyDescent="0.2">
      <c r="A278" s="96" t="s">
        <v>1871</v>
      </c>
      <c r="B278" s="98" t="s">
        <v>1864</v>
      </c>
      <c r="C278" s="96" t="s">
        <v>1872</v>
      </c>
      <c r="D278" s="96" t="s">
        <v>1873</v>
      </c>
      <c r="E278" s="96" t="s">
        <v>1874</v>
      </c>
      <c r="F278" s="98" t="s">
        <v>1875</v>
      </c>
      <c r="H278" s="96" t="s">
        <v>1876</v>
      </c>
      <c r="I278" s="96" t="s">
        <v>1870</v>
      </c>
      <c r="J278" s="98" t="s">
        <v>26</v>
      </c>
      <c r="K278" s="98" t="str">
        <f>party!$A$45</f>
        <v>George Boer</v>
      </c>
      <c r="L278" s="98" t="str">
        <f>party!$A$46</f>
        <v>Doug Smith</v>
      </c>
      <c r="P278"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89" t="str">
        <f>references!$D$136</f>
        <v>Decadal Climate Prediction Project Technical Notes</v>
      </c>
      <c r="R278" s="164" t="str">
        <f>references!$D$14</f>
        <v>Overview CMIP6-Endorsed MIPs</v>
      </c>
      <c r="W278" s="98" t="str">
        <f>party!$A$6</f>
        <v>Charlotte Pascoe</v>
      </c>
      <c r="X278" s="96" t="str">
        <f t="shared" si="86"/>
        <v>dcppA-hindcast</v>
      </c>
      <c r="Y278" s="96" t="str">
        <f>experiment!$C$256</f>
        <v>dcppA-assim</v>
      </c>
      <c r="AC278" s="96" t="str">
        <f>$C$281</f>
        <v>dcppC-forecast-addElChichon</v>
      </c>
      <c r="AD278" s="96" t="str">
        <f t="shared" si="87"/>
        <v>historical</v>
      </c>
      <c r="AH278" s="98" t="str">
        <f>TemporalConstraint!$A$49</f>
        <v>1982-1991 10yrs</v>
      </c>
      <c r="AI278" s="98" t="str">
        <f>TemporalConstraint!$A$50</f>
        <v>1982-1986 5yrs</v>
      </c>
      <c r="AJ278" s="98" t="str">
        <f>EnsembleRequirement!$A$48</f>
        <v>TenMember</v>
      </c>
      <c r="AK278" s="98" t="str">
        <f>EnsembleRequirement!$A$49</f>
        <v>ObservedInitialisation</v>
      </c>
      <c r="AR278" s="98" t="str">
        <f>requirement!$A$79</f>
        <v>AOGCM Configuration</v>
      </c>
      <c r="AW278" s="98" t="str">
        <f>ForcingConstraint!$A$14</f>
        <v>Historical WMGHG Concentrations</v>
      </c>
      <c r="AX278" s="98" t="str">
        <f>ForcingConstraint!$A$16</f>
        <v>Historical Land Use</v>
      </c>
      <c r="AY278" s="98" t="str">
        <f>requirement!$A$57</f>
        <v>2015 Aerosol Forcing</v>
      </c>
      <c r="AZ278" s="98" t="str">
        <f>requirement!$A$7</f>
        <v>Historical Emissions</v>
      </c>
      <c r="BA278" s="166" t="str">
        <f>ForcingConstraint!$A$20</f>
        <v>Historical Solar Irradiance Forcing</v>
      </c>
      <c r="BB278" s="166" t="str">
        <f>requirement!$A$10</f>
        <v xml:space="preserve">Historical Solar Particle Forcing </v>
      </c>
      <c r="BN278" s="102"/>
      <c r="BP278" s="115" t="s">
        <v>307</v>
      </c>
    </row>
    <row r="279" spans="1:69" ht="85" x14ac:dyDescent="0.2">
      <c r="A279" s="96" t="s">
        <v>1877</v>
      </c>
      <c r="B279" s="98" t="s">
        <v>1864</v>
      </c>
      <c r="C279" s="96" t="s">
        <v>1878</v>
      </c>
      <c r="D279" s="96" t="s">
        <v>1879</v>
      </c>
      <c r="E279" s="96" t="s">
        <v>1880</v>
      </c>
      <c r="F279" s="98" t="s">
        <v>1881</v>
      </c>
      <c r="H279" s="96" t="s">
        <v>1882</v>
      </c>
      <c r="I279" s="96" t="s">
        <v>1870</v>
      </c>
      <c r="J279" s="98" t="s">
        <v>26</v>
      </c>
      <c r="K279" s="98" t="str">
        <f>party!$A$45</f>
        <v>George Boer</v>
      </c>
      <c r="L279" s="98" t="str">
        <f>party!$A$46</f>
        <v>Doug Smith</v>
      </c>
      <c r="P279"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9" s="89" t="str">
        <f>references!$D$136</f>
        <v>Decadal Climate Prediction Project Technical Notes</v>
      </c>
      <c r="R279" s="164" t="str">
        <f>references!$D$14</f>
        <v>Overview CMIP6-Endorsed MIPs</v>
      </c>
      <c r="W279" s="98" t="str">
        <f>party!$A$6</f>
        <v>Charlotte Pascoe</v>
      </c>
      <c r="X279" s="96" t="str">
        <f t="shared" si="86"/>
        <v>dcppA-hindcast</v>
      </c>
      <c r="Y279" s="96" t="str">
        <f>experiment!$C$256</f>
        <v>dcppA-assim</v>
      </c>
      <c r="AC279" s="96" t="str">
        <f>$C$282</f>
        <v>dcppC-forecast-addAgung</v>
      </c>
      <c r="AD279" s="96" t="str">
        <f t="shared" si="87"/>
        <v>historical</v>
      </c>
      <c r="AH279" s="98" t="str">
        <f>TemporalConstraint!$A$51</f>
        <v>1963-1972 10yrs</v>
      </c>
      <c r="AI279" s="98" t="str">
        <f>TemporalConstraint!$A$52</f>
        <v>1963-1967 5yrs</v>
      </c>
      <c r="AJ279" s="98" t="str">
        <f>EnsembleRequirement!$A$48</f>
        <v>TenMember</v>
      </c>
      <c r="AK279" s="98" t="str">
        <f>EnsembleRequirement!$A$49</f>
        <v>ObservedInitialisation</v>
      </c>
      <c r="AR279" s="98" t="str">
        <f>requirement!$A$79</f>
        <v>AOGCM Configuration</v>
      </c>
      <c r="AW279" s="98" t="str">
        <f>ForcingConstraint!$A$14</f>
        <v>Historical WMGHG Concentrations</v>
      </c>
      <c r="AX279" s="98" t="str">
        <f>ForcingConstraint!$A$16</f>
        <v>Historical Land Use</v>
      </c>
      <c r="AY279" s="98" t="str">
        <f>requirement!$A$57</f>
        <v>2015 Aerosol Forcing</v>
      </c>
      <c r="AZ279" s="98" t="str">
        <f>requirement!$A$7</f>
        <v>Historical Emissions</v>
      </c>
      <c r="BA279" s="166" t="str">
        <f>ForcingConstraint!$A$20</f>
        <v>Historical Solar Irradiance Forcing</v>
      </c>
      <c r="BB279" s="166" t="str">
        <f>requirement!$A$10</f>
        <v xml:space="preserve">Historical Solar Particle Forcing </v>
      </c>
      <c r="BN279" s="102"/>
      <c r="BP279" s="115" t="s">
        <v>307</v>
      </c>
    </row>
    <row r="280" spans="1:69" ht="153" x14ac:dyDescent="0.2">
      <c r="A280" s="96" t="s">
        <v>1883</v>
      </c>
      <c r="B280" s="98" t="s">
        <v>1884</v>
      </c>
      <c r="C280" s="96" t="s">
        <v>1885</v>
      </c>
      <c r="D280" s="96" t="s">
        <v>1886</v>
      </c>
      <c r="E280" s="96" t="s">
        <v>1887</v>
      </c>
      <c r="F280" s="98" t="s">
        <v>1888</v>
      </c>
      <c r="H280" s="96" t="s">
        <v>1889</v>
      </c>
      <c r="I280" s="96" t="s">
        <v>1890</v>
      </c>
      <c r="J280" s="98" t="s">
        <v>26</v>
      </c>
      <c r="K280" s="98" t="str">
        <f>party!$A$45</f>
        <v>George Boer</v>
      </c>
      <c r="L280" s="98" t="str">
        <f>party!$A$46</f>
        <v>Doug Smith</v>
      </c>
      <c r="M280" s="98" t="str">
        <f>party!$A$74</f>
        <v>Davide Zanchettin</v>
      </c>
      <c r="N280" s="98" t="str">
        <f>party!$A$75</f>
        <v>Claudia Timmreck</v>
      </c>
      <c r="O280" s="98" t="str">
        <f>party!$A$76</f>
        <v>Myriam Khodri</v>
      </c>
      <c r="P280"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80"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280" s="89" t="str">
        <f>references!$D$136</f>
        <v>Decadal Climate Prediction Project Technical Notes</v>
      </c>
      <c r="S280" s="164" t="str">
        <f>references!$D$14</f>
        <v>Overview CMIP6-Endorsed MIPs</v>
      </c>
      <c r="W280" s="98" t="str">
        <f>party!$A$6</f>
        <v>Charlotte Pascoe</v>
      </c>
      <c r="X280" s="96" t="str">
        <f t="shared" si="86"/>
        <v>dcppA-hindcast</v>
      </c>
      <c r="Y280" s="96" t="str">
        <f>experiment!$C$256</f>
        <v>dcppA-assim</v>
      </c>
      <c r="AC280" s="96" t="str">
        <f>$C$277</f>
        <v>dcppC-hindcast-noPinatubo</v>
      </c>
      <c r="AH280" s="98" t="str">
        <f>TemporalConstraint!$A$53</f>
        <v>2015-2024 10yrs</v>
      </c>
      <c r="AI280" s="98" t="str">
        <f>TemporalConstraint!$A$54</f>
        <v>2015-2019 5yrs</v>
      </c>
      <c r="AJ280" s="98" t="str">
        <f>EnsembleRequirement!$A$48</f>
        <v>TenMember</v>
      </c>
      <c r="AK280" s="98" t="str">
        <f>EnsembleRequirement!$A$49</f>
        <v>ObservedInitialisation</v>
      </c>
      <c r="AR280" s="98" t="str">
        <f>requirement!$A$79</f>
        <v>AOGCM Configuration</v>
      </c>
      <c r="AW280" s="98" t="str">
        <f>requirement!$A$33</f>
        <v>RCP45 Forcing</v>
      </c>
      <c r="AX280" s="98" t="str">
        <f>ForcingConstraint!$A$288</f>
        <v>Pinatubo Aerosol</v>
      </c>
      <c r="AY280" s="166" t="str">
        <f>ForcingConstraint!$A$20</f>
        <v>Historical Solar Irradiance Forcing</v>
      </c>
      <c r="AZ280" s="166" t="str">
        <f>requirement!$A$10</f>
        <v xml:space="preserve">Historical Solar Particle Forcing </v>
      </c>
      <c r="BN280" s="102"/>
      <c r="BP280" s="115" t="s">
        <v>307</v>
      </c>
    </row>
    <row r="281" spans="1:69" ht="85" x14ac:dyDescent="0.2">
      <c r="A281" s="96" t="s">
        <v>1891</v>
      </c>
      <c r="B281" s="98" t="s">
        <v>1892</v>
      </c>
      <c r="C281" s="96" t="s">
        <v>1893</v>
      </c>
      <c r="D281" s="96" t="s">
        <v>1894</v>
      </c>
      <c r="E281" s="96" t="s">
        <v>1895</v>
      </c>
      <c r="F281" s="98" t="s">
        <v>1896</v>
      </c>
      <c r="H281" s="96" t="s">
        <v>1897</v>
      </c>
      <c r="I281" s="96" t="s">
        <v>1870</v>
      </c>
      <c r="J281" s="98" t="s">
        <v>26</v>
      </c>
      <c r="K281" s="98" t="str">
        <f>party!$A$45</f>
        <v>George Boer</v>
      </c>
      <c r="L281" s="98" t="str">
        <f>party!$A$46</f>
        <v>Doug Smith</v>
      </c>
      <c r="P281"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81" s="89" t="str">
        <f>references!$D$136</f>
        <v>Decadal Climate Prediction Project Technical Notes</v>
      </c>
      <c r="R281" s="164" t="str">
        <f>references!$D$14</f>
        <v>Overview CMIP6-Endorsed MIPs</v>
      </c>
      <c r="W281" s="98" t="str">
        <f>party!$A$6</f>
        <v>Charlotte Pascoe</v>
      </c>
      <c r="X281" s="96" t="str">
        <f t="shared" si="86"/>
        <v>dcppA-hindcast</v>
      </c>
      <c r="Y281" s="96" t="str">
        <f>experiment!$C$256</f>
        <v>dcppA-assim</v>
      </c>
      <c r="AC281" s="96" t="str">
        <f>$C$278</f>
        <v>dcppC-hindcast-noElChichon</v>
      </c>
      <c r="AH281" s="98" t="str">
        <f>TemporalConstraint!$A$53</f>
        <v>2015-2024 10yrs</v>
      </c>
      <c r="AI281" s="98" t="str">
        <f>TemporalConstraint!$A$54</f>
        <v>2015-2019 5yrs</v>
      </c>
      <c r="AJ281" s="98" t="str">
        <f>EnsembleRequirement!$A$48</f>
        <v>TenMember</v>
      </c>
      <c r="AK281" s="98" t="str">
        <f>EnsembleRequirement!$A$49</f>
        <v>ObservedInitialisation</v>
      </c>
      <c r="AR281" s="98" t="str">
        <f>requirement!$A$79</f>
        <v>AOGCM Configuration</v>
      </c>
      <c r="AW281" s="98" t="str">
        <f>requirement!$A$33</f>
        <v>RCP45 Forcing</v>
      </c>
      <c r="AX281" s="98" t="str">
        <f>ForcingConstraint!$A$289</f>
        <v>El Chichon Aerosol</v>
      </c>
      <c r="AY281" s="166" t="str">
        <f>ForcingConstraint!$A$20</f>
        <v>Historical Solar Irradiance Forcing</v>
      </c>
      <c r="AZ281" s="166" t="str">
        <f>requirement!$A$10</f>
        <v xml:space="preserve">Historical Solar Particle Forcing </v>
      </c>
      <c r="BN281" s="102"/>
      <c r="BP281" s="115" t="s">
        <v>307</v>
      </c>
    </row>
    <row r="282" spans="1:69" ht="85" x14ac:dyDescent="0.2">
      <c r="A282" s="96" t="s">
        <v>1898</v>
      </c>
      <c r="B282" s="98" t="s">
        <v>1899</v>
      </c>
      <c r="C282" s="96" t="s">
        <v>1900</v>
      </c>
      <c r="D282" s="96" t="s">
        <v>1901</v>
      </c>
      <c r="E282" s="96" t="s">
        <v>1902</v>
      </c>
      <c r="F282" s="98" t="s">
        <v>1903</v>
      </c>
      <c r="H282" s="96" t="s">
        <v>1904</v>
      </c>
      <c r="I282" s="96" t="s">
        <v>1870</v>
      </c>
      <c r="J282" s="98" t="s">
        <v>26</v>
      </c>
      <c r="K282" s="98" t="str">
        <f>party!$A$45</f>
        <v>George Boer</v>
      </c>
      <c r="L282" s="98" t="str">
        <f>party!$A$46</f>
        <v>Doug Smith</v>
      </c>
      <c r="P282"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82" s="89" t="str">
        <f>references!$D$136</f>
        <v>Decadal Climate Prediction Project Technical Notes</v>
      </c>
      <c r="R282" s="164" t="str">
        <f>references!$D$14</f>
        <v>Overview CMIP6-Endorsed MIPs</v>
      </c>
      <c r="W282" s="98" t="str">
        <f>party!$A$6</f>
        <v>Charlotte Pascoe</v>
      </c>
      <c r="X282" s="96" t="str">
        <f t="shared" si="86"/>
        <v>dcppA-hindcast</v>
      </c>
      <c r="Y282" s="96" t="str">
        <f>experiment!$C$256</f>
        <v>dcppA-assim</v>
      </c>
      <c r="AC282" s="96" t="str">
        <f>$C$279</f>
        <v>dcppC-hindcast-noAgung</v>
      </c>
      <c r="AH282" s="98" t="str">
        <f>TemporalConstraint!$A$53</f>
        <v>2015-2024 10yrs</v>
      </c>
      <c r="AI282" s="98" t="str">
        <f>TemporalConstraint!$A$54</f>
        <v>2015-2019 5yrs</v>
      </c>
      <c r="AJ282" s="98" t="str">
        <f>EnsembleRequirement!$A$48</f>
        <v>TenMember</v>
      </c>
      <c r="AK282" s="98" t="str">
        <f>EnsembleRequirement!$A$49</f>
        <v>ObservedInitialisation</v>
      </c>
      <c r="AR282" s="98" t="str">
        <f>requirement!$A$79</f>
        <v>AOGCM Configuration</v>
      </c>
      <c r="AW282" s="98" t="str">
        <f>requirement!$A$33</f>
        <v>RCP45 Forcing</v>
      </c>
      <c r="AX282" s="98" t="str">
        <f>ForcingConstraint!$A$290</f>
        <v>Agung Aerosol</v>
      </c>
      <c r="AY282" s="166" t="str">
        <f>ForcingConstraint!$A$20</f>
        <v>Historical Solar Irradiance Forcing</v>
      </c>
      <c r="AZ282" s="166" t="str">
        <f>requirement!$A$10</f>
        <v xml:space="preserve">Historical Solar Particle Forcing </v>
      </c>
      <c r="BN282" s="102"/>
      <c r="BP282" s="115" t="s">
        <v>307</v>
      </c>
    </row>
    <row r="283" spans="1:69" ht="136" x14ac:dyDescent="0.2">
      <c r="A283" s="96" t="s">
        <v>1905</v>
      </c>
      <c r="B283" s="98" t="s">
        <v>1906</v>
      </c>
      <c r="C283" s="96" t="s">
        <v>1907</v>
      </c>
      <c r="F283" s="98" t="s">
        <v>1908</v>
      </c>
      <c r="H283" s="96" t="s">
        <v>1909</v>
      </c>
      <c r="I283" s="96" t="s">
        <v>1910</v>
      </c>
      <c r="J283" s="98" t="s">
        <v>26</v>
      </c>
      <c r="K283" s="98" t="str">
        <f>party!$A$70</f>
        <v>Pascale Braconnot</v>
      </c>
      <c r="L283" s="98" t="str">
        <f>party!$A$71</f>
        <v>Sandy Harrison</v>
      </c>
      <c r="P283"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Q283" s="96"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283" s="96" t="str">
        <f>references!$D$14</f>
        <v>Overview CMIP6-Endorsed MIPs</v>
      </c>
      <c r="W283" s="98" t="str">
        <f>party!$A$6</f>
        <v>Charlotte Pascoe</v>
      </c>
      <c r="AC283" s="89" t="str">
        <f>experiment!$C$9</f>
        <v>piControl</v>
      </c>
      <c r="AH283" s="98" t="str">
        <f>TemporalConstraint!$A$55</f>
        <v>850-1849 1000yrs</v>
      </c>
      <c r="AJ283" s="98" t="str">
        <f>EnsembleRequirement!$A$4</f>
        <v>SingleMember</v>
      </c>
      <c r="AR283" s="98" t="str">
        <f>requirement!$A$79</f>
        <v>AOGCM Configuration</v>
      </c>
      <c r="AW283" s="98" t="str">
        <f>ForcingConstraint!$A$293</f>
        <v>past1000 WMGHG</v>
      </c>
      <c r="AX283" s="98" t="str">
        <f>ForcingConstraint!$A$295</f>
        <v>past1000 Astronomical Parameters</v>
      </c>
      <c r="AY283" s="98" t="str">
        <f>ForcingConstraint!$A$405</f>
        <v>Pre-Industrial Ice sheets</v>
      </c>
      <c r="AZ283" s="98" t="str">
        <f>ForcingConstraint!$A$406</f>
        <v>Pre-Industrial Land-Sea mask</v>
      </c>
      <c r="BA283" s="98" t="str">
        <f>ForcingConstraint!$A$292</f>
        <v>past1000 Land Use</v>
      </c>
      <c r="BB283" s="98" t="str">
        <f>ForcingConstraint!$A$291</f>
        <v>past1000 Solar Variability</v>
      </c>
      <c r="BC283" s="98" t="str">
        <f>ForcingConstraint!$A$294</f>
        <v>past1000 Volcanic Aerosols</v>
      </c>
      <c r="BN283" s="102"/>
      <c r="BP283" s="115" t="s">
        <v>307</v>
      </c>
    </row>
    <row r="284" spans="1:69" ht="153" x14ac:dyDescent="0.2">
      <c r="A284" s="96" t="s">
        <v>1911</v>
      </c>
      <c r="B284" s="98" t="s">
        <v>1912</v>
      </c>
      <c r="C284" s="96" t="s">
        <v>1913</v>
      </c>
      <c r="E284" s="96" t="s">
        <v>1914</v>
      </c>
      <c r="F284" s="98" t="s">
        <v>1915</v>
      </c>
      <c r="H284" s="96" t="s">
        <v>1916</v>
      </c>
      <c r="I284" s="96" t="s">
        <v>1917</v>
      </c>
      <c r="J284" s="98" t="s">
        <v>26</v>
      </c>
      <c r="K284" s="98" t="str">
        <f>party!$A$70</f>
        <v>Pascale Braconnot</v>
      </c>
      <c r="L284" s="98" t="str">
        <f>party!$A$71</f>
        <v>Sandy Harrison</v>
      </c>
      <c r="P284"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Q284" s="89"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R284" s="96" t="str">
        <f>references!$D$14</f>
        <v>Overview CMIP6-Endorsed MIPs</v>
      </c>
      <c r="W284" s="98" t="str">
        <f>party!$A$6</f>
        <v>Charlotte Pascoe</v>
      </c>
      <c r="AC284" s="89" t="str">
        <f>experiment!$C$9</f>
        <v>piControl</v>
      </c>
      <c r="AH284" s="98" t="str">
        <f>TemporalConstraint!$A$56</f>
        <v>100yrsAfterSpinUp</v>
      </c>
      <c r="AJ284" s="98" t="str">
        <f>EnsembleRequirement!$A$4</f>
        <v>SingleMember</v>
      </c>
      <c r="AR284" s="98" t="str">
        <f>requirement!$A$79</f>
        <v>AOGCM Configuration</v>
      </c>
      <c r="AW284" s="98" t="str">
        <f>requirement!$A$130</f>
        <v>mid-Holocene WMGHG</v>
      </c>
      <c r="AX284" s="98" t="str">
        <f>ForcingConstraint!$A$297</f>
        <v>mid-Holocene Astronomical Parameters</v>
      </c>
      <c r="AY284" s="98" t="str">
        <f>ForcingConstraint!$A$405</f>
        <v>Pre-Industrial Ice sheets</v>
      </c>
      <c r="AZ284" s="98" t="str">
        <f>ForcingConstraint!$A$406</f>
        <v>Pre-Industrial Land-Sea mask</v>
      </c>
      <c r="BN284" s="102"/>
      <c r="BP284" s="115" t="s">
        <v>307</v>
      </c>
    </row>
    <row r="285" spans="1:69" ht="136" x14ac:dyDescent="0.2">
      <c r="A285" s="96" t="s">
        <v>1918</v>
      </c>
      <c r="B285" s="98" t="s">
        <v>1919</v>
      </c>
      <c r="C285" s="96" t="s">
        <v>1920</v>
      </c>
      <c r="E285" s="96" t="s">
        <v>1921</v>
      </c>
      <c r="F285" s="98" t="s">
        <v>1922</v>
      </c>
      <c r="H285" s="96" t="s">
        <v>1923</v>
      </c>
      <c r="I285" s="96" t="s">
        <v>1924</v>
      </c>
      <c r="J285" s="98" t="s">
        <v>26</v>
      </c>
      <c r="K285" s="98" t="str">
        <f>party!$A$70</f>
        <v>Pascale Braconnot</v>
      </c>
      <c r="L285" s="98" t="str">
        <f>party!$A$71</f>
        <v>Sandy Harrison</v>
      </c>
      <c r="P285"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Q285" s="96" t="str">
        <f>references!$D$14</f>
        <v>Overview CMIP6-Endorsed MIPs</v>
      </c>
      <c r="W285" s="98" t="str">
        <f>party!$A$6</f>
        <v>Charlotte Pascoe</v>
      </c>
      <c r="AC285" s="89" t="str">
        <f>experiment!$C$9</f>
        <v>piControl</v>
      </c>
      <c r="AH285" s="98" t="str">
        <f>TemporalConstraint!$A$56</f>
        <v>100yrsAfterSpinUp</v>
      </c>
      <c r="AJ285" s="98" t="str">
        <f>EnsembleRequirement!$A$4</f>
        <v>SingleMember</v>
      </c>
      <c r="AR285" s="98" t="str">
        <f>requirement!$A$79</f>
        <v>AOGCM Configuration</v>
      </c>
      <c r="AW285" s="98" t="str">
        <f>requirement!$A$131</f>
        <v>Last Glacial Maximum WMGHG</v>
      </c>
      <c r="AX285" s="98" t="str">
        <f>ForcingConstraint!$A$300</f>
        <v>LGM Astronomical Parameters</v>
      </c>
      <c r="AY285" s="98" t="str">
        <f>ForcingConstraint!$A$298</f>
        <v>LGM Ice Sheets</v>
      </c>
      <c r="AZ285" s="98" t="str">
        <f>ForcingConstraint!$A$299</f>
        <v>LGM Land-Sea Mask</v>
      </c>
      <c r="BN285" s="102"/>
      <c r="BP285" s="115" t="s">
        <v>307</v>
      </c>
    </row>
    <row r="286" spans="1:69" ht="153" x14ac:dyDescent="0.2">
      <c r="A286" s="96" t="s">
        <v>1925</v>
      </c>
      <c r="B286" s="98" t="s">
        <v>1926</v>
      </c>
      <c r="C286" s="96" t="s">
        <v>1927</v>
      </c>
      <c r="E286" s="96" t="s">
        <v>1928</v>
      </c>
      <c r="F286" s="98" t="s">
        <v>1929</v>
      </c>
      <c r="H286" s="96" t="s">
        <v>1930</v>
      </c>
      <c r="I286" s="96" t="s">
        <v>1931</v>
      </c>
      <c r="J286" s="98" t="s">
        <v>26</v>
      </c>
      <c r="K286" s="98" t="str">
        <f>party!$A$70</f>
        <v>Pascale Braconnot</v>
      </c>
      <c r="L286" s="98" t="str">
        <f>party!$A$71</f>
        <v>Sandy Harrison</v>
      </c>
      <c r="P286"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Q286" s="89"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R286" s="96" t="str">
        <f>references!$D$14</f>
        <v>Overview CMIP6-Endorsed MIPs</v>
      </c>
      <c r="W286" s="98" t="str">
        <f>party!$A$6</f>
        <v>Charlotte Pascoe</v>
      </c>
      <c r="AC286" s="89" t="str">
        <f>experiment!$C$9</f>
        <v>piControl</v>
      </c>
      <c r="AH286" s="98" t="str">
        <f>TemporalConstraint!$A$56</f>
        <v>100yrsAfterSpinUp</v>
      </c>
      <c r="AJ286" s="98" t="str">
        <f>EnsembleRequirement!$A$4</f>
        <v>SingleMember</v>
      </c>
      <c r="AR286" s="98" t="str">
        <f>requirement!$A$79</f>
        <v>AOGCM Configuration</v>
      </c>
      <c r="AW286" s="98" t="str">
        <f>requirement!$A$132</f>
        <v>Last Inter-Glacial WMGHG</v>
      </c>
      <c r="AX286" s="98" t="str">
        <f>ForcingConstraint!$A$301</f>
        <v>LIG Astronomical Parameters</v>
      </c>
      <c r="AY286" s="98" t="str">
        <f>ForcingConstraint!$A$405</f>
        <v>Pre-Industrial Ice sheets</v>
      </c>
      <c r="AZ286" s="98" t="str">
        <f>ForcingConstraint!$A$406</f>
        <v>Pre-Industrial Land-Sea mask</v>
      </c>
      <c r="BN286" s="102"/>
      <c r="BP286" s="115" t="s">
        <v>307</v>
      </c>
    </row>
    <row r="287" spans="1:69" ht="136" x14ac:dyDescent="0.2">
      <c r="A287" s="96" t="s">
        <v>1932</v>
      </c>
      <c r="B287" s="98" t="s">
        <v>1933</v>
      </c>
      <c r="C287" s="96" t="s">
        <v>1934</v>
      </c>
      <c r="D287" s="96" t="s">
        <v>1935</v>
      </c>
      <c r="E287" s="96" t="s">
        <v>1936</v>
      </c>
      <c r="F287" s="98" t="s">
        <v>1937</v>
      </c>
      <c r="H287" s="96" t="s">
        <v>1938</v>
      </c>
      <c r="I287" s="96" t="s">
        <v>1939</v>
      </c>
      <c r="J287" s="98" t="s">
        <v>26</v>
      </c>
      <c r="K287" s="98" t="str">
        <f>party!$A$70</f>
        <v>Pascale Braconnot</v>
      </c>
      <c r="L287" s="98" t="str">
        <f>party!$A$71</f>
        <v>Sandy Harrison</v>
      </c>
      <c r="P287"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Q287" s="89"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R287" s="96" t="str">
        <f>references!$D$14</f>
        <v>Overview CMIP6-Endorsed MIPs</v>
      </c>
      <c r="W287" s="98" t="str">
        <f>party!$A$6</f>
        <v>Charlotte Pascoe</v>
      </c>
      <c r="AC287" s="89" t="str">
        <f>experiment!$C$9</f>
        <v>piControl</v>
      </c>
      <c r="AH287" s="98" t="str">
        <f>TemporalConstraint!$A$56</f>
        <v>100yrsAfterSpinUp</v>
      </c>
      <c r="AJ287" s="98" t="str">
        <f>EnsembleRequirement!$A$4</f>
        <v>SingleMember</v>
      </c>
      <c r="AR287" s="98" t="str">
        <f>requirement!$A$79</f>
        <v>AOGCM Configuration</v>
      </c>
      <c r="AW287" s="98" t="str">
        <f>ForcingConstraint!$A$305</f>
        <v>Mid-Pliocene CO2</v>
      </c>
      <c r="AX287" s="98" t="str">
        <f>ForcingConstraint!$A$306</f>
        <v>Mid-Pliocene Astronomical Parameters</v>
      </c>
      <c r="AY287" s="98" t="str">
        <f>ForcingConstraint!$A$302</f>
        <v>Mid-Pliocene Ice Sheets</v>
      </c>
      <c r="AZ287" s="98" t="str">
        <f>ForcingConstraint!$A$303</f>
        <v>Mid-Pliocene Land Sea Mask</v>
      </c>
      <c r="BA287" s="98" t="str">
        <f>ForcingConstraint!$A$304</f>
        <v>Mid-Pliocene Topography</v>
      </c>
      <c r="BN287" s="102"/>
      <c r="BP287" s="115" t="s">
        <v>307</v>
      </c>
    </row>
    <row r="288" spans="1:69" ht="136" x14ac:dyDescent="0.2">
      <c r="A288" s="96" t="s">
        <v>1940</v>
      </c>
      <c r="B288" s="98" t="s">
        <v>1941</v>
      </c>
      <c r="C288" s="96" t="s">
        <v>1942</v>
      </c>
      <c r="F288" s="98" t="s">
        <v>1943</v>
      </c>
      <c r="H288" s="96" t="s">
        <v>1944</v>
      </c>
      <c r="I288" s="96" t="s">
        <v>1945</v>
      </c>
      <c r="J288" s="98" t="s">
        <v>26</v>
      </c>
      <c r="K288" s="98" t="str">
        <f>party!$A$81</f>
        <v>Johann Jungclaus</v>
      </c>
      <c r="L288" s="98" t="str">
        <f>party!$A$89</f>
        <v>Jean-Yves Peterschmitt</v>
      </c>
      <c r="P288"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Q288" s="89"/>
      <c r="W288" s="98" t="str">
        <f>party!$A$6</f>
        <v>Charlotte Pascoe</v>
      </c>
      <c r="X288" s="89" t="str">
        <f>experiment!$C$283</f>
        <v>past1000</v>
      </c>
      <c r="Z288" s="89"/>
      <c r="AA288" s="89"/>
      <c r="AC288" s="89"/>
      <c r="AH288" s="98" t="str">
        <f>TemporalConstraint!$A$55</f>
        <v>850-1849 1000yrs</v>
      </c>
      <c r="AJ288" s="98" t="str">
        <f>EnsembleRequirement!$A$4</f>
        <v>SingleMember</v>
      </c>
      <c r="AR288" s="98" t="str">
        <f>requirement!$A$79</f>
        <v>AOGCM Configuration</v>
      </c>
      <c r="AW288" s="166" t="str">
        <f>ForcingConstraint!$A$26</f>
        <v>Pre-Industrial CO2 Concentration</v>
      </c>
      <c r="AX288" s="166" t="str">
        <f>ForcingConstraint!$A$25</f>
        <v>Pre-Industrial WMGHG Concentrations excluding CO2</v>
      </c>
      <c r="AY288" s="166" t="str">
        <f>ForcingConstraint!$A$295</f>
        <v>past1000 Astronomical Parameters</v>
      </c>
      <c r="AZ288" s="98" t="str">
        <f>ForcingConstraint!$A$405</f>
        <v>Pre-Industrial Ice sheets</v>
      </c>
      <c r="BA288" s="98" t="str">
        <f>ForcingConstraint!$A$406</f>
        <v>Pre-Industrial Land-Sea mask</v>
      </c>
      <c r="BB288" s="166" t="str">
        <f>ForcingConstraint!$A$34</f>
        <v>Pre-Industrial Land Use</v>
      </c>
      <c r="BC288" s="98" t="str">
        <f>ForcingConstraint!$A$291</f>
        <v>past1000 Solar Variability</v>
      </c>
      <c r="BD288" s="166" t="str">
        <f>ForcingConstraint!$A$31</f>
        <v>Pre-Industrial Stratospheric Aerosol</v>
      </c>
      <c r="BN288" s="102"/>
      <c r="BP288" s="115" t="s">
        <v>307</v>
      </c>
    </row>
    <row r="289" spans="1:69" ht="136" x14ac:dyDescent="0.2">
      <c r="A289" s="96" t="s">
        <v>1940</v>
      </c>
      <c r="B289" s="98" t="s">
        <v>1946</v>
      </c>
      <c r="C289" s="96" t="s">
        <v>1947</v>
      </c>
      <c r="F289" s="98" t="s">
        <v>1948</v>
      </c>
      <c r="H289" s="96" t="s">
        <v>1949</v>
      </c>
      <c r="I289" s="96" t="s">
        <v>1950</v>
      </c>
      <c r="J289" s="98" t="s">
        <v>26</v>
      </c>
      <c r="K289" s="98" t="str">
        <f>party!$A$81</f>
        <v>Johann Jungclaus</v>
      </c>
      <c r="L289" s="98" t="str">
        <f>party!$A$89</f>
        <v>Jean-Yves Peterschmitt</v>
      </c>
      <c r="P289"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Q289" s="89"/>
      <c r="W289" s="98" t="str">
        <f>party!$A$6</f>
        <v>Charlotte Pascoe</v>
      </c>
      <c r="X289" s="89" t="str">
        <f>experiment!$C$283</f>
        <v>past1000</v>
      </c>
      <c r="Z289" s="89"/>
      <c r="AA289" s="89"/>
      <c r="AC289" s="89"/>
      <c r="AH289" s="98" t="str">
        <f>TemporalConstraint!$A$55</f>
        <v>850-1849 1000yrs</v>
      </c>
      <c r="AJ289" s="98" t="str">
        <f>EnsembleRequirement!$A$4</f>
        <v>SingleMember</v>
      </c>
      <c r="AR289" s="98" t="str">
        <f>requirement!$A$79</f>
        <v>AOGCM Configuration</v>
      </c>
      <c r="AW289" s="166" t="str">
        <f>ForcingConstraint!$A$26</f>
        <v>Pre-Industrial CO2 Concentration</v>
      </c>
      <c r="AX289" s="166" t="str">
        <f>ForcingConstraint!$A$25</f>
        <v>Pre-Industrial WMGHG Concentrations excluding CO2</v>
      </c>
      <c r="AY289" s="166" t="str">
        <f>ForcingConstraint!$A$296</f>
        <v>Pre-industrial Atronomical Parameters</v>
      </c>
      <c r="AZ289" s="98" t="str">
        <f>ForcingConstraint!$A$405</f>
        <v>Pre-Industrial Ice sheets</v>
      </c>
      <c r="BA289" s="98" t="str">
        <f>ForcingConstraint!$A$406</f>
        <v>Pre-Industrial Land-Sea mask</v>
      </c>
      <c r="BB289" s="166" t="str">
        <f>ForcingConstraint!$A$34</f>
        <v>Pre-Industrial Land Use</v>
      </c>
      <c r="BC289" s="166" t="str">
        <f>ForcingConstraint!$A$30</f>
        <v>Pre-Industrial Solar Forcing</v>
      </c>
      <c r="BD289" s="98" t="str">
        <f>ForcingConstraint!$A$294</f>
        <v>past1000 Volcanic Aerosols</v>
      </c>
      <c r="BN289" s="102"/>
      <c r="BP289" s="115" t="s">
        <v>307</v>
      </c>
    </row>
    <row r="290" spans="1:69" ht="136" x14ac:dyDescent="0.2">
      <c r="A290" s="96" t="s">
        <v>1951</v>
      </c>
      <c r="B290" s="98" t="s">
        <v>1952</v>
      </c>
      <c r="C290" s="96" t="s">
        <v>1953</v>
      </c>
      <c r="F290" s="98" t="s">
        <v>1954</v>
      </c>
      <c r="H290" s="96" t="s">
        <v>1955</v>
      </c>
      <c r="J290" s="98" t="s">
        <v>26</v>
      </c>
      <c r="K290" s="98" t="str">
        <f>party!$A$81</f>
        <v>Johann Jungclaus</v>
      </c>
      <c r="L290" s="98" t="str">
        <f>party!$A$89</f>
        <v>Jean-Yves Peterschmitt</v>
      </c>
      <c r="P290"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Q290" s="89"/>
      <c r="W290" s="98" t="str">
        <f>party!$A$6</f>
        <v>Charlotte Pascoe</v>
      </c>
      <c r="X290" s="89"/>
      <c r="Z290" s="89"/>
      <c r="AA290" s="89"/>
      <c r="AC290" s="89"/>
      <c r="AH290" s="98" t="str">
        <f>TemporalConstraint!$A$111</f>
        <v>01-1849 1849yrs</v>
      </c>
      <c r="AJ290" s="98" t="str">
        <f>EnsembleRequirement!$A$4</f>
        <v>SingleMember</v>
      </c>
      <c r="AR290" s="98" t="str">
        <f>requirement!$A$79</f>
        <v>AOGCM Configuration</v>
      </c>
      <c r="AW290" s="98" t="str">
        <f>requirement!$A$162</f>
        <v>Past 2k WMGHG</v>
      </c>
      <c r="AX290" s="98" t="str">
        <f>requirement!$A$163</f>
        <v>Past 2k Astronomical Parameters</v>
      </c>
      <c r="AY290" s="98" t="str">
        <f>ForcingConstraint!$A$405</f>
        <v>Pre-Industrial Ice sheets</v>
      </c>
      <c r="AZ290" s="98" t="str">
        <f>ForcingConstraint!$A$406</f>
        <v>Pre-Industrial Land-Sea mask</v>
      </c>
      <c r="BA290" s="98" t="str">
        <f>requirement!$A$164</f>
        <v>Past 2k Land Use</v>
      </c>
      <c r="BB290" s="98" t="str">
        <f>requirement!$A$165</f>
        <v>Past 2k Solar Variability</v>
      </c>
      <c r="BC290" s="98" t="str">
        <f>requirement!$A$166</f>
        <v>Past 2k Volcanic Aerosols</v>
      </c>
      <c r="BD290" s="98"/>
      <c r="BN290" s="102"/>
      <c r="BP290" s="115" t="s">
        <v>307</v>
      </c>
    </row>
    <row r="291" spans="1:69" ht="136" x14ac:dyDescent="0.2">
      <c r="A291" s="96" t="s">
        <v>1956</v>
      </c>
      <c r="B291" s="98" t="s">
        <v>1957</v>
      </c>
      <c r="C291" s="96" t="s">
        <v>1958</v>
      </c>
      <c r="D291" s="96" t="s">
        <v>1959</v>
      </c>
      <c r="F291" s="98" t="s">
        <v>1960</v>
      </c>
      <c r="H291" s="96" t="s">
        <v>1961</v>
      </c>
      <c r="I291" s="96" t="s">
        <v>1910</v>
      </c>
      <c r="J291" s="98" t="s">
        <v>26</v>
      </c>
      <c r="K291" s="98" t="str">
        <f>party!$A$81</f>
        <v>Johann Jungclaus</v>
      </c>
      <c r="L291" s="98" t="str">
        <f>party!$A$89</f>
        <v>Jean-Yves Peterschmitt</v>
      </c>
      <c r="P291"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Q291" s="89"/>
      <c r="W291" s="98" t="str">
        <f>party!$A$6</f>
        <v>Charlotte Pascoe</v>
      </c>
      <c r="X291" s="89" t="str">
        <f>experiment!$C$283</f>
        <v>past1000</v>
      </c>
      <c r="Z291" s="89"/>
      <c r="AA291" s="89"/>
      <c r="AC291" s="89"/>
      <c r="AH291" s="98" t="str">
        <f>TemporalConstraint!$A$55</f>
        <v>850-1849 1000yrs</v>
      </c>
      <c r="AJ291" s="98" t="str">
        <f>EnsembleRequirement!$A$4</f>
        <v>SingleMember</v>
      </c>
      <c r="AR291" s="98" t="str">
        <f>requirement!$A$82</f>
        <v>AOGCM-BGC Configuration</v>
      </c>
      <c r="AW291" s="98" t="str">
        <f>ForcingConstraint!$A$532</f>
        <v>Calculate Past1000 CO2 Concentration</v>
      </c>
      <c r="AX291" s="98" t="str">
        <f>ForcingConstraint!$A$533</f>
        <v>Past1000 WMGHG Concentrations Excluding CO2</v>
      </c>
      <c r="AY291" s="98" t="str">
        <f>ForcingConstraint!$A$295</f>
        <v>past1000 Astronomical Parameters</v>
      </c>
      <c r="AZ291" s="98" t="str">
        <f>ForcingConstraint!$A$405</f>
        <v>Pre-Industrial Ice sheets</v>
      </c>
      <c r="BA291" s="98" t="str">
        <f>ForcingConstraint!$A$406</f>
        <v>Pre-Industrial Land-Sea mask</v>
      </c>
      <c r="BB291" s="98" t="str">
        <f>ForcingConstraint!$A$292</f>
        <v>past1000 Land Use</v>
      </c>
      <c r="BC291" s="98" t="str">
        <f>ForcingConstraint!$A$291</f>
        <v>past1000 Solar Variability</v>
      </c>
      <c r="BD291" s="98" t="str">
        <f>ForcingConstraint!$A$294</f>
        <v>past1000 Volcanic Aerosols</v>
      </c>
      <c r="BN291" s="102"/>
      <c r="BP291" s="115" t="s">
        <v>307</v>
      </c>
    </row>
    <row r="292" spans="1:69" ht="68" x14ac:dyDescent="0.2">
      <c r="A292" s="96" t="s">
        <v>1962</v>
      </c>
      <c r="B292" s="98" t="s">
        <v>1963</v>
      </c>
      <c r="C292" s="96" t="s">
        <v>375</v>
      </c>
      <c r="D292" s="96" t="s">
        <v>1964</v>
      </c>
      <c r="E292" s="96" t="s">
        <v>1965</v>
      </c>
      <c r="F292" s="98" t="s">
        <v>1966</v>
      </c>
      <c r="H292" s="96" t="s">
        <v>1967</v>
      </c>
      <c r="I292" s="96" t="s">
        <v>1968</v>
      </c>
      <c r="J292" s="98" t="s">
        <v>26</v>
      </c>
      <c r="K292" s="98" t="str">
        <f>party!$A$72</f>
        <v xml:space="preserve">Robert Pincus </v>
      </c>
      <c r="L292" s="98" t="str">
        <f>party!$A$73</f>
        <v>Piers Forster</v>
      </c>
      <c r="M292" s="98" t="str">
        <f>party!$A$4</f>
        <v>Bjorn Stevens</v>
      </c>
      <c r="P292" s="96" t="str">
        <f>references!$D$64</f>
        <v>Pincus, R., P. M. Forster, B. Stevens (2016), The Radiative Forcing Model Intercomparison Project (RFMIP): experimental protocol for CMIP6, Geosci. Model Dev., 9, 3447-3460</v>
      </c>
      <c r="Q292" s="96" t="str">
        <f>references!$D$14</f>
        <v>Overview CMIP6-Endorsed MIPs</v>
      </c>
      <c r="W292" s="98" t="str">
        <f>party!$A$6</f>
        <v>Charlotte Pascoe</v>
      </c>
      <c r="Z292" s="89"/>
      <c r="AA292" s="89" t="str">
        <f>experiment!$C$9</f>
        <v>piControl</v>
      </c>
      <c r="AC292" s="96" t="str">
        <f>$C$295</f>
        <v>piClim-ghg</v>
      </c>
      <c r="AD292" s="96" t="str">
        <f>$C$296</f>
        <v>piClim-aer</v>
      </c>
      <c r="AE292" s="96" t="str">
        <f>$C$297</f>
        <v>piClim-lu</v>
      </c>
      <c r="AF292" s="96" t="str">
        <f>$C$293</f>
        <v>piClim-4xCO2</v>
      </c>
      <c r="AG292" s="96" t="str">
        <f>$C$294</f>
        <v>piClim-anthro</v>
      </c>
      <c r="AH292" s="98" t="str">
        <f>TemporalConstraint!$A$5</f>
        <v>30yrs</v>
      </c>
      <c r="AJ292" s="98" t="str">
        <f>EnsembleRequirement!$A$4</f>
        <v>SingleMember</v>
      </c>
      <c r="AR292" s="98" t="str">
        <f>requirement!$A$59</f>
        <v>Atmosphere-Land Configuration</v>
      </c>
      <c r="AW292" s="98" t="str">
        <f>ForcingConstraint!$A$99</f>
        <v>piControl SST Climatology</v>
      </c>
      <c r="AX292" s="98" t="str">
        <f>ForcingConstraint!$A$100</f>
        <v>piControl SIC Climatology</v>
      </c>
      <c r="AY292" s="98" t="str">
        <f>ForcingConstraint!$A$26</f>
        <v>Pre-Industrial CO2 Concentration</v>
      </c>
      <c r="AZ292" s="98" t="str">
        <f>requirement!$A$63</f>
        <v>RFMIP Pre-Industrial Forcing Excluding CO2</v>
      </c>
      <c r="BA292" s="98" t="str">
        <f>requirement!$A$12</f>
        <v>Pre-Industrial Solar Particle Forcing</v>
      </c>
      <c r="BN292" s="102"/>
      <c r="BP292" s="115" t="s">
        <v>307</v>
      </c>
    </row>
    <row r="293" spans="1:69" ht="85" x14ac:dyDescent="0.2">
      <c r="A293" s="96" t="s">
        <v>1969</v>
      </c>
      <c r="B293" s="98" t="s">
        <v>1970</v>
      </c>
      <c r="C293" s="96" t="s">
        <v>1971</v>
      </c>
      <c r="D293" s="96" t="s">
        <v>1972</v>
      </c>
      <c r="E293" s="96" t="s">
        <v>1973</v>
      </c>
      <c r="F293" s="98" t="s">
        <v>1974</v>
      </c>
      <c r="H293" s="96" t="s">
        <v>1975</v>
      </c>
      <c r="I293" s="96" t="s">
        <v>1976</v>
      </c>
      <c r="J293" s="98" t="s">
        <v>26</v>
      </c>
      <c r="K293" s="98" t="str">
        <f>party!$A$72</f>
        <v xml:space="preserve">Robert Pincus </v>
      </c>
      <c r="L293" s="98" t="str">
        <f>party!$A$73</f>
        <v>Piers Forster</v>
      </c>
      <c r="M293" s="98" t="str">
        <f>party!$A$4</f>
        <v>Bjorn Stevens</v>
      </c>
      <c r="P293" s="96" t="str">
        <f>references!$D$64</f>
        <v>Pincus, R., P. M. Forster, B. Stevens (2016), The Radiative Forcing Model Intercomparison Project (RFMIP): experimental protocol for CMIP6, Geosci. Model Dev., 9, 3447-3460</v>
      </c>
      <c r="Q293" s="96" t="str">
        <f>references!$D$14</f>
        <v>Overview CMIP6-Endorsed MIPs</v>
      </c>
      <c r="W293" s="98" t="str">
        <f>party!$A$6</f>
        <v>Charlotte Pascoe</v>
      </c>
      <c r="X293" s="96" t="str">
        <f t="shared" ref="X293:X303" si="88">$C$292</f>
        <v>piClim-control</v>
      </c>
      <c r="Z293" s="89"/>
      <c r="AA293" s="89" t="str">
        <f>experiment!$C$9</f>
        <v>piControl</v>
      </c>
      <c r="AC293" s="89" t="str">
        <f>experiment!$C$5</f>
        <v>abrupt-4xCO2</v>
      </c>
      <c r="AH293" s="98" t="str">
        <f>TemporalConstraint!$A$5</f>
        <v>30yrs</v>
      </c>
      <c r="AJ293" s="98" t="str">
        <f>EnsembleRequirement!$A$4</f>
        <v>SingleMember</v>
      </c>
      <c r="AR293" s="98" t="str">
        <f>requirement!$A$59</f>
        <v>Atmosphere-Land Configuration</v>
      </c>
      <c r="AW293" s="98" t="str">
        <f>ForcingConstraint!$A$99</f>
        <v>piControl SST Climatology</v>
      </c>
      <c r="AX293" s="98" t="str">
        <f>ForcingConstraint!$A$100</f>
        <v>piControl SIC Climatology</v>
      </c>
      <c r="AY293" s="98" t="str">
        <f>ForcingConstraint!$A$4</f>
        <v>Abrupt 4xCO2 Increase</v>
      </c>
      <c r="AZ293" s="98" t="str">
        <f>requirement!$A$63</f>
        <v>RFMIP Pre-Industrial Forcing Excluding CO2</v>
      </c>
      <c r="BA293" s="98" t="str">
        <f>requirement!$A$12</f>
        <v>Pre-Industrial Solar Particle Forcing</v>
      </c>
      <c r="BN293" s="102"/>
      <c r="BP293" s="115" t="s">
        <v>307</v>
      </c>
    </row>
    <row r="294" spans="1:69" ht="85" x14ac:dyDescent="0.2">
      <c r="A294" s="96" t="s">
        <v>1977</v>
      </c>
      <c r="B294" s="98" t="s">
        <v>1978</v>
      </c>
      <c r="C294" s="96" t="s">
        <v>1979</v>
      </c>
      <c r="D294" s="96" t="s">
        <v>1980</v>
      </c>
      <c r="E294" s="96" t="s">
        <v>1981</v>
      </c>
      <c r="F294" s="98" t="s">
        <v>1982</v>
      </c>
      <c r="H294" s="96" t="s">
        <v>1983</v>
      </c>
      <c r="I294" s="96" t="s">
        <v>1984</v>
      </c>
      <c r="J294" s="98" t="s">
        <v>26</v>
      </c>
      <c r="K294" s="98" t="str">
        <f>party!$A$72</f>
        <v xml:space="preserve">Robert Pincus </v>
      </c>
      <c r="L294" s="98" t="str">
        <f>party!$A$73</f>
        <v>Piers Forster</v>
      </c>
      <c r="M294" s="98" t="str">
        <f>party!$A$4</f>
        <v>Bjorn Stevens</v>
      </c>
      <c r="P294" s="96" t="str">
        <f>references!$D$64</f>
        <v>Pincus, R., P. M. Forster, B. Stevens (2016), The Radiative Forcing Model Intercomparison Project (RFMIP): experimental protocol for CMIP6, Geosci. Model Dev., 9, 3447-3460</v>
      </c>
      <c r="Q294" s="96" t="str">
        <f>references!$D$14</f>
        <v>Overview CMIP6-Endorsed MIPs</v>
      </c>
      <c r="W294" s="98" t="str">
        <f>party!$A$6</f>
        <v>Charlotte Pascoe</v>
      </c>
      <c r="X294" s="96" t="str">
        <f t="shared" si="88"/>
        <v>piClim-control</v>
      </c>
      <c r="Z294" s="89"/>
      <c r="AA294" s="89" t="str">
        <f>experiment!$C$9</f>
        <v>piControl</v>
      </c>
      <c r="AH294" s="98" t="str">
        <f>TemporalConstraint!$A$5</f>
        <v>30yrs</v>
      </c>
      <c r="AJ294" s="98" t="str">
        <f>EnsembleRequirement!$A$4</f>
        <v>SingleMember</v>
      </c>
      <c r="AR294" s="98" t="str">
        <f>requirement!$A$59</f>
        <v>Atmosphere-Land Configuration</v>
      </c>
      <c r="AW294" s="98" t="str">
        <f>ForcingConstraint!$A$99</f>
        <v>piControl SST Climatology</v>
      </c>
      <c r="AX294" s="98" t="str">
        <f>ForcingConstraint!$A$100</f>
        <v>piControl SIC Climatology</v>
      </c>
      <c r="AY294" s="98" t="str">
        <f>requirement!$A$60</f>
        <v>2014 Anthropogenic Forcing</v>
      </c>
      <c r="AZ294" s="99" t="str">
        <f>ForcingConstraint!$A$430</f>
        <v>Pre-Industrial Solar Irradiance Forcing</v>
      </c>
      <c r="BA294" s="98" t="str">
        <f>requirement!$A$12</f>
        <v>Pre-Industrial Solar Particle Forcing</v>
      </c>
      <c r="BN294" s="102"/>
      <c r="BP294" s="115" t="s">
        <v>307</v>
      </c>
    </row>
    <row r="295" spans="1:69" ht="85" x14ac:dyDescent="0.2">
      <c r="A295" s="96" t="s">
        <v>1985</v>
      </c>
      <c r="B295" s="98" t="s">
        <v>1986</v>
      </c>
      <c r="C295" s="96" t="s">
        <v>1987</v>
      </c>
      <c r="D295" s="96" t="s">
        <v>1988</v>
      </c>
      <c r="E295" s="96" t="s">
        <v>1989</v>
      </c>
      <c r="F295" s="98" t="s">
        <v>1990</v>
      </c>
      <c r="H295" s="96" t="s">
        <v>1991</v>
      </c>
      <c r="I295" s="96" t="s">
        <v>1992</v>
      </c>
      <c r="J295" s="98" t="s">
        <v>26</v>
      </c>
      <c r="K295" s="98" t="str">
        <f>party!$A$72</f>
        <v xml:space="preserve">Robert Pincus </v>
      </c>
      <c r="L295" s="98" t="str">
        <f>party!$A$73</f>
        <v>Piers Forster</v>
      </c>
      <c r="M295" s="98" t="str">
        <f>party!$A$4</f>
        <v>Bjorn Stevens</v>
      </c>
      <c r="P295" s="96" t="str">
        <f>references!$D$64</f>
        <v>Pincus, R., P. M. Forster, B. Stevens (2016), The Radiative Forcing Model Intercomparison Project (RFMIP): experimental protocol for CMIP6, Geosci. Model Dev., 9, 3447-3460</v>
      </c>
      <c r="Q295" s="96" t="str">
        <f>references!$D$14</f>
        <v>Overview CMIP6-Endorsed MIPs</v>
      </c>
      <c r="W295" s="98" t="str">
        <f>party!$A$6</f>
        <v>Charlotte Pascoe</v>
      </c>
      <c r="X295" s="96" t="str">
        <f t="shared" si="88"/>
        <v>piClim-control</v>
      </c>
      <c r="Z295" s="89"/>
      <c r="AA295" s="89" t="str">
        <f>experiment!$C$9</f>
        <v>piControl</v>
      </c>
      <c r="AH295" s="98" t="str">
        <f>TemporalConstraint!$A$5</f>
        <v>30yrs</v>
      </c>
      <c r="AJ295" s="98" t="str">
        <f>EnsembleRequirement!$A$4</f>
        <v>SingleMember</v>
      </c>
      <c r="AR295" s="98" t="str">
        <f>requirement!$A$59</f>
        <v>Atmosphere-Land Configuration</v>
      </c>
      <c r="AW295" s="98" t="str">
        <f>ForcingConstraint!$A$99</f>
        <v>piControl SST Climatology</v>
      </c>
      <c r="AX295" s="98" t="str">
        <f>ForcingConstraint!$A$100</f>
        <v>piControl SIC Climatology</v>
      </c>
      <c r="AY295" s="98" t="str">
        <f>ForcingConstraint!$A$408</f>
        <v>2014 GHG Concentrations excluding O3</v>
      </c>
      <c r="AZ295" s="98" t="str">
        <f>ForcingConstraint!$A$431</f>
        <v>Pre-Industrial Ozone Concentrations</v>
      </c>
      <c r="BA295" s="98" t="str">
        <f>requirement!$A$62</f>
        <v>RFMIP Pre-Industrial Forcing Excluding GHG</v>
      </c>
      <c r="BB295" s="98" t="str">
        <f>requirement!$A$12</f>
        <v>Pre-Industrial Solar Particle Forcing</v>
      </c>
      <c r="BN295" s="102"/>
      <c r="BP295" s="115" t="s">
        <v>307</v>
      </c>
    </row>
    <row r="296" spans="1:69" ht="102" x14ac:dyDescent="0.2">
      <c r="A296" s="96" t="s">
        <v>1993</v>
      </c>
      <c r="B296" s="98" t="s">
        <v>1994</v>
      </c>
      <c r="C296" s="96" t="s">
        <v>466</v>
      </c>
      <c r="D296" s="96" t="s">
        <v>1995</v>
      </c>
      <c r="E296" s="96" t="s">
        <v>1996</v>
      </c>
      <c r="F296" s="98" t="s">
        <v>1997</v>
      </c>
      <c r="H296" s="96" t="s">
        <v>1998</v>
      </c>
      <c r="I296" s="96" t="s">
        <v>1999</v>
      </c>
      <c r="J296" s="98" t="s">
        <v>26</v>
      </c>
      <c r="K296" s="98" t="str">
        <f>party!$A$72</f>
        <v xml:space="preserve">Robert Pincus </v>
      </c>
      <c r="L296" s="98" t="str">
        <f>party!$A$73</f>
        <v>Piers Forster</v>
      </c>
      <c r="M296" s="98" t="str">
        <f>party!$A$4</f>
        <v>Bjorn Stevens</v>
      </c>
      <c r="P296" s="96" t="str">
        <f>references!$D$64</f>
        <v>Pincus, R., P. M. Forster, B. Stevens (2016), The Radiative Forcing Model Intercomparison Project (RFMIP): experimental protocol for CMIP6, Geosci. Model Dev., 9, 3447-3460</v>
      </c>
      <c r="Q296" s="96" t="str">
        <f>references!$D$14</f>
        <v>Overview CMIP6-Endorsed MIPs</v>
      </c>
      <c r="W296" s="98" t="str">
        <f>party!$A$6</f>
        <v>Charlotte Pascoe</v>
      </c>
      <c r="X296" s="96" t="str">
        <f t="shared" si="88"/>
        <v>piClim-control</v>
      </c>
      <c r="Z296" s="89"/>
      <c r="AA296" s="89" t="str">
        <f>experiment!$C$9</f>
        <v>piControl</v>
      </c>
      <c r="AH296" s="98" t="str">
        <f>TemporalConstraint!$A$5</f>
        <v>30yrs</v>
      </c>
      <c r="AJ296" s="98" t="str">
        <f>EnsembleRequirement!$A$4</f>
        <v>SingleMember</v>
      </c>
      <c r="AR296" s="98" t="str">
        <f>requirement!$A$59</f>
        <v>Atmosphere-Land Configuration</v>
      </c>
      <c r="AW296" s="98" t="str">
        <f>ForcingConstraint!$A$99</f>
        <v>piControl SST Climatology</v>
      </c>
      <c r="AX296" s="98" t="str">
        <f>ForcingConstraint!$A$100</f>
        <v>piControl SIC Climatology</v>
      </c>
      <c r="AY296" s="98" t="str">
        <f>ForcingConstraint!$A$333</f>
        <v>2014 Aerosols</v>
      </c>
      <c r="AZ296" s="98" t="str">
        <f>ForcingConstraint!$A$334</f>
        <v>2014 Aerosol Precursors</v>
      </c>
      <c r="BA296" s="98" t="str">
        <f>requirement!$A$67</f>
        <v>Pre-Industrial Forcing Excluding Aerosols</v>
      </c>
      <c r="BB296" s="98" t="str">
        <f>requirement!$A$12</f>
        <v>Pre-Industrial Solar Particle Forcing</v>
      </c>
      <c r="BN296" s="102"/>
      <c r="BP296" s="115" t="s">
        <v>307</v>
      </c>
    </row>
    <row r="297" spans="1:69" ht="85" x14ac:dyDescent="0.2">
      <c r="A297" s="96" t="s">
        <v>2000</v>
      </c>
      <c r="B297" s="98" t="s">
        <v>2001</v>
      </c>
      <c r="C297" s="96" t="s">
        <v>2002</v>
      </c>
      <c r="D297" s="96" t="s">
        <v>2003</v>
      </c>
      <c r="E297" s="96" t="s">
        <v>2004</v>
      </c>
      <c r="F297" s="98" t="s">
        <v>2005</v>
      </c>
      <c r="H297" s="96" t="s">
        <v>2006</v>
      </c>
      <c r="I297" s="96" t="s">
        <v>2007</v>
      </c>
      <c r="J297" s="98" t="s">
        <v>26</v>
      </c>
      <c r="K297" s="98" t="str">
        <f>party!$A$72</f>
        <v xml:space="preserve">Robert Pincus </v>
      </c>
      <c r="L297" s="98" t="str">
        <f>party!$A$73</f>
        <v>Piers Forster</v>
      </c>
      <c r="M297" s="98" t="str">
        <f>party!$A$4</f>
        <v>Bjorn Stevens</v>
      </c>
      <c r="P297" s="96" t="str">
        <f>references!$D$64</f>
        <v>Pincus, R., P. M. Forster, B. Stevens (2016), The Radiative Forcing Model Intercomparison Project (RFMIP): experimental protocol for CMIP6, Geosci. Model Dev., 9, 3447-3460</v>
      </c>
      <c r="Q297" s="96" t="str">
        <f>references!$D$14</f>
        <v>Overview CMIP6-Endorsed MIPs</v>
      </c>
      <c r="W297" s="98" t="str">
        <f>party!$A$6</f>
        <v>Charlotte Pascoe</v>
      </c>
      <c r="X297" s="96" t="str">
        <f t="shared" si="88"/>
        <v>piClim-control</v>
      </c>
      <c r="Z297" s="89"/>
      <c r="AA297" s="89" t="str">
        <f>experiment!$C$9</f>
        <v>piControl</v>
      </c>
      <c r="AH297" s="98" t="str">
        <f>TemporalConstraint!$A$5</f>
        <v>30yrs</v>
      </c>
      <c r="AJ297" s="98" t="str">
        <f>EnsembleRequirement!$A$4</f>
        <v>SingleMember</v>
      </c>
      <c r="AR297" s="98" t="str">
        <f>requirement!$A$59</f>
        <v>Atmosphere-Land Configuration</v>
      </c>
      <c r="AW297" s="98" t="str">
        <f>ForcingConstraint!$A$99</f>
        <v>piControl SST Climatology</v>
      </c>
      <c r="AX297" s="98" t="str">
        <f>ForcingConstraint!$A$100</f>
        <v>piControl SIC Climatology</v>
      </c>
      <c r="AY297" s="98" t="str">
        <f>ForcingConstraint!$A$336</f>
        <v>2014 Land Use</v>
      </c>
      <c r="AZ297" s="98" t="str">
        <f>requirement!$A$65</f>
        <v>RFMIP Pre-Industrial Forcing Excluding Land Use</v>
      </c>
      <c r="BA297" s="98" t="str">
        <f>requirement!$A$12</f>
        <v>Pre-Industrial Solar Particle Forcing</v>
      </c>
      <c r="BN297" s="102"/>
      <c r="BP297" s="115" t="s">
        <v>307</v>
      </c>
    </row>
    <row r="298" spans="1:69" s="146" customFormat="1" ht="85" x14ac:dyDescent="0.2">
      <c r="A298" s="147" t="s">
        <v>301</v>
      </c>
      <c r="B298" s="148" t="s">
        <v>2008</v>
      </c>
      <c r="C298" s="147" t="s">
        <v>301</v>
      </c>
      <c r="D298" s="147" t="s">
        <v>2009</v>
      </c>
      <c r="E298" s="147" t="s">
        <v>2010</v>
      </c>
      <c r="F298" s="148" t="s">
        <v>2011</v>
      </c>
      <c r="G298" s="149"/>
      <c r="H298" s="147" t="s">
        <v>2012</v>
      </c>
      <c r="I298" s="286" t="s">
        <v>2013</v>
      </c>
      <c r="J298" s="148" t="s">
        <v>26</v>
      </c>
      <c r="K298" s="148" t="str">
        <f>party!$A$72</f>
        <v xml:space="preserve">Robert Pincus </v>
      </c>
      <c r="L298" s="148" t="str">
        <f>party!$A$73</f>
        <v>Piers Forster</v>
      </c>
      <c r="M298" s="148" t="str">
        <f>party!$A$4</f>
        <v>Bjorn Stevens</v>
      </c>
      <c r="N298" s="148"/>
      <c r="O298" s="148"/>
      <c r="P298" s="147" t="str">
        <f>references!D$14</f>
        <v>Overview CMIP6-Endorsed MIPs</v>
      </c>
      <c r="Q298" s="147" t="str">
        <f>references!D$59</f>
        <v>Carslaw, K.S., L.A. Lee, C.L.Reddington, K.J. Pringle, A. Rap, P.M. Forster, G.W. Mann, D.V. Spracklen, M.T. Woodhouse, L.A. Regayre, J.R. Pierce (2013), Large contribution of natural aerosols to uncertainty in indirect forcing, Nature, 503, 67-71</v>
      </c>
      <c r="R298" s="147" t="str">
        <f>references!$D$64</f>
        <v>Pincus, R., P. M. Forster, B. Stevens (2016), The Radiative Forcing Model Intercomparison Project (RFMIP): experimental protocol for CMIP6, Geosci. Model Dev., 9, 3447-3460</v>
      </c>
      <c r="S298" s="147"/>
      <c r="T298" s="147"/>
      <c r="U298" s="147"/>
      <c r="V298" s="147"/>
      <c r="W298" s="148" t="str">
        <f>party!$A$6</f>
        <v>Charlotte Pascoe</v>
      </c>
      <c r="X298" s="147" t="str">
        <f t="shared" si="88"/>
        <v>piClim-control</v>
      </c>
      <c r="Y298" s="147"/>
      <c r="Z298" s="158"/>
      <c r="AA298" s="158" t="str">
        <f>experiment!$C$9</f>
        <v>piControl</v>
      </c>
      <c r="AB298" s="147"/>
      <c r="AC298" s="147" t="str">
        <f t="shared" ref="AC298:AC299" si="89">$C$296</f>
        <v>piClim-aer</v>
      </c>
      <c r="AD298" s="147"/>
      <c r="AE298" s="147"/>
      <c r="AF298" s="147"/>
      <c r="AG298" s="147"/>
      <c r="AH298" s="148" t="str">
        <f>TemporalConstraint!$A$5</f>
        <v>30yrs</v>
      </c>
      <c r="AI298" s="148"/>
      <c r="AJ298" s="148" t="str">
        <f>EnsembleRequirement!$A$4</f>
        <v>SingleMember</v>
      </c>
      <c r="AK298" s="148"/>
      <c r="AL298" s="148"/>
      <c r="AM298" s="148"/>
      <c r="AN298" s="148"/>
      <c r="AO298" s="148"/>
      <c r="AP298" s="148"/>
      <c r="AQ298" s="148"/>
      <c r="AR298" s="148" t="str">
        <f>requirement!$A$59</f>
        <v>Atmosphere-Land Configuration</v>
      </c>
      <c r="AS298" s="148"/>
      <c r="AT298" s="148"/>
      <c r="AU298" s="148"/>
      <c r="AV298" s="148"/>
      <c r="AW298" s="148" t="str">
        <f>ForcingConstraint!$A$99</f>
        <v>piControl SST Climatology</v>
      </c>
      <c r="AX298" s="148" t="str">
        <f>ForcingConstraint!$A$100</f>
        <v>piControl SIC Climatology</v>
      </c>
      <c r="AY298" s="148" t="str">
        <f>ForcingConstraint!$A$337</f>
        <v>2014 Aerosolsx0.1</v>
      </c>
      <c r="AZ298" s="148" t="str">
        <f>ForcingConstraint!$A$339</f>
        <v>2014 AerPrex0.1</v>
      </c>
      <c r="BA298" s="148" t="str">
        <f>ForcingConstraint!$A$341</f>
        <v>2014 O3x0.1</v>
      </c>
      <c r="BB298" s="148" t="str">
        <f>requirement!$A$64</f>
        <v>RFMIP Pre-Industrial Forcing Excluding Aerosols and O3</v>
      </c>
      <c r="BC298" s="148" t="str">
        <f>requirement!$A$12</f>
        <v>Pre-Industrial Solar Particle Forcing</v>
      </c>
      <c r="BD298" s="153"/>
      <c r="BE298" s="154"/>
      <c r="BF298" s="155"/>
      <c r="BG298" s="156"/>
      <c r="BH298" s="156"/>
      <c r="BI298" s="156"/>
      <c r="BJ298" s="156"/>
      <c r="BK298" s="156"/>
      <c r="BL298" s="156"/>
      <c r="BM298" s="156"/>
      <c r="BN298" s="156"/>
      <c r="BP298" s="115" t="s">
        <v>307</v>
      </c>
      <c r="BQ298" s="158"/>
    </row>
    <row r="299" spans="1:69" s="146" customFormat="1" ht="85" x14ac:dyDescent="0.2">
      <c r="A299" s="147" t="s">
        <v>301</v>
      </c>
      <c r="B299" s="148" t="s">
        <v>2014</v>
      </c>
      <c r="C299" s="147" t="s">
        <v>301</v>
      </c>
      <c r="D299" s="147" t="s">
        <v>2015</v>
      </c>
      <c r="E299" s="147" t="s">
        <v>2016</v>
      </c>
      <c r="F299" s="148" t="s">
        <v>2017</v>
      </c>
      <c r="G299" s="149"/>
      <c r="H299" s="147" t="s">
        <v>2018</v>
      </c>
      <c r="I299" s="286" t="s">
        <v>2019</v>
      </c>
      <c r="J299" s="148" t="s">
        <v>26</v>
      </c>
      <c r="K299" s="148" t="str">
        <f>party!$A$72</f>
        <v xml:space="preserve">Robert Pincus </v>
      </c>
      <c r="L299" s="148" t="str">
        <f>party!$A$73</f>
        <v>Piers Forster</v>
      </c>
      <c r="M299" s="148" t="str">
        <f>party!$A$4</f>
        <v>Bjorn Stevens</v>
      </c>
      <c r="N299" s="148"/>
      <c r="O299" s="148"/>
      <c r="P299" s="147" t="str">
        <f>references!D$14</f>
        <v>Overview CMIP6-Endorsed MIPs</v>
      </c>
      <c r="Q299" s="147" t="str">
        <f>references!D$59</f>
        <v>Carslaw, K.S., L.A. Lee, C.L.Reddington, K.J. Pringle, A. Rap, P.M. Forster, G.W. Mann, D.V. Spracklen, M.T. Woodhouse, L.A. Regayre, J.R. Pierce (2013), Large contribution of natural aerosols to uncertainty in indirect forcing, Nature, 503, 67-71</v>
      </c>
      <c r="R299" s="147" t="str">
        <f>references!$D$64</f>
        <v>Pincus, R., P. M. Forster, B. Stevens (2016), The Radiative Forcing Model Intercomparison Project (RFMIP): experimental protocol for CMIP6, Geosci. Model Dev., 9, 3447-3460</v>
      </c>
      <c r="S299" s="147"/>
      <c r="T299" s="147"/>
      <c r="U299" s="147"/>
      <c r="V299" s="147"/>
      <c r="W299" s="148" t="str">
        <f>party!$A$6</f>
        <v>Charlotte Pascoe</v>
      </c>
      <c r="X299" s="147" t="str">
        <f t="shared" si="88"/>
        <v>piClim-control</v>
      </c>
      <c r="Y299" s="147"/>
      <c r="Z299" s="158"/>
      <c r="AA299" s="158" t="str">
        <f>experiment!$C$9</f>
        <v>piControl</v>
      </c>
      <c r="AB299" s="147"/>
      <c r="AC299" s="147" t="str">
        <f t="shared" si="89"/>
        <v>piClim-aer</v>
      </c>
      <c r="AD299" s="147"/>
      <c r="AE299" s="147"/>
      <c r="AF299" s="147"/>
      <c r="AG299" s="147"/>
      <c r="AH299" s="148" t="str">
        <f>TemporalConstraint!$A$5</f>
        <v>30yrs</v>
      </c>
      <c r="AI299" s="148"/>
      <c r="AJ299" s="148" t="str">
        <f>EnsembleRequirement!$A$4</f>
        <v>SingleMember</v>
      </c>
      <c r="AK299" s="148"/>
      <c r="AL299" s="148"/>
      <c r="AM299" s="148"/>
      <c r="AN299" s="148"/>
      <c r="AO299" s="148"/>
      <c r="AP299" s="148"/>
      <c r="AQ299" s="148"/>
      <c r="AR299" s="148" t="str">
        <f>requirement!$A$59</f>
        <v>Atmosphere-Land Configuration</v>
      </c>
      <c r="AS299" s="148"/>
      <c r="AT299" s="148"/>
      <c r="AU299" s="148"/>
      <c r="AV299" s="148"/>
      <c r="AW299" s="148" t="str">
        <f>ForcingConstraint!$A$99</f>
        <v>piControl SST Climatology</v>
      </c>
      <c r="AX299" s="148" t="str">
        <f>ForcingConstraint!$A$100</f>
        <v>piControl SIC Climatology</v>
      </c>
      <c r="AY299" s="148" t="str">
        <f>ForcingConstraint!$A$338</f>
        <v>2014 Aerosolsx2</v>
      </c>
      <c r="AZ299" s="148" t="str">
        <f>ForcingConstraint!$A$340</f>
        <v>2014 AerPrex2</v>
      </c>
      <c r="BA299" s="148" t="str">
        <f>ForcingConstraint!$A$342</f>
        <v>2014 O3x2</v>
      </c>
      <c r="BB299" s="148" t="str">
        <f>requirement!$A$64</f>
        <v>RFMIP Pre-Industrial Forcing Excluding Aerosols and O3</v>
      </c>
      <c r="BC299" s="148" t="str">
        <f>requirement!$A$12</f>
        <v>Pre-Industrial Solar Particle Forcing</v>
      </c>
      <c r="BD299" s="153"/>
      <c r="BE299" s="154"/>
      <c r="BF299" s="155"/>
      <c r="BG299" s="156"/>
      <c r="BH299" s="156"/>
      <c r="BI299" s="156"/>
      <c r="BJ299" s="156"/>
      <c r="BK299" s="156"/>
      <c r="BL299" s="156"/>
      <c r="BM299" s="156"/>
      <c r="BN299" s="156"/>
      <c r="BP299" s="115" t="s">
        <v>307</v>
      </c>
      <c r="BQ299" s="158"/>
    </row>
    <row r="300" spans="1:69" ht="102" x14ac:dyDescent="0.2">
      <c r="A300" s="96" t="s">
        <v>2020</v>
      </c>
      <c r="B300" s="98" t="s">
        <v>2021</v>
      </c>
      <c r="C300" s="96" t="s">
        <v>2022</v>
      </c>
      <c r="D300" s="96" t="s">
        <v>2023</v>
      </c>
      <c r="E300" s="96" t="s">
        <v>2024</v>
      </c>
      <c r="F300" s="98" t="s">
        <v>2025</v>
      </c>
      <c r="H300" s="96" t="s">
        <v>2026</v>
      </c>
      <c r="I300" s="96" t="s">
        <v>2027</v>
      </c>
      <c r="J300" s="98" t="s">
        <v>26</v>
      </c>
      <c r="K300" s="98" t="str">
        <f>party!$A$72</f>
        <v xml:space="preserve">Robert Pincus </v>
      </c>
      <c r="L300" s="98" t="str">
        <f>party!$A$73</f>
        <v>Piers Forster</v>
      </c>
      <c r="M300" s="98" t="str">
        <f>party!$A$4</f>
        <v>Bjorn Stevens</v>
      </c>
      <c r="P300" s="96" t="str">
        <f>references!$D$64</f>
        <v>Pincus, R., P. M. Forster, B. Stevens (2016), The Radiative Forcing Model Intercomparison Project (RFMIP): experimental protocol for CMIP6, Geosci. Model Dev., 9, 3447-3460</v>
      </c>
      <c r="Q300" s="96" t="str">
        <f>references!$D$14</f>
        <v>Overview CMIP6-Endorsed MIPs</v>
      </c>
      <c r="W300" s="98" t="str">
        <f>party!$A$6</f>
        <v>Charlotte Pascoe</v>
      </c>
      <c r="X300" s="96" t="str">
        <f t="shared" si="88"/>
        <v>piClim-control</v>
      </c>
      <c r="Z300" s="89"/>
      <c r="AA300" s="89" t="str">
        <f>experiment!$C$9</f>
        <v>piControl</v>
      </c>
      <c r="AC300" s="96" t="str">
        <f>$C$301</f>
        <v>piClim-histnat</v>
      </c>
      <c r="AD300" s="96" t="str">
        <f t="shared" ref="AD300:AD301" si="90">$C$302</f>
        <v>piClim-histaer</v>
      </c>
      <c r="AE300" s="96" t="str">
        <f t="shared" ref="AE300:AE302" si="91">$C$303</f>
        <v>piClim-histghg</v>
      </c>
      <c r="AF300" s="96" t="str">
        <f t="shared" ref="AF300:AF303" si="92">$C$14</f>
        <v>historical</v>
      </c>
      <c r="AG300" s="96" t="str">
        <f t="shared" ref="AG300:AG303" si="93">$C$21</f>
        <v>ssp245</v>
      </c>
      <c r="AH300" s="98" t="str">
        <f>TemporalConstraint!$A$58</f>
        <v>1850-2100 251yrs</v>
      </c>
      <c r="AJ300" s="98" t="str">
        <f>EnsembleRequirement!$A$15</f>
        <v>ThreeMember</v>
      </c>
      <c r="AR300" s="98" t="str">
        <f>requirement!$A$59</f>
        <v>Atmosphere-Land Configuration</v>
      </c>
      <c r="AW300" s="98" t="str">
        <f>ForcingConstraint!$A$99</f>
        <v>piControl SST Climatology</v>
      </c>
      <c r="AX300" s="98" t="str">
        <f>ForcingConstraint!$A$100</f>
        <v>piControl SIC Climatology</v>
      </c>
      <c r="AY300" s="98" t="str">
        <f>ForcingConstraint!$A$14</f>
        <v>Historical WMGHG Concentrations</v>
      </c>
      <c r="AZ300" s="98" t="str">
        <f>requirement!$A$7</f>
        <v>Historical Emissions</v>
      </c>
      <c r="BA300" s="98" t="str">
        <f>requirement!$A$5</f>
        <v>Historical Aerosol Forcing</v>
      </c>
      <c r="BB300" s="98" t="str">
        <f>ForcingConstraint!$A$16</f>
        <v>Historical Land Use</v>
      </c>
      <c r="BC300" s="98" t="str">
        <f>requirement!$A$8</f>
        <v>Historical O3 and Stratospheric H2O Concentrations</v>
      </c>
      <c r="BD300" s="98" t="str">
        <f>ForcingConstraint!$A$21</f>
        <v>Historical Stratospheric Aerosol</v>
      </c>
      <c r="BE300" s="98" t="str">
        <f>requirement!$A$33</f>
        <v>RCP45 Forcing</v>
      </c>
      <c r="BF300" s="178" t="str">
        <f>ForcingConstraint!$A$20</f>
        <v>Historical Solar Irradiance Forcing</v>
      </c>
      <c r="BG300" s="98" t="str">
        <f>requirement!$A$10</f>
        <v xml:space="preserve">Historical Solar Particle Forcing </v>
      </c>
      <c r="BH300" s="178" t="str">
        <f>ForcingConstraint!$A$425</f>
        <v>Future Solar Irradiance Forcing</v>
      </c>
      <c r="BI300" s="98" t="str">
        <f>requirement!$A$11</f>
        <v>Future Solar Particle Forcing</v>
      </c>
      <c r="BN300" s="102"/>
      <c r="BP300" s="115" t="s">
        <v>307</v>
      </c>
    </row>
    <row r="301" spans="1:69" ht="102" x14ac:dyDescent="0.2">
      <c r="A301" s="96" t="s">
        <v>2028</v>
      </c>
      <c r="B301" s="98" t="s">
        <v>2029</v>
      </c>
      <c r="C301" s="96" t="s">
        <v>2030</v>
      </c>
      <c r="D301" s="96" t="s">
        <v>2031</v>
      </c>
      <c r="E301" s="96" t="s">
        <v>2032</v>
      </c>
      <c r="F301" s="98" t="s">
        <v>2033</v>
      </c>
      <c r="H301" s="96" t="s">
        <v>2034</v>
      </c>
      <c r="I301" s="96" t="s">
        <v>2035</v>
      </c>
      <c r="J301" s="98" t="s">
        <v>26</v>
      </c>
      <c r="K301" s="98" t="str">
        <f>party!$A$72</f>
        <v xml:space="preserve">Robert Pincus </v>
      </c>
      <c r="L301" s="98" t="str">
        <f>party!$A$73</f>
        <v>Piers Forster</v>
      </c>
      <c r="M301" s="98" t="str">
        <f>party!$A$4</f>
        <v>Bjorn Stevens</v>
      </c>
      <c r="P301" s="96" t="str">
        <f>references!$D$64</f>
        <v>Pincus, R., P. M. Forster, B. Stevens (2016), The Radiative Forcing Model Intercomparison Project (RFMIP): experimental protocol for CMIP6, Geosci. Model Dev., 9, 3447-3460</v>
      </c>
      <c r="Q301" s="96" t="str">
        <f>references!$D$14</f>
        <v>Overview CMIP6-Endorsed MIPs</v>
      </c>
      <c r="W301" s="98" t="str">
        <f>party!$A$6</f>
        <v>Charlotte Pascoe</v>
      </c>
      <c r="X301" s="96" t="str">
        <f t="shared" si="88"/>
        <v>piClim-control</v>
      </c>
      <c r="Z301" s="89"/>
      <c r="AA301" s="89" t="str">
        <f>experiment!$C$9</f>
        <v>piControl</v>
      </c>
      <c r="AC301" s="96" t="str">
        <f t="shared" ref="AC301:AC303" si="94">$C$300</f>
        <v>piClim-histall</v>
      </c>
      <c r="AD301" s="96" t="str">
        <f t="shared" si="90"/>
        <v>piClim-histaer</v>
      </c>
      <c r="AE301" s="96" t="str">
        <f t="shared" si="91"/>
        <v>piClim-histghg</v>
      </c>
      <c r="AF301" s="96" t="str">
        <f t="shared" si="92"/>
        <v>historical</v>
      </c>
      <c r="AG301" s="96" t="str">
        <f t="shared" si="93"/>
        <v>ssp245</v>
      </c>
      <c r="AH301" s="98" t="str">
        <f>TemporalConstraint!$A$58</f>
        <v>1850-2100 251yrs</v>
      </c>
      <c r="AJ301" s="98" t="str">
        <f>EnsembleRequirement!$A$15</f>
        <v>ThreeMember</v>
      </c>
      <c r="AR301" s="98" t="str">
        <f>requirement!$A$59</f>
        <v>Atmosphere-Land Configuration</v>
      </c>
      <c r="AW301" s="98" t="str">
        <f>ForcingConstraint!$A$99</f>
        <v>piControl SST Climatology</v>
      </c>
      <c r="AX301" s="98" t="str">
        <f>ForcingConstraint!$A$100</f>
        <v>piControl SIC Climatology</v>
      </c>
      <c r="AY301" s="98" t="str">
        <f>requirement!$A$68</f>
        <v>Pre-Industrial Forcing Excluding Solar and Aerosols</v>
      </c>
      <c r="AZ301" s="98" t="str">
        <f>ForcingConstraint!$A$343</f>
        <v>Historical Volcanic Aerosol</v>
      </c>
      <c r="BA301" s="98" t="str">
        <f>ForcingConstraint!$A$195</f>
        <v>RCP Volcanic</v>
      </c>
      <c r="BB301" s="178" t="str">
        <f>ForcingConstraint!$A$20</f>
        <v>Historical Solar Irradiance Forcing</v>
      </c>
      <c r="BC301" s="98" t="str">
        <f>requirement!$A$10</f>
        <v xml:space="preserve">Historical Solar Particle Forcing </v>
      </c>
      <c r="BD301" s="178" t="str">
        <f>ForcingConstraint!$A$425</f>
        <v>Future Solar Irradiance Forcing</v>
      </c>
      <c r="BE301" s="98" t="str">
        <f>requirement!$A$11</f>
        <v>Future Solar Particle Forcing</v>
      </c>
      <c r="BN301" s="102"/>
      <c r="BP301" s="115" t="s">
        <v>307</v>
      </c>
    </row>
    <row r="302" spans="1:69" ht="102" x14ac:dyDescent="0.2">
      <c r="A302" s="96" t="s">
        <v>2036</v>
      </c>
      <c r="B302" s="98" t="s">
        <v>2037</v>
      </c>
      <c r="C302" s="96" t="s">
        <v>2038</v>
      </c>
      <c r="D302" s="96" t="s">
        <v>2039</v>
      </c>
      <c r="E302" s="96" t="s">
        <v>2040</v>
      </c>
      <c r="F302" s="98" t="s">
        <v>2041</v>
      </c>
      <c r="H302" s="96" t="s">
        <v>2042</v>
      </c>
      <c r="I302" s="96" t="s">
        <v>2043</v>
      </c>
      <c r="J302" s="98" t="s">
        <v>26</v>
      </c>
      <c r="K302" s="98" t="str">
        <f>party!$A$72</f>
        <v xml:space="preserve">Robert Pincus </v>
      </c>
      <c r="L302" s="98" t="str">
        <f>party!$A$73</f>
        <v>Piers Forster</v>
      </c>
      <c r="M302" s="98" t="str">
        <f>party!$A$4</f>
        <v>Bjorn Stevens</v>
      </c>
      <c r="P302" s="96" t="str">
        <f>references!$D$64</f>
        <v>Pincus, R., P. M. Forster, B. Stevens (2016), The Radiative Forcing Model Intercomparison Project (RFMIP): experimental protocol for CMIP6, Geosci. Model Dev., 9, 3447-3460</v>
      </c>
      <c r="Q302" s="96" t="str">
        <f>references!$D$14</f>
        <v>Overview CMIP6-Endorsed MIPs</v>
      </c>
      <c r="W302" s="98" t="str">
        <f>party!$A$6</f>
        <v>Charlotte Pascoe</v>
      </c>
      <c r="X302" s="96" t="str">
        <f t="shared" si="88"/>
        <v>piClim-control</v>
      </c>
      <c r="Z302" s="89"/>
      <c r="AA302" s="89" t="str">
        <f>experiment!$C$9</f>
        <v>piControl</v>
      </c>
      <c r="AC302" s="96" t="str">
        <f t="shared" si="94"/>
        <v>piClim-histall</v>
      </c>
      <c r="AD302" s="96" t="str">
        <f t="shared" ref="AD302:AD303" si="95">$C$301</f>
        <v>piClim-histnat</v>
      </c>
      <c r="AE302" s="96" t="str">
        <f t="shared" si="91"/>
        <v>piClim-histghg</v>
      </c>
      <c r="AF302" s="96" t="str">
        <f t="shared" si="92"/>
        <v>historical</v>
      </c>
      <c r="AG302" s="96" t="str">
        <f t="shared" si="93"/>
        <v>ssp245</v>
      </c>
      <c r="AH302" s="98" t="str">
        <f>TemporalConstraint!$A$58</f>
        <v>1850-2100 251yrs</v>
      </c>
      <c r="AJ302" s="98" t="str">
        <f>EnsembleRequirement!$A$15</f>
        <v>ThreeMember</v>
      </c>
      <c r="AR302" s="98" t="str">
        <f>requirement!$A$59</f>
        <v>Atmosphere-Land Configuration</v>
      </c>
      <c r="AW302" s="98" t="str">
        <f>ForcingConstraint!$A$99</f>
        <v>piControl SST Climatology</v>
      </c>
      <c r="AX302" s="98" t="str">
        <f>ForcingConstraint!$A$100</f>
        <v>piControl SIC Climatology</v>
      </c>
      <c r="AY302" s="98" t="str">
        <f>requirement!$A$5</f>
        <v>Historical Aerosol Forcing</v>
      </c>
      <c r="AZ302" s="98" t="str">
        <f>ForcingConstraint!$A$21</f>
        <v>Historical Stratospheric Aerosol</v>
      </c>
      <c r="BA302" s="98" t="str">
        <f>ForcingConstraint!$A$62</f>
        <v>RCP45 Aerosols</v>
      </c>
      <c r="BB302" s="98" t="str">
        <f>requirement!$A$67</f>
        <v>Pre-Industrial Forcing Excluding Aerosols</v>
      </c>
      <c r="BC302" s="166" t="str">
        <f>requirement!$A$12</f>
        <v>Pre-Industrial Solar Particle Forcing</v>
      </c>
      <c r="BN302" s="102"/>
      <c r="BP302" s="115" t="s">
        <v>307</v>
      </c>
    </row>
    <row r="303" spans="1:69" ht="102" x14ac:dyDescent="0.2">
      <c r="A303" s="96" t="s">
        <v>2044</v>
      </c>
      <c r="B303" s="98" t="s">
        <v>2045</v>
      </c>
      <c r="C303" s="96" t="s">
        <v>2046</v>
      </c>
      <c r="D303" s="96" t="s">
        <v>2047</v>
      </c>
      <c r="E303" s="96" t="s">
        <v>2048</v>
      </c>
      <c r="F303" s="98" t="s">
        <v>2049</v>
      </c>
      <c r="H303" s="96" t="s">
        <v>2050</v>
      </c>
      <c r="I303" s="96" t="s">
        <v>2051</v>
      </c>
      <c r="J303" s="98" t="s">
        <v>26</v>
      </c>
      <c r="K303" s="98" t="str">
        <f>party!$A$72</f>
        <v xml:space="preserve">Robert Pincus </v>
      </c>
      <c r="L303" s="98" t="str">
        <f>party!$A$73</f>
        <v>Piers Forster</v>
      </c>
      <c r="M303" s="98" t="str">
        <f>party!$A$4</f>
        <v>Bjorn Stevens</v>
      </c>
      <c r="P303" s="96" t="str">
        <f>references!$D$64</f>
        <v>Pincus, R., P. M. Forster, B. Stevens (2016), The Radiative Forcing Model Intercomparison Project (RFMIP): experimental protocol for CMIP6, Geosci. Model Dev., 9, 3447-3460</v>
      </c>
      <c r="Q303" s="96" t="str">
        <f>references!$D$14</f>
        <v>Overview CMIP6-Endorsed MIPs</v>
      </c>
      <c r="W303" s="98" t="str">
        <f>party!$A$6</f>
        <v>Charlotte Pascoe</v>
      </c>
      <c r="X303" s="96" t="str">
        <f t="shared" si="88"/>
        <v>piClim-control</v>
      </c>
      <c r="Z303" s="89"/>
      <c r="AA303" s="89" t="str">
        <f>experiment!$C$9</f>
        <v>piControl</v>
      </c>
      <c r="AC303" s="96" t="str">
        <f t="shared" si="94"/>
        <v>piClim-histall</v>
      </c>
      <c r="AD303" s="96" t="str">
        <f t="shared" si="95"/>
        <v>piClim-histnat</v>
      </c>
      <c r="AE303" s="96" t="str">
        <f>$C$302</f>
        <v>piClim-histaer</v>
      </c>
      <c r="AF303" s="96" t="str">
        <f t="shared" si="92"/>
        <v>historical</v>
      </c>
      <c r="AG303" s="96" t="str">
        <f t="shared" si="93"/>
        <v>ssp245</v>
      </c>
      <c r="AH303" s="98" t="str">
        <f>TemporalConstraint!$A$58</f>
        <v>1850-2100 251yrs</v>
      </c>
      <c r="AJ303" s="98" t="str">
        <f>EnsembleRequirement!$A$15</f>
        <v>ThreeMember</v>
      </c>
      <c r="AR303" s="98" t="str">
        <f>requirement!$A$59</f>
        <v>Atmosphere-Land Configuration</v>
      </c>
      <c r="AW303" s="98" t="str">
        <f>ForcingConstraint!$A$99</f>
        <v>piControl SST Climatology</v>
      </c>
      <c r="AX303" s="98" t="str">
        <f>ForcingConstraint!$A$100</f>
        <v>piControl SIC Climatology</v>
      </c>
      <c r="AY303" s="98" t="str">
        <f>ForcingConstraint!$A$14</f>
        <v>Historical WMGHG Concentrations</v>
      </c>
      <c r="AZ303" s="98" t="str">
        <f>ForcingConstraint!$A$38</f>
        <v>RCP45 Well Mixed GHG</v>
      </c>
      <c r="BA303" s="98" t="str">
        <f>ForcingConstraint!$A$431</f>
        <v>Pre-Industrial Ozone Concentrations</v>
      </c>
      <c r="BB303" s="98" t="str">
        <f>requirement!$A$44</f>
        <v>Pre-Industrial Forcing Excluding GHG</v>
      </c>
      <c r="BC303" s="166" t="str">
        <f>requirement!$A$12</f>
        <v>Pre-Industrial Solar Particle Forcing</v>
      </c>
      <c r="BN303" s="102"/>
      <c r="BP303" s="115" t="s">
        <v>307</v>
      </c>
    </row>
    <row r="304" spans="1:69" ht="85" x14ac:dyDescent="0.2">
      <c r="A304" s="96" t="s">
        <v>2052</v>
      </c>
      <c r="B304" s="98" t="s">
        <v>2053</v>
      </c>
      <c r="C304" s="96" t="s">
        <v>2054</v>
      </c>
      <c r="D304" s="96" t="s">
        <v>2055</v>
      </c>
      <c r="E304" s="96" t="s">
        <v>2056</v>
      </c>
      <c r="F304" s="98" t="s">
        <v>2057</v>
      </c>
      <c r="H304" s="96" t="s">
        <v>2058</v>
      </c>
      <c r="I304" s="96" t="s">
        <v>2059</v>
      </c>
      <c r="J304" s="98" t="s">
        <v>26</v>
      </c>
      <c r="K304" s="98" t="str">
        <f>party!$A$72</f>
        <v xml:space="preserve">Robert Pincus </v>
      </c>
      <c r="L304" s="98" t="str">
        <f>party!$A$73</f>
        <v>Piers Forster</v>
      </c>
      <c r="M304" s="98" t="str">
        <f>party!$A$4</f>
        <v>Bjorn Stevens</v>
      </c>
      <c r="P304" s="96" t="str">
        <f>references!$D$14</f>
        <v>Overview CMIP6-Endorsed MIPs</v>
      </c>
      <c r="Q304" s="96" t="str">
        <f>references!D$60</f>
        <v>Easy Aerosol experiment protocol</v>
      </c>
      <c r="R304" s="96" t="str">
        <f>references!$D$64</f>
        <v>Pincus, R., P. M. Forster, B. Stevens (2016), The Radiative Forcing Model Intercomparison Project (RFMIP): experimental protocol for CMIP6, Geosci. Model Dev., 9, 3447-3460</v>
      </c>
      <c r="S304" s="96" t="str">
        <f>references!$D$65</f>
        <v>Stevens, B., S. Fiedler, S. Kinne, K. Peters, S. Rast, J. Müsse, S. J. Smith, T. Mauritsen (2017), MACv2-SP: a parameterization of anthropogenic aerosol optical properties and an associated Twomey effect for use in CMIP6, Geosci. Model Dev., 10, 433–452</v>
      </c>
      <c r="W304" s="98" t="str">
        <f>party!$A$6</f>
        <v>Charlotte Pascoe</v>
      </c>
      <c r="X304" s="96" t="str">
        <f t="shared" ref="X304:X305" si="96">$C$14</f>
        <v>historical</v>
      </c>
      <c r="Y304" s="96" t="str">
        <f t="shared" ref="Y304:Y305" si="97">$C$9</f>
        <v>piControl</v>
      </c>
      <c r="Z304" s="89"/>
      <c r="AA304" s="89"/>
      <c r="AB304" s="89"/>
      <c r="AC304" s="96" t="str">
        <f>$C$302</f>
        <v>piClim-histaer</v>
      </c>
      <c r="AH304" s="98" t="str">
        <f>TemporalConstraint!$A$3</f>
        <v>1850-2014 165yrs</v>
      </c>
      <c r="AJ304" s="98" t="str">
        <f>EnsembleRequirement!$A$4</f>
        <v>SingleMember</v>
      </c>
      <c r="AK304" s="98" t="str">
        <f>EnsembleRequirement!$A$55</f>
        <v>FourMember</v>
      </c>
      <c r="AR304" s="98" t="str">
        <f>requirement!$A$79</f>
        <v>AOGCM Configuration</v>
      </c>
      <c r="AW304" s="98" t="str">
        <f>ForcingConstraint!$A$344</f>
        <v>RFMIP historical Aerosols</v>
      </c>
      <c r="AX304" s="98" t="str">
        <f>ForcingConstraint!$A$14</f>
        <v>Historical WMGHG Concentrations</v>
      </c>
      <c r="AY304" s="98" t="str">
        <f>requirement!$A$7</f>
        <v>Historical Emissions</v>
      </c>
      <c r="AZ304" s="98" t="str">
        <f>ForcingConstraint!$A$16</f>
        <v>Historical Land Use</v>
      </c>
      <c r="BA304" s="98" t="str">
        <f>requirement!$A$8</f>
        <v>Historical O3 and Stratospheric H2O Concentrations</v>
      </c>
      <c r="BB304" s="178" t="str">
        <f>ForcingConstraint!$A$20</f>
        <v>Historical Solar Irradiance Forcing</v>
      </c>
      <c r="BC304" s="98" t="str">
        <f>requirement!$A$10</f>
        <v xml:space="preserve">Historical Solar Particle Forcing </v>
      </c>
      <c r="BD304" s="98"/>
      <c r="BN304" s="102"/>
      <c r="BP304" s="115" t="s">
        <v>307</v>
      </c>
    </row>
    <row r="305" spans="1:69" ht="102" x14ac:dyDescent="0.2">
      <c r="A305" s="96" t="s">
        <v>2060</v>
      </c>
      <c r="B305" s="98" t="s">
        <v>2061</v>
      </c>
      <c r="C305" s="96" t="s">
        <v>2062</v>
      </c>
      <c r="D305" s="96" t="s">
        <v>2063</v>
      </c>
      <c r="E305" s="96" t="s">
        <v>2064</v>
      </c>
      <c r="F305" s="98" t="s">
        <v>2065</v>
      </c>
      <c r="H305" s="96" t="s">
        <v>2066</v>
      </c>
      <c r="I305" s="96" t="s">
        <v>2059</v>
      </c>
      <c r="J305" s="98" t="s">
        <v>26</v>
      </c>
      <c r="K305" s="98" t="str">
        <f>party!$A$72</f>
        <v xml:space="preserve">Robert Pincus </v>
      </c>
      <c r="L305" s="98" t="str">
        <f>party!$A$73</f>
        <v>Piers Forster</v>
      </c>
      <c r="M305" s="98" t="str">
        <f>party!$A$4</f>
        <v>Bjorn Stevens</v>
      </c>
      <c r="P305" s="96" t="str">
        <f>references!$D$14</f>
        <v>Overview CMIP6-Endorsed MIPs</v>
      </c>
      <c r="Q305" s="96" t="str">
        <f>references!D$60</f>
        <v>Easy Aerosol experiment protocol</v>
      </c>
      <c r="R305" s="96" t="str">
        <f>references!$D$64</f>
        <v>Pincus, R., P. M. Forster, B. Stevens (2016), The Radiative Forcing Model Intercomparison Project (RFMIP): experimental protocol for CMIP6, Geosci. Model Dev., 9, 3447-3460</v>
      </c>
      <c r="S305" s="96" t="str">
        <f>references!$D$65</f>
        <v>Stevens, B., S. Fiedler, S. Kinne, K. Peters, S. Rast, J. Müsse, S. J. Smith, T. Mauritsen (2017), MACv2-SP: a parameterization of anthropogenic aerosol optical properties and an associated Twomey effect for use in CMIP6, Geosci. Model Dev., 10, 433–452</v>
      </c>
      <c r="W305" s="98" t="str">
        <f>party!$A$6</f>
        <v>Charlotte Pascoe</v>
      </c>
      <c r="X305" s="96" t="str">
        <f t="shared" si="96"/>
        <v>historical</v>
      </c>
      <c r="Y305" s="96" t="str">
        <f t="shared" si="97"/>
        <v>piControl</v>
      </c>
      <c r="Z305" s="89"/>
      <c r="AA305" s="89"/>
      <c r="AB305" s="89"/>
      <c r="AC305" s="96" t="str">
        <f>$C$292</f>
        <v>piClim-control</v>
      </c>
      <c r="AD305" s="96" t="str">
        <f>$C$302</f>
        <v>piClim-histaer</v>
      </c>
      <c r="AH305" s="98" t="str">
        <f>TemporalConstraint!$A$3</f>
        <v>1850-2014 165yrs</v>
      </c>
      <c r="AJ305" s="98" t="str">
        <f>EnsembleRequirement!$A$55</f>
        <v>FourMember</v>
      </c>
      <c r="AR305" s="98" t="str">
        <f>requirement!$A$79</f>
        <v>AOGCM Configuration</v>
      </c>
      <c r="AW305" s="98" t="str">
        <f>ForcingConstraint!$A$344</f>
        <v>RFMIP historical Aerosols</v>
      </c>
      <c r="AX305" s="98" t="str">
        <f>requirement!$A$67</f>
        <v>Pre-Industrial Forcing Excluding Aerosols</v>
      </c>
      <c r="AY305" s="166" t="str">
        <f>requirement!$A$12</f>
        <v>Pre-Industrial Solar Particle Forcing</v>
      </c>
      <c r="BN305" s="102"/>
      <c r="BP305" s="115" t="s">
        <v>307</v>
      </c>
    </row>
    <row r="306" spans="1:69" ht="85" x14ac:dyDescent="0.2">
      <c r="A306" s="96" t="s">
        <v>2067</v>
      </c>
      <c r="B306" s="98" t="s">
        <v>2068</v>
      </c>
      <c r="C306" s="96" t="s">
        <v>2069</v>
      </c>
      <c r="D306" s="96" t="s">
        <v>2070</v>
      </c>
      <c r="E306" s="96" t="s">
        <v>2071</v>
      </c>
      <c r="F306" s="98" t="s">
        <v>2072</v>
      </c>
      <c r="H306" s="96" t="s">
        <v>2073</v>
      </c>
      <c r="I306" s="96" t="s">
        <v>1984</v>
      </c>
      <c r="J306" s="98" t="s">
        <v>26</v>
      </c>
      <c r="K306" s="98" t="str">
        <f>party!$A$72</f>
        <v xml:space="preserve">Robert Pincus </v>
      </c>
      <c r="L306" s="98" t="str">
        <f>party!$A$73</f>
        <v>Piers Forster</v>
      </c>
      <c r="M306" s="98" t="str">
        <f>party!$A$4</f>
        <v>Bjorn Stevens</v>
      </c>
      <c r="P306" s="96" t="str">
        <f>references!$D$14</f>
        <v>Overview CMIP6-Endorsed MIPs</v>
      </c>
      <c r="Q306" s="96" t="str">
        <f>references!$D$64</f>
        <v>Pincus, R., P. M. Forster, B. Stevens (2016), The Radiative Forcing Model Intercomparison Project (RFMIP): experimental protocol for CMIP6, Geosci. Model Dev., 9, 3447-3460</v>
      </c>
      <c r="R306" s="96" t="str">
        <f>references!$D$65</f>
        <v>Stevens, B., S. Fiedler, S. Kinne, K. Peters, S. Rast, J. Müsse, S. J. Smith, T. Mauritsen (2017), MACv2-SP: a parameterization of anthropogenic aerosol optical properties and an associated Twomey effect for use in CMIP6, Geosci. Model Dev., 10, 433–452</v>
      </c>
      <c r="W306" s="98" t="str">
        <f>party!$A$6</f>
        <v>Charlotte Pascoe</v>
      </c>
      <c r="X306" s="96" t="str">
        <f t="shared" ref="X306:X307" si="98">$C$292</f>
        <v>piClim-control</v>
      </c>
      <c r="Z306" s="89"/>
      <c r="AA306" s="89" t="str">
        <f>experiment!$C$9</f>
        <v>piControl</v>
      </c>
      <c r="AC306" s="96" t="str">
        <f>$C$294</f>
        <v>piClim-anthro</v>
      </c>
      <c r="AH306" s="98" t="str">
        <f>TemporalConstraint!$A$5</f>
        <v>30yrs</v>
      </c>
      <c r="AJ306" s="98" t="str">
        <f>EnsembleRequirement!$A$4</f>
        <v>SingleMember</v>
      </c>
      <c r="AR306" s="98" t="str">
        <f>requirement!$A$59</f>
        <v>Atmosphere-Land Configuration</v>
      </c>
      <c r="AW306" s="98" t="str">
        <f>ForcingConstraint!$A$99</f>
        <v>piControl SST Climatology</v>
      </c>
      <c r="AX306" s="98" t="str">
        <f>ForcingConstraint!$A$100</f>
        <v>piControl SIC Climatology</v>
      </c>
      <c r="AY306" s="98" t="str">
        <f>requirement!$A$61</f>
        <v>2014 Anthropogenic Forcing Specified Aerosols</v>
      </c>
      <c r="AZ306" s="178" t="str">
        <f>ForcingConstraint!$A$430</f>
        <v>Pre-Industrial Solar Irradiance Forcing</v>
      </c>
      <c r="BA306" s="166" t="str">
        <f>requirement!$A$12</f>
        <v>Pre-Industrial Solar Particle Forcing</v>
      </c>
      <c r="BN306" s="102"/>
      <c r="BP306" s="115" t="s">
        <v>307</v>
      </c>
    </row>
    <row r="307" spans="1:69" ht="85" x14ac:dyDescent="0.2">
      <c r="A307" s="96" t="s">
        <v>2074</v>
      </c>
      <c r="B307" s="98" t="s">
        <v>2075</v>
      </c>
      <c r="C307" s="96" t="s">
        <v>2076</v>
      </c>
      <c r="D307" s="96" t="s">
        <v>2077</v>
      </c>
      <c r="E307" s="96" t="s">
        <v>2078</v>
      </c>
      <c r="F307" s="98" t="s">
        <v>2079</v>
      </c>
      <c r="H307" s="96" t="s">
        <v>2080</v>
      </c>
      <c r="I307" s="96" t="s">
        <v>1999</v>
      </c>
      <c r="J307" s="98" t="s">
        <v>26</v>
      </c>
      <c r="K307" s="98" t="str">
        <f>party!$A$72</f>
        <v xml:space="preserve">Robert Pincus </v>
      </c>
      <c r="L307" s="98" t="str">
        <f>party!$A$73</f>
        <v>Piers Forster</v>
      </c>
      <c r="M307" s="98" t="str">
        <f>party!$A$4</f>
        <v>Bjorn Stevens</v>
      </c>
      <c r="P307" s="96" t="str">
        <f>references!$D$14</f>
        <v>Overview CMIP6-Endorsed MIPs</v>
      </c>
      <c r="Q307" s="96" t="str">
        <f>references!$D$64</f>
        <v>Pincus, R., P. M. Forster, B. Stevens (2016), The Radiative Forcing Model Intercomparison Project (RFMIP): experimental protocol for CMIP6, Geosci. Model Dev., 9, 3447-3460</v>
      </c>
      <c r="R307" s="96" t="str">
        <f>references!$D$65</f>
        <v>Stevens, B., S. Fiedler, S. Kinne, K. Peters, S. Rast, J. Müsse, S. J. Smith, T. Mauritsen (2017), MACv2-SP: a parameterization of anthropogenic aerosol optical properties and an associated Twomey effect for use in CMIP6, Geosci. Model Dev., 10, 433–452</v>
      </c>
      <c r="W307" s="98" t="str">
        <f>party!$A$6</f>
        <v>Charlotte Pascoe</v>
      </c>
      <c r="X307" s="96" t="str">
        <f t="shared" si="98"/>
        <v>piClim-control</v>
      </c>
      <c r="Z307" s="89"/>
      <c r="AA307" s="89" t="str">
        <f>experiment!$C$9</f>
        <v>piControl</v>
      </c>
      <c r="AC307" s="96" t="str">
        <f>$C$296</f>
        <v>piClim-aer</v>
      </c>
      <c r="AH307" s="98" t="str">
        <f>TemporalConstraint!$A$5</f>
        <v>30yrs</v>
      </c>
      <c r="AJ307" s="98" t="str">
        <f>EnsembleRequirement!$A$4</f>
        <v>SingleMember</v>
      </c>
      <c r="AR307" s="98" t="str">
        <f>requirement!$A$59</f>
        <v>Atmosphere-Land Configuration</v>
      </c>
      <c r="AW307" s="98" t="str">
        <f>ForcingConstraint!$A$99</f>
        <v>piControl SST Climatology</v>
      </c>
      <c r="AX307" s="98" t="str">
        <f>ForcingConstraint!$A$100</f>
        <v>piControl SIC Climatology</v>
      </c>
      <c r="AY307" s="98" t="str">
        <f>ForcingConstraint!$A$345</f>
        <v>RFMIP 2014 Aerosols</v>
      </c>
      <c r="AZ307" s="98" t="str">
        <f>requirement!$A$66</f>
        <v>RFMIP Pre-Industrial Forcing Excluding Aerosols</v>
      </c>
      <c r="BA307" s="166" t="str">
        <f>requirement!$A$12</f>
        <v>Pre-Industrial Solar Particle Forcing</v>
      </c>
      <c r="BN307" s="102"/>
      <c r="BP307" s="115" t="s">
        <v>307</v>
      </c>
    </row>
    <row r="308" spans="1:69" ht="102" x14ac:dyDescent="0.2">
      <c r="A308" s="96" t="s">
        <v>2081</v>
      </c>
      <c r="B308" s="98" t="s">
        <v>2082</v>
      </c>
      <c r="C308" s="96" t="s">
        <v>2083</v>
      </c>
      <c r="D308" s="96" t="s">
        <v>2084</v>
      </c>
      <c r="E308" s="96" t="s">
        <v>2085</v>
      </c>
      <c r="F308" s="98" t="s">
        <v>2086</v>
      </c>
      <c r="H308" s="96" t="s">
        <v>2087</v>
      </c>
      <c r="I308" s="96" t="s">
        <v>2088</v>
      </c>
      <c r="J308" s="98" t="s">
        <v>26</v>
      </c>
      <c r="K308" s="98" t="str">
        <f>party!$A$72</f>
        <v xml:space="preserve">Robert Pincus </v>
      </c>
      <c r="L308" s="98" t="str">
        <f>party!$A$73</f>
        <v>Piers Forster</v>
      </c>
      <c r="M308" s="98" t="str">
        <f>party!$A$4</f>
        <v>Bjorn Stevens</v>
      </c>
      <c r="P308" s="96" t="str">
        <f>references!$D$14</f>
        <v>Overview CMIP6-Endorsed MIPs</v>
      </c>
      <c r="Q308" s="96" t="str">
        <f>references!$D$60</f>
        <v>Easy Aerosol experiment protocol</v>
      </c>
      <c r="R308" s="96" t="str">
        <f>references!$D$64</f>
        <v>Pincus, R., P. M. Forster, B. Stevens (2016), The Radiative Forcing Model Intercomparison Project (RFMIP): experimental protocol for CMIP6, Geosci. Model Dev., 9, 3447-3460</v>
      </c>
      <c r="S308" s="96" t="str">
        <f>references!$D$65</f>
        <v>Stevens, B., S. Fiedler, S. Kinne, K. Peters, S. Rast, J. Müsse, S. J. Smith, T. Mauritsen (2017), MACv2-SP: a parameterization of anthropogenic aerosol optical properties and an associated Twomey effect for use in CMIP6, Geosci. Model Dev., 10, 433–452</v>
      </c>
      <c r="W308" s="98" t="str">
        <f>party!$A$6</f>
        <v>Charlotte Pascoe</v>
      </c>
      <c r="X308" s="96" t="str">
        <f t="shared" ref="X308:X309" si="99">$C$14</f>
        <v>historical</v>
      </c>
      <c r="Z308" s="89"/>
      <c r="AA308" s="89" t="str">
        <f>experiment!$C$9</f>
        <v>piControl</v>
      </c>
      <c r="AC308" s="96" t="str">
        <f t="shared" ref="AC308:AC309" si="100">$C$300</f>
        <v>piClim-histall</v>
      </c>
      <c r="AD308" s="96" t="str">
        <f>$C$309</f>
        <v>piClim-spAer-histaer</v>
      </c>
      <c r="AH308" s="98" t="str">
        <f>TemporalConstraint!$A$3</f>
        <v>1850-2014 165yrs</v>
      </c>
      <c r="AJ308" s="98" t="str">
        <f>EnsembleRequirement!$A$4</f>
        <v>SingleMember</v>
      </c>
      <c r="AR308" s="98" t="str">
        <f>requirement!$A$59</f>
        <v>Atmosphere-Land Configuration</v>
      </c>
      <c r="AW308" s="98" t="str">
        <f>ForcingConstraint!$A$99</f>
        <v>piControl SST Climatology</v>
      </c>
      <c r="AX308" s="98" t="str">
        <f>ForcingConstraint!$A$100</f>
        <v>piControl SIC Climatology</v>
      </c>
      <c r="AY308" s="98" t="str">
        <f>ForcingConstraint!$A$344</f>
        <v>RFMIP historical Aerosols</v>
      </c>
      <c r="AZ308" s="98" t="str">
        <f>ForcingConstraint!$A$14</f>
        <v>Historical WMGHG Concentrations</v>
      </c>
      <c r="BA308" s="98" t="str">
        <f>requirement!$A$7</f>
        <v>Historical Emissions</v>
      </c>
      <c r="BB308" s="98" t="str">
        <f>ForcingConstraint!$A$16</f>
        <v>Historical Land Use</v>
      </c>
      <c r="BC308" s="98" t="str">
        <f>requirement!$A$8</f>
        <v>Historical O3 and Stratospheric H2O Concentrations</v>
      </c>
      <c r="BD308" s="178" t="str">
        <f>ForcingConstraint!$A$20</f>
        <v>Historical Solar Irradiance Forcing</v>
      </c>
      <c r="BE308" s="98" t="str">
        <f>requirement!$A$10</f>
        <v xml:space="preserve">Historical Solar Particle Forcing </v>
      </c>
      <c r="BN308" s="102"/>
      <c r="BP308" s="115" t="s">
        <v>307</v>
      </c>
    </row>
    <row r="309" spans="1:69" ht="85" x14ac:dyDescent="0.2">
      <c r="A309" s="96" t="s">
        <v>2089</v>
      </c>
      <c r="B309" s="98" t="s">
        <v>2090</v>
      </c>
      <c r="C309" s="96" t="s">
        <v>2091</v>
      </c>
      <c r="D309" s="96" t="s">
        <v>2092</v>
      </c>
      <c r="E309" s="96" t="s">
        <v>2093</v>
      </c>
      <c r="F309" s="98" t="s">
        <v>2094</v>
      </c>
      <c r="H309" s="96" t="s">
        <v>2095</v>
      </c>
      <c r="I309" s="96" t="s">
        <v>2096</v>
      </c>
      <c r="J309" s="98" t="s">
        <v>26</v>
      </c>
      <c r="K309" s="98" t="str">
        <f>party!$A$72</f>
        <v xml:space="preserve">Robert Pincus </v>
      </c>
      <c r="L309" s="98" t="str">
        <f>party!$A$73</f>
        <v>Piers Forster</v>
      </c>
      <c r="M309" s="98" t="str">
        <f>party!$A$4</f>
        <v>Bjorn Stevens</v>
      </c>
      <c r="P309" s="96" t="str">
        <f>references!$D$14</f>
        <v>Overview CMIP6-Endorsed MIPs</v>
      </c>
      <c r="Q309" s="96" t="str">
        <f>references!$D$60</f>
        <v>Easy Aerosol experiment protocol</v>
      </c>
      <c r="R309" s="96" t="str">
        <f>references!$D$64</f>
        <v>Pincus, R., P. M. Forster, B. Stevens (2016), The Radiative Forcing Model Intercomparison Project (RFMIP): experimental protocol for CMIP6, Geosci. Model Dev., 9, 3447-3460</v>
      </c>
      <c r="S309" s="96" t="str">
        <f>references!$D$65</f>
        <v>Stevens, B., S. Fiedler, S. Kinne, K. Peters, S. Rast, J. Müsse, S. J. Smith, T. Mauritsen (2017), MACv2-SP: a parameterization of anthropogenic aerosol optical properties and an associated Twomey effect for use in CMIP6, Geosci. Model Dev., 10, 433–452</v>
      </c>
      <c r="W309" s="98" t="str">
        <f>party!$A$6</f>
        <v>Charlotte Pascoe</v>
      </c>
      <c r="X309" s="96" t="str">
        <f t="shared" si="99"/>
        <v>historical</v>
      </c>
      <c r="Z309" s="89"/>
      <c r="AA309" s="89" t="str">
        <f>experiment!$C$9</f>
        <v>piControl</v>
      </c>
      <c r="AC309" s="96" t="str">
        <f t="shared" si="100"/>
        <v>piClim-histall</v>
      </c>
      <c r="AD309" s="96" t="str">
        <f>$C$302</f>
        <v>piClim-histaer</v>
      </c>
      <c r="AE309" s="96" t="str">
        <f>$C$308</f>
        <v>piClim-spAer-histall</v>
      </c>
      <c r="AH309" s="98" t="str">
        <f>TemporalConstraint!$A$3</f>
        <v>1850-2014 165yrs</v>
      </c>
      <c r="AJ309" s="98" t="str">
        <f>EnsembleRequirement!$A$4</f>
        <v>SingleMember</v>
      </c>
      <c r="AR309" s="98" t="str">
        <f>requirement!$A$59</f>
        <v>Atmosphere-Land Configuration</v>
      </c>
      <c r="AW309" s="98" t="str">
        <f>ForcingConstraint!$A$99</f>
        <v>piControl SST Climatology</v>
      </c>
      <c r="AX309" s="98" t="str">
        <f>ForcingConstraint!$A$100</f>
        <v>piControl SIC Climatology</v>
      </c>
      <c r="AY309" s="98" t="str">
        <f>ForcingConstraint!$A$344</f>
        <v>RFMIP historical Aerosols</v>
      </c>
      <c r="AZ309" s="98" t="str">
        <f>requirement!$A$67</f>
        <v>Pre-Industrial Forcing Excluding Aerosols</v>
      </c>
      <c r="BA309" s="166" t="str">
        <f>requirement!$A$12</f>
        <v>Pre-Industrial Solar Particle Forcing</v>
      </c>
      <c r="BN309" s="102"/>
      <c r="BP309" s="115" t="s">
        <v>307</v>
      </c>
    </row>
    <row r="310" spans="1:69" ht="102" x14ac:dyDescent="0.2">
      <c r="A310" s="96" t="s">
        <v>2097</v>
      </c>
      <c r="B310" s="98" t="s">
        <v>2098</v>
      </c>
      <c r="C310" s="96" t="s">
        <v>2099</v>
      </c>
      <c r="D310" s="96" t="s">
        <v>2100</v>
      </c>
      <c r="E310" s="96" t="s">
        <v>2100</v>
      </c>
      <c r="F310" s="98" t="s">
        <v>2101</v>
      </c>
      <c r="H310" s="96" t="s">
        <v>2102</v>
      </c>
      <c r="I310" s="96" t="s">
        <v>2103</v>
      </c>
      <c r="J310" s="98" t="s">
        <v>26</v>
      </c>
      <c r="K310" s="98" t="str">
        <f>party!$A$72</f>
        <v xml:space="preserve">Robert Pincus </v>
      </c>
      <c r="L310" s="98" t="str">
        <f>party!$A$73</f>
        <v>Piers Forster</v>
      </c>
      <c r="M310" s="98" t="str">
        <f>party!$A$4</f>
        <v>Bjorn Stevens</v>
      </c>
      <c r="P310" s="96" t="str">
        <f>references!$D$14</f>
        <v>Overview CMIP6-Endorsed MIPs</v>
      </c>
      <c r="Q310"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310" s="96" t="str">
        <f>references!$D$64</f>
        <v>Pincus, R., P. M. Forster, B. Stevens (2016), The Radiative Forcing Model Intercomparison Project (RFMIP): experimental protocol for CMIP6, Geosci. Model Dev., 9, 3447-3460</v>
      </c>
      <c r="W310" s="98" t="str">
        <f>party!$A$6</f>
        <v>Charlotte Pascoe</v>
      </c>
      <c r="AC310" s="89" t="str">
        <f>experiment!$C$9</f>
        <v>piControl</v>
      </c>
      <c r="AD310" s="96" t="str">
        <f>experiment!$C$14</f>
        <v>historical</v>
      </c>
      <c r="AE310" s="96" t="str">
        <f>experiment!$C$19</f>
        <v>ssp585</v>
      </c>
      <c r="AF310" s="96" t="str">
        <f>$C$5</f>
        <v>abrupt-4xCO2</v>
      </c>
      <c r="AJ310" s="98" t="str">
        <f>EnsembleRequirement!$A$65</f>
        <v>RFMIP Rad-irf</v>
      </c>
      <c r="AR310" s="98" t="str">
        <f>requirement!$A$58</f>
        <v>Radiative Transfer</v>
      </c>
      <c r="AW310" s="98" t="str">
        <f>requirement!$A$133</f>
        <v>rad-pd</v>
      </c>
      <c r="AX310" s="98" t="str">
        <f>requirement!$A$148</f>
        <v>rad-pd-piall</v>
      </c>
      <c r="AY310" s="98" t="str">
        <f>requirement!$A$135</f>
        <v>rad-pd-4xCO2</v>
      </c>
      <c r="AZ310" s="98" t="str">
        <f>requirement!$A$149</f>
        <v>rad-pd-future</v>
      </c>
      <c r="BA310" s="98" t="str">
        <f>requirement!$A$139</f>
        <v>rad-pd-0p5xCO2</v>
      </c>
      <c r="BB310" s="98" t="str">
        <f>requirement!$A$140</f>
        <v>rad-pd-2xCO2</v>
      </c>
      <c r="BC310" s="98" t="str">
        <f>requirement!$A$141</f>
        <v>rad-pd-3xCO2</v>
      </c>
      <c r="BD310" s="99" t="str">
        <f>requirement!$A$142</f>
        <v>rad-pd-8xCO2</v>
      </c>
      <c r="BE310" s="100" t="str">
        <f>requirement!$A$145</f>
        <v>rad-pd-piCO2</v>
      </c>
      <c r="BF310" s="101" t="str">
        <f>requirement!$A$143</f>
        <v>rad-pd-piCH4</v>
      </c>
      <c r="BG310" s="102" t="str">
        <f>requirement!$A$144</f>
        <v>rad-pd-piN2O</v>
      </c>
      <c r="BH310" s="102" t="str">
        <f>requirement!$A$147</f>
        <v>rad-pd-piO3</v>
      </c>
      <c r="BI310" s="102" t="str">
        <f>requirement!$A$146</f>
        <v>rad-pd-piHFC</v>
      </c>
      <c r="BJ310" s="102" t="str">
        <f>requirement!$A$136</f>
        <v>rad-pd-p4K</v>
      </c>
      <c r="BK310" s="102" t="str">
        <f>requirement!$A$137</f>
        <v>rad-pdwv-p4K</v>
      </c>
      <c r="BL310" s="102" t="str">
        <f>requirement!$A$134</f>
        <v>rad-pi</v>
      </c>
      <c r="BM310" s="102" t="str">
        <f>requirement!$A$138</f>
        <v>rad-future</v>
      </c>
      <c r="BN310" s="102" t="str">
        <f>requirement!$A$150</f>
        <v>rad-pd-LGM</v>
      </c>
      <c r="BP310" s="115" t="s">
        <v>307</v>
      </c>
    </row>
    <row r="311" spans="1:69" ht="238" x14ac:dyDescent="0.2">
      <c r="A311" s="96" t="s">
        <v>2104</v>
      </c>
      <c r="B311" s="98" t="s">
        <v>2105</v>
      </c>
      <c r="C311" s="96" t="s">
        <v>2106</v>
      </c>
      <c r="E311" s="96" t="s">
        <v>2107</v>
      </c>
      <c r="F311" s="98" t="s">
        <v>2108</v>
      </c>
      <c r="H311" s="96" t="s">
        <v>2109</v>
      </c>
      <c r="I311" s="96" t="s">
        <v>2110</v>
      </c>
      <c r="J311" s="98" t="s">
        <v>26</v>
      </c>
      <c r="K311" s="98" t="str">
        <f>party!$A$74</f>
        <v>Davide Zanchettin</v>
      </c>
      <c r="L311" s="98" t="str">
        <f>party!$A$75</f>
        <v>Claudia Timmreck</v>
      </c>
      <c r="M311" s="98" t="str">
        <f>party!$A$76</f>
        <v>Myriam Khodri</v>
      </c>
      <c r="P311" s="96" t="str">
        <f>references!$D$14</f>
        <v>Overview CMIP6-Endorsed MIPs</v>
      </c>
      <c r="Q311"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11" s="96"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W311" s="98" t="str">
        <f>party!$A$6</f>
        <v>Charlotte Pascoe</v>
      </c>
      <c r="Y311" s="89" t="str">
        <f>experiment!$C$9</f>
        <v>piControl</v>
      </c>
      <c r="Z311" s="89"/>
      <c r="AH311" s="98" t="str">
        <f>TemporalConstraint!$A$60</f>
        <v>20yrs</v>
      </c>
      <c r="AJ311" s="98" t="str">
        <f>EnsembleRequirement!$A$56</f>
        <v>9 piControl Initialisations from April 1st</v>
      </c>
      <c r="AR311" s="98" t="str">
        <f>requirement!$A$79</f>
        <v>AOGCM Configuration</v>
      </c>
      <c r="AW311" s="98" t="str">
        <f>ForcingConstraint!$A$346</f>
        <v>Tambora SO2</v>
      </c>
      <c r="AX311" s="98" t="str">
        <f>requirement!$A$72</f>
        <v>Pre-Industrial Forcing Excluding Volcanic Aerosols</v>
      </c>
      <c r="BN311" s="102"/>
      <c r="BP311" s="115" t="s">
        <v>307</v>
      </c>
    </row>
    <row r="312" spans="1:69" ht="187" x14ac:dyDescent="0.2">
      <c r="A312" s="96" t="s">
        <v>2111</v>
      </c>
      <c r="B312" s="98" t="s">
        <v>2112</v>
      </c>
      <c r="C312" s="96" t="s">
        <v>2113</v>
      </c>
      <c r="F312" s="98" t="s">
        <v>2114</v>
      </c>
      <c r="H312" s="96" t="s">
        <v>2115</v>
      </c>
      <c r="I312" s="96" t="s">
        <v>2116</v>
      </c>
      <c r="J312" s="98" t="s">
        <v>26</v>
      </c>
      <c r="K312" s="98" t="str">
        <f>party!$A$74</f>
        <v>Davide Zanchettin</v>
      </c>
      <c r="L312" s="98" t="str">
        <f>party!$A$75</f>
        <v>Claudia Timmreck</v>
      </c>
      <c r="M312" s="98" t="str">
        <f>party!$A$76</f>
        <v>Myriam Khodri</v>
      </c>
      <c r="P312"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W312" s="98" t="str">
        <f>party!$A$6</f>
        <v>Charlotte Pascoe</v>
      </c>
      <c r="Y312" s="89" t="str">
        <f>experiment!$C$9</f>
        <v>piControl</v>
      </c>
      <c r="Z312" s="89"/>
      <c r="AB312" s="89"/>
      <c r="AC312" s="89" t="str">
        <f>experiment!$C$311</f>
        <v>volc-long-eq</v>
      </c>
      <c r="AD312" s="89" t="str">
        <f>experiment!$C$313</f>
        <v>volc-long-hlS</v>
      </c>
      <c r="AH312" s="98" t="str">
        <f>TemporalConstraint!$A$60</f>
        <v>20yrs</v>
      </c>
      <c r="AJ312" s="98" t="str">
        <f>EnsembleRequirement!$A$56</f>
        <v>9 piControl Initialisations from April 1st</v>
      </c>
      <c r="AR312" s="98" t="str">
        <f>requirement!$A$79</f>
        <v>AOGCM Configuration</v>
      </c>
      <c r="AW312" s="98" t="str">
        <f>ForcingConstraint!$A$347</f>
        <v>NH Eruption SO2</v>
      </c>
      <c r="AX312" s="98" t="str">
        <f>requirement!$A$72</f>
        <v>Pre-Industrial Forcing Excluding Volcanic Aerosols</v>
      </c>
      <c r="BN312" s="102"/>
      <c r="BP312" s="115" t="s">
        <v>307</v>
      </c>
    </row>
    <row r="313" spans="1:69" ht="170" x14ac:dyDescent="0.2">
      <c r="A313" s="96" t="s">
        <v>2117</v>
      </c>
      <c r="B313" s="98" t="s">
        <v>2118</v>
      </c>
      <c r="C313" s="96" t="s">
        <v>2119</v>
      </c>
      <c r="F313" s="98" t="s">
        <v>2120</v>
      </c>
      <c r="H313" s="96" t="s">
        <v>2121</v>
      </c>
      <c r="I313" s="97" t="s">
        <v>2122</v>
      </c>
      <c r="J313" s="98" t="s">
        <v>26</v>
      </c>
      <c r="K313" s="98" t="str">
        <f>party!$A$74</f>
        <v>Davide Zanchettin</v>
      </c>
      <c r="L313" s="98" t="str">
        <f>party!$A$75</f>
        <v>Claudia Timmreck</v>
      </c>
      <c r="M313" s="98" t="str">
        <f>party!$A$76</f>
        <v>Myriam Khodri</v>
      </c>
      <c r="P313"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W313" s="98" t="str">
        <f>party!$A$6</f>
        <v>Charlotte Pascoe</v>
      </c>
      <c r="Y313" s="89" t="str">
        <f>experiment!$C$9</f>
        <v>piControl</v>
      </c>
      <c r="Z313" s="89"/>
      <c r="AC313" s="89" t="str">
        <f>experiment!$C$311</f>
        <v>volc-long-eq</v>
      </c>
      <c r="AD313" s="89" t="str">
        <f>experiment!$C$312</f>
        <v>volc-long-hlN</v>
      </c>
      <c r="AH313" s="98" t="str">
        <f>TemporalConstraint!$A$60</f>
        <v>20yrs</v>
      </c>
      <c r="AJ313" s="98" t="str">
        <f>EnsembleRequirement!$A$56</f>
        <v>9 piControl Initialisations from April 1st</v>
      </c>
      <c r="AR313" s="98" t="str">
        <f>requirement!$A$79</f>
        <v>AOGCM Configuration</v>
      </c>
      <c r="AW313" s="98" t="str">
        <f>ForcingConstraint!$A$348</f>
        <v>SH Eruption SO2</v>
      </c>
      <c r="AX313" s="98" t="str">
        <f>requirement!$A$72</f>
        <v>Pre-Industrial Forcing Excluding Volcanic Aerosols</v>
      </c>
      <c r="BN313" s="102"/>
      <c r="BP313" s="115" t="s">
        <v>307</v>
      </c>
    </row>
    <row r="314" spans="1:69" s="146" customFormat="1" ht="170" x14ac:dyDescent="0.2">
      <c r="A314" s="147" t="s">
        <v>301</v>
      </c>
      <c r="B314" s="148" t="s">
        <v>2123</v>
      </c>
      <c r="C314" s="147" t="s">
        <v>301</v>
      </c>
      <c r="D314" s="147"/>
      <c r="E314" s="147" t="s">
        <v>2124</v>
      </c>
      <c r="F314" s="148" t="s">
        <v>2125</v>
      </c>
      <c r="G314" s="149"/>
      <c r="H314" s="147" t="s">
        <v>2126</v>
      </c>
      <c r="I314" s="147" t="s">
        <v>2127</v>
      </c>
      <c r="J314" s="148" t="s">
        <v>26</v>
      </c>
      <c r="K314" s="148" t="str">
        <f>party!$A$74</f>
        <v>Davide Zanchettin</v>
      </c>
      <c r="L314" s="148" t="str">
        <f>party!$A$75</f>
        <v>Claudia Timmreck</v>
      </c>
      <c r="M314" s="148" t="str">
        <f>party!$A$76</f>
        <v>Myriam Khodri</v>
      </c>
      <c r="N314" s="148"/>
      <c r="O314" s="148"/>
      <c r="P314" s="147" t="str">
        <f>references!D$14</f>
        <v>Overview CMIP6-Endorsed MIPs</v>
      </c>
      <c r="Q314" s="147"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14" s="147"/>
      <c r="S314" s="147"/>
      <c r="T314" s="147"/>
      <c r="U314" s="147"/>
      <c r="V314" s="147"/>
      <c r="W314" s="148" t="str">
        <f>party!$A$6</f>
        <v>Charlotte Pascoe</v>
      </c>
      <c r="Y314" s="158" t="str">
        <f>experiment!$C$9</f>
        <v>piControl</v>
      </c>
      <c r="Z314" s="158"/>
      <c r="AA314" s="147"/>
      <c r="AB314" s="147"/>
      <c r="AC314" s="147"/>
      <c r="AD314" s="147"/>
      <c r="AE314" s="147"/>
      <c r="AF314" s="147"/>
      <c r="AG314" s="147"/>
      <c r="AH314" s="148" t="str">
        <f>TemporalConstraint!$A$62</f>
        <v>1850-1869 20yrs</v>
      </c>
      <c r="AI314" s="148"/>
      <c r="AJ314" s="148" t="str">
        <f>EnsembleRequirement!$A$56</f>
        <v>9 piControl Initialisations from April 1st</v>
      </c>
      <c r="AK314" s="148"/>
      <c r="AL314" s="148"/>
      <c r="AM314" s="148"/>
      <c r="AN314" s="148"/>
      <c r="AO314" s="148"/>
      <c r="AP314" s="148"/>
      <c r="AQ314" s="148"/>
      <c r="AR314" s="148" t="str">
        <f>requirement!$A$79</f>
        <v>AOGCM Configuration</v>
      </c>
      <c r="AS314" s="148"/>
      <c r="AT314" s="148"/>
      <c r="AU314" s="148"/>
      <c r="AV314" s="148"/>
      <c r="AW314" s="148" t="str">
        <f>ForcingConstraint!$A$349</f>
        <v>Laki SO2</v>
      </c>
      <c r="AX314" s="148" t="str">
        <f>requirement!$A$72</f>
        <v>Pre-Industrial Forcing Excluding Volcanic Aerosols</v>
      </c>
      <c r="AY314" s="148"/>
      <c r="AZ314" s="148"/>
      <c r="BA314" s="148"/>
      <c r="BB314" s="148"/>
      <c r="BC314" s="148"/>
      <c r="BD314" s="153"/>
      <c r="BE314" s="154"/>
      <c r="BF314" s="155"/>
      <c r="BG314" s="156"/>
      <c r="BH314" s="156"/>
      <c r="BI314" s="156"/>
      <c r="BJ314" s="156"/>
      <c r="BK314" s="156"/>
      <c r="BL314" s="156"/>
      <c r="BM314" s="156"/>
      <c r="BN314" s="156"/>
      <c r="BP314" s="115" t="s">
        <v>307</v>
      </c>
      <c r="BQ314" s="158"/>
    </row>
    <row r="315" spans="1:69" ht="153" x14ac:dyDescent="0.2">
      <c r="A315" s="96" t="s">
        <v>2128</v>
      </c>
      <c r="B315" s="98" t="s">
        <v>2129</v>
      </c>
      <c r="C315" s="96" t="s">
        <v>2130</v>
      </c>
      <c r="E315" s="96" t="s">
        <v>2131</v>
      </c>
      <c r="F315" s="98" t="s">
        <v>2132</v>
      </c>
      <c r="H315" s="96" t="s">
        <v>2133</v>
      </c>
      <c r="I315" s="96" t="s">
        <v>2134</v>
      </c>
      <c r="J315" s="98" t="s">
        <v>26</v>
      </c>
      <c r="K315" s="98" t="str">
        <f>party!$A$74</f>
        <v>Davide Zanchettin</v>
      </c>
      <c r="L315" s="98" t="str">
        <f>party!$A$75</f>
        <v>Claudia Timmreck</v>
      </c>
      <c r="M315" s="98" t="str">
        <f>party!$A$76</f>
        <v>Myriam Khodri</v>
      </c>
      <c r="P315" s="96" t="str">
        <f>references!$D$14</f>
        <v>Overview CMIP6-Endorsed MIPs</v>
      </c>
      <c r="Q315"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15" s="96" t="str">
        <f>references!D$61</f>
        <v>Cole-Dai, J., D. Ferris, A. Lanciki, J. Savarino, M. Baroni, and M. H. Thiemens (2009), Cold decade (AD 1810 – 1819) caused by Tambora (1815) and another (1809) stratospheric volcanic eruption, Geophys. Res. Lett., 36, L22703</v>
      </c>
      <c r="S315" s="96" t="str">
        <f>references!D$62</f>
        <v>Gregory, J.M. (2010), Long-term effect of volcanic forcing on ocean heat content, Geophys. Res. Lett., 37, L22701</v>
      </c>
      <c r="W315" s="98" t="str">
        <f>party!$A$6</f>
        <v>Charlotte Pascoe</v>
      </c>
      <c r="Y315" s="89" t="str">
        <f>experiment!$C$9</f>
        <v>piControl</v>
      </c>
      <c r="Z315" s="89"/>
      <c r="AC315" s="89" t="str">
        <f>experiment!$C$322</f>
        <v>volc-cluster-mill</v>
      </c>
      <c r="AD315" s="89" t="str">
        <f>experiment!$C$323</f>
        <v>volc-cluster-21C</v>
      </c>
      <c r="AH315" s="98" t="str">
        <f>TemporalConstraint!$A$63</f>
        <v>1809-1858 50yrs</v>
      </c>
      <c r="AJ315" s="131" t="str">
        <f>EnsembleRequirement!$A$67</f>
        <v>Three pre-industrial initialisations</v>
      </c>
      <c r="AK315" s="131"/>
      <c r="AR315" s="98" t="str">
        <f>requirement!$A$79</f>
        <v>AOGCM Configuration</v>
      </c>
      <c r="AW315" s="98" t="str">
        <f>ForcingConstraint!$A$350</f>
        <v>Cluster SO2</v>
      </c>
      <c r="AX315" s="98" t="str">
        <f>requirement!$A$72</f>
        <v>Pre-Industrial Forcing Excluding Volcanic Aerosols</v>
      </c>
      <c r="BN315" s="102"/>
      <c r="BP315" s="115" t="s">
        <v>307</v>
      </c>
    </row>
    <row r="316" spans="1:69" ht="187" x14ac:dyDescent="0.2">
      <c r="A316" s="96" t="s">
        <v>2135</v>
      </c>
      <c r="B316" s="98" t="s">
        <v>2136</v>
      </c>
      <c r="C316" s="96" t="s">
        <v>2137</v>
      </c>
      <c r="E316" s="96" t="s">
        <v>2138</v>
      </c>
      <c r="F316" s="98" t="s">
        <v>2139</v>
      </c>
      <c r="H316" s="96" t="s">
        <v>2140</v>
      </c>
      <c r="I316" s="96" t="s">
        <v>2141</v>
      </c>
      <c r="J316" s="98" t="s">
        <v>26</v>
      </c>
      <c r="K316" s="98" t="str">
        <f>party!$A$74</f>
        <v>Davide Zanchettin</v>
      </c>
      <c r="L316" s="98" t="str">
        <f>party!$A$75</f>
        <v>Claudia Timmreck</v>
      </c>
      <c r="M316" s="98" t="str">
        <f>party!$A$76</f>
        <v>Myriam Khodri</v>
      </c>
      <c r="P316" s="96" t="str">
        <f>references!$D$14</f>
        <v>Overview CMIP6-Endorsed MIPs</v>
      </c>
      <c r="Q316"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16" s="96" t="str">
        <f>references!D$8</f>
        <v>Thomason, L., J.P. Vernier, A. Bourassa, F. Arefeuille, C. Bingen, T. Peter, B. Luo (2015), Stratospheric Aerosol Data Set (SADS Version 2) Prospectus, In preparation for GMD</v>
      </c>
      <c r="W316" s="98" t="str">
        <f>party!$A$6</f>
        <v>Charlotte Pascoe</v>
      </c>
      <c r="Y316" s="89" t="str">
        <f>experiment!$C$9</f>
        <v>piControl</v>
      </c>
      <c r="Z316" s="89"/>
      <c r="AC316" s="96" t="str">
        <f>$C$14</f>
        <v>historical</v>
      </c>
      <c r="AD316" s="89" t="str">
        <f>experiment!$C$280</f>
        <v>dcppC-forecast-addPinatubo</v>
      </c>
      <c r="AH316" s="98" t="str">
        <f>TemporalConstraint!$A$85</f>
        <v>3yrs</v>
      </c>
      <c r="AJ316" s="98" t="str">
        <f>EnsembleRequirement!$A$58</f>
        <v>25 piControl Initialisations from June 1st</v>
      </c>
      <c r="AR316" s="98" t="str">
        <f>requirement!$A$79</f>
        <v>AOGCM Configuration</v>
      </c>
      <c r="AW316" s="98" t="str">
        <f>ForcingConstraint!$A$288</f>
        <v>Pinatubo Aerosol</v>
      </c>
      <c r="AX316" s="98" t="str">
        <f>requirement!$A$72</f>
        <v>Pre-Industrial Forcing Excluding Volcanic Aerosols</v>
      </c>
      <c r="BN316" s="102"/>
      <c r="BP316" s="115" t="s">
        <v>307</v>
      </c>
    </row>
    <row r="317" spans="1:69" ht="221" x14ac:dyDescent="0.2">
      <c r="A317" s="96" t="s">
        <v>2142</v>
      </c>
      <c r="B317" s="98" t="s">
        <v>2143</v>
      </c>
      <c r="C317" s="96" t="s">
        <v>2144</v>
      </c>
      <c r="E317" s="96" t="s">
        <v>2145</v>
      </c>
      <c r="F317" s="98" t="s">
        <v>2146</v>
      </c>
      <c r="H317" s="96" t="s">
        <v>2147</v>
      </c>
      <c r="I317" s="96" t="s">
        <v>2148</v>
      </c>
      <c r="J317" s="98" t="s">
        <v>26</v>
      </c>
      <c r="K317" s="98" t="str">
        <f>party!$A$74</f>
        <v>Davide Zanchettin</v>
      </c>
      <c r="L317" s="98" t="str">
        <f>party!$A$75</f>
        <v>Claudia Timmreck</v>
      </c>
      <c r="M317" s="98" t="str">
        <f>party!$A$76</f>
        <v>Myriam Khodri</v>
      </c>
      <c r="P317" s="96" t="str">
        <f>references!$D$14</f>
        <v>Overview CMIP6-Endorsed MIPs</v>
      </c>
      <c r="Q317"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17" s="96" t="str">
        <f>references!D$8</f>
        <v>Thomason, L., J.P. Vernier, A. Bourassa, F. Arefeuille, C. Bingen, T. Peter, B. Luo (2015), Stratospheric Aerosol Data Set (SADS Version 2) Prospectus, In preparation for GMD</v>
      </c>
      <c r="W317" s="98" t="str">
        <f>party!$A$6</f>
        <v>Charlotte Pascoe</v>
      </c>
      <c r="Y317" s="89" t="str">
        <f>experiment!$C$9</f>
        <v>piControl</v>
      </c>
      <c r="Z317" s="89"/>
      <c r="AC317" s="89" t="str">
        <f>experiment!$C$316</f>
        <v>volc-pinatubo-full</v>
      </c>
      <c r="AD317" s="89" t="str">
        <f>experiment!$C$318</f>
        <v>volc-pinatubo-strat</v>
      </c>
      <c r="AH317" s="98" t="str">
        <f>TemporalConstraint!$A$85</f>
        <v>3yrs</v>
      </c>
      <c r="AJ317" s="98" t="str">
        <f>EnsembleRequirement!$A$58</f>
        <v>25 piControl Initialisations from June 1st</v>
      </c>
      <c r="AR317" s="98" t="str">
        <f>requirement!$A$79</f>
        <v>AOGCM Configuration</v>
      </c>
      <c r="AW317" s="98" t="str">
        <f>ForcingConstraint!$A$351</f>
        <v>Pinatubo Solar Attenuation</v>
      </c>
      <c r="AX317" s="98" t="str">
        <f>requirement!$A$72</f>
        <v>Pre-Industrial Forcing Excluding Volcanic Aerosols</v>
      </c>
      <c r="BN317" s="102"/>
      <c r="BP317" s="115" t="s">
        <v>307</v>
      </c>
    </row>
    <row r="318" spans="1:69" ht="204" x14ac:dyDescent="0.2">
      <c r="A318" s="96" t="s">
        <v>2149</v>
      </c>
      <c r="B318" s="98" t="s">
        <v>2150</v>
      </c>
      <c r="C318" s="96" t="s">
        <v>2151</v>
      </c>
      <c r="E318" s="96" t="s">
        <v>2152</v>
      </c>
      <c r="F318" s="98" t="s">
        <v>2153</v>
      </c>
      <c r="H318" s="96" t="s">
        <v>2154</v>
      </c>
      <c r="I318" s="96" t="s">
        <v>2148</v>
      </c>
      <c r="J318" s="98" t="s">
        <v>26</v>
      </c>
      <c r="K318" s="98" t="str">
        <f>party!$A$74</f>
        <v>Davide Zanchettin</v>
      </c>
      <c r="L318" s="98" t="str">
        <f>party!$A$75</f>
        <v>Claudia Timmreck</v>
      </c>
      <c r="M318" s="98" t="str">
        <f>party!$A$76</f>
        <v>Myriam Khodri</v>
      </c>
      <c r="P318" s="96" t="str">
        <f>references!$D$14</f>
        <v>Overview CMIP6-Endorsed MIPs</v>
      </c>
      <c r="Q318"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18" s="96" t="str">
        <f>references!D$8</f>
        <v>Thomason, L., J.P. Vernier, A. Bourassa, F. Arefeuille, C. Bingen, T. Peter, B. Luo (2015), Stratospheric Aerosol Data Set (SADS Version 2) Prospectus, In preparation for GMD</v>
      </c>
      <c r="W318" s="98" t="str">
        <f>party!$A$6</f>
        <v>Charlotte Pascoe</v>
      </c>
      <c r="Y318" s="89" t="str">
        <f>experiment!$C$9</f>
        <v>piControl</v>
      </c>
      <c r="Z318" s="89"/>
      <c r="AC318" s="89" t="str">
        <f>experiment!$C$316</f>
        <v>volc-pinatubo-full</v>
      </c>
      <c r="AD318" s="89" t="str">
        <f>experiment!$C$317</f>
        <v>volc-pinatubo-surf</v>
      </c>
      <c r="AH318" s="98" t="str">
        <f>TemporalConstraint!$A$85</f>
        <v>3yrs</v>
      </c>
      <c r="AJ318" s="98" t="str">
        <f>EnsembleRequirement!$A$58</f>
        <v>25 piControl Initialisations from June 1st</v>
      </c>
      <c r="AR318" s="98" t="str">
        <f>requirement!$A$79</f>
        <v>AOGCM Configuration</v>
      </c>
      <c r="AW318" s="98" t="str">
        <f>ForcingConstraint!$A$352</f>
        <v>Pinatubo Radiative Heating</v>
      </c>
      <c r="AX318" s="98" t="str">
        <f>requirement!$A$72</f>
        <v>Pre-Industrial Forcing Excluding Volcanic Aerosols</v>
      </c>
      <c r="BN318" s="102"/>
      <c r="BP318" s="115" t="s">
        <v>307</v>
      </c>
    </row>
    <row r="319" spans="1:69" ht="136" x14ac:dyDescent="0.2">
      <c r="A319" s="96" t="s">
        <v>2155</v>
      </c>
      <c r="B319" s="98" t="s">
        <v>2156</v>
      </c>
      <c r="C319" s="96" t="s">
        <v>2157</v>
      </c>
      <c r="F319" s="98" t="s">
        <v>2158</v>
      </c>
      <c r="H319" s="96" t="s">
        <v>2159</v>
      </c>
      <c r="I319" s="96" t="s">
        <v>2160</v>
      </c>
      <c r="J319" s="98" t="s">
        <v>26</v>
      </c>
      <c r="K319" s="98" t="str">
        <f>party!$A$74</f>
        <v>Davide Zanchettin</v>
      </c>
      <c r="L319" s="98" t="str">
        <f>party!$A$75</f>
        <v>Claudia Timmreck</v>
      </c>
      <c r="M319" s="98" t="str">
        <f>party!$A$76</f>
        <v>Myriam Khodri</v>
      </c>
      <c r="P319"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19" s="96" t="str">
        <f>references!$D$8</f>
        <v>Thomason, L., J.P. Vernier, A. Bourassa, F. Arefeuille, C. Bingen, T. Peter, B. Luo (2015), Stratospheric Aerosol Data Set (SADS Version 2) Prospectus, In preparation for GMD</v>
      </c>
      <c r="W319" s="98" t="str">
        <f>party!$A$6</f>
        <v>Charlotte Pascoe</v>
      </c>
      <c r="X319" s="89" t="str">
        <f>experiment!$C$9</f>
        <v>piControl</v>
      </c>
      <c r="Z319" s="89"/>
      <c r="AA319" s="89"/>
      <c r="AB319" s="89"/>
      <c r="AC319" s="89"/>
      <c r="AH319" s="98" t="str">
        <f>TemporalConstraint!$A$57</f>
        <v>30yrs</v>
      </c>
      <c r="AJ319" s="98" t="str">
        <f>EnsembleRequirement!$A$4</f>
        <v>SingleMember</v>
      </c>
      <c r="AR319" s="98" t="str">
        <f>requirement!$A$77</f>
        <v>AGCM Slab Configuration</v>
      </c>
      <c r="AW319" s="98" t="str">
        <f>requirement!$A$71</f>
        <v>Pre-Industrial Forcing</v>
      </c>
      <c r="BN319" s="102"/>
      <c r="BP319" s="115" t="s">
        <v>307</v>
      </c>
    </row>
    <row r="320" spans="1:69" ht="204" x14ac:dyDescent="0.2">
      <c r="A320" s="96" t="s">
        <v>2161</v>
      </c>
      <c r="B320" s="98" t="s">
        <v>2162</v>
      </c>
      <c r="C320" s="96" t="s">
        <v>2163</v>
      </c>
      <c r="E320" s="96" t="s">
        <v>2164</v>
      </c>
      <c r="F320" s="98" t="s">
        <v>2165</v>
      </c>
      <c r="H320" s="96" t="s">
        <v>2166</v>
      </c>
      <c r="I320" s="96" t="s">
        <v>2167</v>
      </c>
      <c r="J320" s="98" t="s">
        <v>26</v>
      </c>
      <c r="K320" s="98" t="str">
        <f>party!$A$74</f>
        <v>Davide Zanchettin</v>
      </c>
      <c r="L320" s="98" t="str">
        <f>party!$A$75</f>
        <v>Claudia Timmreck</v>
      </c>
      <c r="M320" s="98" t="str">
        <f>party!$A$76</f>
        <v>Myriam Khodri</v>
      </c>
      <c r="P320" s="96" t="str">
        <f>references!$D$14</f>
        <v>Overview CMIP6-Endorsed MIPs</v>
      </c>
      <c r="Q320"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20" s="96" t="str">
        <f>references!D$8</f>
        <v>Thomason, L., J.P. Vernier, A. Bourassa, F. Arefeuille, C. Bingen, T. Peter, B. Luo (2015), Stratospheric Aerosol Data Set (SADS Version 2) Prospectus, In preparation for GMD</v>
      </c>
      <c r="W320" s="98" t="str">
        <f>party!$A$6</f>
        <v>Charlotte Pascoe</v>
      </c>
      <c r="X320" s="89" t="str">
        <f>experiment!$C$319</f>
        <v>control-slab</v>
      </c>
      <c r="Y320" s="89" t="str">
        <f>experiment!$C$319</f>
        <v>control-slab</v>
      </c>
      <c r="Z320" s="89"/>
      <c r="AB320" s="89"/>
      <c r="AC320" s="89" t="str">
        <f>experiment!$C$316</f>
        <v>volc-pinatubo-full</v>
      </c>
      <c r="AH320" s="98" t="str">
        <f>TemporalConstraint!$A$85</f>
        <v>3yrs</v>
      </c>
      <c r="AJ320" s="98" t="str">
        <f>EnsembleRequirement!$A$58</f>
        <v>25 piControl Initialisations from June 1st</v>
      </c>
      <c r="AR320" s="98" t="str">
        <f>requirement!$A$77</f>
        <v>AGCM Slab Configuration</v>
      </c>
      <c r="AW320" s="98" t="str">
        <f>ForcingConstraint!$A$288</f>
        <v>Pinatubo Aerosol</v>
      </c>
      <c r="AX320" s="98" t="str">
        <f>requirement!$A$72</f>
        <v>Pre-Industrial Forcing Excluding Volcanic Aerosols</v>
      </c>
      <c r="BN320" s="102"/>
      <c r="BP320" s="115" t="s">
        <v>307</v>
      </c>
    </row>
    <row r="321" spans="1:68" ht="153" x14ac:dyDescent="0.2">
      <c r="A321" s="96" t="s">
        <v>594</v>
      </c>
      <c r="B321" s="98" t="s">
        <v>2168</v>
      </c>
      <c r="C321" s="96" t="s">
        <v>301</v>
      </c>
      <c r="E321" s="96" t="s">
        <v>2169</v>
      </c>
      <c r="F321" s="98" t="s">
        <v>2170</v>
      </c>
      <c r="H321" s="96" t="s">
        <v>2171</v>
      </c>
      <c r="I321" s="96" t="s">
        <v>2172</v>
      </c>
      <c r="J321" s="98" t="s">
        <v>26</v>
      </c>
      <c r="K321" s="98" t="str">
        <f>party!$A$74</f>
        <v>Davide Zanchettin</v>
      </c>
      <c r="L321" s="98" t="str">
        <f>party!$A$75</f>
        <v>Claudia Timmreck</v>
      </c>
      <c r="M321" s="98" t="str">
        <f>party!$A$76</f>
        <v>Myriam Khodri</v>
      </c>
      <c r="P321" s="96" t="str">
        <f>references!$D$14</f>
        <v>Overview CMIP6-Endorsed MIPs</v>
      </c>
      <c r="Q321"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21" s="96" t="str">
        <f>references!D$8</f>
        <v>Thomason, L., J.P. Vernier, A. Bourassa, F. Arefeuille, C. Bingen, T. Peter, B. Luo (2015), Stratospheric Aerosol Data Set (SADS Version 2) Prospectus, In preparation for GMD</v>
      </c>
      <c r="W321" s="98" t="str">
        <f>party!$A$6</f>
        <v>Charlotte Pascoe</v>
      </c>
      <c r="X321" s="89" t="str">
        <f>experiment!$C$316</f>
        <v>volc-pinatubo-full</v>
      </c>
      <c r="AB321" s="89"/>
      <c r="AC321" s="89" t="str">
        <f>experiment!$C$280</f>
        <v>dcppC-forecast-addPinatubo</v>
      </c>
      <c r="AH321" s="98" t="str">
        <f>TemporalConstraint!$A$86</f>
        <v>2015-2020 5yrs</v>
      </c>
      <c r="AJ321" s="98" t="str">
        <f>EnsembleRequirement!$A$59</f>
        <v>Ten Member</v>
      </c>
      <c r="AR321" s="98" t="str">
        <f>requirement!$A$79</f>
        <v>AOGCM Configuration</v>
      </c>
      <c r="AW321" s="98" t="str">
        <f>ForcingConstraint!$A$288</f>
        <v>Pinatubo Aerosol</v>
      </c>
      <c r="AX321" s="98" t="str">
        <f>requirement!$A$33</f>
        <v>RCP45 Forcing</v>
      </c>
      <c r="AY321" s="98" t="str">
        <f>ForcingConstraint!$A$425</f>
        <v>Future Solar Irradiance Forcing</v>
      </c>
      <c r="BN321" s="102"/>
      <c r="BP321" s="115" t="s">
        <v>307</v>
      </c>
    </row>
    <row r="322" spans="1:68" ht="170" x14ac:dyDescent="0.2">
      <c r="A322" s="96" t="s">
        <v>2173</v>
      </c>
      <c r="B322" s="98" t="s">
        <v>2174</v>
      </c>
      <c r="C322" s="96" t="s">
        <v>2175</v>
      </c>
      <c r="D322" s="96" t="s">
        <v>2176</v>
      </c>
      <c r="F322" s="98" t="s">
        <v>2177</v>
      </c>
      <c r="G322" s="97"/>
      <c r="H322" s="97" t="s">
        <v>2178</v>
      </c>
      <c r="I322" s="96" t="s">
        <v>2179</v>
      </c>
      <c r="J322" s="98" t="s">
        <v>26</v>
      </c>
      <c r="K322" s="98" t="str">
        <f>party!$A$74</f>
        <v>Davide Zanchettin</v>
      </c>
      <c r="L322" s="98" t="str">
        <f>party!$A$75</f>
        <v>Claudia Timmreck</v>
      </c>
      <c r="M322" s="98" t="str">
        <f>party!$A$76</f>
        <v>Myriam Khodri</v>
      </c>
      <c r="P322"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22" s="89"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22" s="96"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U322" s="89"/>
      <c r="W322" s="98" t="str">
        <f>party!$A$6</f>
        <v>Charlotte Pascoe</v>
      </c>
      <c r="X322" s="89" t="str">
        <f>experiment!$C$9</f>
        <v>piControl</v>
      </c>
      <c r="Y322" s="89" t="str">
        <f>experiment!$C$283</f>
        <v>past1000</v>
      </c>
      <c r="Z322" s="89"/>
      <c r="AB322" s="89"/>
      <c r="AC322" s="89" t="str">
        <f>experiment!$C$315</f>
        <v>volc-cluster-ctrl</v>
      </c>
      <c r="AH322" s="98" t="str">
        <f>TemporalConstraint!$A$84</f>
        <v>1790-1858 69yrs</v>
      </c>
      <c r="AJ322" s="131" t="str">
        <f>EnsembleRequirement!$A$69</f>
        <v xml:space="preserve">Last-Millennium Initialisation </v>
      </c>
      <c r="AK322" s="131" t="str">
        <f>EnsembleRequirement!$A$66</f>
        <v>Last-Millennium Additional Initialisation Ensemble</v>
      </c>
      <c r="AL322" s="131" t="str">
        <f>EnsembleRequirement!$A$68</f>
        <v>Last-Millennium Additional Initialisation Perturbation</v>
      </c>
      <c r="AR322" s="98" t="str">
        <f>requirement!$A$79</f>
        <v>AOGCM Configuration</v>
      </c>
      <c r="AW322" s="98" t="str">
        <f>ForcingConstraint!$A$350</f>
        <v>Cluster SO2</v>
      </c>
      <c r="AX322" s="98" t="str">
        <f>requirement!$A$151</f>
        <v>1790 Forcing Excluding Volcanic Aerosols</v>
      </c>
      <c r="BP322" s="115" t="s">
        <v>307</v>
      </c>
    </row>
    <row r="323" spans="1:68" ht="136" x14ac:dyDescent="0.2">
      <c r="A323" s="96" t="s">
        <v>2180</v>
      </c>
      <c r="B323" s="98" t="s">
        <v>2181</v>
      </c>
      <c r="C323" s="96" t="s">
        <v>2182</v>
      </c>
      <c r="F323" s="98" t="s">
        <v>2183</v>
      </c>
      <c r="G323" s="97"/>
      <c r="H323" s="97" t="s">
        <v>2184</v>
      </c>
      <c r="I323" s="89" t="s">
        <v>2185</v>
      </c>
      <c r="J323" s="98" t="s">
        <v>26</v>
      </c>
      <c r="K323" s="98" t="str">
        <f>party!$A$74</f>
        <v>Davide Zanchettin</v>
      </c>
      <c r="L323" s="98" t="str">
        <f>party!$A$75</f>
        <v>Claudia Timmreck</v>
      </c>
      <c r="M323" s="98" t="str">
        <f>party!$A$76</f>
        <v>Myriam Khodri</v>
      </c>
      <c r="P323"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23"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R323" s="95" t="str">
        <f>references!$D$66</f>
        <v>O’Neill, B. C., C. Tebaldi, D. van Vuuren, V. Eyring, P. Fridelingstein, G. Hurtt, R. Knutti, E. Kriegler, J.-F. Lamarque, J. Lowe, J. Meehl, R. Moss, K. Riahi, B. M. Sanderson (2016),  The Scenario Model Intercomparison Project (ScenarioMIP) for CMIP6, Geosci. Model Dev., 9, 3461-3482</v>
      </c>
      <c r="U323" s="89"/>
      <c r="W323" s="98" t="str">
        <f>party!$A$6</f>
        <v>Charlotte Pascoe</v>
      </c>
      <c r="X323" s="96" t="str">
        <f>$C$21</f>
        <v>ssp245</v>
      </c>
      <c r="Y323" s="96" t="str">
        <f>$C$14</f>
        <v>historical</v>
      </c>
      <c r="Z323" s="89"/>
      <c r="AA323" s="89"/>
      <c r="AB323" s="89"/>
      <c r="AC323" s="89" t="str">
        <f>experiment!$C$315</f>
        <v>volc-cluster-ctrl</v>
      </c>
      <c r="AH323" s="98" t="str">
        <f>TemporalConstraint!$A$36</f>
        <v xml:space="preserve">2015-2100 86yrs </v>
      </c>
      <c r="AJ323" s="98" t="str">
        <f>EnsembleRequirement!$A$5</f>
        <v>HistoricalInitialisation</v>
      </c>
      <c r="AK323" s="98" t="str">
        <f>EnsembleRequirement!$A$4</f>
        <v>SingleMember</v>
      </c>
      <c r="AL323" s="98" t="str">
        <f>EnsembleRequirement!$A$39</f>
        <v>TwoMember</v>
      </c>
      <c r="AR323" s="98" t="str">
        <f>requirement!$A$79</f>
        <v>AOGCM Configuration</v>
      </c>
      <c r="AW323" s="98" t="str">
        <f>ForcingConstraint!$A$350</f>
        <v>Cluster SO2</v>
      </c>
      <c r="AX323" s="98" t="str">
        <f>requirement!$A$33</f>
        <v>RCP45 Forcing</v>
      </c>
      <c r="AY323" s="98" t="str">
        <f>ForcingConstraint!$A$425</f>
        <v>Future Solar Irradiance Forcing</v>
      </c>
      <c r="BP323" s="115" t="s">
        <v>307</v>
      </c>
    </row>
    <row r="324" spans="1:68" ht="119" x14ac:dyDescent="0.2">
      <c r="A324" s="96" t="s">
        <v>2186</v>
      </c>
      <c r="B324" s="98" t="s">
        <v>2187</v>
      </c>
      <c r="C324" s="96" t="s">
        <v>2188</v>
      </c>
      <c r="D324" s="96">
        <v>1.1000000000000001</v>
      </c>
      <c r="F324" s="98" t="s">
        <v>2189</v>
      </c>
      <c r="H324" s="96" t="s">
        <v>2190</v>
      </c>
      <c r="I324" s="96" t="s">
        <v>2191</v>
      </c>
      <c r="J324" s="98" t="s">
        <v>26</v>
      </c>
      <c r="K324" s="98" t="str">
        <f>party!$A$46</f>
        <v>Doug Smith</v>
      </c>
      <c r="L324" s="98" t="str">
        <f>party!$A$82</f>
        <v>James Screen</v>
      </c>
      <c r="M324" s="98" t="str">
        <f>party!$A$83</f>
        <v>Clara Deser</v>
      </c>
      <c r="P324"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24" s="96" t="str">
        <f>references!$D$127</f>
        <v>PAMIP - Polar Amplification Model Intercomparison Project</v>
      </c>
      <c r="W324" s="98" t="str">
        <f>party!$A$6</f>
        <v>Charlotte Pascoe</v>
      </c>
      <c r="Y324" s="96" t="str">
        <f t="shared" ref="Y324:Y333" si="101">$C$7</f>
        <v>amip</v>
      </c>
      <c r="AH324" s="98" t="str">
        <f>TemporalConstraint!$A$91</f>
        <v>2000-2001 14mnths</v>
      </c>
      <c r="AJ324" s="98" t="str">
        <f>EnsembleRequirement!$A$71</f>
        <v>100MemberAMIP</v>
      </c>
      <c r="AR324" s="109" t="str">
        <f>requirement!$A$3</f>
        <v>AGCM Configuration</v>
      </c>
      <c r="AW324" s="98" t="str">
        <f>ForcingConstraint!$A$455</f>
        <v>PAMIP present day SST climatology</v>
      </c>
      <c r="AX324" s="98" t="str">
        <f>ForcingConstraint!$A$456</f>
        <v>PAMIP present day SIC climatology</v>
      </c>
      <c r="AY324" s="98" t="str">
        <f>ForcingConstraint!$A$460</f>
        <v>AMIP SIT protocol</v>
      </c>
      <c r="AZ324" s="98" t="str">
        <f>ForcingConstraint!$A$457</f>
        <v>Present day radiative forcing</v>
      </c>
      <c r="BP324" s="115" t="s">
        <v>307</v>
      </c>
    </row>
    <row r="325" spans="1:68" ht="136" x14ac:dyDescent="0.2">
      <c r="A325" s="96" t="s">
        <v>2192</v>
      </c>
      <c r="B325" s="98" t="s">
        <v>2193</v>
      </c>
      <c r="C325" s="96" t="s">
        <v>2194</v>
      </c>
      <c r="D325" s="96">
        <v>1.2</v>
      </c>
      <c r="F325" s="98" t="s">
        <v>2195</v>
      </c>
      <c r="H325" s="96" t="s">
        <v>2196</v>
      </c>
      <c r="I325" s="96" t="s">
        <v>2197</v>
      </c>
      <c r="J325" s="98" t="s">
        <v>26</v>
      </c>
      <c r="K325" s="98" t="str">
        <f>party!$A$46</f>
        <v>Doug Smith</v>
      </c>
      <c r="L325" s="98" t="str">
        <f>party!$A$82</f>
        <v>James Screen</v>
      </c>
      <c r="M325" s="98" t="str">
        <f>party!$A$83</f>
        <v>Clara Deser</v>
      </c>
      <c r="P325"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25" s="96" t="str">
        <f>references!$D$127</f>
        <v>PAMIP - Polar Amplification Model Intercomparison Project</v>
      </c>
      <c r="W325" s="98" t="str">
        <f>party!$A$6</f>
        <v>Charlotte Pascoe</v>
      </c>
      <c r="Y325" s="96" t="str">
        <f t="shared" si="101"/>
        <v>amip</v>
      </c>
      <c r="AH325" s="98" t="str">
        <f>TemporalConstraint!$A$91</f>
        <v>2000-2001 14mnths</v>
      </c>
      <c r="AJ325" s="98" t="str">
        <f>EnsembleRequirement!$A$71</f>
        <v>100MemberAMIP</v>
      </c>
      <c r="AR325" s="109" t="str">
        <f>requirement!$A$3</f>
        <v>AGCM Configuration</v>
      </c>
      <c r="AW325" s="98" t="str">
        <f>ForcingConstraint!$A$458</f>
        <v>PAMIP pre-industrial SST climatology</v>
      </c>
      <c r="AX325" s="98" t="str">
        <f>ForcingConstraint!$A$459</f>
        <v>PAMIP pre-industrial SIC climatology</v>
      </c>
      <c r="AY325" s="98" t="str">
        <f>ForcingConstraint!$A$460</f>
        <v>AMIP SIT protocol</v>
      </c>
      <c r="AZ325" s="98" t="str">
        <f>ForcingConstraint!$A$457</f>
        <v>Present day radiative forcing</v>
      </c>
      <c r="BP325" s="115" t="s">
        <v>307</v>
      </c>
    </row>
    <row r="326" spans="1:68" ht="119" x14ac:dyDescent="0.2">
      <c r="A326" s="96" t="s">
        <v>2198</v>
      </c>
      <c r="B326" s="98" t="s">
        <v>2199</v>
      </c>
      <c r="C326" s="96" t="s">
        <v>2200</v>
      </c>
      <c r="D326" s="96">
        <v>1.3</v>
      </c>
      <c r="F326" s="98" t="s">
        <v>2189</v>
      </c>
      <c r="G326" s="97"/>
      <c r="H326" s="97" t="s">
        <v>2201</v>
      </c>
      <c r="I326" s="96" t="s">
        <v>2202</v>
      </c>
      <c r="J326" s="98" t="s">
        <v>26</v>
      </c>
      <c r="K326" s="98" t="str">
        <f>party!$A$46</f>
        <v>Doug Smith</v>
      </c>
      <c r="L326" s="98" t="str">
        <f>party!$A$82</f>
        <v>James Screen</v>
      </c>
      <c r="M326" s="98" t="str">
        <f>party!$A$83</f>
        <v>Clara Deser</v>
      </c>
      <c r="P326"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26" s="96" t="str">
        <f>references!$D$127</f>
        <v>PAMIP - Polar Amplification Model Intercomparison Project</v>
      </c>
      <c r="W326" s="98" t="str">
        <f>party!$A$6</f>
        <v>Charlotte Pascoe</v>
      </c>
      <c r="X326" s="96" t="str">
        <f t="shared" ref="X326:X331" si="102">$C$324</f>
        <v>pdSST-pdSIC</v>
      </c>
      <c r="Y326" s="96" t="str">
        <f t="shared" si="101"/>
        <v>amip</v>
      </c>
      <c r="AH326" s="98" t="str">
        <f>TemporalConstraint!$A$91</f>
        <v>2000-2001 14mnths</v>
      </c>
      <c r="AJ326" s="98" t="str">
        <f>EnsembleRequirement!$A$71</f>
        <v>100MemberAMIP</v>
      </c>
      <c r="AR326" s="109" t="str">
        <f>requirement!$A$3</f>
        <v>AGCM Configuration</v>
      </c>
      <c r="AW326" s="98" t="str">
        <f>ForcingConstraint!$A$458</f>
        <v>PAMIP pre-industrial SST climatology</v>
      </c>
      <c r="AX326" s="98" t="str">
        <f>ForcingConstraint!$A$456</f>
        <v>PAMIP present day SIC climatology</v>
      </c>
      <c r="AY326" s="98" t="str">
        <f>ForcingConstraint!$A$460</f>
        <v>AMIP SIT protocol</v>
      </c>
      <c r="AZ326" s="98" t="str">
        <f>ForcingConstraint!$A$457</f>
        <v>Present day radiative forcing</v>
      </c>
      <c r="BP326" s="115" t="s">
        <v>307</v>
      </c>
    </row>
    <row r="327" spans="1:68" ht="136" x14ac:dyDescent="0.2">
      <c r="A327" s="96" t="s">
        <v>2203</v>
      </c>
      <c r="B327" s="98" t="s">
        <v>2204</v>
      </c>
      <c r="C327" s="96" t="s">
        <v>2205</v>
      </c>
      <c r="D327" s="96">
        <v>1.4</v>
      </c>
      <c r="F327" s="98" t="s">
        <v>2195</v>
      </c>
      <c r="H327" s="96" t="s">
        <v>2206</v>
      </c>
      <c r="I327" s="96" t="s">
        <v>2202</v>
      </c>
      <c r="J327" s="98" t="s">
        <v>26</v>
      </c>
      <c r="K327" s="98" t="str">
        <f>party!$A$46</f>
        <v>Doug Smith</v>
      </c>
      <c r="L327" s="98" t="str">
        <f>party!$A$82</f>
        <v>James Screen</v>
      </c>
      <c r="M327" s="98" t="str">
        <f>party!$A$83</f>
        <v>Clara Deser</v>
      </c>
      <c r="P327"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27" s="96" t="str">
        <f>references!$D$127</f>
        <v>PAMIP - Polar Amplification Model Intercomparison Project</v>
      </c>
      <c r="W327" s="98" t="str">
        <f>party!$A$6</f>
        <v>Charlotte Pascoe</v>
      </c>
      <c r="X327" s="96" t="str">
        <f t="shared" si="102"/>
        <v>pdSST-pdSIC</v>
      </c>
      <c r="Y327" s="96" t="str">
        <f t="shared" si="101"/>
        <v>amip</v>
      </c>
      <c r="AH327" s="98" t="str">
        <f>TemporalConstraint!$A$91</f>
        <v>2000-2001 14mnths</v>
      </c>
      <c r="AJ327" s="98" t="str">
        <f>EnsembleRequirement!$A$71</f>
        <v>100MemberAMIP</v>
      </c>
      <c r="AR327" s="109" t="str">
        <f>requirement!$A$3</f>
        <v>AGCM Configuration</v>
      </c>
      <c r="AW327" s="98" t="str">
        <f>ForcingConstraint!$A$461</f>
        <v>PAMIP future SST climatology</v>
      </c>
      <c r="AX327" s="98" t="str">
        <f>ForcingConstraint!$A$456</f>
        <v>PAMIP present day SIC climatology</v>
      </c>
      <c r="AY327" s="98" t="str">
        <f>ForcingConstraint!$A$460</f>
        <v>AMIP SIT protocol</v>
      </c>
      <c r="AZ327" s="98" t="str">
        <f>ForcingConstraint!$A$457</f>
        <v>Present day radiative forcing</v>
      </c>
      <c r="BP327" s="115" t="s">
        <v>307</v>
      </c>
    </row>
    <row r="328" spans="1:68" ht="136" x14ac:dyDescent="0.2">
      <c r="A328" s="96" t="s">
        <v>2207</v>
      </c>
      <c r="B328" s="98" t="s">
        <v>2208</v>
      </c>
      <c r="C328" s="96" t="s">
        <v>2209</v>
      </c>
      <c r="D328" s="96">
        <v>1.5</v>
      </c>
      <c r="F328" s="98" t="s">
        <v>2189</v>
      </c>
      <c r="H328" s="96" t="s">
        <v>2210</v>
      </c>
      <c r="I328" s="96" t="s">
        <v>2211</v>
      </c>
      <c r="J328" s="98" t="s">
        <v>26</v>
      </c>
      <c r="K328" s="98" t="str">
        <f>party!$A$46</f>
        <v>Doug Smith</v>
      </c>
      <c r="L328" s="98" t="str">
        <f>party!$A$82</f>
        <v>James Screen</v>
      </c>
      <c r="M328" s="98" t="str">
        <f>party!$A$83</f>
        <v>Clara Deser</v>
      </c>
      <c r="P328"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28" s="96" t="str">
        <f>references!$D$127</f>
        <v>PAMIP - Polar Amplification Model Intercomparison Project</v>
      </c>
      <c r="W328" s="98" t="str">
        <f>party!$A$6</f>
        <v>Charlotte Pascoe</v>
      </c>
      <c r="X328" s="96" t="str">
        <f t="shared" si="102"/>
        <v>pdSST-pdSIC</v>
      </c>
      <c r="Y328" s="96" t="str">
        <f t="shared" si="101"/>
        <v>amip</v>
      </c>
      <c r="AH328" s="98" t="str">
        <f>TemporalConstraint!$A$91</f>
        <v>2000-2001 14mnths</v>
      </c>
      <c r="AJ328" s="98" t="str">
        <f>EnsembleRequirement!$A$71</f>
        <v>100MemberAMIP</v>
      </c>
      <c r="AR328" s="109" t="str">
        <f>requirement!$A$3</f>
        <v>AGCM Configuration</v>
      </c>
      <c r="AW328" s="98" t="str">
        <f>ForcingConstraint!$A$463</f>
        <v>PAMIP present day SST for use with pre-industrial arctic SIC</v>
      </c>
      <c r="AX328" s="98" t="str">
        <f>ForcingConstraint!$A$464</f>
        <v>PAMIP pre-industrial Arctic SIC</v>
      </c>
      <c r="AY328" s="98" t="str">
        <f>ForcingConstraint!$A$460</f>
        <v>AMIP SIT protocol</v>
      </c>
      <c r="AZ328" s="98" t="str">
        <f>ForcingConstraint!$A$457</f>
        <v>Present day radiative forcing</v>
      </c>
      <c r="BP328" s="115" t="s">
        <v>307</v>
      </c>
    </row>
    <row r="329" spans="1:68" ht="136" x14ac:dyDescent="0.2">
      <c r="A329" s="96" t="s">
        <v>2212</v>
      </c>
      <c r="B329" s="98" t="s">
        <v>2213</v>
      </c>
      <c r="C329" s="96" t="s">
        <v>2214</v>
      </c>
      <c r="D329" s="96">
        <v>1.6</v>
      </c>
      <c r="F329" s="98" t="s">
        <v>2189</v>
      </c>
      <c r="H329" s="96" t="s">
        <v>2215</v>
      </c>
      <c r="I329" s="96" t="s">
        <v>2211</v>
      </c>
      <c r="J329" s="98" t="s">
        <v>26</v>
      </c>
      <c r="K329" s="98" t="str">
        <f>party!$A$46</f>
        <v>Doug Smith</v>
      </c>
      <c r="L329" s="98" t="str">
        <f>party!$A$82</f>
        <v>James Screen</v>
      </c>
      <c r="M329" s="98" t="str">
        <f>party!$A$83</f>
        <v>Clara Deser</v>
      </c>
      <c r="P329"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29" s="96" t="str">
        <f>references!$D$127</f>
        <v>PAMIP - Polar Amplification Model Intercomparison Project</v>
      </c>
      <c r="W329" s="98" t="str">
        <f>party!$A$6</f>
        <v>Charlotte Pascoe</v>
      </c>
      <c r="X329" s="96" t="str">
        <f t="shared" si="102"/>
        <v>pdSST-pdSIC</v>
      </c>
      <c r="Y329" s="96" t="str">
        <f t="shared" si="101"/>
        <v>amip</v>
      </c>
      <c r="AH329" s="98" t="str">
        <f>TemporalConstraint!$A$91</f>
        <v>2000-2001 14mnths</v>
      </c>
      <c r="AJ329" s="98" t="str">
        <f>EnsembleRequirement!$A$71</f>
        <v>100MemberAMIP</v>
      </c>
      <c r="AR329" s="109" t="str">
        <f>requirement!$A$3</f>
        <v>AGCM Configuration</v>
      </c>
      <c r="AW329" s="98" t="str">
        <f>ForcingConstraint!$A$465</f>
        <v>PAMIP present day SST for use with future Arctic SIC</v>
      </c>
      <c r="AX329" s="98" t="str">
        <f>ForcingConstraint!$A$466</f>
        <v>PAMIP future Arctic SIC</v>
      </c>
      <c r="AY329" s="98" t="str">
        <f>ForcingConstraint!$A$460</f>
        <v>AMIP SIT protocol</v>
      </c>
      <c r="AZ329" s="98" t="str">
        <f>ForcingConstraint!$A$457</f>
        <v>Present day radiative forcing</v>
      </c>
      <c r="BP329" s="115" t="s">
        <v>307</v>
      </c>
    </row>
    <row r="330" spans="1:68" ht="119" x14ac:dyDescent="0.2">
      <c r="A330" s="96" t="s">
        <v>2216</v>
      </c>
      <c r="B330" s="98" t="s">
        <v>2217</v>
      </c>
      <c r="C330" s="96" t="s">
        <v>2218</v>
      </c>
      <c r="D330" s="96">
        <v>1.7</v>
      </c>
      <c r="F330" s="98" t="s">
        <v>2189</v>
      </c>
      <c r="H330" s="96" t="s">
        <v>2219</v>
      </c>
      <c r="I330" s="96" t="s">
        <v>2220</v>
      </c>
      <c r="J330" s="98" t="s">
        <v>26</v>
      </c>
      <c r="K330" s="98" t="str">
        <f>party!$A$46</f>
        <v>Doug Smith</v>
      </c>
      <c r="L330" s="98" t="str">
        <f>party!$A$82</f>
        <v>James Screen</v>
      </c>
      <c r="M330" s="98" t="str">
        <f>party!$A$83</f>
        <v>Clara Deser</v>
      </c>
      <c r="P330"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0" s="96" t="str">
        <f>references!$D$127</f>
        <v>PAMIP - Polar Amplification Model Intercomparison Project</v>
      </c>
      <c r="W330" s="98" t="str">
        <f>party!$A$6</f>
        <v>Charlotte Pascoe</v>
      </c>
      <c r="X330" s="96" t="str">
        <f t="shared" si="102"/>
        <v>pdSST-pdSIC</v>
      </c>
      <c r="Y330" s="96" t="str">
        <f t="shared" si="101"/>
        <v>amip</v>
      </c>
      <c r="AH330" s="98" t="str">
        <f>TemporalConstraint!$A$91</f>
        <v>2000-2001 14mnths</v>
      </c>
      <c r="AJ330" s="98" t="str">
        <f>EnsembleRequirement!$A$71</f>
        <v>100MemberAMIP</v>
      </c>
      <c r="AR330" s="109" t="str">
        <f>requirement!$A$3</f>
        <v>AGCM Configuration</v>
      </c>
      <c r="AW330" s="98" t="str">
        <f>ForcingConstraint!$A$467</f>
        <v>PAMIP present day SST for use with pre-industrial Antarctic SIC</v>
      </c>
      <c r="AX330" s="98" t="str">
        <f>ForcingConstraint!$A$468</f>
        <v>PAMIP pre-industrial Antarctic SIC</v>
      </c>
      <c r="AY330" s="98" t="str">
        <f>ForcingConstraint!$A$460</f>
        <v>AMIP SIT protocol</v>
      </c>
      <c r="AZ330" s="98" t="str">
        <f>ForcingConstraint!$A$457</f>
        <v>Present day radiative forcing</v>
      </c>
      <c r="BP330" s="115" t="s">
        <v>307</v>
      </c>
    </row>
    <row r="331" spans="1:68" ht="136" x14ac:dyDescent="0.2">
      <c r="A331" s="96" t="s">
        <v>2221</v>
      </c>
      <c r="B331" s="98" t="s">
        <v>2222</v>
      </c>
      <c r="C331" s="96" t="s">
        <v>2223</v>
      </c>
      <c r="D331" s="96">
        <v>1.8</v>
      </c>
      <c r="F331" s="98" t="s">
        <v>2189</v>
      </c>
      <c r="H331" s="96" t="s">
        <v>2224</v>
      </c>
      <c r="I331" s="96" t="s">
        <v>2220</v>
      </c>
      <c r="J331" s="98" t="s">
        <v>26</v>
      </c>
      <c r="K331" s="98" t="str">
        <f>party!$A$46</f>
        <v>Doug Smith</v>
      </c>
      <c r="L331" s="98" t="str">
        <f>party!$A$82</f>
        <v>James Screen</v>
      </c>
      <c r="M331" s="98" t="str">
        <f>party!$A$83</f>
        <v>Clara Deser</v>
      </c>
      <c r="P331"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1" s="96" t="str">
        <f>references!$D$127</f>
        <v>PAMIP - Polar Amplification Model Intercomparison Project</v>
      </c>
      <c r="W331" s="98" t="str">
        <f>party!$A$6</f>
        <v>Charlotte Pascoe</v>
      </c>
      <c r="X331" s="96" t="str">
        <f t="shared" si="102"/>
        <v>pdSST-pdSIC</v>
      </c>
      <c r="Y331" s="96" t="str">
        <f t="shared" si="101"/>
        <v>amip</v>
      </c>
      <c r="AH331" s="98" t="str">
        <f>TemporalConstraint!$A$91</f>
        <v>2000-2001 14mnths</v>
      </c>
      <c r="AJ331" s="98" t="str">
        <f>EnsembleRequirement!$A$71</f>
        <v>100MemberAMIP</v>
      </c>
      <c r="AR331" s="109" t="str">
        <f>requirement!$A$3</f>
        <v>AGCM Configuration</v>
      </c>
      <c r="AW331" s="98" t="str">
        <f>ForcingConstraint!$A$469</f>
        <v>PAMIP present day SST for use with future Antarctic SIC</v>
      </c>
      <c r="AX331" s="98" t="str">
        <f>ForcingConstraint!$A$470</f>
        <v>PAMIP future Antarctic SIC</v>
      </c>
      <c r="AY331" s="98" t="str">
        <f>ForcingConstraint!$A$460</f>
        <v>AMIP SIT protocol</v>
      </c>
      <c r="AZ331" s="98" t="str">
        <f>ForcingConstraint!$A$457</f>
        <v>Present day radiative forcing</v>
      </c>
      <c r="BP331" s="115" t="s">
        <v>307</v>
      </c>
    </row>
    <row r="332" spans="1:68" ht="102" x14ac:dyDescent="0.2">
      <c r="A332" s="96" t="s">
        <v>2225</v>
      </c>
      <c r="B332" s="98" t="s">
        <v>2226</v>
      </c>
      <c r="C332" s="96" t="s">
        <v>2227</v>
      </c>
      <c r="D332" s="96">
        <v>1.9</v>
      </c>
      <c r="F332" s="98" t="s">
        <v>2228</v>
      </c>
      <c r="H332" s="96" t="s">
        <v>2229</v>
      </c>
      <c r="I332" s="96" t="s">
        <v>2230</v>
      </c>
      <c r="J332" s="98" t="s">
        <v>26</v>
      </c>
      <c r="K332" s="98" t="str">
        <f>party!$A$46</f>
        <v>Doug Smith</v>
      </c>
      <c r="L332" s="98" t="str">
        <f>party!$A$82</f>
        <v>James Screen</v>
      </c>
      <c r="M332" s="98" t="str">
        <f>party!$A$83</f>
        <v>Clara Deser</v>
      </c>
      <c r="P332"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2" s="96" t="str">
        <f>references!$D$127</f>
        <v>PAMIP - Polar Amplification Model Intercomparison Project</v>
      </c>
      <c r="W332" s="98" t="str">
        <f>party!$A$6</f>
        <v>Charlotte Pascoe</v>
      </c>
      <c r="Y332" s="96" t="str">
        <f t="shared" si="101"/>
        <v>amip</v>
      </c>
      <c r="AH332" s="98" t="str">
        <f>TemporalConstraint!$A$91</f>
        <v>2000-2001 14mnths</v>
      </c>
      <c r="AJ332" s="98" t="str">
        <f>EnsembleRequirement!$A$71</f>
        <v>100MemberAMIP</v>
      </c>
      <c r="AR332" s="109" t="str">
        <f>requirement!$A$3</f>
        <v>AGCM Configuration</v>
      </c>
      <c r="AW332" s="98" t="str">
        <f>ForcingConstraint!$A$455</f>
        <v>PAMIP present day SST climatology</v>
      </c>
      <c r="AX332" s="98" t="str">
        <f>ForcingConstraint!$A$456</f>
        <v>PAMIP present day SIC climatology</v>
      </c>
      <c r="AY332" s="98" t="str">
        <f>ForcingConstraint!$A$471</f>
        <v>PAMIP present day SIT</v>
      </c>
      <c r="AZ332" s="98" t="str">
        <f>ForcingConstraint!$A$457</f>
        <v>Present day radiative forcing</v>
      </c>
      <c r="BP332" s="115" t="s">
        <v>307</v>
      </c>
    </row>
    <row r="333" spans="1:68" ht="102" x14ac:dyDescent="0.2">
      <c r="A333" s="96" t="s">
        <v>2231</v>
      </c>
      <c r="B333" s="98" t="s">
        <v>2232</v>
      </c>
      <c r="C333" s="96" t="s">
        <v>2233</v>
      </c>
      <c r="D333" s="96">
        <v>1.1000000000000001</v>
      </c>
      <c r="F333" s="98" t="s">
        <v>2228</v>
      </c>
      <c r="H333" s="96" t="s">
        <v>2234</v>
      </c>
      <c r="I333" s="96" t="s">
        <v>2235</v>
      </c>
      <c r="J333" s="98" t="s">
        <v>26</v>
      </c>
      <c r="K333" s="98" t="str">
        <f>party!$A$46</f>
        <v>Doug Smith</v>
      </c>
      <c r="L333" s="98" t="str">
        <f>party!$A$82</f>
        <v>James Screen</v>
      </c>
      <c r="M333" s="98" t="str">
        <f>party!$A$83</f>
        <v>Clara Deser</v>
      </c>
      <c r="P333"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3" s="96" t="str">
        <f>references!$D$127</f>
        <v>PAMIP - Polar Amplification Model Intercomparison Project</v>
      </c>
      <c r="W333" s="98" t="str">
        <f>party!$A$6</f>
        <v>Charlotte Pascoe</v>
      </c>
      <c r="Y333" s="96" t="str">
        <f t="shared" si="101"/>
        <v>amip</v>
      </c>
      <c r="AH333" s="98" t="str">
        <f>TemporalConstraint!$A$91</f>
        <v>2000-2001 14mnths</v>
      </c>
      <c r="AJ333" s="98" t="str">
        <f>EnsembleRequirement!$A$71</f>
        <v>100MemberAMIP</v>
      </c>
      <c r="AR333" s="109" t="str">
        <f>requirement!$A$3</f>
        <v>AGCM Configuration</v>
      </c>
      <c r="AW333" s="98" t="str">
        <f>ForcingConstraint!$A$465</f>
        <v>PAMIP present day SST for use with future Arctic SIC</v>
      </c>
      <c r="AX333" s="98" t="str">
        <f>ForcingConstraint!$A$466</f>
        <v>PAMIP future Arctic SIC</v>
      </c>
      <c r="AY333" s="98" t="str">
        <f>ForcingConstraint!$A$472</f>
        <v>PAMIP future Arctic SIT</v>
      </c>
      <c r="AZ333" s="98" t="str">
        <f>ForcingConstraint!$A$457</f>
        <v>Present day radiative forcing</v>
      </c>
      <c r="BP333" s="115" t="s">
        <v>307</v>
      </c>
    </row>
    <row r="334" spans="1:68" ht="153" x14ac:dyDescent="0.2">
      <c r="A334" s="96" t="s">
        <v>2236</v>
      </c>
      <c r="B334" s="98" t="s">
        <v>2237</v>
      </c>
      <c r="C334" s="96" t="s">
        <v>2238</v>
      </c>
      <c r="D334" s="96">
        <v>2.1</v>
      </c>
      <c r="F334" s="98" t="s">
        <v>2195</v>
      </c>
      <c r="H334" s="96" t="s">
        <v>2239</v>
      </c>
      <c r="I334" s="96" t="s">
        <v>2240</v>
      </c>
      <c r="J334" s="98" t="s">
        <v>26</v>
      </c>
      <c r="K334" s="98" t="str">
        <f>party!$A$46</f>
        <v>Doug Smith</v>
      </c>
      <c r="L334" s="98" t="str">
        <f>party!$A$82</f>
        <v>James Screen</v>
      </c>
      <c r="M334" s="98" t="str">
        <f>party!$A$83</f>
        <v>Clara Deser</v>
      </c>
      <c r="P334"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4" s="96" t="str">
        <f>references!$D$127</f>
        <v>PAMIP - Polar Amplification Model Intercomparison Project</v>
      </c>
      <c r="W334" s="98" t="str">
        <f>party!$A$6</f>
        <v>Charlotte Pascoe</v>
      </c>
      <c r="Y334" s="96" t="str">
        <f t="shared" ref="Y334:Y338" si="103">$C$14</f>
        <v>historical</v>
      </c>
      <c r="AH334" s="98" t="str">
        <f>TemporalConstraint!$A$91</f>
        <v>2000-2001 14mnths</v>
      </c>
      <c r="AJ334" s="98" t="str">
        <f>EnsembleRequirement!$A$72</f>
        <v>100MemberCoupled</v>
      </c>
      <c r="AR334" s="98" t="str">
        <f>requirement!$A$79</f>
        <v>AOGCM Configuration</v>
      </c>
      <c r="AW334" s="98" t="str">
        <f>ForcingConstraint!$A$455</f>
        <v>PAMIP present day SST climatology</v>
      </c>
      <c r="AX334" s="98" t="str">
        <f>ForcingConstraint!$A$456</f>
        <v>PAMIP present day SIC climatology</v>
      </c>
      <c r="AY334" s="98" t="str">
        <f>ForcingConstraint!$A$460</f>
        <v>AMIP SIT protocol</v>
      </c>
      <c r="AZ334" s="98" t="str">
        <f>ForcingConstraint!$A$457</f>
        <v>Present day radiative forcing</v>
      </c>
      <c r="BP334" s="115" t="s">
        <v>307</v>
      </c>
    </row>
    <row r="335" spans="1:68" ht="136" x14ac:dyDescent="0.2">
      <c r="A335" s="96" t="s">
        <v>2241</v>
      </c>
      <c r="B335" s="98" t="s">
        <v>2242</v>
      </c>
      <c r="C335" s="96" t="s">
        <v>2243</v>
      </c>
      <c r="D335" s="96">
        <v>2.2000000000000002</v>
      </c>
      <c r="F335" s="98" t="s">
        <v>2195</v>
      </c>
      <c r="H335" s="96" t="s">
        <v>2244</v>
      </c>
      <c r="I335" s="96" t="s">
        <v>2245</v>
      </c>
      <c r="J335" s="98" t="s">
        <v>26</v>
      </c>
      <c r="K335" s="98" t="str">
        <f>party!$A$46</f>
        <v>Doug Smith</v>
      </c>
      <c r="L335" s="98" t="str">
        <f>party!$A$82</f>
        <v>James Screen</v>
      </c>
      <c r="M335" s="98" t="str">
        <f>party!$A$83</f>
        <v>Clara Deser</v>
      </c>
      <c r="P335"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5" s="96" t="str">
        <f>references!$D$127</f>
        <v>PAMIP - Polar Amplification Model Intercomparison Project</v>
      </c>
      <c r="W335" s="98" t="str">
        <f>party!$A$6</f>
        <v>Charlotte Pascoe</v>
      </c>
      <c r="Y335" s="96" t="str">
        <f t="shared" si="103"/>
        <v>historical</v>
      </c>
      <c r="AH335" s="98" t="str">
        <f>TemporalConstraint!$A$91</f>
        <v>2000-2001 14mnths</v>
      </c>
      <c r="AJ335" s="98" t="str">
        <f>EnsembleRequirement!$A$72</f>
        <v>100MemberCoupled</v>
      </c>
      <c r="AR335" s="98" t="str">
        <f>requirement!$A$79</f>
        <v>AOGCM Configuration</v>
      </c>
      <c r="AW335" s="98" t="str">
        <f>ForcingConstraint!$A$463</f>
        <v>PAMIP present day SST for use with pre-industrial arctic SIC</v>
      </c>
      <c r="AX335" s="98" t="str">
        <f>ForcingConstraint!$A$464</f>
        <v>PAMIP pre-industrial Arctic SIC</v>
      </c>
      <c r="AY335" s="98" t="str">
        <f>ForcingConstraint!$A$460</f>
        <v>AMIP SIT protocol</v>
      </c>
      <c r="AZ335" s="98" t="str">
        <f>ForcingConstraint!$A$457</f>
        <v>Present day radiative forcing</v>
      </c>
      <c r="BP335" s="115" t="s">
        <v>307</v>
      </c>
    </row>
    <row r="336" spans="1:68" ht="136" x14ac:dyDescent="0.2">
      <c r="A336" s="96" t="s">
        <v>2246</v>
      </c>
      <c r="B336" s="98" t="s">
        <v>2247</v>
      </c>
      <c r="C336" s="96" t="s">
        <v>2248</v>
      </c>
      <c r="D336" s="96">
        <v>2.2999999999999998</v>
      </c>
      <c r="F336" s="98" t="s">
        <v>2195</v>
      </c>
      <c r="H336" s="96" t="s">
        <v>2249</v>
      </c>
      <c r="I336" s="96" t="s">
        <v>2245</v>
      </c>
      <c r="J336" s="98" t="s">
        <v>26</v>
      </c>
      <c r="K336" s="98" t="str">
        <f>party!$A$46</f>
        <v>Doug Smith</v>
      </c>
      <c r="L336" s="98" t="str">
        <f>party!$A$82</f>
        <v>James Screen</v>
      </c>
      <c r="M336" s="98" t="str">
        <f>party!$A$83</f>
        <v>Clara Deser</v>
      </c>
      <c r="P336"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6" s="96" t="str">
        <f>references!$D$127</f>
        <v>PAMIP - Polar Amplification Model Intercomparison Project</v>
      </c>
      <c r="W336" s="98" t="str">
        <f>party!$A$6</f>
        <v>Charlotte Pascoe</v>
      </c>
      <c r="Y336" s="96" t="str">
        <f t="shared" si="103"/>
        <v>historical</v>
      </c>
      <c r="AH336" s="98" t="str">
        <f>TemporalConstraint!$A$91</f>
        <v>2000-2001 14mnths</v>
      </c>
      <c r="AJ336" s="98" t="str">
        <f>EnsembleRequirement!$A$72</f>
        <v>100MemberCoupled</v>
      </c>
      <c r="AR336" s="98" t="str">
        <f>requirement!$A$79</f>
        <v>AOGCM Configuration</v>
      </c>
      <c r="AW336" s="98" t="str">
        <f>ForcingConstraint!$A$465</f>
        <v>PAMIP present day SST for use with future Arctic SIC</v>
      </c>
      <c r="AX336" s="98" t="str">
        <f>ForcingConstraint!$A$466</f>
        <v>PAMIP future Arctic SIC</v>
      </c>
      <c r="AY336" s="98" t="str">
        <f>ForcingConstraint!$A$460</f>
        <v>AMIP SIT protocol</v>
      </c>
      <c r="AZ336" s="98" t="str">
        <f>ForcingConstraint!$A$457</f>
        <v>Present day radiative forcing</v>
      </c>
      <c r="BP336" s="115" t="s">
        <v>307</v>
      </c>
    </row>
    <row r="337" spans="1:68" ht="136" x14ac:dyDescent="0.2">
      <c r="A337" s="96" t="s">
        <v>2250</v>
      </c>
      <c r="B337" s="98" t="s">
        <v>2251</v>
      </c>
      <c r="C337" s="96" t="s">
        <v>2252</v>
      </c>
      <c r="D337" s="96">
        <v>2.4</v>
      </c>
      <c r="F337" s="98" t="s">
        <v>2228</v>
      </c>
      <c r="H337" s="96" t="s">
        <v>2253</v>
      </c>
      <c r="I337" s="96" t="s">
        <v>2254</v>
      </c>
      <c r="J337" s="98" t="s">
        <v>26</v>
      </c>
      <c r="K337" s="98" t="str">
        <f>party!$A$46</f>
        <v>Doug Smith</v>
      </c>
      <c r="L337" s="98" t="str">
        <f>party!$A$82</f>
        <v>James Screen</v>
      </c>
      <c r="M337" s="98" t="str">
        <f>party!$A$83</f>
        <v>Clara Deser</v>
      </c>
      <c r="P337"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7" s="96" t="str">
        <f>references!$D$127</f>
        <v>PAMIP - Polar Amplification Model Intercomparison Project</v>
      </c>
      <c r="W337" s="98" t="str">
        <f>party!$A$6</f>
        <v>Charlotte Pascoe</v>
      </c>
      <c r="Y337" s="96" t="str">
        <f t="shared" si="103"/>
        <v>historical</v>
      </c>
      <c r="AH337" s="98" t="str">
        <f>TemporalConstraint!$A$91</f>
        <v>2000-2001 14mnths</v>
      </c>
      <c r="AJ337" s="98" t="str">
        <f>EnsembleRequirement!$A$72</f>
        <v>100MemberCoupled</v>
      </c>
      <c r="AR337" s="98" t="str">
        <f>requirement!$A$79</f>
        <v>AOGCM Configuration</v>
      </c>
      <c r="AW337" s="98" t="str">
        <f>ForcingConstraint!$A$467</f>
        <v>PAMIP present day SST for use with pre-industrial Antarctic SIC</v>
      </c>
      <c r="AX337" s="98" t="str">
        <f>ForcingConstraint!$A$468</f>
        <v>PAMIP pre-industrial Antarctic SIC</v>
      </c>
      <c r="AY337" s="98" t="str">
        <f>ForcingConstraint!$A$460</f>
        <v>AMIP SIT protocol</v>
      </c>
      <c r="AZ337" s="98" t="str">
        <f>ForcingConstraint!$A$457</f>
        <v>Present day radiative forcing</v>
      </c>
      <c r="BP337" s="115" t="s">
        <v>307</v>
      </c>
    </row>
    <row r="338" spans="1:68" ht="136" x14ac:dyDescent="0.2">
      <c r="A338" s="96" t="s">
        <v>2255</v>
      </c>
      <c r="B338" s="98" t="s">
        <v>2256</v>
      </c>
      <c r="C338" s="96" t="s">
        <v>2257</v>
      </c>
      <c r="D338" s="96">
        <v>2.5</v>
      </c>
      <c r="F338" s="98" t="s">
        <v>2195</v>
      </c>
      <c r="H338" s="96" t="s">
        <v>2258</v>
      </c>
      <c r="I338" s="96" t="s">
        <v>2259</v>
      </c>
      <c r="J338" s="98" t="s">
        <v>26</v>
      </c>
      <c r="K338" s="98" t="str">
        <f>party!$A$46</f>
        <v>Doug Smith</v>
      </c>
      <c r="L338" s="98" t="str">
        <f>party!$A$82</f>
        <v>James Screen</v>
      </c>
      <c r="M338" s="98" t="str">
        <f>party!$A$83</f>
        <v>Clara Deser</v>
      </c>
      <c r="P338"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8" s="96" t="str">
        <f>references!$D$127</f>
        <v>PAMIP - Polar Amplification Model Intercomparison Project</v>
      </c>
      <c r="W338" s="98" t="str">
        <f>party!$A$6</f>
        <v>Charlotte Pascoe</v>
      </c>
      <c r="Y338" s="96" t="str">
        <f t="shared" si="103"/>
        <v>historical</v>
      </c>
      <c r="AH338" s="98" t="str">
        <f>TemporalConstraint!$A$91</f>
        <v>2000-2001 14mnths</v>
      </c>
      <c r="AJ338" s="98" t="str">
        <f>EnsembleRequirement!$A$72</f>
        <v>100MemberCoupled</v>
      </c>
      <c r="AR338" s="98" t="str">
        <f>requirement!$A$79</f>
        <v>AOGCM Configuration</v>
      </c>
      <c r="AW338" s="98" t="str">
        <f>ForcingConstraint!$A$469</f>
        <v>PAMIP present day SST for use with future Antarctic SIC</v>
      </c>
      <c r="AX338" s="98" t="str">
        <f>ForcingConstraint!$A$470</f>
        <v>PAMIP future Antarctic SIC</v>
      </c>
      <c r="AY338" s="98" t="str">
        <f>ForcingConstraint!$A$460</f>
        <v>AMIP SIT protocol</v>
      </c>
      <c r="AZ338" s="98" t="str">
        <f>ForcingConstraint!$A$457</f>
        <v>Present day radiative forcing</v>
      </c>
      <c r="BP338" s="115" t="s">
        <v>307</v>
      </c>
    </row>
    <row r="339" spans="1:68" ht="136" x14ac:dyDescent="0.2">
      <c r="A339" s="96" t="s">
        <v>2260</v>
      </c>
      <c r="B339" s="98" t="s">
        <v>2261</v>
      </c>
      <c r="C339" s="96" t="s">
        <v>2262</v>
      </c>
      <c r="D339" s="96">
        <v>3.1</v>
      </c>
      <c r="F339" s="98" t="s">
        <v>2228</v>
      </c>
      <c r="H339" s="96" t="s">
        <v>2263</v>
      </c>
      <c r="I339" s="96" t="s">
        <v>2264</v>
      </c>
      <c r="J339" s="98" t="s">
        <v>26</v>
      </c>
      <c r="K339" s="98" t="str">
        <f>party!$A$46</f>
        <v>Doug Smith</v>
      </c>
      <c r="L339" s="98" t="str">
        <f>party!$A$82</f>
        <v>James Screen</v>
      </c>
      <c r="M339" s="98" t="str">
        <f>party!$A$83</f>
        <v>Clara Deser</v>
      </c>
      <c r="P339"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39" s="96" t="str">
        <f>references!$D$127</f>
        <v>PAMIP - Polar Amplification Model Intercomparison Project</v>
      </c>
      <c r="W339" s="98" t="str">
        <f>party!$A$6</f>
        <v>Charlotte Pascoe</v>
      </c>
      <c r="Y339" s="96" t="str">
        <f t="shared" ref="X339:Y344" si="104">$C$7</f>
        <v>amip</v>
      </c>
      <c r="AH339" s="98" t="str">
        <f>TemporalConstraint!$A$91</f>
        <v>2000-2001 14mnths</v>
      </c>
      <c r="AJ339" s="98" t="str">
        <f>EnsembleRequirement!$A$71</f>
        <v>100MemberAMIP</v>
      </c>
      <c r="AR339" s="109" t="str">
        <f>requirement!$A$3</f>
        <v>AGCM Configuration</v>
      </c>
      <c r="AW339" s="98" t="str">
        <f>ForcingConstraint!$A$473</f>
        <v>PAMIP present day SST for use with future Sea of Okhotsk SIC</v>
      </c>
      <c r="AX339" s="98" t="str">
        <f>ForcingConstraint!$A$474</f>
        <v>PAMIP future Sea of Okhotsk SIC</v>
      </c>
      <c r="AY339" s="98" t="str">
        <f>ForcingConstraint!$A$460</f>
        <v>AMIP SIT protocol</v>
      </c>
      <c r="AZ339" s="98" t="str">
        <f>ForcingConstraint!$A$457</f>
        <v>Present day radiative forcing</v>
      </c>
      <c r="BP339" s="115" t="s">
        <v>307</v>
      </c>
    </row>
    <row r="340" spans="1:68" ht="136" x14ac:dyDescent="0.2">
      <c r="A340" s="96" t="s">
        <v>2265</v>
      </c>
      <c r="B340" s="98" t="s">
        <v>2266</v>
      </c>
      <c r="C340" s="96" t="s">
        <v>2267</v>
      </c>
      <c r="D340" s="96">
        <v>3.2</v>
      </c>
      <c r="F340" s="98" t="s">
        <v>2228</v>
      </c>
      <c r="H340" s="96" t="s">
        <v>2268</v>
      </c>
      <c r="I340" s="96" t="s">
        <v>2264</v>
      </c>
      <c r="J340" s="98" t="s">
        <v>26</v>
      </c>
      <c r="K340" s="98" t="str">
        <f>party!$A$46</f>
        <v>Doug Smith</v>
      </c>
      <c r="L340" s="98" t="str">
        <f>party!$A$82</f>
        <v>James Screen</v>
      </c>
      <c r="M340" s="98" t="str">
        <f>party!$A$83</f>
        <v>Clara Deser</v>
      </c>
      <c r="P340"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40" s="96" t="str">
        <f>references!$D$127</f>
        <v>PAMIP - Polar Amplification Model Intercomparison Project</v>
      </c>
      <c r="W340" s="98" t="str">
        <f>party!$A$6</f>
        <v>Charlotte Pascoe</v>
      </c>
      <c r="Y340" s="96" t="str">
        <f t="shared" si="104"/>
        <v>amip</v>
      </c>
      <c r="AH340" s="98" t="str">
        <f>TemporalConstraint!$A$91</f>
        <v>2000-2001 14mnths</v>
      </c>
      <c r="AJ340" s="98" t="str">
        <f>EnsembleRequirement!$A$71</f>
        <v>100MemberAMIP</v>
      </c>
      <c r="AR340" s="109" t="str">
        <f>requirement!$A$3</f>
        <v>AGCM Configuration</v>
      </c>
      <c r="AW340" s="98" t="str">
        <f>ForcingConstraint!$A$475</f>
        <v>PAMIP present day SST for use with future Barents and Kara Seas SIC</v>
      </c>
      <c r="AX340" s="98" t="str">
        <f>ForcingConstraint!$A$476</f>
        <v>PAMIP future Barents and Kara Seas SIC</v>
      </c>
      <c r="AY340" s="98" t="str">
        <f>ForcingConstraint!$A$460</f>
        <v>AMIP SIT protocol</v>
      </c>
      <c r="AZ340" s="98" t="str">
        <f>ForcingConstraint!$A$457</f>
        <v>Present day radiative forcing</v>
      </c>
      <c r="BP340" s="115" t="s">
        <v>307</v>
      </c>
    </row>
    <row r="341" spans="1:68" ht="136" x14ac:dyDescent="0.2">
      <c r="A341" s="96" t="s">
        <v>2269</v>
      </c>
      <c r="B341" s="98" t="s">
        <v>2270</v>
      </c>
      <c r="C341" s="96" t="s">
        <v>2271</v>
      </c>
      <c r="D341" s="96">
        <v>4.0999999999999996</v>
      </c>
      <c r="F341" s="98" t="s">
        <v>2228</v>
      </c>
      <c r="H341" s="96" t="s">
        <v>2272</v>
      </c>
      <c r="I341" s="96" t="s">
        <v>2273</v>
      </c>
      <c r="J341" s="98" t="s">
        <v>26</v>
      </c>
      <c r="K341" s="98" t="str">
        <f>party!$A$46</f>
        <v>Doug Smith</v>
      </c>
      <c r="L341" s="98" t="str">
        <f>party!$A$82</f>
        <v>James Screen</v>
      </c>
      <c r="M341" s="98" t="str">
        <f>party!$A$83</f>
        <v>Clara Deser</v>
      </c>
      <c r="P341"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41" s="96" t="str">
        <f>references!$D$127</f>
        <v>PAMIP - Polar Amplification Model Intercomparison Project</v>
      </c>
      <c r="W341" s="98" t="str">
        <f>party!$A$6</f>
        <v>Charlotte Pascoe</v>
      </c>
      <c r="Y341" s="96" t="str">
        <f t="shared" si="104"/>
        <v>amip</v>
      </c>
      <c r="AA341" s="96" t="str">
        <f t="shared" ref="AA341:AA342" si="105">$C$334</f>
        <v>pa-pdSIC</v>
      </c>
      <c r="AH341" s="98" t="str">
        <f>TemporalConstraint!$A$91</f>
        <v>2000-2001 14mnths</v>
      </c>
      <c r="AJ341" s="98" t="str">
        <f>EnsembleRequirement!$A$71</f>
        <v>100MemberAMIP</v>
      </c>
      <c r="AR341" s="109" t="str">
        <f>requirement!$A$3</f>
        <v>AGCM Configuration</v>
      </c>
      <c r="AW341" s="98" t="str">
        <f>ForcingConstraint!$A$477</f>
        <v>Ensemble Average present day SST from experiment pa-pdSIC</v>
      </c>
      <c r="AX341" s="98" t="str">
        <f>ForcingConstraint!$A$456</f>
        <v>PAMIP present day SIC climatology</v>
      </c>
      <c r="AY341" s="98" t="str">
        <f>ForcingConstraint!$A$460</f>
        <v>AMIP SIT protocol</v>
      </c>
      <c r="AZ341" s="98" t="str">
        <f>ForcingConstraint!$A$457</f>
        <v>Present day radiative forcing</v>
      </c>
      <c r="BP341" s="115" t="s">
        <v>307</v>
      </c>
    </row>
    <row r="342" spans="1:68" ht="153" x14ac:dyDescent="0.2">
      <c r="A342" s="96" t="s">
        <v>2274</v>
      </c>
      <c r="B342" s="98" t="s">
        <v>2275</v>
      </c>
      <c r="C342" s="96" t="s">
        <v>2276</v>
      </c>
      <c r="D342" s="96">
        <v>4.2</v>
      </c>
      <c r="F342" s="98" t="s">
        <v>2228</v>
      </c>
      <c r="H342" s="96" t="s">
        <v>2277</v>
      </c>
      <c r="I342" s="96" t="s">
        <v>2278</v>
      </c>
      <c r="J342" s="98" t="s">
        <v>26</v>
      </c>
      <c r="K342" s="98" t="str">
        <f>party!$A$46</f>
        <v>Doug Smith</v>
      </c>
      <c r="L342" s="98" t="str">
        <f>party!$A$82</f>
        <v>James Screen</v>
      </c>
      <c r="M342" s="98" t="str">
        <f>party!$A$83</f>
        <v>Clara Deser</v>
      </c>
      <c r="P342"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42" s="96" t="str">
        <f>references!$D$127</f>
        <v>PAMIP - Polar Amplification Model Intercomparison Project</v>
      </c>
      <c r="W342" s="98" t="str">
        <f>party!$A$6</f>
        <v>Charlotte Pascoe</v>
      </c>
      <c r="Y342" s="96" t="str">
        <f t="shared" si="104"/>
        <v>amip</v>
      </c>
      <c r="AA342" s="96" t="str">
        <f t="shared" si="105"/>
        <v>pa-pdSIC</v>
      </c>
      <c r="AH342" s="98" t="str">
        <f>TemporalConstraint!$A$91</f>
        <v>2000-2001 14mnths</v>
      </c>
      <c r="AJ342" s="98" t="str">
        <f>EnsembleRequirement!$A$71</f>
        <v>100MemberAMIP</v>
      </c>
      <c r="AR342" s="109" t="str">
        <f>requirement!$A$3</f>
        <v>AGCM Configuration</v>
      </c>
      <c r="AW342" s="98" t="str">
        <f>ForcingConstraint!$A$478</f>
        <v>Ensemble Average present day SST from experiment pa-pdSIC for future Arctic sea ice</v>
      </c>
      <c r="AX342" s="98" t="str">
        <f>ForcingConstraint!$A$466</f>
        <v>PAMIP future Arctic SIC</v>
      </c>
      <c r="AY342" s="98" t="str">
        <f>ForcingConstraint!$A$460</f>
        <v>AMIP SIT protocol</v>
      </c>
      <c r="AZ342" s="98" t="str">
        <f>ForcingConstraint!$A$457</f>
        <v>Present day radiative forcing</v>
      </c>
      <c r="BP342" s="115" t="s">
        <v>307</v>
      </c>
    </row>
    <row r="343" spans="1:68" ht="102" x14ac:dyDescent="0.2">
      <c r="A343" s="96" t="s">
        <v>2279</v>
      </c>
      <c r="B343" s="98" t="s">
        <v>2280</v>
      </c>
      <c r="C343" s="96" t="s">
        <v>2281</v>
      </c>
      <c r="D343" s="96">
        <v>5.0999999999999996</v>
      </c>
      <c r="F343" s="98" t="s">
        <v>2228</v>
      </c>
      <c r="H343" s="96" t="s">
        <v>2282</v>
      </c>
      <c r="I343" s="96" t="s">
        <v>2283</v>
      </c>
      <c r="J343" s="98" t="s">
        <v>26</v>
      </c>
      <c r="K343" s="98" t="str">
        <f>party!$A$46</f>
        <v>Doug Smith</v>
      </c>
      <c r="L343" s="98" t="str">
        <f>party!$A$82</f>
        <v>James Screen</v>
      </c>
      <c r="M343" s="98" t="str">
        <f>party!$A$83</f>
        <v>Clara Deser</v>
      </c>
      <c r="P343"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43" s="96" t="str">
        <f>references!$D$127</f>
        <v>PAMIP - Polar Amplification Model Intercomparison Project</v>
      </c>
      <c r="W343" s="98" t="str">
        <f>party!$A$6</f>
        <v>Charlotte Pascoe</v>
      </c>
      <c r="X343" s="96" t="str">
        <f t="shared" si="104"/>
        <v>amip</v>
      </c>
      <c r="Y343" s="96" t="str">
        <f t="shared" si="104"/>
        <v>amip</v>
      </c>
      <c r="AH343" s="98" t="str">
        <f>TemporalConstraint!$A$7</f>
        <v>1979-2014 36yrs</v>
      </c>
      <c r="AJ343" s="98" t="str">
        <f>EnsembleRequirement!$A$73</f>
        <v>3MemberAMIP</v>
      </c>
      <c r="AR343" s="109" t="str">
        <f>requirement!$A$3</f>
        <v>AGCM Configuration</v>
      </c>
      <c r="AW343" s="98" t="str">
        <f>ForcingConstraint!$A$479</f>
        <v xml:space="preserve">PAMIP present day SST climatology for use with AMIP SIC </v>
      </c>
      <c r="AX343" s="98" t="str">
        <f>ForcingConstraint!$A$481</f>
        <v>PAMIP transient AMIP SIC</v>
      </c>
      <c r="AY343" s="98" t="str">
        <f>ForcingConstraint!$A$460</f>
        <v>AMIP SIT protocol</v>
      </c>
      <c r="AZ343" s="98" t="str">
        <f>requirement!$A$5</f>
        <v>Historical Aerosol Forcing</v>
      </c>
      <c r="BA343" s="98" t="str">
        <f>ForcingConstraint!$A$14</f>
        <v>Historical WMGHG Concentrations</v>
      </c>
      <c r="BB343" s="98" t="str">
        <f>ForcingConstraint!$A$16</f>
        <v>Historical Land Use</v>
      </c>
      <c r="BC343" s="98" t="str">
        <f>requirement!$A$8</f>
        <v>Historical O3 and Stratospheric H2O Concentrations</v>
      </c>
      <c r="BD343" s="98" t="str">
        <f>ForcingConstraint!$A$21</f>
        <v>Historical Stratospheric Aerosol</v>
      </c>
      <c r="BE343" s="98" t="str">
        <f>ForcingConstraint!$A$20</f>
        <v>Historical Solar Irradiance Forcing</v>
      </c>
      <c r="BF343" s="98" t="str">
        <f>requirement!$A$10</f>
        <v xml:space="preserve">Historical Solar Particle Forcing </v>
      </c>
      <c r="BP343" s="115" t="s">
        <v>307</v>
      </c>
    </row>
    <row r="344" spans="1:68" ht="102" x14ac:dyDescent="0.2">
      <c r="A344" s="96" t="s">
        <v>2284</v>
      </c>
      <c r="B344" s="98" t="s">
        <v>2285</v>
      </c>
      <c r="C344" s="96" t="s">
        <v>2286</v>
      </c>
      <c r="D344" s="96">
        <v>5.2</v>
      </c>
      <c r="F344" s="98" t="s">
        <v>2228</v>
      </c>
      <c r="H344" s="96" t="s">
        <v>2287</v>
      </c>
      <c r="I344" s="96" t="s">
        <v>2283</v>
      </c>
      <c r="J344" s="98" t="s">
        <v>26</v>
      </c>
      <c r="K344" s="98" t="str">
        <f>party!$A$46</f>
        <v>Doug Smith</v>
      </c>
      <c r="L344" s="98" t="str">
        <f>party!$A$82</f>
        <v>James Screen</v>
      </c>
      <c r="M344" s="98" t="str">
        <f>party!$A$83</f>
        <v>Clara Deser</v>
      </c>
      <c r="P344"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44" s="96" t="str">
        <f>references!$D$127</f>
        <v>PAMIP - Polar Amplification Model Intercomparison Project</v>
      </c>
      <c r="W344" s="98" t="str">
        <f>party!$A$6</f>
        <v>Charlotte Pascoe</v>
      </c>
      <c r="X344" s="96" t="str">
        <f t="shared" si="104"/>
        <v>amip</v>
      </c>
      <c r="Y344" s="96" t="str">
        <f t="shared" si="104"/>
        <v>amip</v>
      </c>
      <c r="AH344" s="98" t="str">
        <f>TemporalConstraint!$A$7</f>
        <v>1979-2014 36yrs</v>
      </c>
      <c r="AJ344" s="98" t="str">
        <f>EnsembleRequirement!$A$73</f>
        <v>3MemberAMIP</v>
      </c>
      <c r="AR344" s="109" t="str">
        <f>requirement!$A$3</f>
        <v>AGCM Configuration</v>
      </c>
      <c r="AW344" s="98" t="str">
        <f>ForcingConstraint!$A$482</f>
        <v>PAMIP transient AMIP SST</v>
      </c>
      <c r="AX344" s="98" t="str">
        <f>ForcingConstraint!$A$480</f>
        <v>PAMIP present day SIC climatology for use with AMIP SST</v>
      </c>
      <c r="AY344" s="98" t="str">
        <f>ForcingConstraint!$A$460</f>
        <v>AMIP SIT protocol</v>
      </c>
      <c r="AZ344" s="98" t="str">
        <f>requirement!$A$5</f>
        <v>Historical Aerosol Forcing</v>
      </c>
      <c r="BA344" s="98" t="str">
        <f>ForcingConstraint!$A$14</f>
        <v>Historical WMGHG Concentrations</v>
      </c>
      <c r="BB344" s="98" t="str">
        <f>ForcingConstraint!$A$16</f>
        <v>Historical Land Use</v>
      </c>
      <c r="BC344" s="98" t="str">
        <f>requirement!$A$8</f>
        <v>Historical O3 and Stratospheric H2O Concentrations</v>
      </c>
      <c r="BD344" s="98" t="str">
        <f>ForcingConstraint!$A$21</f>
        <v>Historical Stratospheric Aerosol</v>
      </c>
      <c r="BE344" s="98" t="str">
        <f>ForcingConstraint!$A$20</f>
        <v>Historical Solar Irradiance Forcing</v>
      </c>
      <c r="BF344" s="98" t="str">
        <f>requirement!$A$10</f>
        <v xml:space="preserve">Historical Solar Particle Forcing </v>
      </c>
      <c r="BP344" s="115" t="s">
        <v>307</v>
      </c>
    </row>
    <row r="345" spans="1:68" ht="119" x14ac:dyDescent="0.2">
      <c r="A345" s="96" t="s">
        <v>2288</v>
      </c>
      <c r="B345" s="98" t="s">
        <v>2289</v>
      </c>
      <c r="C345" s="96" t="s">
        <v>2290</v>
      </c>
      <c r="D345" s="96">
        <v>6.1</v>
      </c>
      <c r="F345" s="98" t="s">
        <v>2228</v>
      </c>
      <c r="H345" s="96" t="s">
        <v>2291</v>
      </c>
      <c r="I345" s="96" t="s">
        <v>2292</v>
      </c>
      <c r="J345" s="98" t="s">
        <v>26</v>
      </c>
      <c r="K345" s="98" t="str">
        <f>party!$A$46</f>
        <v>Doug Smith</v>
      </c>
      <c r="L345" s="98" t="str">
        <f>party!$A$82</f>
        <v>James Screen</v>
      </c>
      <c r="M345" s="98" t="str">
        <f>party!$A$83</f>
        <v>Clara Deser</v>
      </c>
      <c r="P345"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45" s="96" t="str">
        <f>references!$D$127</f>
        <v>PAMIP - Polar Amplification Model Intercomparison Project</v>
      </c>
      <c r="W345" s="98" t="str">
        <f>party!$A$6</f>
        <v>Charlotte Pascoe</v>
      </c>
      <c r="Y345" s="96" t="str">
        <f t="shared" ref="Y345:Y347" si="106">$C$14</f>
        <v>historical</v>
      </c>
      <c r="AH345" s="98" t="str">
        <f>TemporalConstraint!$A$73</f>
        <v>100yrs</v>
      </c>
      <c r="AJ345" s="98" t="str">
        <f>EnsembleRequirement!$A$80</f>
        <v>2000HistoricalInitialisation</v>
      </c>
      <c r="AR345" s="98" t="str">
        <f>requirement!$A$79</f>
        <v>AOGCM Configuration</v>
      </c>
      <c r="AW345" s="98" t="str">
        <f>ForcingConstraint!$A$456</f>
        <v>PAMIP present day SIC climatology</v>
      </c>
      <c r="AX345" s="98" t="str">
        <f>ForcingConstraint!$A$471</f>
        <v>PAMIP present day SIT</v>
      </c>
      <c r="AY345" s="98" t="str">
        <f>ForcingConstraint!$A$457</f>
        <v>Present day radiative forcing</v>
      </c>
      <c r="BP345" s="115" t="s">
        <v>307</v>
      </c>
    </row>
    <row r="346" spans="1:68" ht="136" x14ac:dyDescent="0.2">
      <c r="A346" s="96" t="s">
        <v>2293</v>
      </c>
      <c r="B346" s="98" t="s">
        <v>2294</v>
      </c>
      <c r="C346" s="96" t="s">
        <v>2295</v>
      </c>
      <c r="D346" s="96">
        <v>6.2</v>
      </c>
      <c r="F346" s="98" t="s">
        <v>2228</v>
      </c>
      <c r="H346" s="96" t="s">
        <v>2296</v>
      </c>
      <c r="I346" s="96" t="s">
        <v>2297</v>
      </c>
      <c r="J346" s="98" t="s">
        <v>26</v>
      </c>
      <c r="K346" s="98" t="str">
        <f>party!$A$46</f>
        <v>Doug Smith</v>
      </c>
      <c r="L346" s="98" t="str">
        <f>party!$A$82</f>
        <v>James Screen</v>
      </c>
      <c r="M346" s="98" t="str">
        <f>party!$A$83</f>
        <v>Clara Deser</v>
      </c>
      <c r="P346"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46" s="96" t="str">
        <f>references!$D$127</f>
        <v>PAMIP - Polar Amplification Model Intercomparison Project</v>
      </c>
      <c r="W346" s="98" t="str">
        <f>party!$A$6</f>
        <v>Charlotte Pascoe</v>
      </c>
      <c r="Y346" s="96" t="str">
        <f t="shared" si="106"/>
        <v>historical</v>
      </c>
      <c r="AH346" s="98" t="str">
        <f>TemporalConstraint!$A$73</f>
        <v>100yrs</v>
      </c>
      <c r="AJ346" s="98" t="str">
        <f>EnsembleRequirement!$A$80</f>
        <v>2000HistoricalInitialisation</v>
      </c>
      <c r="AR346" s="98" t="str">
        <f>requirement!$A$79</f>
        <v>AOGCM Configuration</v>
      </c>
      <c r="AW346" s="98" t="str">
        <f>ForcingConstraint!$A$466</f>
        <v>PAMIP future Arctic SIC</v>
      </c>
      <c r="AX346" s="98" t="str">
        <f>ForcingConstraint!$A$472</f>
        <v>PAMIP future Arctic SIT</v>
      </c>
      <c r="AY346" s="98" t="str">
        <f>ForcingConstraint!$A$457</f>
        <v>Present day radiative forcing</v>
      </c>
      <c r="BP346" s="115" t="s">
        <v>307</v>
      </c>
    </row>
    <row r="347" spans="1:68" ht="136" x14ac:dyDescent="0.2">
      <c r="A347" s="96" t="s">
        <v>2298</v>
      </c>
      <c r="B347" s="98" t="s">
        <v>2299</v>
      </c>
      <c r="C347" s="96" t="s">
        <v>2300</v>
      </c>
      <c r="D347" s="96">
        <v>6.3</v>
      </c>
      <c r="F347" s="98" t="s">
        <v>2228</v>
      </c>
      <c r="H347" s="96" t="s">
        <v>2301</v>
      </c>
      <c r="I347" s="96" t="s">
        <v>2302</v>
      </c>
      <c r="J347" s="98" t="s">
        <v>26</v>
      </c>
      <c r="K347" s="98" t="str">
        <f>party!$A$46</f>
        <v>Doug Smith</v>
      </c>
      <c r="L347" s="98" t="str">
        <f>party!$A$82</f>
        <v>James Screen</v>
      </c>
      <c r="M347" s="98" t="str">
        <f>party!$A$83</f>
        <v>Clara Deser</v>
      </c>
      <c r="P347"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Q347" s="96" t="str">
        <f>references!$D$127</f>
        <v>PAMIP - Polar Amplification Model Intercomparison Project</v>
      </c>
      <c r="W347" s="98" t="str">
        <f>party!$A$6</f>
        <v>Charlotte Pascoe</v>
      </c>
      <c r="Y347" s="96" t="str">
        <f t="shared" si="106"/>
        <v>historical</v>
      </c>
      <c r="AH347" s="98" t="str">
        <f>TemporalConstraint!$A$73</f>
        <v>100yrs</v>
      </c>
      <c r="AJ347" s="98" t="str">
        <f>EnsembleRequirement!$A$80</f>
        <v>2000HistoricalInitialisation</v>
      </c>
      <c r="AR347" s="98" t="str">
        <f>requirement!$A$79</f>
        <v>AOGCM Configuration</v>
      </c>
      <c r="AW347" s="98" t="str">
        <f>ForcingConstraint!$A$470</f>
        <v>PAMIP future Antarctic SIC</v>
      </c>
      <c r="AX347" s="98" t="str">
        <f>ForcingConstraint!$A$483</f>
        <v>PAMIP future Antarctic SIT</v>
      </c>
      <c r="AY347" s="98" t="str">
        <f>ForcingConstraint!$A$457</f>
        <v>Present day radiative forcing</v>
      </c>
      <c r="BP347" s="115" t="s">
        <v>307</v>
      </c>
    </row>
    <row r="348" spans="1:68" ht="153" x14ac:dyDescent="0.2">
      <c r="A348" s="96" t="s">
        <v>2303</v>
      </c>
      <c r="B348" s="98" t="s">
        <v>2304</v>
      </c>
      <c r="C348" s="96" t="s">
        <v>2305</v>
      </c>
      <c r="D348" s="96" t="s">
        <v>2306</v>
      </c>
      <c r="F348" s="98" t="s">
        <v>2307</v>
      </c>
      <c r="H348" s="96" t="s">
        <v>2308</v>
      </c>
      <c r="I348" s="96" t="s">
        <v>2309</v>
      </c>
      <c r="J348" s="98" t="s">
        <v>26</v>
      </c>
      <c r="K348" s="98" t="str">
        <f>party!$A$84</f>
        <v>David P Keller</v>
      </c>
      <c r="L348" s="98" t="str">
        <f>party!$A$85</f>
        <v>Andrew Lenton</v>
      </c>
      <c r="M348" s="98" t="str">
        <f>party!$A$86</f>
        <v>Vivian Scott</v>
      </c>
      <c r="N348" s="98" t="str">
        <f>party!$A$87</f>
        <v>Naomi Vaughan</v>
      </c>
      <c r="P348" s="96" t="str">
        <f>references!$D$128</f>
        <v>Keller, D. P., A. Lenton, V. Scott, N. E. Vaughan, N. Bauer, D. Ji, C. D. Jones, B. Kravitz, H. Muri, K. Zickfeld (2018), The Carbon Dioxide Removal Model Intercomparison Project (CDR-MIP): Rationale and experimental protocol for CMIP6, Geosci. Model Dev., 11, 1133-1160</v>
      </c>
      <c r="Q348" s="96" t="str">
        <f>references!$D$129</f>
        <v>Carbon Dioxide Removal Intercomparison Project (CDRMIP) website</v>
      </c>
      <c r="R348" s="287" t="str">
        <f>references!$D$135</f>
        <v>Earth sytem Models of Intermediate Complexity (EMICs)</v>
      </c>
      <c r="W348" s="98" t="str">
        <f>party!$A$6</f>
        <v>Charlotte Pascoe</v>
      </c>
      <c r="Y348" s="96" t="str">
        <f>$C$3</f>
        <v>1pctCO2</v>
      </c>
      <c r="AH348" s="98" t="str">
        <f>TemporalConstraint!$A$92</f>
        <v>200yrs min</v>
      </c>
      <c r="AI348" s="98" t="str">
        <f>TemporalConstraint!$A$93</f>
        <v>5000yrs max</v>
      </c>
      <c r="AJ348" s="109" t="str">
        <f>EnsembleRequirement!$A$79</f>
        <v>1pctCO2Initialisationat4X</v>
      </c>
      <c r="AK348" s="109" t="str">
        <f>EnsembleRequirement!$A$4</f>
        <v>SingleMember</v>
      </c>
      <c r="AL348" s="109" t="str">
        <f>EnsembleRequirement!$A$39</f>
        <v>TwoMember</v>
      </c>
      <c r="AR348" s="98" t="str">
        <f>requirement!$A$82</f>
        <v>AOGCM-BGC Configuration</v>
      </c>
      <c r="AS348" s="98" t="str">
        <f>requirement!$A$161</f>
        <v>EMIC Configuration</v>
      </c>
      <c r="AW348" s="98" t="str">
        <f>ForcingConstraint!$A$484</f>
        <v>1% per year CO2 Decrease</v>
      </c>
      <c r="AX348" s="98" t="str">
        <f>requirement!$A$43</f>
        <v>Pre-Industrial Forcing Excluding CO2</v>
      </c>
      <c r="AY348" s="98" t="str">
        <f>requirement!$A$12</f>
        <v>Pre-Industrial Solar Particle Forcing</v>
      </c>
      <c r="BP348" s="115" t="s">
        <v>307</v>
      </c>
    </row>
    <row r="349" spans="1:68" ht="136" x14ac:dyDescent="0.2">
      <c r="A349" s="96" t="s">
        <v>2310</v>
      </c>
      <c r="B349" s="98" t="s">
        <v>2311</v>
      </c>
      <c r="C349" s="96" t="s">
        <v>2312</v>
      </c>
      <c r="D349" s="96" t="s">
        <v>2313</v>
      </c>
      <c r="F349" s="98" t="s">
        <v>2314</v>
      </c>
      <c r="H349" s="96" t="s">
        <v>2315</v>
      </c>
      <c r="I349" s="96" t="s">
        <v>2316</v>
      </c>
      <c r="J349" s="98" t="s">
        <v>26</v>
      </c>
      <c r="K349" s="98" t="str">
        <f>party!$A$84</f>
        <v>David P Keller</v>
      </c>
      <c r="L349" s="98" t="str">
        <f>party!$A$85</f>
        <v>Andrew Lenton</v>
      </c>
      <c r="M349" s="98" t="str">
        <f>party!$A$86</f>
        <v>Vivian Scott</v>
      </c>
      <c r="N349" s="98" t="str">
        <f>party!$A$87</f>
        <v>Naomi Vaughan</v>
      </c>
      <c r="P349" s="96" t="str">
        <f>references!$D$128</f>
        <v>Keller, D. P., A. Lenton, V. Scott, N. E. Vaughan, N. Bauer, D. Ji, C. D. Jones, B. Kravitz, H. Muri, K. Zickfeld (2018), The Carbon Dioxide Removal Model Intercomparison Project (CDR-MIP): Rationale and experimental protocol for CMIP6, Geosci. Model Dev., 11, 1133-1160</v>
      </c>
      <c r="Q349" s="96" t="str">
        <f>references!$D$129</f>
        <v>Carbon Dioxide Removal Intercomparison Project (CDRMIP) website</v>
      </c>
      <c r="R349" s="96" t="str">
        <f>references!$D$135</f>
        <v>Earth sytem Models of Intermediate Complexity (EMICs)</v>
      </c>
      <c r="W349" s="98" t="str">
        <f>party!$A$6</f>
        <v>Charlotte Pascoe</v>
      </c>
      <c r="Y349" s="96" t="str">
        <f t="shared" ref="Y349:Y350" si="107">$C$11</f>
        <v>esm-piControl</v>
      </c>
      <c r="AC349" s="96" t="str">
        <f>$C$350</f>
        <v>esm-pi-CO2pulse</v>
      </c>
      <c r="AH349" s="98" t="str">
        <f>TemporalConstraint!$A$95</f>
        <v>100yrs min</v>
      </c>
      <c r="AI349" s="98" t="str">
        <f>TemporalConstraint!$A$93</f>
        <v>5000yrs max</v>
      </c>
      <c r="AJ349" s="109" t="str">
        <f>EnsembleRequirement!$A$81</f>
        <v>esmpiControlEndInit</v>
      </c>
      <c r="AK349" s="109" t="str">
        <f>EnsembleRequirement!$A$4</f>
        <v>SingleMember</v>
      </c>
      <c r="AL349" s="109" t="str">
        <f>EnsembleRequirement!$A$39</f>
        <v>TwoMember</v>
      </c>
      <c r="AR349" s="98" t="str">
        <f>requirement!$A$82</f>
        <v>AOGCM-BGC Configuration</v>
      </c>
      <c r="AS349" s="98" t="str">
        <f>requirement!$A$161</f>
        <v>EMIC Configuration</v>
      </c>
      <c r="AW349" s="98" t="str">
        <f>ForcingConstraint!$A$486</f>
        <v>Remove 100 Gt Carbon</v>
      </c>
      <c r="AX349" s="98" t="str">
        <f>requirement!$A$43</f>
        <v>Pre-Industrial Forcing Excluding CO2</v>
      </c>
      <c r="AY349" s="98" t="str">
        <f>requirement!$A$12</f>
        <v>Pre-Industrial Solar Particle Forcing</v>
      </c>
      <c r="BP349" s="115" t="s">
        <v>307</v>
      </c>
    </row>
    <row r="350" spans="1:68" ht="153" x14ac:dyDescent="0.2">
      <c r="A350" s="96" t="s">
        <v>2317</v>
      </c>
      <c r="B350" s="98" t="s">
        <v>2318</v>
      </c>
      <c r="C350" s="96" t="s">
        <v>2319</v>
      </c>
      <c r="D350" s="96" t="s">
        <v>2313</v>
      </c>
      <c r="F350" s="98" t="s">
        <v>2320</v>
      </c>
      <c r="H350" s="96" t="s">
        <v>2321</v>
      </c>
      <c r="I350" s="96" t="s">
        <v>2322</v>
      </c>
      <c r="J350" s="98" t="s">
        <v>26</v>
      </c>
      <c r="K350" s="98" t="str">
        <f>party!$A$84</f>
        <v>David P Keller</v>
      </c>
      <c r="L350" s="98" t="str">
        <f>party!$A$85</f>
        <v>Andrew Lenton</v>
      </c>
      <c r="M350" s="98" t="str">
        <f>party!$A$86</f>
        <v>Vivian Scott</v>
      </c>
      <c r="N350" s="98" t="str">
        <f>party!$A$87</f>
        <v>Naomi Vaughan</v>
      </c>
      <c r="P350" s="96" t="str">
        <f>references!$D$128</f>
        <v>Keller, D. P., A. Lenton, V. Scott, N. E. Vaughan, N. Bauer, D. Ji, C. D. Jones, B. Kravitz, H. Muri, K. Zickfeld (2018), The Carbon Dioxide Removal Model Intercomparison Project (CDR-MIP): Rationale and experimental protocol for CMIP6, Geosci. Model Dev., 11, 1133-1160</v>
      </c>
      <c r="Q350" s="96" t="str">
        <f>references!$D$129</f>
        <v>Carbon Dioxide Removal Intercomparison Project (CDRMIP) website</v>
      </c>
      <c r="R350" s="96"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350" s="96" t="str">
        <f>references!$D$135</f>
        <v>Earth sytem Models of Intermediate Complexity (EMICs)</v>
      </c>
      <c r="W350" s="98" t="str">
        <f>party!$A$6</f>
        <v>Charlotte Pascoe</v>
      </c>
      <c r="Y350" s="96" t="str">
        <f t="shared" si="107"/>
        <v>esm-piControl</v>
      </c>
      <c r="AC350" s="96" t="str">
        <f>$C$349</f>
        <v>esm-pi-cdr-pulse</v>
      </c>
      <c r="AH350" s="98" t="str">
        <f>TemporalConstraint!$A$95</f>
        <v>100yrs min</v>
      </c>
      <c r="AI350" s="98" t="str">
        <f>TemporalConstraint!$A$93</f>
        <v>5000yrs max</v>
      </c>
      <c r="AJ350" s="109" t="str">
        <f>EnsembleRequirement!$A$81</f>
        <v>esmpiControlEndInit</v>
      </c>
      <c r="AK350" s="109" t="str">
        <f>EnsembleRequirement!$A$4</f>
        <v>SingleMember</v>
      </c>
      <c r="AL350" s="109" t="str">
        <f>EnsembleRequirement!$A$39</f>
        <v>TwoMember</v>
      </c>
      <c r="AR350" s="98" t="str">
        <f>requirement!$A$82</f>
        <v>AOGCM-BGC Configuration</v>
      </c>
      <c r="AS350" s="98" t="str">
        <f>requirement!$A$161</f>
        <v>EMIC Configuration</v>
      </c>
      <c r="AW350" s="98" t="str">
        <f>ForcingConstraint!$A$487</f>
        <v>Add 100 Gt Carbon</v>
      </c>
      <c r="AX350" s="98" t="str">
        <f>requirement!$A$43</f>
        <v>Pre-Industrial Forcing Excluding CO2</v>
      </c>
      <c r="AY350" s="98" t="str">
        <f>requirement!$A$12</f>
        <v>Pre-Industrial Solar Particle Forcing</v>
      </c>
      <c r="BP350" s="115" t="s">
        <v>307</v>
      </c>
    </row>
    <row r="351" spans="1:68" ht="187" x14ac:dyDescent="0.2">
      <c r="A351" s="96" t="s">
        <v>2323</v>
      </c>
      <c r="B351" s="98" t="s">
        <v>2324</v>
      </c>
      <c r="C351" s="96" t="s">
        <v>2325</v>
      </c>
      <c r="D351" s="96" t="s">
        <v>2326</v>
      </c>
      <c r="F351" s="98" t="s">
        <v>2327</v>
      </c>
      <c r="H351" s="96" t="s">
        <v>2328</v>
      </c>
      <c r="I351" s="96" t="s">
        <v>2329</v>
      </c>
      <c r="J351" s="98" t="s">
        <v>26</v>
      </c>
      <c r="K351" s="98" t="str">
        <f>party!$A$84</f>
        <v>David P Keller</v>
      </c>
      <c r="L351" s="98" t="str">
        <f>party!$A$85</f>
        <v>Andrew Lenton</v>
      </c>
      <c r="M351" s="98" t="str">
        <f>party!$A$86</f>
        <v>Vivian Scott</v>
      </c>
      <c r="N351" s="98" t="str">
        <f>party!$A$87</f>
        <v>Naomi Vaughan</v>
      </c>
      <c r="P351" s="96" t="str">
        <f>references!$D$128</f>
        <v>Keller, D. P., A. Lenton, V. Scott, N. E. Vaughan, N. Bauer, D. Ji, C. D. Jones, B. Kravitz, H. Muri, K. Zickfeld (2018), The Carbon Dioxide Removal Model Intercomparison Project (CDR-MIP): Rationale and experimental protocol for CMIP6, Geosci. Model Dev., 11, 1133-1160</v>
      </c>
      <c r="Q351" s="96" t="str">
        <f>references!$D$129</f>
        <v>Carbon Dioxide Removal Intercomparison Project (CDRMIP) website</v>
      </c>
      <c r="W351" s="98" t="str">
        <f>party!$A$6</f>
        <v>Charlotte Pascoe</v>
      </c>
      <c r="Y351" s="96" t="str">
        <f t="shared" ref="Y351:Y352" si="108">$C$74</f>
        <v>esm-ssp585</v>
      </c>
      <c r="AH351" s="98" t="str">
        <f>TemporalConstraint!$A$65</f>
        <v>2040-2100 61 yrs min</v>
      </c>
      <c r="AI351" s="98" t="str">
        <f>TemporalConstraint!$A$108</f>
        <v>2040-7039 5000 yrs max</v>
      </c>
      <c r="AJ351" s="109" t="str">
        <f>EnsembleRequirement!$A$88</f>
        <v>2040esm-ssp585Init</v>
      </c>
      <c r="AK351" s="98" t="str">
        <f>EnsembleRequirement!$A$4</f>
        <v>SingleMember</v>
      </c>
      <c r="AR351" s="98" t="str">
        <f>requirement!$A$82</f>
        <v>AOGCM-BGC Configuration</v>
      </c>
      <c r="AW351" s="145" t="str">
        <f>requirement!$A$155</f>
        <v>SSP5 RCP34 overshoot emissions</v>
      </c>
      <c r="AX351" s="98" t="str">
        <f>ForcingConstraint!$A$94</f>
        <v>SSP5 RCP34-overshoot Land Use</v>
      </c>
      <c r="AY351" s="143" t="str">
        <f>ForcingConstraint!$A$425</f>
        <v>Future Solar Irradiance Forcing</v>
      </c>
      <c r="AZ351" s="144" t="str">
        <f>requirement!$A$11</f>
        <v>Future Solar Particle Forcing</v>
      </c>
      <c r="BP351" s="115" t="s">
        <v>307</v>
      </c>
    </row>
    <row r="352" spans="1:68" ht="119" x14ac:dyDescent="0.2">
      <c r="A352" s="96" t="s">
        <v>2330</v>
      </c>
      <c r="B352" s="98" t="s">
        <v>2331</v>
      </c>
      <c r="C352" s="96" t="s">
        <v>2332</v>
      </c>
      <c r="D352" s="96" t="s">
        <v>2333</v>
      </c>
      <c r="F352" s="98" t="s">
        <v>2334</v>
      </c>
      <c r="H352" s="96" t="s">
        <v>2335</v>
      </c>
      <c r="I352" s="96" t="s">
        <v>2336</v>
      </c>
      <c r="J352" s="98" t="s">
        <v>26</v>
      </c>
      <c r="K352" s="98" t="str">
        <f>party!$A$84</f>
        <v>David P Keller</v>
      </c>
      <c r="L352" s="98" t="str">
        <f>party!$A$85</f>
        <v>Andrew Lenton</v>
      </c>
      <c r="M352" s="98" t="str">
        <f>party!$A$86</f>
        <v>Vivian Scott</v>
      </c>
      <c r="N352" s="98" t="str">
        <f>party!$A$87</f>
        <v>Naomi Vaughan</v>
      </c>
      <c r="P352" s="96" t="str">
        <f>references!$D$128</f>
        <v>Keller, D. P., A. Lenton, V. Scott, N. E. Vaughan, N. Bauer, D. Ji, C. D. Jones, B. Kravitz, H. Muri, K. Zickfeld (2018), The Carbon Dioxide Removal Model Intercomparison Project (CDR-MIP): Rationale and experimental protocol for CMIP6, Geosci. Model Dev., 11, 1133-1160</v>
      </c>
      <c r="Q352" s="96" t="str">
        <f>references!$D$129</f>
        <v>Carbon Dioxide Removal Intercomparison Project (CDRMIP) website</v>
      </c>
      <c r="W352" s="98" t="str">
        <f>party!$A$6</f>
        <v>Charlotte Pascoe</v>
      </c>
      <c r="X352" s="96" t="str">
        <f t="shared" ref="X352:X354" si="109">$C$355</f>
        <v>esm-ssp585ext</v>
      </c>
      <c r="Y352" s="96" t="str">
        <f t="shared" si="108"/>
        <v>esm-ssp585</v>
      </c>
      <c r="AH352" s="98" t="str">
        <f>TemporalConstraint!$A$98</f>
        <v>2020-2100 81yrs min</v>
      </c>
      <c r="AI352" s="98" t="str">
        <f>TemporalConstraint!$A$99</f>
        <v>2020-7019 5000yrs max</v>
      </c>
      <c r="AJ352" s="109" t="str">
        <f>EnsembleRequirement!$A$82</f>
        <v>2020esm-ssp585Initialisation</v>
      </c>
      <c r="AK352" s="98" t="str">
        <f>EnsembleRequirement!$A$4</f>
        <v>SingleMember</v>
      </c>
      <c r="AR352" s="98" t="str">
        <f>requirement!$A$82</f>
        <v>AOGCM-BGC Configuration</v>
      </c>
      <c r="AW352" s="98" t="str">
        <f>ForcingConstraint!$A$489</f>
        <v xml:space="preserve">Ocean Alkalinization </v>
      </c>
      <c r="AX352" s="145" t="str">
        <f>requirement!$A$156</f>
        <v>SSP5 RCP85 emissions</v>
      </c>
      <c r="AY352" s="98" t="str">
        <f>ForcingConstraint!$A$84</f>
        <v>SSP5 RCP85 Land Use</v>
      </c>
      <c r="AZ352" s="98" t="str">
        <f>ForcingConstraint!$A$425</f>
        <v>Future Solar Irradiance Forcing</v>
      </c>
      <c r="BA352" s="98" t="str">
        <f>requirement!$A$11</f>
        <v>Future Solar Particle Forcing</v>
      </c>
      <c r="BP352" s="115" t="s">
        <v>307</v>
      </c>
    </row>
    <row r="353" spans="1:68" ht="102" x14ac:dyDescent="0.2">
      <c r="A353" s="96" t="s">
        <v>2337</v>
      </c>
      <c r="B353" s="98" t="s">
        <v>2338</v>
      </c>
      <c r="C353" s="96" t="s">
        <v>2339</v>
      </c>
      <c r="D353" s="96" t="s">
        <v>2333</v>
      </c>
      <c r="F353" s="98" t="s">
        <v>2340</v>
      </c>
      <c r="H353" s="96" t="s">
        <v>2341</v>
      </c>
      <c r="I353" s="96" t="s">
        <v>2342</v>
      </c>
      <c r="J353" s="98" t="s">
        <v>26</v>
      </c>
      <c r="K353" s="98" t="str">
        <f>party!$A$84</f>
        <v>David P Keller</v>
      </c>
      <c r="L353" s="98" t="str">
        <f>party!$A$85</f>
        <v>Andrew Lenton</v>
      </c>
      <c r="M353" s="98" t="str">
        <f>party!$A$86</f>
        <v>Vivian Scott</v>
      </c>
      <c r="N353" s="98" t="str">
        <f>party!$A$87</f>
        <v>Naomi Vaughan</v>
      </c>
      <c r="P353" s="96" t="str">
        <f>references!$D$128</f>
        <v>Keller, D. P., A. Lenton, V. Scott, N. E. Vaughan, N. Bauer, D. Ji, C. D. Jones, B. Kravitz, H. Muri, K. Zickfeld (2018), The Carbon Dioxide Removal Model Intercomparison Project (CDR-MIP): Rationale and experimental protocol for CMIP6, Geosci. Model Dev., 11, 1133-1160</v>
      </c>
      <c r="Q353" s="96" t="str">
        <f>references!$D$129</f>
        <v>Carbon Dioxide Removal Intercomparison Project (CDRMIP) website</v>
      </c>
      <c r="W353" s="98" t="str">
        <f>party!$A$6</f>
        <v>Charlotte Pascoe</v>
      </c>
      <c r="X353" s="96" t="str">
        <f t="shared" si="109"/>
        <v>esm-ssp585ext</v>
      </c>
      <c r="Y353" s="96" t="str">
        <f>$C$352</f>
        <v>esm-ssp585-ocn-alk</v>
      </c>
      <c r="AH353" s="98" t="str">
        <f>TemporalConstraint!$A$100</f>
        <v>2070-2100 31yrs</v>
      </c>
      <c r="AI353" s="98" t="str">
        <f>TemporalConstraint!$A$101</f>
        <v>2070-7019 4950yrs max</v>
      </c>
      <c r="AJ353" s="109" t="str">
        <f>EnsembleRequirement!$A$83</f>
        <v>2070esm-ssp585-ocn-alkInitialisation</v>
      </c>
      <c r="AK353" s="98" t="str">
        <f>EnsembleRequirement!$A$4</f>
        <v>SingleMember</v>
      </c>
      <c r="AR353" s="98" t="str">
        <f>requirement!$A$82</f>
        <v>AOGCM-BGC Configuration</v>
      </c>
      <c r="AW353" s="98" t="str">
        <f>ForcingConstraint!$A$490</f>
        <v>Ocean Alkalinization Off</v>
      </c>
      <c r="AX353" s="145" t="str">
        <f>requirement!$A$156</f>
        <v>SSP5 RCP85 emissions</v>
      </c>
      <c r="AY353" s="98" t="str">
        <f>ForcingConstraint!$A$84</f>
        <v>SSP5 RCP85 Land Use</v>
      </c>
      <c r="AZ353" s="98" t="str">
        <f>ForcingConstraint!$A$425</f>
        <v>Future Solar Irradiance Forcing</v>
      </c>
      <c r="BA353" s="98" t="str">
        <f>requirement!$A$11</f>
        <v>Future Solar Particle Forcing</v>
      </c>
      <c r="BP353" s="115" t="s">
        <v>307</v>
      </c>
    </row>
    <row r="354" spans="1:68" ht="85" x14ac:dyDescent="0.2">
      <c r="A354" s="96" t="s">
        <v>2343</v>
      </c>
      <c r="B354" s="98" t="s">
        <v>2344</v>
      </c>
      <c r="C354" s="96" t="s">
        <v>2345</v>
      </c>
      <c r="D354" s="96" t="s">
        <v>2346</v>
      </c>
      <c r="F354" s="98" t="s">
        <v>2347</v>
      </c>
      <c r="H354" s="96" t="s">
        <v>2348</v>
      </c>
      <c r="I354" s="96" t="s">
        <v>2349</v>
      </c>
      <c r="J354" s="98" t="s">
        <v>26</v>
      </c>
      <c r="K354" s="98" t="str">
        <f>party!$A$84</f>
        <v>David P Keller</v>
      </c>
      <c r="L354" s="98" t="str">
        <f>party!$A$85</f>
        <v>Andrew Lenton</v>
      </c>
      <c r="M354" s="98" t="str">
        <f>party!$A$86</f>
        <v>Vivian Scott</v>
      </c>
      <c r="N354" s="98" t="str">
        <f>party!$A$87</f>
        <v>Naomi Vaughan</v>
      </c>
      <c r="P354" s="96" t="str">
        <f>references!$D$128</f>
        <v>Keller, D. P., A. Lenton, V. Scott, N. E. Vaughan, N. Bauer, D. Ji, C. D. Jones, B. Kravitz, H. Muri, K. Zickfeld (2018), The Carbon Dioxide Removal Model Intercomparison Project (CDR-MIP): Rationale and experimental protocol for CMIP6, Geosci. Model Dev., 11, 1133-1160</v>
      </c>
      <c r="Q354" s="96" t="str">
        <f>references!$D$129</f>
        <v>Carbon Dioxide Removal Intercomparison Project (CDRMIP) website</v>
      </c>
      <c r="W354" s="98" t="str">
        <f>party!$A$6</f>
        <v>Charlotte Pascoe</v>
      </c>
      <c r="X354" s="96" t="str">
        <f t="shared" si="109"/>
        <v>esm-ssp585ext</v>
      </c>
      <c r="Y354" s="96" t="str">
        <f>$C$246</f>
        <v>esm-ssp585-ssp126Lu</v>
      </c>
      <c r="AH354" s="98" t="str">
        <f>TemporalConstraint!$A$102</f>
        <v>2101-2300 200yrs min</v>
      </c>
      <c r="AI354" s="98" t="str">
        <f>TemporalConstraint!$A$103</f>
        <v>2100-7099 5000yrs max</v>
      </c>
      <c r="AJ354" s="109" t="str">
        <f>EnsembleRequirement!$A$84</f>
        <v>esm-ssp585-ssp126LuEndInit</v>
      </c>
      <c r="AK354" s="98" t="str">
        <f>EnsembleRequirement!$A$4</f>
        <v>SingleMember</v>
      </c>
      <c r="AR354" s="98" t="str">
        <f>requirement!$A$82</f>
        <v>AOGCM-BGC Configuration</v>
      </c>
      <c r="AW354" s="145" t="str">
        <f>requirement!$A$157</f>
        <v>SSP5 RCP85 extension emissions</v>
      </c>
      <c r="AX354" s="98" t="str">
        <f>ForcingConstraint!$A$90</f>
        <v>SSP1 RCP26-overshoot Land Use</v>
      </c>
      <c r="AY354" s="98" t="str">
        <f>ForcingConstraint!$A$425</f>
        <v>Future Solar Irradiance Forcing</v>
      </c>
      <c r="AZ354" s="98" t="str">
        <f>requirement!$A$11</f>
        <v>Future Solar Particle Forcing</v>
      </c>
      <c r="BP354" s="115" t="s">
        <v>307</v>
      </c>
    </row>
    <row r="355" spans="1:68" ht="68" x14ac:dyDescent="0.2">
      <c r="A355" s="96" t="s">
        <v>2350</v>
      </c>
      <c r="B355" s="98" t="s">
        <v>2351</v>
      </c>
      <c r="C355" s="96" t="s">
        <v>2352</v>
      </c>
      <c r="D355" s="96" t="s">
        <v>2353</v>
      </c>
      <c r="F355" s="98" t="s">
        <v>2354</v>
      </c>
      <c r="H355" s="96" t="s">
        <v>2355</v>
      </c>
      <c r="I355" s="96" t="s">
        <v>2356</v>
      </c>
      <c r="J355" s="98" t="s">
        <v>26</v>
      </c>
      <c r="K355" s="98" t="str">
        <f>party!$A$84</f>
        <v>David P Keller</v>
      </c>
      <c r="L355" s="98" t="str">
        <f>party!$A$85</f>
        <v>Andrew Lenton</v>
      </c>
      <c r="M355" s="98" t="str">
        <f>party!$A$86</f>
        <v>Vivian Scott</v>
      </c>
      <c r="N355" s="98" t="str">
        <f>party!$A$87</f>
        <v>Naomi Vaughan</v>
      </c>
      <c r="P355" s="96" t="str">
        <f>references!$D$128</f>
        <v>Keller, D. P., A. Lenton, V. Scott, N. E. Vaughan, N. Bauer, D. Ji, C. D. Jones, B. Kravitz, H. Muri, K. Zickfeld (2018), The Carbon Dioxide Removal Model Intercomparison Project (CDR-MIP): Rationale and experimental protocol for CMIP6, Geosci. Model Dev., 11, 1133-1160</v>
      </c>
      <c r="Q355" s="96" t="str">
        <f>references!$D$129</f>
        <v>Carbon Dioxide Removal Intercomparison Project (CDRMIP) website</v>
      </c>
      <c r="W355" s="98" t="str">
        <f>party!$A$6</f>
        <v>Charlotte Pascoe</v>
      </c>
      <c r="Y355" s="96" t="str">
        <f>$C$74</f>
        <v>esm-ssp585</v>
      </c>
      <c r="AH355" s="98" t="str">
        <f>TemporalConstraint!$A$102</f>
        <v>2101-2300 200yrs min</v>
      </c>
      <c r="AI355" s="98" t="str">
        <f>TemporalConstraint!$A$103</f>
        <v>2100-7099 5000yrs max</v>
      </c>
      <c r="AJ355" s="109" t="str">
        <f>EnsembleRequirement!$A$85</f>
        <v>esm-ssp585EndInit</v>
      </c>
      <c r="AK355" s="98" t="str">
        <f>EnsembleRequirement!$A$4</f>
        <v>SingleMember</v>
      </c>
      <c r="AR355" s="98" t="str">
        <f>requirement!$A$82</f>
        <v>AOGCM-BGC Configuration</v>
      </c>
      <c r="AW355" s="145" t="str">
        <f>requirement!$A$157</f>
        <v>SSP5 RCP85 extension emissions</v>
      </c>
      <c r="AX355" s="98" t="str">
        <f>ForcingConstraint!$A$91</f>
        <v>SSP5 RCP85-extension Land Use</v>
      </c>
      <c r="AY355" s="98" t="str">
        <f>ForcingConstraint!$A$425</f>
        <v>Future Solar Irradiance Forcing</v>
      </c>
      <c r="AZ355" s="98" t="str">
        <f>requirement!$A$11</f>
        <v>Future Solar Particle Forcing</v>
      </c>
      <c r="BP355" s="115" t="s">
        <v>307</v>
      </c>
    </row>
    <row r="356" spans="1:68" ht="170" x14ac:dyDescent="0.2">
      <c r="A356" s="96" t="s">
        <v>2357</v>
      </c>
      <c r="B356" s="98" t="s">
        <v>2358</v>
      </c>
      <c r="C356" s="96" t="s">
        <v>2359</v>
      </c>
      <c r="D356" s="96" t="s">
        <v>2360</v>
      </c>
      <c r="F356" s="98" t="s">
        <v>2361</v>
      </c>
      <c r="H356" s="96" t="s">
        <v>2362</v>
      </c>
      <c r="I356" s="96" t="s">
        <v>2363</v>
      </c>
      <c r="J356" s="98" t="s">
        <v>26</v>
      </c>
      <c r="K356" s="98" t="str">
        <f>party!$A$84</f>
        <v>David P Keller</v>
      </c>
      <c r="L356" s="98" t="str">
        <f>party!$A$85</f>
        <v>Andrew Lenton</v>
      </c>
      <c r="M356" s="98" t="str">
        <f>party!$A$86</f>
        <v>Vivian Scott</v>
      </c>
      <c r="N356" s="98" t="str">
        <f>party!$A$87</f>
        <v>Naomi Vaughan</v>
      </c>
      <c r="P356" s="96" t="str">
        <f>references!$D$128</f>
        <v>Keller, D. P., A. Lenton, V. Scott, N. E. Vaughan, N. Bauer, D. Ji, C. D. Jones, B. Kravitz, H. Muri, K. Zickfeld (2018), The Carbon Dioxide Removal Model Intercomparison Project (CDR-MIP): Rationale and experimental protocol for CMIP6, Geosci. Model Dev., 11, 1133-1160</v>
      </c>
      <c r="Q356" s="96" t="str">
        <f>references!$D$129</f>
        <v>Carbon Dioxide Removal Intercomparison Project (CDRMIP) website</v>
      </c>
      <c r="R356" s="96"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356" s="96" t="str">
        <f>references!$D$135</f>
        <v>Earth sytem Models of Intermediate Complexity (EMICs)</v>
      </c>
      <c r="W356" s="98" t="str">
        <f>party!$A$6</f>
        <v>Charlotte Pascoe</v>
      </c>
      <c r="Y356" s="96" t="str">
        <f>$C$14</f>
        <v>historical</v>
      </c>
      <c r="AH356" s="98" t="str">
        <f>TemporalConstraint!$A$104</f>
        <v>2010-2115 106yrs min</v>
      </c>
      <c r="AI356" s="98" t="str">
        <f>TemporalConstraint!$A$105</f>
        <v>2010-7009 5000yrs max</v>
      </c>
      <c r="AJ356" s="109" t="str">
        <f>EnsembleRequirement!$A$86</f>
        <v>2010HistoricalInitialisation</v>
      </c>
      <c r="AK356" s="98" t="str">
        <f>EnsembleRequirement!$A$4</f>
        <v>SingleMember</v>
      </c>
      <c r="AR356" s="98" t="str">
        <f>requirement!$A$82</f>
        <v>AOGCM-BGC Configuration</v>
      </c>
      <c r="AS356" s="98" t="str">
        <f>requirement!$A$161</f>
        <v>EMIC Configuration</v>
      </c>
      <c r="AW356" s="98" t="str">
        <f>ForcingConstraint!$A$493</f>
        <v>2010 CO2 Concentration</v>
      </c>
      <c r="AX356" s="98" t="str">
        <f>ForcingConstraint!$A$492</f>
        <v>2010 Non-CO2 Well Mixed GHG</v>
      </c>
      <c r="AY356" s="98" t="str">
        <f>requirement!$A$160</f>
        <v>2010 Aerosol Forcing</v>
      </c>
      <c r="AZ356" s="98" t="str">
        <f>ForcingConstraint!$A$499</f>
        <v>2010 Land Use</v>
      </c>
      <c r="BA356" s="98" t="str">
        <f>ForcingConstraint!$A$496</f>
        <v>2010 Stratospheric Aerosol</v>
      </c>
      <c r="BB356" s="98" t="str">
        <f>requirement!$A$158</f>
        <v>2010 O3 and Stratospheric H2O Concentrations</v>
      </c>
      <c r="BC356" s="98" t="str">
        <f>ForcingConstraint!$A$500</f>
        <v>2010 Solar Irradiance Forcing</v>
      </c>
      <c r="BD356" s="98" t="str">
        <f>requirement!$A$159</f>
        <v xml:space="preserve">2010 Solar Particle Forcing </v>
      </c>
      <c r="BP356" s="115" t="s">
        <v>307</v>
      </c>
    </row>
    <row r="357" spans="1:68" ht="119" x14ac:dyDescent="0.2">
      <c r="A357" s="96" t="s">
        <v>2364</v>
      </c>
      <c r="B357" s="98" t="s">
        <v>2365</v>
      </c>
      <c r="C357" s="96" t="s">
        <v>2366</v>
      </c>
      <c r="D357" s="96" t="s">
        <v>2360</v>
      </c>
      <c r="F357" s="98" t="s">
        <v>2361</v>
      </c>
      <c r="H357" s="96" t="s">
        <v>2367</v>
      </c>
      <c r="I357" s="96" t="s">
        <v>2368</v>
      </c>
      <c r="J357" s="98" t="s">
        <v>26</v>
      </c>
      <c r="K357" s="98" t="str">
        <f>party!$A$84</f>
        <v>David P Keller</v>
      </c>
      <c r="L357" s="98" t="str">
        <f>party!$A$85</f>
        <v>Andrew Lenton</v>
      </c>
      <c r="M357" s="98" t="str">
        <f>party!$A$86</f>
        <v>Vivian Scott</v>
      </c>
      <c r="N357" s="98" t="str">
        <f>party!$A$87</f>
        <v>Naomi Vaughan</v>
      </c>
      <c r="P357" s="96" t="str">
        <f>references!$D$128</f>
        <v>Keller, D. P., A. Lenton, V. Scott, N. E. Vaughan, N. Bauer, D. Ji, C. D. Jones, B. Kravitz, H. Muri, K. Zickfeld (2018), The Carbon Dioxide Removal Model Intercomparison Project (CDR-MIP): Rationale and experimental protocol for CMIP6, Geosci. Model Dev., 11, 1133-1160</v>
      </c>
      <c r="Q357" s="96" t="str">
        <f>references!$D$129</f>
        <v>Carbon Dioxide Removal Intercomparison Project (CDRMIP) website</v>
      </c>
      <c r="R357" s="96" t="str">
        <f>references!$D$135</f>
        <v>Earth sytem Models of Intermediate Complexity (EMICs)</v>
      </c>
      <c r="W357" s="98" t="str">
        <f>party!$A$6</f>
        <v>Charlotte Pascoe</v>
      </c>
      <c r="Y357" s="96" t="str">
        <f>$C$11</f>
        <v>esm-piControl</v>
      </c>
      <c r="AA357" s="96" t="str">
        <f>$C$14</f>
        <v>historical</v>
      </c>
      <c r="AB357" s="96" t="str">
        <f>$C$356</f>
        <v>yr2010CO2</v>
      </c>
      <c r="AH357" s="98" t="str">
        <f>TemporalConstraint!$A$106</f>
        <v>1850-2115 266yrs min</v>
      </c>
      <c r="AI357" s="98" t="str">
        <f>TemporalConstraint!$A$107</f>
        <v>1850-7009 5160yrs max</v>
      </c>
      <c r="AJ357" s="109" t="str">
        <f>EnsembleRequirement!$A$81</f>
        <v>esmpiControlEndInit</v>
      </c>
      <c r="AK357" s="98" t="str">
        <f>EnsembleRequirement!$A$4</f>
        <v>SingleMember</v>
      </c>
      <c r="AR357" s="98" t="str">
        <f>requirement!$A$82</f>
        <v>AOGCM-BGC Configuration</v>
      </c>
      <c r="AW357" s="98" t="str">
        <f>ForcingConstraint!$A$504</f>
        <v>diagnosed historical CO2 emissions</v>
      </c>
      <c r="AX357" s="98" t="str">
        <f>ForcingConstraint!$A$506</f>
        <v>diagnosed 2010 CO2 emissions</v>
      </c>
      <c r="AY357" s="141" t="str">
        <f>ForcingConstraint!$A$13</f>
        <v>Historical WMGHG Concentrations Excluding CO2</v>
      </c>
      <c r="AZ357" s="98" t="str">
        <f>ForcingConstraint!$A$492</f>
        <v>2010 Non-CO2 Well Mixed GHG</v>
      </c>
      <c r="BA357" s="140" t="str">
        <f>requirement!$A$5</f>
        <v>Historical Aerosol Forcing</v>
      </c>
      <c r="BB357" s="98" t="str">
        <f>requirement!$A$160</f>
        <v>2010 Aerosol Forcing</v>
      </c>
      <c r="BC357" s="142" t="str">
        <f>ForcingConstraint!$A$16</f>
        <v>Historical Land Use</v>
      </c>
      <c r="BD357" s="98" t="str">
        <f>ForcingConstraint!$A$499</f>
        <v>2010 Land Use</v>
      </c>
      <c r="BE357" s="143" t="str">
        <f>ForcingConstraint!$A$21</f>
        <v>Historical Stratospheric Aerosol</v>
      </c>
      <c r="BF357" s="98" t="str">
        <f>ForcingConstraint!$A$496</f>
        <v>2010 Stratospheric Aerosol</v>
      </c>
      <c r="BG357" s="142" t="str">
        <f>requirement!$A$8</f>
        <v>Historical O3 and Stratospheric H2O Concentrations</v>
      </c>
      <c r="BH357" s="98" t="str">
        <f>requirement!$A$158</f>
        <v>2010 O3 and Stratospheric H2O Concentrations</v>
      </c>
      <c r="BI357" s="143" t="str">
        <f>ForcingConstraint!$A$20</f>
        <v>Historical Solar Irradiance Forcing</v>
      </c>
      <c r="BJ357" s="98" t="str">
        <f>ForcingConstraint!$A$500</f>
        <v>2010 Solar Irradiance Forcing</v>
      </c>
      <c r="BK357" s="142" t="str">
        <f>requirement!$A$10</f>
        <v xml:space="preserve">Historical Solar Particle Forcing </v>
      </c>
      <c r="BL357" s="98" t="str">
        <f>requirement!$A$159</f>
        <v xml:space="preserve">2010 Solar Particle Forcing </v>
      </c>
      <c r="BP357" s="115" t="s">
        <v>307</v>
      </c>
    </row>
    <row r="358" spans="1:68" ht="85" x14ac:dyDescent="0.2">
      <c r="A358" s="96" t="s">
        <v>2369</v>
      </c>
      <c r="B358" s="98" t="s">
        <v>2370</v>
      </c>
      <c r="C358" s="96" t="s">
        <v>2371</v>
      </c>
      <c r="D358" s="96" t="s">
        <v>2360</v>
      </c>
      <c r="F358" s="98" t="s">
        <v>2361</v>
      </c>
      <c r="H358" s="96" t="s">
        <v>2372</v>
      </c>
      <c r="I358" s="96" t="s">
        <v>2373</v>
      </c>
      <c r="J358" s="98" t="s">
        <v>26</v>
      </c>
      <c r="K358" s="98" t="str">
        <f>party!$A$84</f>
        <v>David P Keller</v>
      </c>
      <c r="L358" s="98" t="str">
        <f>party!$A$85</f>
        <v>Andrew Lenton</v>
      </c>
      <c r="M358" s="98" t="str">
        <f>party!$A$86</f>
        <v>Vivian Scott</v>
      </c>
      <c r="N358" s="98" t="str">
        <f>party!$A$87</f>
        <v>Naomi Vaughan</v>
      </c>
      <c r="P358" s="96" t="str">
        <f>references!$D$128</f>
        <v>Keller, D. P., A. Lenton, V. Scott, N. E. Vaughan, N. Bauer, D. Ji, C. D. Jones, B. Kravitz, H. Muri, K. Zickfeld (2018), The Carbon Dioxide Removal Model Intercomparison Project (CDR-MIP): Rationale and experimental protocol for CMIP6, Geosci. Model Dev., 11, 1133-1160</v>
      </c>
      <c r="Q358" s="96" t="str">
        <f>references!$D$129</f>
        <v>Carbon Dioxide Removal Intercomparison Project (CDRMIP) website</v>
      </c>
      <c r="W358" s="98" t="str">
        <f>party!$A$6</f>
        <v>Charlotte Pascoe</v>
      </c>
      <c r="X358" s="96" t="str">
        <f t="shared" ref="X358:Y360" si="110">$C$357</f>
        <v>esm-yr2010CO2-control</v>
      </c>
      <c r="Y358" s="96" t="str">
        <f t="shared" si="110"/>
        <v>esm-yr2010CO2-control</v>
      </c>
      <c r="AC358" s="96" t="str">
        <f>$C$359</f>
        <v>esm-yr2010CO2-cdr-pulse</v>
      </c>
      <c r="AD358" s="96" t="str">
        <f t="shared" ref="AD358:AD359" si="111">$C$360</f>
        <v>esm-yr2010CO2-CO2pulse</v>
      </c>
      <c r="AH358" s="98" t="str">
        <f>TemporalConstraint!$A$109</f>
        <v>2015-2115 101yrs min</v>
      </c>
      <c r="AI358" s="98" t="str">
        <f>TemporalConstraint!$A$105</f>
        <v>2010-7009 5000yrs max</v>
      </c>
      <c r="AJ358" s="109" t="str">
        <f>EnsembleRequirement!$A$87</f>
        <v>2010esm-yr2010CO2-controlInitialisation</v>
      </c>
      <c r="AK358" s="98" t="str">
        <f>EnsembleRequirement!$A$4</f>
        <v>SingleMember</v>
      </c>
      <c r="AR358" s="98" t="str">
        <f>requirement!$A$82</f>
        <v>AOGCM-BGC Configuration</v>
      </c>
      <c r="AW358" s="98" t="str">
        <f>ForcingConstraint!$A$507</f>
        <v>2010 CO2 emissions for 5 years then zero CO2 emissions</v>
      </c>
      <c r="AX358" s="98" t="str">
        <f>ForcingConstraint!$A$492</f>
        <v>2010 Non-CO2 Well Mixed GHG</v>
      </c>
      <c r="AY358" s="98" t="str">
        <f>requirement!$A$160</f>
        <v>2010 Aerosol Forcing</v>
      </c>
      <c r="AZ358" s="98" t="str">
        <f>ForcingConstraint!$A$499</f>
        <v>2010 Land Use</v>
      </c>
      <c r="BA358" s="98" t="str">
        <f>ForcingConstraint!$A$496</f>
        <v>2010 Stratospheric Aerosol</v>
      </c>
      <c r="BB358" s="98" t="str">
        <f>requirement!$A$158</f>
        <v>2010 O3 and Stratospheric H2O Concentrations</v>
      </c>
      <c r="BC358" s="98" t="str">
        <f>ForcingConstraint!$A$500</f>
        <v>2010 Solar Irradiance Forcing</v>
      </c>
      <c r="BD358" s="98" t="str">
        <f>requirement!$A$159</f>
        <v xml:space="preserve">2010 Solar Particle Forcing </v>
      </c>
      <c r="BP358" s="115" t="s">
        <v>307</v>
      </c>
    </row>
    <row r="359" spans="1:68" ht="85" x14ac:dyDescent="0.2">
      <c r="A359" s="96" t="s">
        <v>2374</v>
      </c>
      <c r="B359" s="98" t="s">
        <v>2375</v>
      </c>
      <c r="C359" s="96" t="s">
        <v>2376</v>
      </c>
      <c r="D359" s="96" t="s">
        <v>2360</v>
      </c>
      <c r="F359" s="98" t="s">
        <v>2361</v>
      </c>
      <c r="H359" s="96" t="s">
        <v>2377</v>
      </c>
      <c r="I359" s="96" t="s">
        <v>2378</v>
      </c>
      <c r="J359" s="98" t="s">
        <v>26</v>
      </c>
      <c r="K359" s="98" t="str">
        <f>party!$A$84</f>
        <v>David P Keller</v>
      </c>
      <c r="L359" s="98" t="str">
        <f>party!$A$85</f>
        <v>Andrew Lenton</v>
      </c>
      <c r="M359" s="98" t="str">
        <f>party!$A$86</f>
        <v>Vivian Scott</v>
      </c>
      <c r="N359" s="98" t="str">
        <f>party!$A$87</f>
        <v>Naomi Vaughan</v>
      </c>
      <c r="P359" s="96" t="str">
        <f>references!$D$128</f>
        <v>Keller, D. P., A. Lenton, V. Scott, N. E. Vaughan, N. Bauer, D. Ji, C. D. Jones, B. Kravitz, H. Muri, K. Zickfeld (2018), The Carbon Dioxide Removal Model Intercomparison Project (CDR-MIP): Rationale and experimental protocol for CMIP6, Geosci. Model Dev., 11, 1133-1160</v>
      </c>
      <c r="Q359" s="96" t="str">
        <f>references!$D$129</f>
        <v>Carbon Dioxide Removal Intercomparison Project (CDRMIP) website</v>
      </c>
      <c r="W359" s="98" t="str">
        <f>party!$A$6</f>
        <v>Charlotte Pascoe</v>
      </c>
      <c r="X359" s="96" t="str">
        <f t="shared" si="110"/>
        <v>esm-yr2010CO2-control</v>
      </c>
      <c r="Y359" s="96" t="str">
        <f t="shared" si="110"/>
        <v>esm-yr2010CO2-control</v>
      </c>
      <c r="AC359" s="96" t="str">
        <f t="shared" ref="AC359:AC360" si="112">$C$358</f>
        <v>esm-yr2010CO2-noemit</v>
      </c>
      <c r="AD359" s="96" t="str">
        <f t="shared" si="111"/>
        <v>esm-yr2010CO2-CO2pulse</v>
      </c>
      <c r="AH359" s="98" t="str">
        <f>TemporalConstraint!$A$109</f>
        <v>2015-2115 101yrs min</v>
      </c>
      <c r="AI359" s="98" t="str">
        <f>TemporalConstraint!$A$105</f>
        <v>2010-7009 5000yrs max</v>
      </c>
      <c r="AJ359" s="109" t="str">
        <f>EnsembleRequirement!$A$87</f>
        <v>2010esm-yr2010CO2-controlInitialisation</v>
      </c>
      <c r="AK359" s="98" t="str">
        <f>EnsembleRequirement!$A$4</f>
        <v>SingleMember</v>
      </c>
      <c r="AR359" s="98" t="str">
        <f>requirement!$A$82</f>
        <v>AOGCM-BGC Configuration</v>
      </c>
      <c r="AW359" s="98" t="str">
        <f>ForcingConstraint!$A$508</f>
        <v>100Gt Carbon removed from 2010 atmosphere</v>
      </c>
      <c r="AX359" s="98" t="str">
        <f>ForcingConstraint!$A$492</f>
        <v>2010 Non-CO2 Well Mixed GHG</v>
      </c>
      <c r="AY359" s="98" t="str">
        <f>requirement!$A$160</f>
        <v>2010 Aerosol Forcing</v>
      </c>
      <c r="AZ359" s="98" t="str">
        <f>ForcingConstraint!$A$499</f>
        <v>2010 Land Use</v>
      </c>
      <c r="BA359" s="98" t="str">
        <f>ForcingConstraint!$A$496</f>
        <v>2010 Stratospheric Aerosol</v>
      </c>
      <c r="BB359" s="98" t="str">
        <f>requirement!$A$158</f>
        <v>2010 O3 and Stratospheric H2O Concentrations</v>
      </c>
      <c r="BC359" s="98" t="str">
        <f>ForcingConstraint!$A$500</f>
        <v>2010 Solar Irradiance Forcing</v>
      </c>
      <c r="BD359" s="98" t="str">
        <f>requirement!$A$159</f>
        <v xml:space="preserve">2010 Solar Particle Forcing </v>
      </c>
      <c r="BP359" s="115" t="s">
        <v>307</v>
      </c>
    </row>
    <row r="360" spans="1:68" ht="85" x14ac:dyDescent="0.2">
      <c r="A360" s="96" t="s">
        <v>2379</v>
      </c>
      <c r="B360" s="98" t="s">
        <v>2380</v>
      </c>
      <c r="C360" s="96" t="s">
        <v>2381</v>
      </c>
      <c r="D360" s="96" t="s">
        <v>2360</v>
      </c>
      <c r="F360" s="98" t="s">
        <v>2361</v>
      </c>
      <c r="H360" s="96" t="s">
        <v>2382</v>
      </c>
      <c r="I360" s="96" t="s">
        <v>2383</v>
      </c>
      <c r="J360" s="98" t="s">
        <v>26</v>
      </c>
      <c r="K360" s="98" t="str">
        <f>party!$A$84</f>
        <v>David P Keller</v>
      </c>
      <c r="L360" s="98" t="str">
        <f>party!$A$85</f>
        <v>Andrew Lenton</v>
      </c>
      <c r="M360" s="98" t="str">
        <f>party!$A$86</f>
        <v>Vivian Scott</v>
      </c>
      <c r="N360" s="98" t="str">
        <f>party!$A$87</f>
        <v>Naomi Vaughan</v>
      </c>
      <c r="P360" s="96" t="str">
        <f>references!$D$128</f>
        <v>Keller, D. P., A. Lenton, V. Scott, N. E. Vaughan, N. Bauer, D. Ji, C. D. Jones, B. Kravitz, H. Muri, K. Zickfeld (2018), The Carbon Dioxide Removal Model Intercomparison Project (CDR-MIP): Rationale and experimental protocol for CMIP6, Geosci. Model Dev., 11, 1133-1160</v>
      </c>
      <c r="Q360" s="96" t="str">
        <f>references!$D$129</f>
        <v>Carbon Dioxide Removal Intercomparison Project (CDRMIP) website</v>
      </c>
      <c r="W360" s="98" t="str">
        <f>party!$A$6</f>
        <v>Charlotte Pascoe</v>
      </c>
      <c r="X360" s="96" t="str">
        <f t="shared" si="110"/>
        <v>esm-yr2010CO2-control</v>
      </c>
      <c r="Y360" s="96" t="str">
        <f t="shared" si="110"/>
        <v>esm-yr2010CO2-control</v>
      </c>
      <c r="AC360" s="96" t="str">
        <f t="shared" si="112"/>
        <v>esm-yr2010CO2-noemit</v>
      </c>
      <c r="AD360" s="96" t="str">
        <f>$C$359</f>
        <v>esm-yr2010CO2-cdr-pulse</v>
      </c>
      <c r="AH360" s="98" t="str">
        <f>TemporalConstraint!$A$109</f>
        <v>2015-2115 101yrs min</v>
      </c>
      <c r="AI360" s="98" t="str">
        <f>TemporalConstraint!$A$105</f>
        <v>2010-7009 5000yrs max</v>
      </c>
      <c r="AJ360" s="109" t="str">
        <f>EnsembleRequirement!$A$87</f>
        <v>2010esm-yr2010CO2-controlInitialisation</v>
      </c>
      <c r="AK360" s="98" t="str">
        <f>EnsembleRequirement!$A$4</f>
        <v>SingleMember</v>
      </c>
      <c r="AR360" s="98" t="str">
        <f>requirement!$A$82</f>
        <v>AOGCM-BGC Configuration</v>
      </c>
      <c r="AW360" s="98" t="str">
        <f>ForcingConstraint!$A$509</f>
        <v>100Gt Carbon added to 2010 atmosphere</v>
      </c>
      <c r="AX360" s="98" t="str">
        <f>ForcingConstraint!$A$492</f>
        <v>2010 Non-CO2 Well Mixed GHG</v>
      </c>
      <c r="AY360" s="98" t="str">
        <f>requirement!$A$160</f>
        <v>2010 Aerosol Forcing</v>
      </c>
      <c r="AZ360" s="98" t="str">
        <f>ForcingConstraint!$A$499</f>
        <v>2010 Land Use</v>
      </c>
      <c r="BA360" s="98" t="str">
        <f>ForcingConstraint!$A$496</f>
        <v>2010 Stratospheric Aerosol</v>
      </c>
      <c r="BB360" s="98" t="str">
        <f>requirement!$A$158</f>
        <v>2010 O3 and Stratospheric H2O Concentrations</v>
      </c>
      <c r="BC360" s="98" t="str">
        <f>ForcingConstraint!$A$500</f>
        <v>2010 Solar Irradiance Forcing</v>
      </c>
      <c r="BD360" s="98" t="str">
        <f>requirement!$A$159</f>
        <v xml:space="preserve">2010 Solar Particle Forcing </v>
      </c>
      <c r="BP360" s="115" t="s">
        <v>307</v>
      </c>
    </row>
    <row r="361" spans="1:68" ht="136" x14ac:dyDescent="0.2">
      <c r="A361" s="128" t="s">
        <v>2384</v>
      </c>
      <c r="B361" s="99" t="s">
        <v>2385</v>
      </c>
      <c r="C361" s="128" t="s">
        <v>2386</v>
      </c>
      <c r="D361" s="128"/>
      <c r="E361" s="128"/>
      <c r="F361" s="109" t="s">
        <v>2387</v>
      </c>
      <c r="G361" s="108" t="s">
        <v>2388</v>
      </c>
      <c r="H361" s="108" t="s">
        <v>217</v>
      </c>
      <c r="I361" s="129" t="s">
        <v>218</v>
      </c>
      <c r="J361" s="99" t="s">
        <v>26</v>
      </c>
      <c r="K361" s="98" t="str">
        <f>party!$A$13</f>
        <v>Karl Taylor</v>
      </c>
      <c r="L361" s="99" t="str">
        <f>party!$A$25</f>
        <v>Veronika Eyring</v>
      </c>
      <c r="M361" s="99" t="str">
        <f>party!$A$31</f>
        <v>Jean-François Lamarque</v>
      </c>
      <c r="N361" s="99" t="str">
        <f>party!$A$24</f>
        <v>Steve Smith</v>
      </c>
      <c r="O361" s="99"/>
      <c r="P361" s="96" t="str">
        <f>references!$D$143</f>
        <v>Taylor, K. E., R. J. Stouffer, G. A. Meehl (2012), An Overview of CMIP5 and the Experiment Design, Bulletin of the American Meteorological Society, 93(4), 485–498</v>
      </c>
      <c r="Q361" s="128" t="str">
        <f>references!$D$125</f>
        <v>WCRP CMIP6 experiment list</v>
      </c>
      <c r="R361" s="130"/>
      <c r="S361" s="130"/>
      <c r="T361" s="130"/>
      <c r="U361" s="130"/>
      <c r="V361" s="130"/>
      <c r="W361" s="126" t="str">
        <f>party!$A$6</f>
        <v>Charlotte Pascoe</v>
      </c>
      <c r="X361" s="129"/>
      <c r="Y361" s="129"/>
      <c r="Z361" s="129"/>
      <c r="AA361" s="129"/>
      <c r="AB361" s="129"/>
      <c r="AC361" s="129"/>
      <c r="AD361" s="129"/>
      <c r="AE361" s="129"/>
      <c r="AF361" s="129"/>
      <c r="AG361" s="129"/>
      <c r="AH361" s="102" t="str">
        <f>TemporalConstraint!$A$94</f>
        <v>pi spinup period</v>
      </c>
      <c r="AI361" s="134"/>
      <c r="AJ361" s="126" t="str">
        <f>EnsembleRequirement!$A$4</f>
        <v>SingleMember</v>
      </c>
      <c r="AK361" s="102" t="str">
        <f>EnsembleRequirement!$A$76</f>
        <v>piControlSpinupInitialisation</v>
      </c>
      <c r="AL361" s="134"/>
      <c r="AM361" s="134"/>
      <c r="AN361" s="135"/>
      <c r="AO361" s="135"/>
      <c r="AP361" s="135"/>
      <c r="AQ361" s="135"/>
      <c r="AR361" s="109" t="str">
        <f>requirement!$A$79</f>
        <v>AOGCM Configuration</v>
      </c>
      <c r="AS361" s="135"/>
      <c r="AT361" s="135"/>
      <c r="AU361" s="135"/>
      <c r="AV361" s="135"/>
      <c r="AW361" s="135" t="str">
        <f>requirement!$A$167</f>
        <v>CMIP5 Pre-Industrial Forcing</v>
      </c>
      <c r="AX361" s="135"/>
      <c r="AY361" s="132"/>
      <c r="AZ361" s="102"/>
      <c r="BA361" s="102"/>
      <c r="BB361" s="102"/>
      <c r="BC361" s="102"/>
      <c r="BD361" s="102"/>
      <c r="BE361" s="102"/>
      <c r="BF361" s="133"/>
      <c r="BG361" s="133"/>
      <c r="BH361" s="133"/>
      <c r="BI361" s="133"/>
      <c r="BJ361" s="133"/>
      <c r="BK361" s="133"/>
      <c r="BL361" s="133"/>
      <c r="BM361" s="133"/>
      <c r="BN361" s="133"/>
      <c r="BO361" s="114"/>
      <c r="BP361" s="115" t="s">
        <v>307</v>
      </c>
    </row>
    <row r="362" spans="1:68" ht="187" x14ac:dyDescent="0.2">
      <c r="A362" s="96" t="s">
        <v>2389</v>
      </c>
      <c r="B362" s="98" t="s">
        <v>2390</v>
      </c>
      <c r="C362" s="96" t="s">
        <v>2391</v>
      </c>
      <c r="D362" s="96">
        <v>3.1</v>
      </c>
      <c r="E362" s="96" t="s">
        <v>2392</v>
      </c>
      <c r="F362" s="109" t="s">
        <v>2393</v>
      </c>
      <c r="G362" s="95" t="s">
        <v>2394</v>
      </c>
      <c r="H362" s="96" t="s">
        <v>2395</v>
      </c>
      <c r="I362" s="96" t="s">
        <v>2396</v>
      </c>
      <c r="J362" s="99" t="s">
        <v>26</v>
      </c>
      <c r="K362" s="98" t="str">
        <f>party!$A$13</f>
        <v>Karl Taylor</v>
      </c>
      <c r="L362" s="99" t="str">
        <f>party!$A$25</f>
        <v>Veronika Eyring</v>
      </c>
      <c r="M362" s="99" t="str">
        <f>party!$A$31</f>
        <v>Jean-François Lamarque</v>
      </c>
      <c r="N362" s="99" t="str">
        <f>party!$A$24</f>
        <v>Steve Smith</v>
      </c>
      <c r="P362" s="96" t="str">
        <f>references!$D$143</f>
        <v>Taylor, K. E., R. J. Stouffer, G. A. Meehl (2012), An Overview of CMIP5 and the Experiment Design, Bulletin of the American Meteorological Society, 93(4), 485–498</v>
      </c>
      <c r="Q362" s="128" t="str">
        <f>references!$D$125</f>
        <v>WCRP CMIP6 experiment list</v>
      </c>
      <c r="R362" s="288"/>
      <c r="W362" s="126" t="str">
        <f>party!$A$6</f>
        <v>Charlotte Pascoe</v>
      </c>
      <c r="Y362" s="96" t="str">
        <f>$C$361</f>
        <v>piControl-spinup-cmip5</v>
      </c>
      <c r="AH362" s="98" t="str">
        <f>TemporalConstraint!$A$4</f>
        <v>500yrs</v>
      </c>
      <c r="AJ362" s="98" t="str">
        <f>EnsembleRequirement!$A$4</f>
        <v>SingleMember</v>
      </c>
      <c r="AK362" s="102" t="str">
        <f>EnsembleRequirement!$A$96</f>
        <v>CMIP5piControlSpinupInitialisation</v>
      </c>
      <c r="AR362" s="109" t="str">
        <f>requirement!$A$79</f>
        <v>AOGCM Configuration</v>
      </c>
      <c r="AW362" s="135" t="str">
        <f>requirement!$A$167</f>
        <v>CMIP5 Pre-Industrial Forcing</v>
      </c>
      <c r="BP362" s="104" t="s">
        <v>307</v>
      </c>
    </row>
    <row r="363" spans="1:68" ht="153" x14ac:dyDescent="0.2">
      <c r="A363" s="96" t="s">
        <v>2397</v>
      </c>
      <c r="B363" s="98" t="s">
        <v>2398</v>
      </c>
      <c r="C363" s="96" t="s">
        <v>2399</v>
      </c>
      <c r="D363" s="96">
        <v>3.2</v>
      </c>
      <c r="E363" s="96" t="s">
        <v>2400</v>
      </c>
      <c r="F363" s="98" t="s">
        <v>2401</v>
      </c>
      <c r="G363" s="95" t="s">
        <v>2402</v>
      </c>
      <c r="H363" s="96" t="s">
        <v>2403</v>
      </c>
      <c r="I363" s="96" t="s">
        <v>232</v>
      </c>
      <c r="J363" s="99" t="s">
        <v>26</v>
      </c>
      <c r="K363" s="98" t="str">
        <f>party!$A$13</f>
        <v>Karl Taylor</v>
      </c>
      <c r="L363" s="99" t="str">
        <f>party!$A$25</f>
        <v>Veronika Eyring</v>
      </c>
      <c r="M363" s="99" t="str">
        <f>party!$A$31</f>
        <v>Jean-François Lamarque</v>
      </c>
      <c r="N363" s="99" t="str">
        <f>party!$A$24</f>
        <v>Steve Smith</v>
      </c>
      <c r="P363" s="96" t="str">
        <f>references!$D$143</f>
        <v>Taylor, K. E., R. J. Stouffer, G. A. Meehl (2012), An Overview of CMIP5 and the Experiment Design, Bulletin of the American Meteorological Society, 93(4), 485–498</v>
      </c>
      <c r="Q363" s="128" t="str">
        <f>references!$D$125</f>
        <v>WCRP CMIP6 experiment list</v>
      </c>
      <c r="R363" s="288"/>
      <c r="W363" s="126" t="str">
        <f>party!$A$6</f>
        <v>Charlotte Pascoe</v>
      </c>
      <c r="Y363" s="96" t="str">
        <f>$C$362</f>
        <v>piControl-cmip5</v>
      </c>
      <c r="AH363" s="98" t="str">
        <f>TemporalConstraint!$A$114</f>
        <v>1850-2005 156 yrs</v>
      </c>
      <c r="AJ363" s="98" t="str">
        <f>EnsembleRequirement!$A$22</f>
        <v>MinimumOne</v>
      </c>
      <c r="AK363" s="102" t="str">
        <f>EnsembleRequirement!$A$97</f>
        <v>CMIP5piControlInitialisation</v>
      </c>
      <c r="AR363" s="109" t="str">
        <f>requirement!$A$79</f>
        <v>AOGCM Configuration</v>
      </c>
      <c r="AW363" s="135" t="str">
        <f>requirement!$A$168</f>
        <v>CMIP5 Historical Forcing</v>
      </c>
      <c r="BP363" s="104" t="s">
        <v>307</v>
      </c>
    </row>
    <row r="364" spans="1:68" ht="119" x14ac:dyDescent="0.2">
      <c r="A364" s="96" t="s">
        <v>2404</v>
      </c>
      <c r="B364" s="98" t="s">
        <v>2405</v>
      </c>
      <c r="C364" s="96" t="s">
        <v>2406</v>
      </c>
      <c r="D364" s="96">
        <v>4.3</v>
      </c>
      <c r="E364" s="96" t="s">
        <v>2407</v>
      </c>
      <c r="F364" s="98" t="s">
        <v>2408</v>
      </c>
      <c r="G364" s="95" t="s">
        <v>2409</v>
      </c>
      <c r="H364" s="96" t="s">
        <v>2410</v>
      </c>
      <c r="I364" s="96" t="s">
        <v>283</v>
      </c>
      <c r="J364" s="98" t="s">
        <v>26</v>
      </c>
      <c r="K364" s="98" t="str">
        <f>party!$A$13</f>
        <v>Karl Taylor</v>
      </c>
      <c r="L364" s="99" t="str">
        <f>party!$A$25</f>
        <v>Veronika Eyring</v>
      </c>
      <c r="M364" s="90" t="str">
        <f>party!$A$29</f>
        <v>Detlef van Vuuren</v>
      </c>
      <c r="P364" s="96" t="str">
        <f>references!$D$143</f>
        <v>Taylor, K. E., R. J. Stouffer, G. A. Meehl (2012), An Overview of CMIP5 and the Experiment Design, Bulletin of the American Meteorological Society, 93(4), 485–498</v>
      </c>
      <c r="Q364" s="128" t="str">
        <f>references!$D$125</f>
        <v>WCRP CMIP6 experiment list</v>
      </c>
      <c r="R364" s="288" t="str">
        <f>references!$D$145</f>
        <v>van Vuuren, D., M. den Elzen, P. Lucas, B. Eickhout, B. Strengers, B. van Ruijven, S. Wonink, R. van Houdt, 2007. Stabilizing greenhouse gas concentrations at low levels: an assessment of reduction strategies and costs. Climatic Change, doi:10.1007/s10584-006-9172-9.</v>
      </c>
      <c r="W364" s="126" t="str">
        <f>party!$A$6</f>
        <v>Charlotte Pascoe</v>
      </c>
      <c r="Y364" s="96" t="str">
        <f t="shared" ref="Y364:Y367" si="113">$C$363</f>
        <v>historical-cmip5</v>
      </c>
      <c r="AH364" s="98" t="str">
        <f>TemporalConstraint!$A$115</f>
        <v>2006-2100 95 yrs</v>
      </c>
      <c r="AI364" s="98" t="str">
        <f>TemporalConstraint!$A$116</f>
        <v>2006-2300 295 yrs</v>
      </c>
      <c r="AJ364" s="98" t="str">
        <f>EnsembleRequirement!$A$4</f>
        <v>SingleMember</v>
      </c>
      <c r="AK364" s="98" t="str">
        <f>EnsembleRequirement!$A$98</f>
        <v>CMIP5historicalInitialisation</v>
      </c>
      <c r="AR364" s="98" t="str">
        <f>requirement!$A$79</f>
        <v>AOGCM Configuration</v>
      </c>
      <c r="AW364" s="135" t="str">
        <f>requirement!$A$169</f>
        <v>CMIP5 RCP2.6 Forcing</v>
      </c>
      <c r="AY364" s="144"/>
      <c r="AZ364" s="120"/>
      <c r="BA364" s="120"/>
      <c r="BB364" s="120"/>
      <c r="BN364" s="102"/>
      <c r="BP364" s="104" t="s">
        <v>307</v>
      </c>
    </row>
    <row r="365" spans="1:68" ht="136" x14ac:dyDescent="0.2">
      <c r="A365" s="96" t="s">
        <v>2411</v>
      </c>
      <c r="B365" s="98" t="s">
        <v>2412</v>
      </c>
      <c r="C365" s="96" t="s">
        <v>2413</v>
      </c>
      <c r="D365" s="96">
        <v>4.0999999999999996</v>
      </c>
      <c r="E365" s="96" t="s">
        <v>2414</v>
      </c>
      <c r="F365" s="98" t="s">
        <v>2415</v>
      </c>
      <c r="G365" s="95" t="s">
        <v>2416</v>
      </c>
      <c r="H365" s="96" t="s">
        <v>2417</v>
      </c>
      <c r="I365" s="96" t="s">
        <v>2418</v>
      </c>
      <c r="J365" s="98" t="s">
        <v>26</v>
      </c>
      <c r="K365" s="98" t="str">
        <f>party!$A$13</f>
        <v>Karl Taylor</v>
      </c>
      <c r="L365" s="99" t="str">
        <f>party!$A$25</f>
        <v>Veronika Eyring</v>
      </c>
      <c r="M365" s="90" t="str">
        <f>party!$A$90</f>
        <v>Katherine Calvin</v>
      </c>
      <c r="P365" s="96" t="str">
        <f>references!$D$143</f>
        <v>Taylor, K. E., R. J. Stouffer, G. A. Meehl (2012), An Overview of CMIP5 and the Experiment Design, Bulletin of the American Meteorological Society, 93(4), 485–498</v>
      </c>
      <c r="Q365" s="128" t="str">
        <f>references!$D$125</f>
        <v>WCRP CMIP6 experiment list</v>
      </c>
      <c r="R365" s="288" t="str">
        <f>references!$D$146</f>
        <v>Clarke, L., J. Edmonds, H. Jacoby, H. Pitcher, J. Reilly, R. Richels, 2007. Scenarios of Greenhouse Gas Emissions and Atmospheric Concentrations. Sub-report 2.1A of Synthesis and Assessment Product 2.1 by the U.S. Climate Change Science Program and the Subcommittee on Global Change Research. Department of Energy, Office of Biological &amp; Environmental Research, Washington, 7 DC., USA, 154 pp.</v>
      </c>
      <c r="S365" s="288" t="str">
        <f>references!$D$147</f>
        <v>Smith, S.J. and T.M.L. Wigley, 2006. Multi-Gas Forcing Stabilization with the MiniCAM. Energy Journal (Special Issue #3) pp 373-391.</v>
      </c>
      <c r="T365" s="288" t="str">
        <f>references!$D$148</f>
        <v>Wise, MA, KV Calvin, AM Thomson, LE Clarke, B Bond-Lamberty, RD Sands, SJ Smith, AC Janetos, JA Edmonds. 2009. Implications of Limiting CO2 Concentrations for Land Use and Energy. Science. 324:1183-1186. May 29, 2009.</v>
      </c>
      <c r="W365" s="126" t="str">
        <f>party!$A$6</f>
        <v>Charlotte Pascoe</v>
      </c>
      <c r="Y365" s="96" t="str">
        <f t="shared" si="113"/>
        <v>historical-cmip5</v>
      </c>
      <c r="AH365" s="98" t="str">
        <f>TemporalConstraint!$A$115</f>
        <v>2006-2100 95 yrs</v>
      </c>
      <c r="AI365" s="98" t="str">
        <f>TemporalConstraint!$A$116</f>
        <v>2006-2300 295 yrs</v>
      </c>
      <c r="AJ365" s="98" t="str">
        <f>EnsembleRequirement!$A$4</f>
        <v>SingleMember</v>
      </c>
      <c r="AK365" s="98" t="str">
        <f>EnsembleRequirement!$A$98</f>
        <v>CMIP5historicalInitialisation</v>
      </c>
      <c r="AR365" s="98" t="str">
        <f>requirement!$A$79</f>
        <v>AOGCM Configuration</v>
      </c>
      <c r="AW365" s="135" t="str">
        <f>requirement!$A$170</f>
        <v>CMIP5 RCP4.5 Forcing</v>
      </c>
      <c r="AX365" s="135"/>
      <c r="AY365" s="144"/>
      <c r="AZ365" s="120"/>
      <c r="BA365" s="120"/>
      <c r="BB365" s="120"/>
      <c r="BN365" s="102"/>
      <c r="BP365" s="104" t="s">
        <v>307</v>
      </c>
    </row>
    <row r="366" spans="1:68" ht="136" x14ac:dyDescent="0.2">
      <c r="A366" s="96" t="s">
        <v>2419</v>
      </c>
      <c r="B366" s="98" t="s">
        <v>2420</v>
      </c>
      <c r="C366" s="96" t="s">
        <v>2421</v>
      </c>
      <c r="D366" s="96">
        <v>4.4000000000000004</v>
      </c>
      <c r="E366" s="96" t="s">
        <v>2422</v>
      </c>
      <c r="F366" s="98" t="s">
        <v>2423</v>
      </c>
      <c r="G366" s="95" t="s">
        <v>2424</v>
      </c>
      <c r="H366" s="96" t="s">
        <v>2425</v>
      </c>
      <c r="I366" s="96" t="s">
        <v>2426</v>
      </c>
      <c r="J366" s="98" t="s">
        <v>26</v>
      </c>
      <c r="K366" s="98" t="str">
        <f>party!$A$13</f>
        <v>Karl Taylor</v>
      </c>
      <c r="L366" s="99" t="str">
        <f>party!$A$25</f>
        <v>Veronika Eyring</v>
      </c>
      <c r="M366" s="90" t="str">
        <f>party!$A$91</f>
        <v>Toshihiko Masui</v>
      </c>
      <c r="P366" s="96" t="str">
        <f>references!$D$143</f>
        <v>Taylor, K. E., R. J. Stouffer, G. A. Meehl (2012), An Overview of CMIP5 and the Experiment Design, Bulletin of the American Meteorological Society, 93(4), 485–498</v>
      </c>
      <c r="Q366" s="128" t="str">
        <f>references!$D$125</f>
        <v>WCRP CMIP6 experiment list</v>
      </c>
      <c r="R366" s="288" t="str">
        <f>references!$D$149</f>
        <v>Fujino, J., R. Nair, M. Kainuma, T. Masui, Y. Matsuoka, 2006. Multi-gas mitigation analysis on stabilization scenarios using AIM global model. Multigas Mitigation and Climate Policy. The Energy Journal Special Issue.</v>
      </c>
      <c r="S366" s="288" t="str">
        <f>references!$D$150</f>
        <v>Hijioka, Y., Y. Matsuoka, H. Nishimoto, M. Masui, and M. Kainuma, 2008. Global GHG emissions scenarios under GHG concentration stabilization targets. Journal of Global Environmental Engineering 13, 97-108.</v>
      </c>
      <c r="T366" s="288" t="str">
        <f>references!$D$148</f>
        <v>Wise, MA, KV Calvin, AM Thomson, LE Clarke, B Bond-Lamberty, RD Sands, SJ Smith, AC Janetos, JA Edmonds. 2009. Implications of Limiting CO2 Concentrations for Land Use and Energy. Science. 324:1183-1186. May 29, 2009.</v>
      </c>
      <c r="W366" s="126" t="str">
        <f>party!$A$6</f>
        <v>Charlotte Pascoe</v>
      </c>
      <c r="Y366" s="96" t="str">
        <f t="shared" si="113"/>
        <v>historical-cmip5</v>
      </c>
      <c r="AH366" s="98" t="str">
        <f>TemporalConstraint!$A$115</f>
        <v>2006-2100 95 yrs</v>
      </c>
      <c r="AI366" s="98" t="str">
        <f>TemporalConstraint!$A$116</f>
        <v>2006-2300 295 yrs</v>
      </c>
      <c r="AJ366" s="98" t="str">
        <f>EnsembleRequirement!$A$4</f>
        <v>SingleMember</v>
      </c>
      <c r="AK366" s="98" t="str">
        <f>EnsembleRequirement!$A$98</f>
        <v>CMIP5historicalInitialisation</v>
      </c>
      <c r="AR366" s="98" t="str">
        <f>requirement!$A$79</f>
        <v>AOGCM Configuration</v>
      </c>
      <c r="AW366" s="135" t="str">
        <f>requirement!$A$171</f>
        <v>CMIP5 RCP6.0 Forcing</v>
      </c>
      <c r="AX366" s="135"/>
      <c r="AY366" s="144"/>
      <c r="AZ366" s="120"/>
      <c r="BA366" s="120"/>
      <c r="BB366" s="120"/>
      <c r="BN366" s="102"/>
      <c r="BP366" s="104" t="s">
        <v>307</v>
      </c>
    </row>
    <row r="367" spans="1:68" ht="119" x14ac:dyDescent="0.2">
      <c r="A367" s="96" t="s">
        <v>2427</v>
      </c>
      <c r="B367" s="98" t="s">
        <v>2428</v>
      </c>
      <c r="C367" s="96" t="s">
        <v>2429</v>
      </c>
      <c r="D367" s="96">
        <v>4.2</v>
      </c>
      <c r="E367" s="96" t="s">
        <v>2430</v>
      </c>
      <c r="F367" s="98" t="s">
        <v>2431</v>
      </c>
      <c r="G367" s="95" t="s">
        <v>2432</v>
      </c>
      <c r="H367" s="96" t="s">
        <v>2433</v>
      </c>
      <c r="I367" s="96" t="s">
        <v>2434</v>
      </c>
      <c r="J367" s="98" t="s">
        <v>26</v>
      </c>
      <c r="K367" s="98" t="str">
        <f>party!$A$13</f>
        <v>Karl Taylor</v>
      </c>
      <c r="L367" s="99" t="str">
        <f>party!$A$25</f>
        <v>Veronika Eyring</v>
      </c>
      <c r="M367" s="90" t="str">
        <f>party!$A$92</f>
        <v>Keywan Riahi</v>
      </c>
      <c r="P367" s="96" t="str">
        <f>references!$D$143</f>
        <v>Taylor, K. E., R. J. Stouffer, G. A. Meehl (2012), An Overview of CMIP5 and the Experiment Design, Bulletin of the American Meteorological Society, 93(4), 485–498</v>
      </c>
      <c r="Q367" s="128" t="str">
        <f>references!$D$125</f>
        <v>WCRP CMIP6 experiment list</v>
      </c>
      <c r="R367" s="288" t="str">
        <f>references!$D$151</f>
        <v>Riahi, K. Gruebler, A. and Nakicenovic N.: 2007. Scenarios of long-term socio-economic and environmental development under climate stabilization. Technological Forecasting and Social Change 74, 7, 887-935.</v>
      </c>
      <c r="S367" s="288" t="str">
        <f>references!$D$148</f>
        <v>Wise, MA, KV Calvin, AM Thomson, LE Clarke, B Bond-Lamberty, RD Sands, SJ Smith, AC Janetos, JA Edmonds. 2009. Implications of Limiting CO2 Concentrations for Land Use and Energy. Science. 324:1183-1186. May 29, 2009.</v>
      </c>
      <c r="W367" s="126" t="str">
        <f>party!$A$6</f>
        <v>Charlotte Pascoe</v>
      </c>
      <c r="Y367" s="96" t="str">
        <f t="shared" si="113"/>
        <v>historical-cmip5</v>
      </c>
      <c r="AH367" s="98" t="str">
        <f>TemporalConstraint!$A$115</f>
        <v>2006-2100 95 yrs</v>
      </c>
      <c r="AI367" s="98" t="str">
        <f>TemporalConstraint!$A$116</f>
        <v>2006-2300 295 yrs</v>
      </c>
      <c r="AJ367" s="98" t="str">
        <f>EnsembleRequirement!$A$4</f>
        <v>SingleMember</v>
      </c>
      <c r="AK367" s="98" t="str">
        <f>EnsembleRequirement!$A$98</f>
        <v>CMIP5historicalInitialisation</v>
      </c>
      <c r="AR367" s="98" t="str">
        <f>requirement!$A$79</f>
        <v>AOGCM Configuration</v>
      </c>
      <c r="AW367" s="135" t="str">
        <f>requirement!$A$170</f>
        <v>CMIP5 RCP4.5 Forcing</v>
      </c>
      <c r="AX367" s="143"/>
      <c r="AY367" s="144"/>
      <c r="AZ367" s="120"/>
      <c r="BA367" s="120"/>
      <c r="BB367" s="120"/>
      <c r="BN367" s="102"/>
      <c r="BP367" s="104" t="s">
        <v>307</v>
      </c>
    </row>
    <row r="368" spans="1:68" ht="102" x14ac:dyDescent="0.2">
      <c r="A368" s="96" t="s">
        <v>2435</v>
      </c>
      <c r="B368" s="98" t="s">
        <v>2436</v>
      </c>
      <c r="C368" s="96" t="s">
        <v>2437</v>
      </c>
      <c r="D368" s="96">
        <v>7.3</v>
      </c>
      <c r="E368" s="96" t="s">
        <v>2438</v>
      </c>
      <c r="F368" s="98" t="s">
        <v>2439</v>
      </c>
      <c r="G368" s="95" t="s">
        <v>2440</v>
      </c>
      <c r="H368" s="96" t="s">
        <v>2441</v>
      </c>
      <c r="I368" s="96" t="s">
        <v>2442</v>
      </c>
      <c r="J368" s="98" t="s">
        <v>26</v>
      </c>
      <c r="K368" s="98" t="str">
        <f>party!$A$43</f>
        <v>Nathan Gillet</v>
      </c>
      <c r="L368" s="98" t="str">
        <f>party!$A$44</f>
        <v>Hideo Shiogama</v>
      </c>
      <c r="M368" s="90" t="str">
        <f>party!$A$20</f>
        <v>Michaela I Hegglin</v>
      </c>
      <c r="P368" s="96" t="str">
        <f>references!$D$143</f>
        <v>Taylor, K. E., R. J. Stouffer, G. A. Meehl (2012), An Overview of CMIP5 and the Experiment Design, Bulletin of the American Meteorological Society, 93(4), 485–498</v>
      </c>
      <c r="Q368" s="128" t="str">
        <f>references!$D$125</f>
        <v>WCRP CMIP6 experiment list</v>
      </c>
      <c r="R368" s="96" t="str">
        <f>references!$D$72</f>
        <v>Gillett, N. P., H. Shiogama, B. Funke, G. Hegerl, R. Knutti, K. Matthes, B. D. Santer, D. Stone, C. Tebaldi (2016), The Detection and Attribution Model Intercomparison Project (DAMIP v1.0) contribution to CMIP6, Geosci. Model Dev., 9, 3685-3697</v>
      </c>
      <c r="S368"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368" s="126" t="str">
        <f>party!$A$6</f>
        <v>Charlotte Pascoe</v>
      </c>
      <c r="X368" s="96" t="str">
        <f t="shared" ref="X368:X370" si="114">$C$363</f>
        <v>historical-cmip5</v>
      </c>
      <c r="Y368" s="96" t="str">
        <f t="shared" ref="Y368:Y370" si="115">$C$362</f>
        <v>piControl-cmip5</v>
      </c>
      <c r="AH368" s="98" t="str">
        <f>TemporalConstraint!$A$17</f>
        <v>1850-2020 171yrs</v>
      </c>
      <c r="AJ368" s="98" t="str">
        <f>EnsembleRequirement!$A$22</f>
        <v>MinimumOne</v>
      </c>
      <c r="AR368" s="98" t="str">
        <f>requirement!$A$79</f>
        <v>AOGCM Configuration</v>
      </c>
      <c r="AW368" s="99" t="str">
        <f>ForcingConstraint!$A$563</f>
        <v>CMIP5 historical aerosols</v>
      </c>
      <c r="AX368" s="99" t="str">
        <f>ForcingConstraint!$A$564</f>
        <v>CMIP5 historical aerosol precursors</v>
      </c>
      <c r="AY368" s="99" t="str">
        <f>ForcingConstraint!$A$575</f>
        <v>CMIP5 RCP45 aerosols</v>
      </c>
      <c r="AZ368" s="99" t="str">
        <f>ForcingConstraint!$A$576</f>
        <v>CMIP5 RCP45 aerosol precursors</v>
      </c>
      <c r="BA368" s="99" t="str">
        <f>ForcingConstraint!$A$552</f>
        <v>CMIP5 pre-industrial CO2</v>
      </c>
      <c r="BB368" s="99" t="str">
        <f>ForcingConstraint!$A$553</f>
        <v>CMIP5 pre-industrial well-mixed GHG excluding CO2</v>
      </c>
      <c r="BC368" s="99" t="str">
        <f>ForcingConstraint!$A$551</f>
        <v>CMIP5 pre-industrial Short-Lived GHG</v>
      </c>
      <c r="BD368" s="99" t="str">
        <f>ForcingConstraint!$A$556</f>
        <v>CMIP5 pre-industrial land use</v>
      </c>
      <c r="BE368" s="99" t="str">
        <f>ForcingConstraint!$A$557</f>
        <v>CMIP5 pre-industrial solar irradiance</v>
      </c>
      <c r="BP368" s="104" t="s">
        <v>307</v>
      </c>
    </row>
    <row r="369" spans="1:68" ht="170" x14ac:dyDescent="0.2">
      <c r="A369" s="96" t="s">
        <v>2443</v>
      </c>
      <c r="B369" s="98" t="s">
        <v>2444</v>
      </c>
      <c r="C369" s="96" t="s">
        <v>2445</v>
      </c>
      <c r="D369" s="96">
        <v>7.2</v>
      </c>
      <c r="E369" s="96" t="s">
        <v>2446</v>
      </c>
      <c r="F369" s="98" t="s">
        <v>2447</v>
      </c>
      <c r="G369" s="95" t="s">
        <v>2448</v>
      </c>
      <c r="H369" s="96" t="s">
        <v>2449</v>
      </c>
      <c r="I369" s="96" t="s">
        <v>2450</v>
      </c>
      <c r="J369" s="98" t="s">
        <v>26</v>
      </c>
      <c r="K369" s="98" t="str">
        <f>party!$A$43</f>
        <v>Nathan Gillet</v>
      </c>
      <c r="L369" s="98" t="str">
        <f>party!$A$44</f>
        <v>Hideo Shiogama</v>
      </c>
      <c r="M369" s="90" t="str">
        <f>party!$A$20</f>
        <v>Michaela I Hegglin</v>
      </c>
      <c r="P369" s="96" t="str">
        <f>references!$D$143</f>
        <v>Taylor, K. E., R. J. Stouffer, G. A. Meehl (2012), An Overview of CMIP5 and the Experiment Design, Bulletin of the American Meteorological Society, 93(4), 485–498</v>
      </c>
      <c r="Q369" s="128" t="str">
        <f>references!$D$125</f>
        <v>WCRP CMIP6 experiment list</v>
      </c>
      <c r="R369" s="96" t="str">
        <f>references!$D$72</f>
        <v>Gillett, N. P., H. Shiogama, B. Funke, G. Hegerl, R. Knutti, K. Matthes, B. D. Santer, D. Stone, C. Tebaldi (2016), The Detection and Attribution Model Intercomparison Project (DAMIP v1.0) contribution to CMIP6, Geosci. Model Dev., 9, 3685-3697</v>
      </c>
      <c r="S369"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369" s="126" t="str">
        <f>party!$A$6</f>
        <v>Charlotte Pascoe</v>
      </c>
      <c r="X369" s="96" t="str">
        <f t="shared" si="114"/>
        <v>historical-cmip5</v>
      </c>
      <c r="Y369" s="96" t="str">
        <f t="shared" si="115"/>
        <v>piControl-cmip5</v>
      </c>
      <c r="AH369" s="98" t="str">
        <f>TemporalConstraint!$A$17</f>
        <v>1850-2020 171yrs</v>
      </c>
      <c r="AJ369" s="98" t="str">
        <f>EnsembleRequirement!$A$22</f>
        <v>MinimumOne</v>
      </c>
      <c r="AR369" s="98" t="str">
        <f>requirement!$A$79</f>
        <v>AOGCM Configuration</v>
      </c>
      <c r="AW369" s="99" t="str">
        <f>ForcingConstraint!$A$560</f>
        <v xml:space="preserve">CMIP5 historical CO2 </v>
      </c>
      <c r="AX369" s="99" t="str">
        <f>ForcingConstraint!$A$561</f>
        <v>CMIP5 historical well-mixed GHG excluding CO2</v>
      </c>
      <c r="AY369" s="99" t="str">
        <f>ForcingConstraint!$A$572</f>
        <v>CMIP5 RCP45 atmospheric CO2</v>
      </c>
      <c r="AZ369" s="99" t="str">
        <f>ForcingConstraint!$A$573</f>
        <v>CMIP5 RCP45 well mixed GHG excluding CO2</v>
      </c>
      <c r="BA369" s="99" t="str">
        <f>ForcingConstraint!$A$551</f>
        <v>CMIP5 pre-industrial Short-Lived GHG</v>
      </c>
      <c r="BB369" s="99" t="str">
        <f>ForcingConstraint!$A$554</f>
        <v>CMIP5 pre-industrial aerosols</v>
      </c>
      <c r="BC369" s="99" t="str">
        <f>ForcingConstraint!$A$555</f>
        <v>CMIP5 pre-industrial aerosol precursors</v>
      </c>
      <c r="BD369" s="99" t="str">
        <f>ForcingConstraint!$A$556</f>
        <v>CMIP5 pre-industrial land use</v>
      </c>
      <c r="BE369" s="99" t="str">
        <f>ForcingConstraint!$A$557</f>
        <v>CMIP5 pre-industrial solar irradiance</v>
      </c>
      <c r="BP369" s="104" t="s">
        <v>307</v>
      </c>
    </row>
    <row r="370" spans="1:68" ht="102" x14ac:dyDescent="0.2">
      <c r="A370" s="96" t="s">
        <v>2451</v>
      </c>
      <c r="B370" s="98" t="s">
        <v>2452</v>
      </c>
      <c r="C370" s="96" t="s">
        <v>2453</v>
      </c>
      <c r="D370" s="96">
        <v>7.1</v>
      </c>
      <c r="E370" s="96" t="s">
        <v>2454</v>
      </c>
      <c r="F370" s="98" t="s">
        <v>2455</v>
      </c>
      <c r="G370" s="95" t="s">
        <v>2456</v>
      </c>
      <c r="H370" s="96" t="s">
        <v>2457</v>
      </c>
      <c r="I370" s="96" t="s">
        <v>2458</v>
      </c>
      <c r="J370" s="98" t="s">
        <v>26</v>
      </c>
      <c r="K370" s="98" t="str">
        <f>party!$A$43</f>
        <v>Nathan Gillet</v>
      </c>
      <c r="L370" s="98" t="str">
        <f>party!$A$44</f>
        <v>Hideo Shiogama</v>
      </c>
      <c r="M370" s="90" t="str">
        <f>party!$A$20</f>
        <v>Michaela I Hegglin</v>
      </c>
      <c r="P370" s="96" t="str">
        <f>references!$D$143</f>
        <v>Taylor, K. E., R. J. Stouffer, G. A. Meehl (2012), An Overview of CMIP5 and the Experiment Design, Bulletin of the American Meteorological Society, 93(4), 485–498</v>
      </c>
      <c r="Q370" s="128" t="str">
        <f>references!$D$125</f>
        <v>WCRP CMIP6 experiment list</v>
      </c>
      <c r="R370" s="96" t="str">
        <f>references!$D$72</f>
        <v>Gillett, N. P., H. Shiogama, B. Funke, G. Hegerl, R. Knutti, K. Matthes, B. D. Santer, D. Stone, C. Tebaldi (2016), The Detection and Attribution Model Intercomparison Project (DAMIP v1.0) contribution to CMIP6, Geosci. Model Dev., 9, 3685-3697</v>
      </c>
      <c r="S370"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W370" s="126" t="str">
        <f>party!$A$6</f>
        <v>Charlotte Pascoe</v>
      </c>
      <c r="X370" s="96" t="str">
        <f t="shared" si="114"/>
        <v>historical-cmip5</v>
      </c>
      <c r="Y370" s="96" t="str">
        <f t="shared" si="115"/>
        <v>piControl-cmip5</v>
      </c>
      <c r="AH370" s="98" t="str">
        <f>TemporalConstraint!$A$17</f>
        <v>1850-2020 171yrs</v>
      </c>
      <c r="AJ370" s="98" t="str">
        <f>EnsembleRequirement!$A$22</f>
        <v>MinimumOne</v>
      </c>
      <c r="AR370" s="98" t="str">
        <f>requirement!$A$79</f>
        <v>AOGCM Configuration</v>
      </c>
      <c r="AW370" s="99" t="str">
        <f>ForcingConstraint!$A$558</f>
        <v>CMIP5 historical solar irradiance</v>
      </c>
      <c r="AX370" s="99" t="str">
        <f>ForcingConstraint!$A$559</f>
        <v>CMIP5 future solar irradiance</v>
      </c>
      <c r="AY370" s="99" t="str">
        <f>ForcingConstraint!$A$590</f>
        <v>CMIP5 Historical Volcanic Aerosol</v>
      </c>
      <c r="AZ370" s="99" t="str">
        <f>ForcingConstraint!$A$591</f>
        <v>CMIP5 Future Volcanic Aerosol</v>
      </c>
      <c r="BA370" s="99" t="str">
        <f>ForcingConstraint!$A$552</f>
        <v>CMIP5 pre-industrial CO2</v>
      </c>
      <c r="BB370" s="99" t="str">
        <f>ForcingConstraint!$A$553</f>
        <v>CMIP5 pre-industrial well-mixed GHG excluding CO2</v>
      </c>
      <c r="BC370" s="99" t="str">
        <f>ForcingConstraint!$A$551</f>
        <v>CMIP5 pre-industrial Short-Lived GHG</v>
      </c>
      <c r="BD370" s="99" t="str">
        <f>ForcingConstraint!$A$554</f>
        <v>CMIP5 pre-industrial aerosols</v>
      </c>
      <c r="BE370" s="99" t="str">
        <f>ForcingConstraint!$A$555</f>
        <v>CMIP5 pre-industrial aerosol precursors</v>
      </c>
      <c r="BF370" s="99" t="str">
        <f>ForcingConstraint!$A$556</f>
        <v>CMIP5 pre-industrial land use</v>
      </c>
      <c r="BP370" s="104" t="s">
        <v>307</v>
      </c>
    </row>
  </sheetData>
  <mergeCells count="315">
    <mergeCell ref="BP14:BP15"/>
    <mergeCell ref="BQ14:BQ15"/>
    <mergeCell ref="BB14:BB15"/>
    <mergeCell ref="BC14:BC15"/>
    <mergeCell ref="BD14:BD15"/>
    <mergeCell ref="BE14:BE15"/>
    <mergeCell ref="BF14:BF15"/>
    <mergeCell ref="BG14:BG15"/>
    <mergeCell ref="BM14:BM15"/>
    <mergeCell ref="BN14:BN15"/>
    <mergeCell ref="BO14:BO15"/>
    <mergeCell ref="AS14:AS15"/>
    <mergeCell ref="AT14:AT15"/>
    <mergeCell ref="AU14:AU15"/>
    <mergeCell ref="AV14:AV15"/>
    <mergeCell ref="AW14:AW15"/>
    <mergeCell ref="AX14:AX15"/>
    <mergeCell ref="AY14:AY15"/>
    <mergeCell ref="AZ14:AZ15"/>
    <mergeCell ref="BA14:BA15"/>
    <mergeCell ref="AJ14:AJ15"/>
    <mergeCell ref="AK14:AK15"/>
    <mergeCell ref="AL14:AL15"/>
    <mergeCell ref="AM14:AM15"/>
    <mergeCell ref="AN14:AN15"/>
    <mergeCell ref="AO14:AO15"/>
    <mergeCell ref="AP14:AP15"/>
    <mergeCell ref="AQ14:AQ15"/>
    <mergeCell ref="AR14:AR15"/>
    <mergeCell ref="AA14:AA15"/>
    <mergeCell ref="AB14:AB15"/>
    <mergeCell ref="AC14:AC15"/>
    <mergeCell ref="AD14:AD15"/>
    <mergeCell ref="AE14:AE15"/>
    <mergeCell ref="AF14:AF15"/>
    <mergeCell ref="AG14:AG15"/>
    <mergeCell ref="AH14:AH15"/>
    <mergeCell ref="AI14:AI15"/>
    <mergeCell ref="BN9:BN10"/>
    <mergeCell ref="BO9:BO10"/>
    <mergeCell ref="BP9:BP10"/>
    <mergeCell ref="BQ9:BQ10"/>
    <mergeCell ref="A14:A15"/>
    <mergeCell ref="B14:B15"/>
    <mergeCell ref="C14:C15"/>
    <mergeCell ref="D14:D15"/>
    <mergeCell ref="E14:E15"/>
    <mergeCell ref="F14:F15"/>
    <mergeCell ref="G14:G15"/>
    <mergeCell ref="H14:H15"/>
    <mergeCell ref="I14:I15"/>
    <mergeCell ref="P14:P15"/>
    <mergeCell ref="Q14:Q15"/>
    <mergeCell ref="R14:R15"/>
    <mergeCell ref="S14:S15"/>
    <mergeCell ref="T14:T15"/>
    <mergeCell ref="U14:U15"/>
    <mergeCell ref="V14:V15"/>
    <mergeCell ref="W14:W15"/>
    <mergeCell ref="X14:X15"/>
    <mergeCell ref="Y14:Y15"/>
    <mergeCell ref="Z14:Z15"/>
    <mergeCell ref="AZ9:AZ10"/>
    <mergeCell ref="BA9:BA10"/>
    <mergeCell ref="BB9:BB10"/>
    <mergeCell ref="BC9:BC10"/>
    <mergeCell ref="BD9:BD10"/>
    <mergeCell ref="BE9:BE10"/>
    <mergeCell ref="BF9:BF10"/>
    <mergeCell ref="BG9:BG10"/>
    <mergeCell ref="BM9:BM10"/>
    <mergeCell ref="AQ9:AQ10"/>
    <mergeCell ref="AR9:AR10"/>
    <mergeCell ref="AS9:AS10"/>
    <mergeCell ref="AT9:AT10"/>
    <mergeCell ref="AU9:AU10"/>
    <mergeCell ref="AV9:AV10"/>
    <mergeCell ref="AW9:AW10"/>
    <mergeCell ref="AX9:AX10"/>
    <mergeCell ref="AY9:AY10"/>
    <mergeCell ref="AH9:AH10"/>
    <mergeCell ref="AI9:AI10"/>
    <mergeCell ref="AJ9:AJ10"/>
    <mergeCell ref="AK9:AK10"/>
    <mergeCell ref="AL9:AL10"/>
    <mergeCell ref="AM9:AM10"/>
    <mergeCell ref="AN9:AN10"/>
    <mergeCell ref="AO9:AO10"/>
    <mergeCell ref="AP9:AP10"/>
    <mergeCell ref="Y9:Y10"/>
    <mergeCell ref="Z9:Z10"/>
    <mergeCell ref="AA9:AA10"/>
    <mergeCell ref="AB9:AB10"/>
    <mergeCell ref="AC9:AC10"/>
    <mergeCell ref="AD9:AD10"/>
    <mergeCell ref="AE9:AE10"/>
    <mergeCell ref="AF9:AF10"/>
    <mergeCell ref="AG9:AG10"/>
    <mergeCell ref="P9:P10"/>
    <mergeCell ref="Q9:Q10"/>
    <mergeCell ref="R9:R10"/>
    <mergeCell ref="S9:S10"/>
    <mergeCell ref="T9:T10"/>
    <mergeCell ref="U9:U10"/>
    <mergeCell ref="V9:V10"/>
    <mergeCell ref="W9:W10"/>
    <mergeCell ref="X9:X10"/>
    <mergeCell ref="A9:A10"/>
    <mergeCell ref="B9:B10"/>
    <mergeCell ref="C9:C10"/>
    <mergeCell ref="D9:D10"/>
    <mergeCell ref="E9:E10"/>
    <mergeCell ref="F9:F10"/>
    <mergeCell ref="G9:G10"/>
    <mergeCell ref="H9:H10"/>
    <mergeCell ref="I9:I10"/>
    <mergeCell ref="BD7:BD8"/>
    <mergeCell ref="BE7:BE8"/>
    <mergeCell ref="BF7:BF8"/>
    <mergeCell ref="BG7:BG8"/>
    <mergeCell ref="BM7:BM8"/>
    <mergeCell ref="BN7:BN8"/>
    <mergeCell ref="BO7:BO8"/>
    <mergeCell ref="BP7:BP8"/>
    <mergeCell ref="BQ7:BQ8"/>
    <mergeCell ref="AU7:AU8"/>
    <mergeCell ref="AV7:AV8"/>
    <mergeCell ref="AW7:AW8"/>
    <mergeCell ref="AX7:AX8"/>
    <mergeCell ref="AY7:AY8"/>
    <mergeCell ref="AZ7:AZ8"/>
    <mergeCell ref="BA7:BA8"/>
    <mergeCell ref="BB7:BB8"/>
    <mergeCell ref="BC7:BC8"/>
    <mergeCell ref="AL7:AL8"/>
    <mergeCell ref="AM7:AM8"/>
    <mergeCell ref="AN7:AN8"/>
    <mergeCell ref="AO7:AO8"/>
    <mergeCell ref="AP7:AP8"/>
    <mergeCell ref="AQ7:AQ8"/>
    <mergeCell ref="AR7:AR8"/>
    <mergeCell ref="AS7:AS8"/>
    <mergeCell ref="AT7:AT8"/>
    <mergeCell ref="AC7:AC8"/>
    <mergeCell ref="AD7:AD8"/>
    <mergeCell ref="AE7:AE8"/>
    <mergeCell ref="AF7:AF8"/>
    <mergeCell ref="AG7:AG8"/>
    <mergeCell ref="AH7:AH8"/>
    <mergeCell ref="AI7:AI8"/>
    <mergeCell ref="AJ7:AJ8"/>
    <mergeCell ref="AK7:AK8"/>
    <mergeCell ref="BP5:BP6"/>
    <mergeCell ref="BQ5:BQ6"/>
    <mergeCell ref="A7:A8"/>
    <mergeCell ref="B7:B8"/>
    <mergeCell ref="C7:C8"/>
    <mergeCell ref="D7:D8"/>
    <mergeCell ref="E7:E8"/>
    <mergeCell ref="F7:F8"/>
    <mergeCell ref="G7:G8"/>
    <mergeCell ref="H7:H8"/>
    <mergeCell ref="I7:I8"/>
    <mergeCell ref="P7:P8"/>
    <mergeCell ref="Q7:Q8"/>
    <mergeCell ref="R7:R8"/>
    <mergeCell ref="S7:S8"/>
    <mergeCell ref="T7:T8"/>
    <mergeCell ref="U7:U8"/>
    <mergeCell ref="V7:V8"/>
    <mergeCell ref="W7:W8"/>
    <mergeCell ref="X7:X8"/>
    <mergeCell ref="Y7:Y8"/>
    <mergeCell ref="Z7:Z8"/>
    <mergeCell ref="AA7:AA8"/>
    <mergeCell ref="AB7:AB8"/>
    <mergeCell ref="BB5:BB6"/>
    <mergeCell ref="BC5:BC6"/>
    <mergeCell ref="BD5:BD6"/>
    <mergeCell ref="BE5:BE6"/>
    <mergeCell ref="BF5:BF6"/>
    <mergeCell ref="BG5:BG6"/>
    <mergeCell ref="BM5:BM6"/>
    <mergeCell ref="BN5:BN6"/>
    <mergeCell ref="BO5:BO6"/>
    <mergeCell ref="AS5:AS6"/>
    <mergeCell ref="AT5:AT6"/>
    <mergeCell ref="AU5:AU6"/>
    <mergeCell ref="AV5:AV6"/>
    <mergeCell ref="AW5:AW6"/>
    <mergeCell ref="AX5:AX6"/>
    <mergeCell ref="AY5:AY6"/>
    <mergeCell ref="AZ5:AZ6"/>
    <mergeCell ref="BA5:BA6"/>
    <mergeCell ref="AJ5:AJ6"/>
    <mergeCell ref="AK5:AK6"/>
    <mergeCell ref="AL5:AL6"/>
    <mergeCell ref="AM5:AM6"/>
    <mergeCell ref="AN5:AN6"/>
    <mergeCell ref="AO5:AO6"/>
    <mergeCell ref="AP5:AP6"/>
    <mergeCell ref="AQ5:AQ6"/>
    <mergeCell ref="AR5:AR6"/>
    <mergeCell ref="AA5:AA6"/>
    <mergeCell ref="AB5:AB6"/>
    <mergeCell ref="AC5:AC6"/>
    <mergeCell ref="AD5:AD6"/>
    <mergeCell ref="AE5:AE6"/>
    <mergeCell ref="AF5:AF6"/>
    <mergeCell ref="AG5:AG6"/>
    <mergeCell ref="AH5:AH6"/>
    <mergeCell ref="AI5:AI6"/>
    <mergeCell ref="BN3:BN4"/>
    <mergeCell ref="BO3:BO4"/>
    <mergeCell ref="BP3:BP4"/>
    <mergeCell ref="BQ3:BQ4"/>
    <mergeCell ref="A5:A6"/>
    <mergeCell ref="B5:B6"/>
    <mergeCell ref="C5:C6"/>
    <mergeCell ref="D5:D6"/>
    <mergeCell ref="E5:E6"/>
    <mergeCell ref="F5:F6"/>
    <mergeCell ref="G5:G6"/>
    <mergeCell ref="H5:H6"/>
    <mergeCell ref="I5:I6"/>
    <mergeCell ref="P5:P6"/>
    <mergeCell ref="Q5:Q6"/>
    <mergeCell ref="R5:R6"/>
    <mergeCell ref="S5:S6"/>
    <mergeCell ref="T5:T6"/>
    <mergeCell ref="U5:U6"/>
    <mergeCell ref="V5:V6"/>
    <mergeCell ref="W5:W6"/>
    <mergeCell ref="X5:X6"/>
    <mergeCell ref="Y5:Y6"/>
    <mergeCell ref="Z5:Z6"/>
    <mergeCell ref="AZ3:AZ4"/>
    <mergeCell ref="BA3:BA4"/>
    <mergeCell ref="BB3:BB4"/>
    <mergeCell ref="BC3:BC4"/>
    <mergeCell ref="BD3:BD4"/>
    <mergeCell ref="BE3:BE4"/>
    <mergeCell ref="BF3:BF4"/>
    <mergeCell ref="BG3:BG4"/>
    <mergeCell ref="BM3:BM4"/>
    <mergeCell ref="AQ3:AQ4"/>
    <mergeCell ref="AR3:AR4"/>
    <mergeCell ref="AS3:AS4"/>
    <mergeCell ref="AT3:AT4"/>
    <mergeCell ref="AU3:AU4"/>
    <mergeCell ref="AV3:AV4"/>
    <mergeCell ref="AW3:AW4"/>
    <mergeCell ref="AX3:AX4"/>
    <mergeCell ref="AY3:AY4"/>
    <mergeCell ref="AH3:AH4"/>
    <mergeCell ref="AI3:AI4"/>
    <mergeCell ref="AJ3:AJ4"/>
    <mergeCell ref="AK3:AK4"/>
    <mergeCell ref="AL3:AL4"/>
    <mergeCell ref="AM3:AM4"/>
    <mergeCell ref="AN3:AN4"/>
    <mergeCell ref="AO3:AO4"/>
    <mergeCell ref="AP3:AP4"/>
    <mergeCell ref="Y3:Y4"/>
    <mergeCell ref="Z3:Z4"/>
    <mergeCell ref="AA3:AA4"/>
    <mergeCell ref="AB3:AB4"/>
    <mergeCell ref="AC3:AC4"/>
    <mergeCell ref="AD3:AD4"/>
    <mergeCell ref="AE3:AE4"/>
    <mergeCell ref="AF3:AF4"/>
    <mergeCell ref="AG3:AG4"/>
    <mergeCell ref="P3:P4"/>
    <mergeCell ref="Q3:Q4"/>
    <mergeCell ref="R3:R4"/>
    <mergeCell ref="S3:S4"/>
    <mergeCell ref="T3:T4"/>
    <mergeCell ref="U3:U4"/>
    <mergeCell ref="V3:V4"/>
    <mergeCell ref="W3:W4"/>
    <mergeCell ref="X3:X4"/>
    <mergeCell ref="A3:A4"/>
    <mergeCell ref="B3:B4"/>
    <mergeCell ref="C3:C4"/>
    <mergeCell ref="D3:D4"/>
    <mergeCell ref="E3:E4"/>
    <mergeCell ref="F3:F4"/>
    <mergeCell ref="G3:G4"/>
    <mergeCell ref="H3:H4"/>
    <mergeCell ref="I3:I4"/>
    <mergeCell ref="J1:O1"/>
    <mergeCell ref="P1:V2"/>
    <mergeCell ref="W1:W2"/>
    <mergeCell ref="X1:AG1"/>
    <mergeCell ref="AH1:BN1"/>
    <mergeCell ref="BP1:BP2"/>
    <mergeCell ref="BQ1:BQ2"/>
    <mergeCell ref="K2:O2"/>
    <mergeCell ref="Y2:Z2"/>
    <mergeCell ref="AA2:AB2"/>
    <mergeCell ref="AC2:AG2"/>
    <mergeCell ref="AH2:AI2"/>
    <mergeCell ref="AJ2:AM2"/>
    <mergeCell ref="AN2:AQ2"/>
    <mergeCell ref="AR2:AV2"/>
    <mergeCell ref="AW2:BN2"/>
    <mergeCell ref="A1:A2"/>
    <mergeCell ref="B1:B2"/>
    <mergeCell ref="C1:C2"/>
    <mergeCell ref="D1:D2"/>
    <mergeCell ref="E1:E2"/>
    <mergeCell ref="F1:F2"/>
    <mergeCell ref="G1:G2"/>
    <mergeCell ref="H1:H2"/>
    <mergeCell ref="I1:I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72"/>
  <sheetViews>
    <sheetView workbookViewId="0">
      <pane xSplit="2" ySplit="2" topLeftCell="C3" activePane="bottomRight" state="frozen"/>
      <selection activeCell="T33" sqref="T33"/>
      <selection pane="topRight"/>
      <selection pane="bottomLeft"/>
      <selection pane="bottomRight" activeCell="C3" sqref="C3"/>
    </sheetView>
  </sheetViews>
  <sheetFormatPr baseColWidth="10" defaultRowHeight="16" x14ac:dyDescent="0.2"/>
  <cols>
    <col min="1" max="1" width="15" style="95" customWidth="1"/>
    <col min="2" max="2" width="14.6640625" style="99" customWidth="1"/>
    <col min="3" max="3" width="23.5" style="95" customWidth="1"/>
    <col min="4" max="4" width="25.33203125" style="99" customWidth="1"/>
    <col min="5" max="5" width="38.83203125" style="95" customWidth="1"/>
    <col min="6" max="6" width="43.33203125" style="95" customWidth="1"/>
    <col min="7" max="7" width="9" style="99" customWidth="1"/>
    <col min="8" max="8" width="9" style="98" customWidth="1"/>
    <col min="9" max="9" width="9.83203125" style="98" customWidth="1"/>
    <col min="10" max="10" width="9.6640625" style="98" customWidth="1"/>
    <col min="11" max="11" width="54.1640625" style="95" customWidth="1"/>
    <col min="12" max="12" width="44.83203125" style="95" customWidth="1"/>
    <col min="13" max="14" width="38.6640625" style="95" customWidth="1"/>
    <col min="15" max="15" width="10.83203125" style="99"/>
    <col min="16" max="16" width="13.1640625" style="95" customWidth="1"/>
    <col min="17" max="17" width="9.5" style="95" customWidth="1"/>
    <col min="18" max="18" width="14.1640625" style="99" customWidth="1"/>
    <col min="19" max="19" width="14.33203125" style="99" customWidth="1"/>
    <col min="20" max="20" width="13.83203125" style="99" customWidth="1"/>
    <col min="21" max="21" width="13.1640625" style="99" customWidth="1"/>
    <col min="22" max="22" width="12.1640625" style="99" customWidth="1"/>
    <col min="23" max="27" width="10.83203125" style="99"/>
    <col min="28" max="28" width="35" style="125" bestFit="1" customWidth="1"/>
  </cols>
  <sheetData>
    <row r="1" spans="1:28" s="105" customFormat="1" ht="33" customHeight="1" x14ac:dyDescent="0.2">
      <c r="A1" s="78" t="s">
        <v>0</v>
      </c>
      <c r="B1" s="19" t="s">
        <v>1</v>
      </c>
      <c r="C1" s="78" t="s">
        <v>2</v>
      </c>
      <c r="D1" s="19" t="s">
        <v>3</v>
      </c>
      <c r="E1" s="78" t="s">
        <v>4</v>
      </c>
      <c r="F1" s="78" t="s">
        <v>5</v>
      </c>
      <c r="G1" s="65" t="s">
        <v>6</v>
      </c>
      <c r="H1" s="65"/>
      <c r="I1" s="65"/>
      <c r="J1" s="65"/>
      <c r="K1" s="71" t="s">
        <v>7</v>
      </c>
      <c r="L1" s="88"/>
      <c r="M1" s="88"/>
      <c r="N1" s="70"/>
      <c r="O1" s="19" t="s">
        <v>8</v>
      </c>
      <c r="P1" s="78" t="s">
        <v>2459</v>
      </c>
      <c r="Q1" s="78" t="s">
        <v>2460</v>
      </c>
      <c r="R1" s="289" t="s">
        <v>2461</v>
      </c>
      <c r="S1" s="290"/>
      <c r="T1" s="290"/>
      <c r="U1" s="290"/>
      <c r="V1" s="290"/>
      <c r="W1" s="290"/>
      <c r="X1" s="290"/>
      <c r="Y1" s="290"/>
      <c r="Z1" s="290"/>
      <c r="AA1" s="291"/>
      <c r="AB1" s="17" t="s">
        <v>159</v>
      </c>
    </row>
    <row r="2" spans="1:28" s="105" customFormat="1" ht="17" x14ac:dyDescent="0.2">
      <c r="A2" s="77"/>
      <c r="B2" s="18"/>
      <c r="C2" s="77"/>
      <c r="D2" s="18"/>
      <c r="E2" s="77"/>
      <c r="F2" s="77"/>
      <c r="G2" s="106" t="s">
        <v>14</v>
      </c>
      <c r="H2" s="16" t="s">
        <v>15</v>
      </c>
      <c r="I2" s="16"/>
      <c r="J2" s="16"/>
      <c r="K2" s="69"/>
      <c r="L2" s="68"/>
      <c r="M2" s="68"/>
      <c r="N2" s="67"/>
      <c r="O2" s="18"/>
      <c r="P2" s="77"/>
      <c r="Q2" s="77"/>
      <c r="R2" s="292"/>
      <c r="S2" s="293"/>
      <c r="T2" s="293"/>
      <c r="U2" s="293"/>
      <c r="V2" s="293"/>
      <c r="W2" s="293"/>
      <c r="X2" s="293"/>
      <c r="Y2" s="293"/>
      <c r="Z2" s="293"/>
      <c r="AA2" s="294"/>
      <c r="AB2" s="17"/>
    </row>
    <row r="3" spans="1:28" s="125" customFormat="1" ht="85" x14ac:dyDescent="0.2">
      <c r="A3" s="95" t="s">
        <v>2462</v>
      </c>
      <c r="B3" s="99" t="s">
        <v>2463</v>
      </c>
      <c r="C3" s="95" t="s">
        <v>2464</v>
      </c>
      <c r="D3" s="99" t="s">
        <v>2465</v>
      </c>
      <c r="E3" s="95" t="s">
        <v>2466</v>
      </c>
      <c r="F3" s="95"/>
      <c r="G3" s="99"/>
      <c r="H3" s="98"/>
      <c r="I3" s="98"/>
      <c r="J3" s="98"/>
      <c r="K3" s="95"/>
      <c r="L3" s="95"/>
      <c r="M3" s="95"/>
      <c r="N3" s="95"/>
      <c r="O3" s="99" t="str">
        <f>party!A6</f>
        <v>Charlotte Pascoe</v>
      </c>
      <c r="P3" s="95" t="s">
        <v>2467</v>
      </c>
      <c r="Q3" s="95"/>
      <c r="R3" s="99"/>
      <c r="S3" s="99"/>
      <c r="T3" s="99"/>
      <c r="U3" s="99"/>
      <c r="V3" s="99"/>
      <c r="W3" s="99"/>
      <c r="X3" s="99"/>
      <c r="Y3" s="99"/>
      <c r="Z3" s="99"/>
      <c r="AA3" s="99"/>
    </row>
    <row r="4" spans="1:28" ht="102" x14ac:dyDescent="0.2">
      <c r="A4" s="95" t="s">
        <v>2468</v>
      </c>
      <c r="B4" s="99" t="s">
        <v>2469</v>
      </c>
      <c r="C4" s="95" t="s">
        <v>2470</v>
      </c>
      <c r="D4" s="99" t="s">
        <v>2471</v>
      </c>
      <c r="E4" s="95" t="s">
        <v>2472</v>
      </c>
      <c r="O4" s="99" t="str">
        <f>party!A6</f>
        <v>Charlotte Pascoe</v>
      </c>
      <c r="P4" s="95" t="s">
        <v>2467</v>
      </c>
    </row>
    <row r="5" spans="1:28" ht="105" customHeight="1" x14ac:dyDescent="0.2">
      <c r="A5" s="96" t="s">
        <v>2473</v>
      </c>
      <c r="B5" s="98" t="s">
        <v>2473</v>
      </c>
      <c r="C5" s="96" t="s">
        <v>2474</v>
      </c>
      <c r="D5" s="98" t="s">
        <v>2475</v>
      </c>
      <c r="E5" s="96" t="s">
        <v>2476</v>
      </c>
      <c r="F5" s="96" t="s">
        <v>2477</v>
      </c>
      <c r="G5" s="98" t="s">
        <v>26</v>
      </c>
      <c r="H5" s="98" t="str">
        <f>party!$A$4</f>
        <v>Bjorn Stevens</v>
      </c>
      <c r="I5" s="98" t="str">
        <f>party!$A$11</f>
        <v>Gunnar Myhre</v>
      </c>
      <c r="J5" s="98" t="str">
        <f>party!$A$19</f>
        <v>Michael Schulz</v>
      </c>
      <c r="K5" s="96" t="str">
        <f>references!$D$2</f>
        <v>Aerosol forcing fields for CMIP6</v>
      </c>
      <c r="L5" s="96"/>
      <c r="M5" s="96"/>
      <c r="N5" s="96"/>
      <c r="O5" s="99" t="str">
        <f>party!A6</f>
        <v>Charlotte Pascoe</v>
      </c>
      <c r="P5" s="96" t="b">
        <v>1</v>
      </c>
      <c r="Q5" s="96" t="b">
        <v>1</v>
      </c>
      <c r="R5" s="98" t="str">
        <f>ForcingConstraint!$A$5</f>
        <v>Historical Aerosol Plume Climatology</v>
      </c>
      <c r="S5" s="98" t="str">
        <f>ForcingConstraint!$A$6</f>
        <v>Historical Emission Based Grid-Point Aerosol Forcing</v>
      </c>
      <c r="T5" s="98"/>
      <c r="U5" s="98"/>
      <c r="V5" s="98"/>
      <c r="W5" s="98"/>
      <c r="X5" s="98"/>
      <c r="Y5" s="98"/>
      <c r="Z5" s="98"/>
      <c r="AA5" s="98"/>
    </row>
    <row r="6" spans="1:28" ht="105" customHeight="1" x14ac:dyDescent="0.2">
      <c r="A6" s="96" t="s">
        <v>2478</v>
      </c>
      <c r="B6" s="98" t="s">
        <v>2479</v>
      </c>
      <c r="C6" s="96" t="s">
        <v>2480</v>
      </c>
      <c r="D6" s="98" t="s">
        <v>2481</v>
      </c>
      <c r="E6" s="96" t="s">
        <v>2482</v>
      </c>
      <c r="F6" s="96" t="s">
        <v>2483</v>
      </c>
      <c r="G6" s="98" t="s">
        <v>26</v>
      </c>
      <c r="H6" s="98" t="str">
        <f>party!$A$5</f>
        <v>Bob Andres</v>
      </c>
      <c r="I6" s="98" t="str">
        <f>party!$A$24</f>
        <v>Steve Smith</v>
      </c>
      <c r="K6" s="96" t="str">
        <f>references!$D$3</f>
        <v>Historical Emissions for CMIP6 (v1.0)</v>
      </c>
      <c r="L6" s="96"/>
      <c r="M6" s="96"/>
      <c r="N6" s="96"/>
      <c r="O6" s="98" t="str">
        <f>party!$A$6</f>
        <v>Charlotte Pascoe</v>
      </c>
      <c r="P6" s="96" t="b">
        <v>1</v>
      </c>
      <c r="Q6" s="96" t="b">
        <v>1</v>
      </c>
      <c r="R6" s="98" t="str">
        <f>ForcingConstraint!$A$7</f>
        <v>Historical Non-CO2 Anthropogenic Reactive Gas Emissions</v>
      </c>
      <c r="S6" s="98" t="str">
        <f>ForcingConstraint!$A$11</f>
        <v>Historical Open Burning Emissions</v>
      </c>
      <c r="T6" s="98"/>
      <c r="U6" s="98"/>
      <c r="V6" s="98"/>
      <c r="W6" s="98"/>
      <c r="X6" s="98"/>
      <c r="Y6" s="98"/>
      <c r="Z6" s="98"/>
      <c r="AA6" s="98"/>
    </row>
    <row r="7" spans="1:28" ht="85" x14ac:dyDescent="0.2">
      <c r="A7" s="96" t="s">
        <v>2484</v>
      </c>
      <c r="B7" s="98" t="s">
        <v>2484</v>
      </c>
      <c r="C7" s="96" t="s">
        <v>2485</v>
      </c>
      <c r="D7" s="98" t="s">
        <v>2486</v>
      </c>
      <c r="E7" s="96" t="s">
        <v>2487</v>
      </c>
      <c r="F7" s="96" t="s">
        <v>2483</v>
      </c>
      <c r="G7" s="98" t="s">
        <v>26</v>
      </c>
      <c r="H7" s="98" t="str">
        <f>party!$A$5</f>
        <v>Bob Andres</v>
      </c>
      <c r="I7" s="98" t="str">
        <f>party!$A$24</f>
        <v>Steve Smith</v>
      </c>
      <c r="K7" s="96" t="str">
        <f>references!$D$3</f>
        <v>Historical Emissions for CMIP6 (v1.0)</v>
      </c>
      <c r="L7" s="96"/>
      <c r="M7" s="96"/>
      <c r="N7" s="96"/>
      <c r="O7" s="98" t="str">
        <f>party!$A$6</f>
        <v>Charlotte Pascoe</v>
      </c>
      <c r="P7" s="96" t="b">
        <v>1</v>
      </c>
      <c r="R7" s="98" t="str">
        <f>ForcingConstraint!$A$10</f>
        <v>Historical Fossil Carbon Dioxide Emissions</v>
      </c>
      <c r="S7" s="98" t="str">
        <f>ForcingConstraint!$A$7</f>
        <v>Historical Non-CO2 Anthropogenic Reactive Gas Emissions</v>
      </c>
      <c r="T7" s="98" t="str">
        <f>ForcingConstraint!$A$11</f>
        <v>Historical Open Burning Emissions</v>
      </c>
      <c r="V7" s="98"/>
      <c r="W7" s="98"/>
      <c r="X7" s="98"/>
      <c r="Y7" s="98"/>
      <c r="Z7" s="98"/>
      <c r="AA7" s="98"/>
    </row>
    <row r="8" spans="1:28" ht="85" x14ac:dyDescent="0.2">
      <c r="A8" s="96" t="s">
        <v>2488</v>
      </c>
      <c r="B8" s="98" t="s">
        <v>2489</v>
      </c>
      <c r="C8" s="96" t="s">
        <v>2490</v>
      </c>
      <c r="D8" s="98" t="s">
        <v>2491</v>
      </c>
      <c r="E8" s="96" t="s">
        <v>2492</v>
      </c>
      <c r="F8" s="96" t="s">
        <v>2493</v>
      </c>
      <c r="G8" s="98" t="s">
        <v>26</v>
      </c>
      <c r="H8" s="98" t="str">
        <f>party!$A$20</f>
        <v>Michaela I Hegglin</v>
      </c>
      <c r="K8" s="96" t="str">
        <f>references!$D$7</f>
        <v>Ozone and stratospheric water vapour concentration databases for CMIP6</v>
      </c>
      <c r="L8" s="96"/>
      <c r="M8" s="96"/>
      <c r="N8" s="96"/>
      <c r="O8" s="98" t="str">
        <f>party!$A$6</f>
        <v>Charlotte Pascoe</v>
      </c>
      <c r="P8" s="96" t="b">
        <v>1</v>
      </c>
      <c r="R8" s="98" t="str">
        <f>ForcingConstraint!$A$17</f>
        <v>Historical Ozone Concentrations</v>
      </c>
      <c r="S8" s="98" t="str">
        <f>ForcingConstraint!$A$18</f>
        <v>Historical Stratospheric H2O Concentrations</v>
      </c>
      <c r="T8" s="98"/>
      <c r="U8" s="98"/>
      <c r="V8" s="98"/>
      <c r="W8" s="98"/>
      <c r="X8" s="98"/>
      <c r="Y8" s="98"/>
      <c r="Z8" s="98"/>
      <c r="AA8" s="98"/>
    </row>
    <row r="9" spans="1:28" ht="102" x14ac:dyDescent="0.2">
      <c r="A9" s="96" t="s">
        <v>2494</v>
      </c>
      <c r="B9" s="98" t="s">
        <v>2494</v>
      </c>
      <c r="C9" s="96" t="s">
        <v>2495</v>
      </c>
      <c r="D9" s="98" t="s">
        <v>2496</v>
      </c>
      <c r="E9" s="96" t="s">
        <v>2497</v>
      </c>
      <c r="F9" s="96" t="s">
        <v>2498</v>
      </c>
      <c r="G9" s="98" t="s">
        <v>26</v>
      </c>
      <c r="H9" s="98" t="str">
        <f>party!$A$15</f>
        <v>Katja Matthes</v>
      </c>
      <c r="I9" s="98" t="str">
        <f>party!$A$3</f>
        <v>Bernd Funke</v>
      </c>
      <c r="K9" s="96" t="str">
        <f>references!$D$110</f>
        <v>SOLARIS-HEPPA  Recommendations for CMIP6 solar forcing data</v>
      </c>
      <c r="L9" s="96" t="str">
        <f>references!$D$4</f>
        <v>Solar Forcing for CMIP6</v>
      </c>
      <c r="N9" s="96"/>
      <c r="O9" s="98" t="str">
        <f>party!$A$6</f>
        <v>Charlotte Pascoe</v>
      </c>
      <c r="P9" s="96" t="b">
        <v>1</v>
      </c>
      <c r="Q9" s="96" t="b">
        <v>1</v>
      </c>
      <c r="R9" s="98" t="str">
        <f>ForcingConstraint!$A$20</f>
        <v>Historical Solar Irradiance Forcing</v>
      </c>
      <c r="S9" s="98" t="str">
        <f>ForcingConstraint!$A$19</f>
        <v>Historical Proton Forcing</v>
      </c>
      <c r="T9" s="98" t="str">
        <f>ForcingConstraint!$A$9</f>
        <v>Historical Electron Forcing</v>
      </c>
      <c r="U9" s="98" t="str">
        <f>ForcingConstraint!$A$8</f>
        <v>Historical Cosmic Ray Forcing</v>
      </c>
      <c r="V9" s="98"/>
      <c r="W9" s="98"/>
      <c r="X9" s="98"/>
      <c r="Y9" s="98"/>
      <c r="Z9" s="98"/>
      <c r="AA9" s="98"/>
    </row>
    <row r="10" spans="1:28" ht="204" x14ac:dyDescent="0.2">
      <c r="A10" s="96" t="s">
        <v>2499</v>
      </c>
      <c r="B10" s="190" t="s">
        <v>2500</v>
      </c>
      <c r="C10" s="95" t="s">
        <v>2501</v>
      </c>
      <c r="D10" s="99" t="s">
        <v>2502</v>
      </c>
      <c r="E10" s="280" t="s">
        <v>2503</v>
      </c>
      <c r="F10" s="281" t="s">
        <v>2504</v>
      </c>
      <c r="G10" s="98" t="s">
        <v>26</v>
      </c>
      <c r="H10" s="98" t="str">
        <f>party!$A$15</f>
        <v>Katja Matthes</v>
      </c>
      <c r="I10" s="98" t="str">
        <f>party!$A$3</f>
        <v>Bernd Funke</v>
      </c>
      <c r="J10" s="90" t="str">
        <f>party!$A$66</f>
        <v>Charles Jackman</v>
      </c>
      <c r="K10" s="96" t="str">
        <f>references!$D$110</f>
        <v>SOLARIS-HEPPA  Recommendations for CMIP6 solar forcing data</v>
      </c>
      <c r="L10" s="96"/>
      <c r="N10" s="96"/>
      <c r="O10" s="98" t="str">
        <f>party!$A$6</f>
        <v>Charlotte Pascoe</v>
      </c>
      <c r="P10" s="96" t="b">
        <v>1</v>
      </c>
      <c r="Q10" s="96" t="b">
        <v>1</v>
      </c>
      <c r="R10" s="98" t="str">
        <f>ForcingConstraint!$A$19</f>
        <v>Historical Proton Forcing</v>
      </c>
      <c r="S10" s="98" t="str">
        <f>ForcingConstraint!$A$9</f>
        <v>Historical Electron Forcing</v>
      </c>
      <c r="T10" s="98" t="str">
        <f>ForcingConstraint!$A$8</f>
        <v>Historical Cosmic Ray Forcing</v>
      </c>
      <c r="U10" s="98" t="str">
        <f>ForcingConstraint!$A$517</f>
        <v>Historical stratospheric Ozone as a substitute for solar particle forcing</v>
      </c>
      <c r="V10" s="98"/>
      <c r="W10" s="98"/>
      <c r="X10" s="98"/>
      <c r="Y10" s="98"/>
      <c r="Z10" s="98"/>
      <c r="AA10" s="98"/>
    </row>
    <row r="11" spans="1:28" ht="204" x14ac:dyDescent="0.2">
      <c r="A11" s="96" t="s">
        <v>2505</v>
      </c>
      <c r="B11" s="190" t="s">
        <v>2505</v>
      </c>
      <c r="C11" s="95" t="s">
        <v>2506</v>
      </c>
      <c r="D11" s="99" t="s">
        <v>2507</v>
      </c>
      <c r="E11" s="280" t="s">
        <v>2508</v>
      </c>
      <c r="F11" s="97" t="s">
        <v>2509</v>
      </c>
      <c r="G11" s="98" t="s">
        <v>26</v>
      </c>
      <c r="H11" s="98" t="str">
        <f>party!$A$15</f>
        <v>Katja Matthes</v>
      </c>
      <c r="I11" s="98" t="str">
        <f>party!$A$3</f>
        <v>Bernd Funke</v>
      </c>
      <c r="J11" s="90" t="str">
        <f>party!$A$66</f>
        <v>Charles Jackman</v>
      </c>
      <c r="K11" s="96" t="str">
        <f>references!$D$110</f>
        <v>SOLARIS-HEPPA  Recommendations for CMIP6 solar forcing data</v>
      </c>
      <c r="L11" s="96"/>
      <c r="N11" s="96"/>
      <c r="O11" s="98" t="str">
        <f>party!$A$6</f>
        <v>Charlotte Pascoe</v>
      </c>
      <c r="P11" s="96" t="b">
        <v>1</v>
      </c>
      <c r="Q11" s="96" t="b">
        <v>1</v>
      </c>
      <c r="R11" s="98" t="str">
        <f>ForcingConstraint!$A$424</f>
        <v>Future Proton Forcing</v>
      </c>
      <c r="S11" s="98" t="str">
        <f>ForcingConstraint!$A$423</f>
        <v>Future Electron Forcing</v>
      </c>
      <c r="T11" s="98" t="str">
        <f>ForcingConstraint!$A$422</f>
        <v>Future Cosmic Ray Forcing</v>
      </c>
      <c r="U11" s="98" t="str">
        <f>ForcingConstraint!$A$518</f>
        <v>Future stratospheric Ozone as a substitute for solar particle forcing</v>
      </c>
      <c r="V11" s="98"/>
      <c r="W11" s="98"/>
      <c r="X11" s="98"/>
      <c r="Y11" s="98"/>
      <c r="Z11" s="98"/>
      <c r="AA11" s="98"/>
    </row>
    <row r="12" spans="1:28" ht="204" x14ac:dyDescent="0.2">
      <c r="A12" s="96" t="s">
        <v>830</v>
      </c>
      <c r="B12" s="190" t="s">
        <v>830</v>
      </c>
      <c r="C12" s="95" t="s">
        <v>2510</v>
      </c>
      <c r="D12" s="99" t="s">
        <v>2511</v>
      </c>
      <c r="E12" s="280" t="s">
        <v>2512</v>
      </c>
      <c r="F12" s="97" t="s">
        <v>2513</v>
      </c>
      <c r="G12" s="98" t="s">
        <v>26</v>
      </c>
      <c r="H12" s="98" t="str">
        <f>party!$A$15</f>
        <v>Katja Matthes</v>
      </c>
      <c r="I12" s="98" t="str">
        <f>party!$A$3</f>
        <v>Bernd Funke</v>
      </c>
      <c r="J12" s="90" t="str">
        <f>party!$A$66</f>
        <v>Charles Jackman</v>
      </c>
      <c r="K12" s="96" t="str">
        <f>references!$D$110</f>
        <v>SOLARIS-HEPPA  Recommendations for CMIP6 solar forcing data</v>
      </c>
      <c r="L12" s="96"/>
      <c r="N12" s="96"/>
      <c r="O12" s="98" t="str">
        <f>party!$A$6</f>
        <v>Charlotte Pascoe</v>
      </c>
      <c r="P12" s="96" t="b">
        <v>1</v>
      </c>
      <c r="Q12" s="96" t="b">
        <v>1</v>
      </c>
      <c r="R12" s="98" t="str">
        <f>ForcingConstraint!$A$429</f>
        <v>Pre-Industrial Proton Forcing</v>
      </c>
      <c r="S12" s="98" t="str">
        <f>ForcingConstraint!$A$428</f>
        <v>Pre-Industrial Electron Forcing</v>
      </c>
      <c r="T12" s="98" t="str">
        <f>ForcingConstraint!$A$427</f>
        <v>Pre-Industrial Cosmic Ray Forcing</v>
      </c>
      <c r="U12" s="98" t="str">
        <f>ForcingConstraint!$A$515</f>
        <v xml:space="preserve">Pre-industrial stratospheric Ozone as a substitute for solar particle forcing </v>
      </c>
      <c r="V12" s="98"/>
      <c r="W12" s="98"/>
      <c r="X12" s="98"/>
      <c r="Y12" s="98"/>
      <c r="Z12" s="98"/>
      <c r="AA12" s="98"/>
    </row>
    <row r="13" spans="1:28" ht="51" x14ac:dyDescent="0.2">
      <c r="A13" s="95" t="s">
        <v>2514</v>
      </c>
      <c r="B13" s="99" t="s">
        <v>2515</v>
      </c>
      <c r="C13" s="95" t="s">
        <v>2516</v>
      </c>
      <c r="D13" s="99" t="s">
        <v>2517</v>
      </c>
      <c r="E13" s="95" t="s">
        <v>2518</v>
      </c>
      <c r="G13" s="99" t="s">
        <v>26</v>
      </c>
      <c r="H13" s="98" t="str">
        <f>party!$A$30</f>
        <v>William Collins</v>
      </c>
      <c r="I13" s="98" t="str">
        <f>party!$A$31</f>
        <v>Jean-François Lamarque</v>
      </c>
      <c r="J13" s="98" t="str">
        <f>party!$A$19</f>
        <v>Michael Schulz</v>
      </c>
      <c r="K13" s="95" t="str">
        <f>references!$D$14</f>
        <v>Overview CMIP6-Endorsed MIPs</v>
      </c>
      <c r="O13" s="99" t="str">
        <f>party!$A$6</f>
        <v>Charlotte Pascoe</v>
      </c>
      <c r="P13" s="95" t="s">
        <v>2467</v>
      </c>
    </row>
    <row r="14" spans="1:28" ht="85" x14ac:dyDescent="0.2">
      <c r="A14" s="95" t="s">
        <v>2519</v>
      </c>
      <c r="B14" s="99" t="s">
        <v>2520</v>
      </c>
      <c r="C14" s="95" t="s">
        <v>2521</v>
      </c>
      <c r="D14" s="99" t="s">
        <v>2522</v>
      </c>
      <c r="E14" s="95" t="s">
        <v>2523</v>
      </c>
      <c r="G14" s="99" t="s">
        <v>26</v>
      </c>
      <c r="H14" s="98" t="str">
        <f>party!$A$30</f>
        <v>William Collins</v>
      </c>
      <c r="I14" s="98" t="str">
        <f>party!$A$31</f>
        <v>Jean-François Lamarque</v>
      </c>
      <c r="J14" s="98" t="str">
        <f>party!$A$19</f>
        <v>Michael Schulz</v>
      </c>
      <c r="K14" s="95" t="str">
        <f>references!$D$14</f>
        <v>Overview CMIP6-Endorsed MIPs</v>
      </c>
      <c r="O14" s="99" t="str">
        <f>party!$A$6</f>
        <v>Charlotte Pascoe</v>
      </c>
      <c r="P14" s="95" t="b">
        <v>1</v>
      </c>
      <c r="Q14" s="95" t="b">
        <v>1</v>
      </c>
      <c r="R14" s="99" t="str">
        <f>ForcingConstraint!$A$102</f>
        <v>RCP70 Reduced Short Lived Gas Species</v>
      </c>
      <c r="S14" s="99" t="str">
        <f>ForcingConstraint!$A$103</f>
        <v>RCP70 Reduced Aerosols</v>
      </c>
      <c r="T14" s="99" t="str">
        <f>ForcingConstraint!$A$104</f>
        <v>RCP70 Reduced Aerosol Precursors</v>
      </c>
      <c r="U14" s="99" t="str">
        <f>ForcingConstraint!$A$105</f>
        <v>RCP70 Reduced Tropospheric Ozone Precursors</v>
      </c>
    </row>
    <row r="15" spans="1:28" ht="51" x14ac:dyDescent="0.2">
      <c r="A15" s="95" t="s">
        <v>2524</v>
      </c>
      <c r="B15" s="99" t="s">
        <v>2525</v>
      </c>
      <c r="C15" s="95" t="s">
        <v>2526</v>
      </c>
      <c r="D15" s="99" t="s">
        <v>2527</v>
      </c>
      <c r="E15" s="95" t="s">
        <v>2525</v>
      </c>
      <c r="G15" s="98" t="s">
        <v>26</v>
      </c>
      <c r="H15" s="98" t="str">
        <f>party!$A$32</f>
        <v>Vivek Arora</v>
      </c>
      <c r="I15" s="98" t="str">
        <f>party!$A$33</f>
        <v>Pierre Friedlingstein</v>
      </c>
      <c r="J15" s="98" t="str">
        <f>party!$A$34</f>
        <v>Chris Jones</v>
      </c>
      <c r="K15" s="96" t="str">
        <f>references!$D$14</f>
        <v>Overview CMIP6-Endorsed MIPs</v>
      </c>
      <c r="L15" s="96"/>
      <c r="M15" s="96"/>
      <c r="N15" s="96"/>
      <c r="O15" s="99" t="str">
        <f>party!$A$6</f>
        <v>Charlotte Pascoe</v>
      </c>
      <c r="P15" s="95" t="s">
        <v>2467</v>
      </c>
    </row>
    <row r="16" spans="1:28" ht="51" x14ac:dyDescent="0.2">
      <c r="A16" s="95" t="s">
        <v>2528</v>
      </c>
      <c r="B16" s="99" t="s">
        <v>2529</v>
      </c>
      <c r="C16" s="95" t="s">
        <v>2530</v>
      </c>
      <c r="D16" s="99" t="s">
        <v>2531</v>
      </c>
      <c r="E16" s="95" t="s">
        <v>2532</v>
      </c>
      <c r="G16" s="99" t="s">
        <v>26</v>
      </c>
      <c r="H16" s="98" t="str">
        <f>party!$A$35</f>
        <v>Mark Webb</v>
      </c>
      <c r="I16" s="98" t="str">
        <f>party!$A$36</f>
        <v>Chris Bretherton</v>
      </c>
      <c r="K16" s="95" t="str">
        <f>references!$D$14</f>
        <v>Overview CMIP6-Endorsed MIPs</v>
      </c>
      <c r="O16" s="99" t="str">
        <f>party!$A$6</f>
        <v>Charlotte Pascoe</v>
      </c>
      <c r="P16" s="95" t="s">
        <v>2467</v>
      </c>
    </row>
    <row r="17" spans="1:28" ht="85" x14ac:dyDescent="0.2">
      <c r="A17" s="95" t="s">
        <v>2533</v>
      </c>
      <c r="B17" s="99" t="s">
        <v>2534</v>
      </c>
      <c r="C17" s="95" t="s">
        <v>2535</v>
      </c>
      <c r="D17" s="99" t="s">
        <v>2536</v>
      </c>
      <c r="E17" s="96" t="s">
        <v>2537</v>
      </c>
      <c r="F17" s="96" t="s">
        <v>2493</v>
      </c>
      <c r="G17" s="98" t="s">
        <v>26</v>
      </c>
      <c r="H17" s="98" t="str">
        <f>party!$A$20</f>
        <v>Michaela I Hegglin</v>
      </c>
      <c r="K17" s="96" t="str">
        <f>references!$D$7</f>
        <v>Ozone and stratospheric water vapour concentration databases for CMIP6</v>
      </c>
      <c r="L17" s="96"/>
      <c r="M17" s="96"/>
      <c r="N17" s="96"/>
      <c r="O17" s="98" t="str">
        <f>party!$A$6</f>
        <v>Charlotte Pascoe</v>
      </c>
      <c r="P17" s="96" t="b">
        <v>1</v>
      </c>
      <c r="Q17" s="96"/>
      <c r="R17" s="98" t="str">
        <f>ForcingConstraint!$A$32</f>
        <v>Pre-Industrial Ozone Concentrations</v>
      </c>
      <c r="S17" s="98" t="str">
        <f>ForcingConstraint!$A$33</f>
        <v>Pre-Industrial Stratospheric H2O Concentrations</v>
      </c>
    </row>
    <row r="18" spans="1:28" ht="105" customHeight="1" x14ac:dyDescent="0.2">
      <c r="A18" s="96" t="s">
        <v>2538</v>
      </c>
      <c r="B18" s="99" t="s">
        <v>2539</v>
      </c>
      <c r="C18" s="95" t="s">
        <v>2540</v>
      </c>
      <c r="D18" s="99" t="s">
        <v>2541</v>
      </c>
      <c r="E18" s="280" t="s">
        <v>2542</v>
      </c>
      <c r="F18" s="128"/>
      <c r="G18" s="98" t="s">
        <v>26</v>
      </c>
      <c r="H18" s="98" t="str">
        <f>party!$A$43</f>
        <v>Nathan Gillet</v>
      </c>
      <c r="I18" s="98" t="str">
        <f>party!$A$44</f>
        <v>Hideo Shiogama</v>
      </c>
      <c r="K18" s="95" t="str">
        <f>references!$D$14</f>
        <v>Overview CMIP6-Endorsed MIPs</v>
      </c>
      <c r="O18" s="98" t="str">
        <f>party!$A$6</f>
        <v>Charlotte Pascoe</v>
      </c>
      <c r="P18" s="95" t="b">
        <v>1</v>
      </c>
      <c r="Q18" s="95" t="b">
        <v>1</v>
      </c>
      <c r="R18" s="99" t="str">
        <f>ForcingConstraint!$A$194</f>
        <v>RCP Solar</v>
      </c>
      <c r="S18" s="99" t="str">
        <f>ForcingConstraint!$A$195</f>
        <v>RCP Volcanic</v>
      </c>
    </row>
    <row r="19" spans="1:28" ht="85" x14ac:dyDescent="0.2">
      <c r="A19" s="95" t="s">
        <v>2543</v>
      </c>
      <c r="B19" s="99" t="s">
        <v>2544</v>
      </c>
      <c r="C19" s="95" t="s">
        <v>2545</v>
      </c>
      <c r="D19" s="99" t="s">
        <v>2546</v>
      </c>
      <c r="E19" s="95" t="s">
        <v>2547</v>
      </c>
      <c r="G19" s="99" t="s">
        <v>26</v>
      </c>
      <c r="H19" s="98" t="str">
        <f>party!$A$51</f>
        <v>Tianjun Zhou</v>
      </c>
      <c r="O19" s="99" t="str">
        <f>party!A6</f>
        <v>Charlotte Pascoe</v>
      </c>
      <c r="P19" s="95" t="s">
        <v>2467</v>
      </c>
    </row>
    <row r="20" spans="1:28" ht="51" x14ac:dyDescent="0.2">
      <c r="A20" s="95" t="s">
        <v>2548</v>
      </c>
      <c r="B20" s="99" t="s">
        <v>2549</v>
      </c>
      <c r="C20" s="95" t="s">
        <v>2550</v>
      </c>
      <c r="D20" s="99" t="s">
        <v>2551</v>
      </c>
      <c r="E20" s="95" t="s">
        <v>2552</v>
      </c>
      <c r="G20" s="99" t="s">
        <v>26</v>
      </c>
      <c r="H20" s="98" t="str">
        <f>party!$A$55</f>
        <v>Rein Haarsma</v>
      </c>
      <c r="I20" s="98" t="str">
        <f>party!$A$56</f>
        <v>Malcolm Roberts</v>
      </c>
      <c r="K20" s="95" t="str">
        <f>references!$D$14</f>
        <v>Overview CMIP6-Endorsed MIPs</v>
      </c>
      <c r="O20" s="99" t="str">
        <f>party!A6</f>
        <v>Charlotte Pascoe</v>
      </c>
      <c r="P20" s="95" t="s">
        <v>2467</v>
      </c>
    </row>
    <row r="21" spans="1:28" ht="34" x14ac:dyDescent="0.2">
      <c r="A21" s="95" t="s">
        <v>2553</v>
      </c>
      <c r="B21" s="99" t="s">
        <v>2554</v>
      </c>
      <c r="C21" s="95" t="s">
        <v>2555</v>
      </c>
      <c r="D21" s="99" t="s">
        <v>2553</v>
      </c>
      <c r="E21" s="95" t="s">
        <v>2556</v>
      </c>
      <c r="G21" s="99" t="s">
        <v>26</v>
      </c>
      <c r="H21" s="98" t="str">
        <f>party!$A$55</f>
        <v>Rein Haarsma</v>
      </c>
      <c r="I21" s="98" t="str">
        <f>party!$A$56</f>
        <v>Malcolm Roberts</v>
      </c>
      <c r="K21" s="95" t="str">
        <f>references!$D$14</f>
        <v>Overview CMIP6-Endorsed MIPs</v>
      </c>
      <c r="O21" s="99" t="str">
        <f>party!A6</f>
        <v>Charlotte Pascoe</v>
      </c>
      <c r="P21" s="95" t="s">
        <v>2467</v>
      </c>
    </row>
    <row r="22" spans="1:28" ht="34" x14ac:dyDescent="0.2">
      <c r="A22" s="95" t="s">
        <v>2557</v>
      </c>
      <c r="B22" s="99" t="s">
        <v>2557</v>
      </c>
      <c r="C22" s="95" t="s">
        <v>2558</v>
      </c>
      <c r="D22" s="99" t="s">
        <v>2559</v>
      </c>
      <c r="E22" s="95" t="s">
        <v>2560</v>
      </c>
      <c r="G22" s="99" t="s">
        <v>26</v>
      </c>
      <c r="H22" s="98" t="str">
        <f>party!$A$55</f>
        <v>Rein Haarsma</v>
      </c>
      <c r="I22" s="98" t="str">
        <f>party!$A$56</f>
        <v>Malcolm Roberts</v>
      </c>
      <c r="K22" s="95" t="str">
        <f>references!$D$14</f>
        <v>Overview CMIP6-Endorsed MIPs</v>
      </c>
      <c r="O22" s="99" t="str">
        <f>party!A6</f>
        <v>Charlotte Pascoe</v>
      </c>
      <c r="P22" s="95" t="s">
        <v>2467</v>
      </c>
    </row>
    <row r="23" spans="1:28" ht="102" x14ac:dyDescent="0.2">
      <c r="A23" s="95" t="s">
        <v>2561</v>
      </c>
      <c r="B23" s="99" t="s">
        <v>2562</v>
      </c>
      <c r="C23" s="95" t="s">
        <v>2563</v>
      </c>
      <c r="D23" s="99" t="s">
        <v>2564</v>
      </c>
      <c r="E23" s="95" t="s">
        <v>2565</v>
      </c>
      <c r="G23" s="99" t="s">
        <v>26</v>
      </c>
      <c r="H23" s="98" t="str">
        <f>party!$A$55</f>
        <v>Rein Haarsma</v>
      </c>
      <c r="I23" s="98" t="str">
        <f>party!$A$56</f>
        <v>Malcolm Roberts</v>
      </c>
      <c r="K23" s="95" t="str">
        <f>references!$D$14</f>
        <v>Overview CMIP6-Endorsed MIPs</v>
      </c>
      <c r="O23" s="99" t="str">
        <f>party!$A$6</f>
        <v>Charlotte Pascoe</v>
      </c>
      <c r="P23" s="95" t="s">
        <v>2467</v>
      </c>
    </row>
    <row r="24" spans="1:28" ht="153" x14ac:dyDescent="0.2">
      <c r="A24" s="96" t="s">
        <v>2566</v>
      </c>
      <c r="B24" s="98" t="s">
        <v>2567</v>
      </c>
      <c r="C24" s="96" t="s">
        <v>2568</v>
      </c>
      <c r="D24" s="98" t="s">
        <v>2569</v>
      </c>
      <c r="E24" s="96" t="s">
        <v>2570</v>
      </c>
      <c r="F24" s="96" t="s">
        <v>2477</v>
      </c>
      <c r="G24" s="98" t="s">
        <v>26</v>
      </c>
      <c r="H24" s="98" t="str">
        <f>party!$A$4</f>
        <v>Bjorn Stevens</v>
      </c>
      <c r="I24" s="98" t="str">
        <f>party!$A$11</f>
        <v>Gunnar Myhre</v>
      </c>
      <c r="J24" s="98" t="str">
        <f>party!$A$19</f>
        <v>Michael Schulz</v>
      </c>
      <c r="K24" s="96" t="str">
        <f>references!$D$2</f>
        <v>Aerosol forcing fields for CMIP6</v>
      </c>
      <c r="L24"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89"/>
      <c r="N24" s="89"/>
      <c r="O24" s="99" t="str">
        <f>party!$A$6</f>
        <v>Charlotte Pascoe</v>
      </c>
      <c r="P24" s="96" t="b">
        <v>1</v>
      </c>
      <c r="Q24" s="96" t="b">
        <v>1</v>
      </c>
      <c r="R24" s="98" t="str">
        <f>ForcingConstraint!A224</f>
        <v>Historical Aerosol Plume Climatology 1950s</v>
      </c>
      <c r="S24" s="98" t="str">
        <f>ForcingConstraint!A225</f>
        <v>Historical Emission Based Grid-Point Aerosol Forcing 1950s</v>
      </c>
    </row>
    <row r="25" spans="1:28" ht="153" x14ac:dyDescent="0.2">
      <c r="A25" s="96" t="s">
        <v>2571</v>
      </c>
      <c r="B25" s="98" t="s">
        <v>2572</v>
      </c>
      <c r="C25" s="96" t="s">
        <v>2573</v>
      </c>
      <c r="D25" s="98" t="s">
        <v>2574</v>
      </c>
      <c r="E25" s="96" t="s">
        <v>2575</v>
      </c>
      <c r="F25" s="96" t="s">
        <v>2483</v>
      </c>
      <c r="G25" s="98" t="s">
        <v>26</v>
      </c>
      <c r="H25" s="98" t="str">
        <f>party!$A$5</f>
        <v>Bob Andres</v>
      </c>
      <c r="I25" s="98" t="str">
        <f>party!$A$24</f>
        <v>Steve Smith</v>
      </c>
      <c r="K25" s="96" t="str">
        <f>references!$D$3</f>
        <v>Historical Emissions for CMIP6 (v1.0)</v>
      </c>
      <c r="L25"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89"/>
      <c r="N25" s="89"/>
      <c r="O25" s="98" t="str">
        <f>party!$A$6</f>
        <v>Charlotte Pascoe</v>
      </c>
      <c r="P25" s="95" t="b">
        <v>1</v>
      </c>
      <c r="R25" s="98" t="str">
        <f>ForcingConstraint!$A$226</f>
        <v>Historical Anthropogenic Reactive Gas Emissions 1950s</v>
      </c>
      <c r="S25" s="98" t="str">
        <f>ForcingConstraint!$A$229</f>
        <v>Historical Fossil Carbon Dioxide Emissions 1950s</v>
      </c>
      <c r="T25" s="98" t="str">
        <f>ForcingConstraint!$A$230</f>
        <v>Historical Open Burning Emissions 1950s</v>
      </c>
    </row>
    <row r="26" spans="1:28" ht="153" x14ac:dyDescent="0.2">
      <c r="A26" s="96" t="s">
        <v>2576</v>
      </c>
      <c r="B26" s="98" t="s">
        <v>2577</v>
      </c>
      <c r="C26" s="96" t="s">
        <v>2578</v>
      </c>
      <c r="D26" s="98" t="s">
        <v>2579</v>
      </c>
      <c r="E26" s="96" t="s">
        <v>2580</v>
      </c>
      <c r="F26" s="96" t="s">
        <v>2493</v>
      </c>
      <c r="G26" s="98" t="s">
        <v>26</v>
      </c>
      <c r="H26" s="98" t="str">
        <f>party!$A$20</f>
        <v>Michaela I Hegglin</v>
      </c>
      <c r="K26" s="96" t="str">
        <f>references!$D$7</f>
        <v>Ozone and stratospheric water vapour concentration databases for CMIP6</v>
      </c>
      <c r="L26"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89"/>
      <c r="N26" s="89"/>
      <c r="O26" s="98" t="str">
        <f>party!$A$6</f>
        <v>Charlotte Pascoe</v>
      </c>
      <c r="P26" s="96" t="b">
        <v>1</v>
      </c>
      <c r="Q26" s="96"/>
      <c r="R26" s="98" t="str">
        <f>ForcingConstraint!A233</f>
        <v xml:space="preserve">1950s Ozone Concentrations </v>
      </c>
      <c r="S26" s="98" t="str">
        <f>ForcingConstraint!A234</f>
        <v>1950s Stratospheric H2O Concentrations</v>
      </c>
    </row>
    <row r="27" spans="1:28" s="146" customFormat="1" ht="153" x14ac:dyDescent="0.2">
      <c r="A27" s="147" t="s">
        <v>2581</v>
      </c>
      <c r="B27" s="148" t="s">
        <v>2582</v>
      </c>
      <c r="C27" s="147" t="s">
        <v>2583</v>
      </c>
      <c r="D27" s="148" t="s">
        <v>2584</v>
      </c>
      <c r="E27" s="147" t="s">
        <v>2585</v>
      </c>
      <c r="F27" s="147" t="s">
        <v>2498</v>
      </c>
      <c r="G27" s="148" t="s">
        <v>26</v>
      </c>
      <c r="H27" s="148" t="str">
        <f>party!$A$15</f>
        <v>Katja Matthes</v>
      </c>
      <c r="I27" s="148" t="str">
        <f>party!$A$3</f>
        <v>Bernd Funke</v>
      </c>
      <c r="J27" s="148"/>
      <c r="K27" s="147" t="str">
        <f>references!$D$4</f>
        <v>Solar Forcing for CMIP6</v>
      </c>
      <c r="L27" s="158"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58"/>
      <c r="N27" s="158"/>
      <c r="O27" s="148" t="str">
        <f>party!$A$6</f>
        <v>Charlotte Pascoe</v>
      </c>
      <c r="P27" s="147" t="b">
        <v>1</v>
      </c>
      <c r="Q27" s="147" t="b">
        <v>1</v>
      </c>
      <c r="R27" s="148" t="str">
        <f>ForcingConstraint!$A$236</f>
        <v xml:space="preserve">1950s Solar Spectral Irradiance </v>
      </c>
      <c r="S27" s="148" t="str">
        <f>ForcingConstraint!$A$235</f>
        <v>1950s Proton Forcing</v>
      </c>
      <c r="T27" s="148" t="str">
        <f>ForcingConstraint!$A$228</f>
        <v>Historical Electron Forcing 1950s</v>
      </c>
      <c r="U27" s="148" t="str">
        <f>ForcingConstraint!$A$227</f>
        <v>Historical Cosmic Ray Forcing 1950s</v>
      </c>
      <c r="V27" s="153"/>
      <c r="W27" s="153"/>
      <c r="X27" s="153"/>
      <c r="Y27" s="153"/>
      <c r="Z27" s="153"/>
      <c r="AA27" s="153"/>
      <c r="AB27" s="295"/>
    </row>
    <row r="28" spans="1:28" ht="119" x14ac:dyDescent="0.2">
      <c r="A28" s="95" t="s">
        <v>2586</v>
      </c>
      <c r="B28" s="99" t="s">
        <v>2587</v>
      </c>
      <c r="C28" s="95" t="s">
        <v>2588</v>
      </c>
      <c r="D28" s="99" t="s">
        <v>2589</v>
      </c>
      <c r="E28" s="95" t="s">
        <v>2590</v>
      </c>
      <c r="G28" s="99" t="s">
        <v>26</v>
      </c>
      <c r="H28" s="98" t="str">
        <f>party!$A$57</f>
        <v>Eric Larour</v>
      </c>
      <c r="I28" s="98" t="str">
        <f>party!$A$58</f>
        <v>Sophie Nowicki</v>
      </c>
      <c r="J28" s="98" t="str">
        <f>party!$A$59</f>
        <v>Tony Payne</v>
      </c>
      <c r="K28" s="95" t="str">
        <f>references!$D$14</f>
        <v>Overview CMIP6-Endorsed MIPs</v>
      </c>
      <c r="O28" s="98" t="str">
        <f>party!$A$6</f>
        <v>Charlotte Pascoe</v>
      </c>
      <c r="P28" s="95" t="s">
        <v>2467</v>
      </c>
    </row>
    <row r="29" spans="1:28" ht="34" x14ac:dyDescent="0.2">
      <c r="A29" s="95" t="s">
        <v>2591</v>
      </c>
      <c r="B29" s="99" t="s">
        <v>2592</v>
      </c>
      <c r="C29" s="95" t="s">
        <v>2593</v>
      </c>
      <c r="D29" s="99" t="s">
        <v>2594</v>
      </c>
      <c r="E29" s="95" t="s">
        <v>2595</v>
      </c>
      <c r="G29" s="99" t="s">
        <v>26</v>
      </c>
      <c r="H29" s="98" t="str">
        <f>party!$A$57</f>
        <v>Eric Larour</v>
      </c>
      <c r="I29" s="98" t="str">
        <f>party!$A$58</f>
        <v>Sophie Nowicki</v>
      </c>
      <c r="J29" s="98" t="str">
        <f>party!$A$59</f>
        <v>Tony Payne</v>
      </c>
      <c r="K29" s="95" t="str">
        <f>references!$D$14</f>
        <v>Overview CMIP6-Endorsed MIPs</v>
      </c>
      <c r="O29" s="98" t="str">
        <f>party!$A$6</f>
        <v>Charlotte Pascoe</v>
      </c>
      <c r="P29" s="95" t="s">
        <v>2467</v>
      </c>
    </row>
    <row r="30" spans="1:28" ht="51" x14ac:dyDescent="0.2">
      <c r="A30" s="95" t="s">
        <v>2596</v>
      </c>
      <c r="B30" s="99" t="s">
        <v>2597</v>
      </c>
      <c r="C30" s="95" t="s">
        <v>2598</v>
      </c>
      <c r="D30" s="99" t="s">
        <v>2599</v>
      </c>
      <c r="E30" s="95" t="s">
        <v>2600</v>
      </c>
      <c r="G30" s="99" t="s">
        <v>26</v>
      </c>
      <c r="H30" s="98" t="str">
        <f>party!$A$60</f>
        <v>Bart van den Hurk</v>
      </c>
      <c r="I30" s="98" t="str">
        <f>party!$A$61</f>
        <v>Gerhard Krinner</v>
      </c>
      <c r="J30" s="98" t="str">
        <f>party!$A$62</f>
        <v>Sonia Seneviratne</v>
      </c>
      <c r="K30" s="95" t="str">
        <f>references!$D$14</f>
        <v>Overview CMIP6-Endorsed MIPs</v>
      </c>
      <c r="O30" s="98" t="str">
        <f>party!$A$6</f>
        <v>Charlotte Pascoe</v>
      </c>
      <c r="P30" s="95" t="s">
        <v>2467</v>
      </c>
    </row>
    <row r="31" spans="1:28" ht="119" x14ac:dyDescent="0.2">
      <c r="A31" s="95" t="s">
        <v>2601</v>
      </c>
      <c r="B31" s="99" t="s">
        <v>2602</v>
      </c>
      <c r="C31" s="95" t="s">
        <v>2603</v>
      </c>
      <c r="D31" s="99" t="s">
        <v>2604</v>
      </c>
      <c r="E31" s="280" t="s">
        <v>2605</v>
      </c>
      <c r="F31" s="128" t="s">
        <v>2606</v>
      </c>
      <c r="G31" s="99" t="s">
        <v>26</v>
      </c>
      <c r="H31" s="98" t="str">
        <f>party!$A$27</f>
        <v>Brian O'Neill</v>
      </c>
      <c r="I31" s="98" t="str">
        <f>party!$A$28</f>
        <v>Claudia Tebaldi</v>
      </c>
      <c r="J31" s="98" t="str">
        <f>party!$A$29</f>
        <v>Detlef van Vuuren</v>
      </c>
      <c r="K31"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1" s="95" t="str">
        <f>references!$D$66</f>
        <v>O’Neill, B. C., C. Tebaldi, D. van Vuuren, V. Eyring, P. Fridelingstein, G. Hurtt, R. Knutti, E. Kriegler, J.-F. Lamarque, J. Lowe, J. Meehl, R. Moss, K. Riahi, B. M. Sanderson (2016),  The Scenario Model Intercomparison Project (ScenarioMIP) for CMIP6, Geosci. Model Dev., 9, 3461-3482</v>
      </c>
      <c r="O31" s="98" t="str">
        <f>party!$A$6</f>
        <v>Charlotte Pascoe</v>
      </c>
      <c r="P31" s="95" t="b">
        <v>1</v>
      </c>
      <c r="R31" s="99" t="str">
        <f>ForcingConstraint!$A$36</f>
        <v>RCP85 Well Mixed GHG</v>
      </c>
      <c r="S31" s="99" t="str">
        <f>ForcingConstraint!$A$48</f>
        <v>RCP85 Short Lived Gas Species</v>
      </c>
      <c r="T31" s="99" t="str">
        <f>ForcingConstraint!$A$60</f>
        <v>RCP85 Aerosols</v>
      </c>
      <c r="U31" s="99" t="str">
        <f>ForcingConstraint!$A$72</f>
        <v>RCP85 Aerosol Precursors</v>
      </c>
      <c r="V31" s="99" t="str">
        <f>ForcingConstraint!$A$84</f>
        <v>SSP5 RCP85 Land Use</v>
      </c>
    </row>
    <row r="32" spans="1:28" ht="119" x14ac:dyDescent="0.2">
      <c r="A32" s="95" t="s">
        <v>2607</v>
      </c>
      <c r="B32" s="99" t="s">
        <v>2608</v>
      </c>
      <c r="C32" s="95" t="s">
        <v>2609</v>
      </c>
      <c r="D32" s="99" t="s">
        <v>2610</v>
      </c>
      <c r="E32" s="280" t="s">
        <v>2611</v>
      </c>
      <c r="F32" s="128" t="s">
        <v>2612</v>
      </c>
      <c r="G32" s="99" t="s">
        <v>26</v>
      </c>
      <c r="H32" s="98" t="str">
        <f>party!$A$27</f>
        <v>Brian O'Neill</v>
      </c>
      <c r="I32" s="98" t="str">
        <f>party!$A$28</f>
        <v>Claudia Tebaldi</v>
      </c>
      <c r="J32" s="98" t="str">
        <f>party!$A$29</f>
        <v>Detlef van Vuuren</v>
      </c>
      <c r="K32"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2" s="95" t="str">
        <f>references!$D$66</f>
        <v>O’Neill, B. C., C. Tebaldi, D. van Vuuren, V. Eyring, P. Fridelingstein, G. Hurtt, R. Knutti, E. Kriegler, J.-F. Lamarque, J. Lowe, J. Meehl, R. Moss, K. Riahi, B. M. Sanderson (2016),  The Scenario Model Intercomparison Project (ScenarioMIP) for CMIP6, Geosci. Model Dev., 9, 3461-3482</v>
      </c>
      <c r="O32" s="98" t="str">
        <f>party!$A$6</f>
        <v>Charlotte Pascoe</v>
      </c>
      <c r="P32" s="95" t="b">
        <v>1</v>
      </c>
      <c r="R32" s="99" t="str">
        <f>ForcingConstraint!$A$37</f>
        <v>RCP70 Well Mixed GHG</v>
      </c>
      <c r="S32" s="99" t="str">
        <f>ForcingConstraint!$A$49</f>
        <v>RCP70 Short Lived Gas Species</v>
      </c>
      <c r="T32" s="99" t="str">
        <f>ForcingConstraint!$A$61</f>
        <v>RCP70 Aerosols</v>
      </c>
      <c r="U32" s="99" t="str">
        <f>ForcingConstraint!$A$73</f>
        <v>RCP70 Aerosol Precursors</v>
      </c>
      <c r="V32" s="99" t="str">
        <f>ForcingConstraint!$A$85</f>
        <v>SSP3 RCP70 Land Use</v>
      </c>
    </row>
    <row r="33" spans="1:25" ht="119" x14ac:dyDescent="0.2">
      <c r="A33" s="95" t="s">
        <v>2613</v>
      </c>
      <c r="B33" s="99" t="s">
        <v>2614</v>
      </c>
      <c r="C33" s="95" t="s">
        <v>2615</v>
      </c>
      <c r="D33" s="99" t="s">
        <v>2616</v>
      </c>
      <c r="E33" s="280" t="s">
        <v>2617</v>
      </c>
      <c r="F33" s="128" t="s">
        <v>2618</v>
      </c>
      <c r="G33" s="99" t="s">
        <v>26</v>
      </c>
      <c r="H33" s="98" t="str">
        <f>party!$A$27</f>
        <v>Brian O'Neill</v>
      </c>
      <c r="I33" s="98" t="str">
        <f>party!$A$28</f>
        <v>Claudia Tebaldi</v>
      </c>
      <c r="J33" s="98" t="str">
        <f>party!$A$29</f>
        <v>Detlef van Vuuren</v>
      </c>
      <c r="K33"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3" s="95" t="str">
        <f>references!$D$66</f>
        <v>O’Neill, B. C., C. Tebaldi, D. van Vuuren, V. Eyring, P. Fridelingstein, G. Hurtt, R. Knutti, E. Kriegler, J.-F. Lamarque, J. Lowe, J. Meehl, R. Moss, K. Riahi, B. M. Sanderson (2016),  The Scenario Model Intercomparison Project (ScenarioMIP) for CMIP6, Geosci. Model Dev., 9, 3461-3482</v>
      </c>
      <c r="O33" s="98" t="str">
        <f>party!$A$6</f>
        <v>Charlotte Pascoe</v>
      </c>
      <c r="P33" s="95" t="b">
        <v>1</v>
      </c>
      <c r="R33" s="99" t="str">
        <f>ForcingConstraint!$A$38</f>
        <v>RCP45 Well Mixed GHG</v>
      </c>
      <c r="S33" s="99" t="str">
        <f>ForcingConstraint!$A$50</f>
        <v>RCP45 Short Lived Gas Species</v>
      </c>
      <c r="T33" s="99" t="str">
        <f>ForcingConstraint!$A$62</f>
        <v>RCP45 Aerosols</v>
      </c>
      <c r="U33" s="99" t="str">
        <f>ForcingConstraint!$A$74</f>
        <v>RCP45 Aerosol Precursors</v>
      </c>
      <c r="V33" s="99" t="str">
        <f>ForcingConstraint!$A$86</f>
        <v>SSP2 RCP45 Land Use</v>
      </c>
    </row>
    <row r="34" spans="1:25" ht="119" x14ac:dyDescent="0.2">
      <c r="A34" s="95" t="s">
        <v>2619</v>
      </c>
      <c r="B34" s="99" t="s">
        <v>2620</v>
      </c>
      <c r="C34" s="95" t="s">
        <v>2621</v>
      </c>
      <c r="D34" s="99" t="s">
        <v>2622</v>
      </c>
      <c r="E34" s="280" t="s">
        <v>2623</v>
      </c>
      <c r="F34" s="128" t="s">
        <v>2624</v>
      </c>
      <c r="G34" s="99" t="s">
        <v>26</v>
      </c>
      <c r="H34" s="98" t="str">
        <f>party!$A$27</f>
        <v>Brian O'Neill</v>
      </c>
      <c r="I34" s="98" t="str">
        <f>party!$A$28</f>
        <v>Claudia Tebaldi</v>
      </c>
      <c r="J34" s="98" t="str">
        <f>party!$A$29</f>
        <v>Detlef van Vuuren</v>
      </c>
      <c r="K34"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4" s="95" t="str">
        <f>references!$D$66</f>
        <v>O’Neill, B. C., C. Tebaldi, D. van Vuuren, V. Eyring, P. Fridelingstein, G. Hurtt, R. Knutti, E. Kriegler, J.-F. Lamarque, J. Lowe, J. Meehl, R. Moss, K. Riahi, B. M. Sanderson (2016),  The Scenario Model Intercomparison Project (ScenarioMIP) for CMIP6, Geosci. Model Dev., 9, 3461-3482</v>
      </c>
      <c r="O34" s="98" t="str">
        <f>party!$A$6</f>
        <v>Charlotte Pascoe</v>
      </c>
      <c r="P34" s="95" t="b">
        <v>1</v>
      </c>
      <c r="R34" s="99" t="str">
        <f>ForcingConstraint!$A$39</f>
        <v>RCP26 Well Mixed GHG</v>
      </c>
      <c r="S34" s="99" t="str">
        <f>ForcingConstraint!$A$51</f>
        <v>RCP26 Short Lived Gas Species</v>
      </c>
      <c r="T34" s="99" t="str">
        <f>ForcingConstraint!$A$63</f>
        <v>RCP26 Aerosols</v>
      </c>
      <c r="U34" s="99" t="str">
        <f>ForcingConstraint!$A$75</f>
        <v>RCP26 Aerosol Precursors</v>
      </c>
      <c r="V34" s="99" t="str">
        <f>ForcingConstraint!$A$87</f>
        <v>SSP1 RCP26 Land Use</v>
      </c>
    </row>
    <row r="35" spans="1:25" ht="119" x14ac:dyDescent="0.2">
      <c r="A35" s="95" t="s">
        <v>2625</v>
      </c>
      <c r="B35" s="99" t="s">
        <v>2626</v>
      </c>
      <c r="C35" s="95" t="s">
        <v>2627</v>
      </c>
      <c r="D35" s="99" t="s">
        <v>2628</v>
      </c>
      <c r="E35" s="280" t="s">
        <v>2629</v>
      </c>
      <c r="F35" s="128" t="s">
        <v>2630</v>
      </c>
      <c r="G35" s="99" t="s">
        <v>26</v>
      </c>
      <c r="H35" s="98" t="str">
        <f>party!$A$27</f>
        <v>Brian O'Neill</v>
      </c>
      <c r="I35" s="98" t="str">
        <f>party!$A$28</f>
        <v>Claudia Tebaldi</v>
      </c>
      <c r="J35" s="98" t="str">
        <f>party!$A$29</f>
        <v>Detlef van Vuuren</v>
      </c>
      <c r="K35"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5" s="95" t="str">
        <f>references!$D$66</f>
        <v>O’Neill, B. C., C. Tebaldi, D. van Vuuren, V. Eyring, P. Fridelingstein, G. Hurtt, R. Knutti, E. Kriegler, J.-F. Lamarque, J. Lowe, J. Meehl, R. Moss, K. Riahi, B. M. Sanderson (2016),  The Scenario Model Intercomparison Project (ScenarioMIP) for CMIP6, Geosci. Model Dev., 9, 3461-3482</v>
      </c>
      <c r="O35" s="98" t="str">
        <f>party!$A$6</f>
        <v>Charlotte Pascoe</v>
      </c>
      <c r="P35" s="95" t="b">
        <v>1</v>
      </c>
      <c r="R35" s="99" t="str">
        <f>ForcingConstraint!A40</f>
        <v>RCP60 Well Mixed GHG</v>
      </c>
      <c r="S35" s="99" t="str">
        <f>ForcingConstraint!$A52</f>
        <v>RCP60 Short Lived Gas Species</v>
      </c>
      <c r="T35" s="99" t="str">
        <f>ForcingConstraint!$A64</f>
        <v>RCP60 Aerosols</v>
      </c>
      <c r="U35" s="99" t="str">
        <f>ForcingConstraint!$A76</f>
        <v>RCP60 Aerosol Precursors</v>
      </c>
      <c r="V35" s="99" t="str">
        <f>ForcingConstraint!$A88</f>
        <v>SSP1 RCP60 Land Use</v>
      </c>
    </row>
    <row r="36" spans="1:25" ht="85" x14ac:dyDescent="0.2">
      <c r="A36" s="95" t="s">
        <v>2631</v>
      </c>
      <c r="B36" s="99" t="s">
        <v>2632</v>
      </c>
      <c r="C36" s="95" t="s">
        <v>2633</v>
      </c>
      <c r="D36" s="99" t="s">
        <v>2634</v>
      </c>
      <c r="E36" s="280" t="s">
        <v>2635</v>
      </c>
      <c r="F36" s="128" t="s">
        <v>2636</v>
      </c>
      <c r="G36" s="99" t="s">
        <v>26</v>
      </c>
      <c r="H36" s="98" t="str">
        <f>party!$A$27</f>
        <v>Brian O'Neill</v>
      </c>
      <c r="I36" s="98" t="str">
        <f>party!$A$28</f>
        <v>Claudia Tebaldi</v>
      </c>
      <c r="J36" s="98" t="str">
        <f>party!$A$29</f>
        <v>Detlef van Vuuren</v>
      </c>
      <c r="K36" s="95" t="str">
        <f>references!$D$66</f>
        <v>O’Neill, B. C., C. Tebaldi, D. van Vuuren, V. Eyring, P. Fridelingstein, G. Hurtt, R. Knutti, E. Kriegler, J.-F. Lamarque, J. Lowe, J. Meehl, R. Moss, K. Riahi, B. M. Sanderson (2016),  The Scenario Model Intercomparison Project (ScenarioMIP) for CMIP6, Geosci. Model Dev., 9, 3461-3482</v>
      </c>
      <c r="O36" s="98" t="str">
        <f>party!$A$6</f>
        <v>Charlotte Pascoe</v>
      </c>
      <c r="P36" s="95" t="b">
        <v>1</v>
      </c>
      <c r="R36" s="99" t="str">
        <f>ForcingConstraint!$A$41</f>
        <v>RCP34 Well Mixed GHG</v>
      </c>
      <c r="S36" s="99" t="str">
        <f>ForcingConstraint!$A$53</f>
        <v>RCP34 Short Lived Gas Species</v>
      </c>
      <c r="T36" s="99" t="str">
        <f>ForcingConstraint!$A$65</f>
        <v>RCP34 Aerosols</v>
      </c>
      <c r="U36" s="99" t="str">
        <f>ForcingConstraint!$A$77</f>
        <v>RCP34 Aerosol Precursors</v>
      </c>
      <c r="V36" s="99" t="str">
        <f>ForcingConstraint!$A$89</f>
        <v>SSP4 RCP34 Land Use</v>
      </c>
    </row>
    <row r="37" spans="1:25" ht="119" x14ac:dyDescent="0.2">
      <c r="A37" s="95" t="s">
        <v>2637</v>
      </c>
      <c r="B37" s="99" t="s">
        <v>2638</v>
      </c>
      <c r="C37" s="95" t="s">
        <v>2639</v>
      </c>
      <c r="D37" s="99" t="s">
        <v>2640</v>
      </c>
      <c r="E37" s="95" t="s">
        <v>2641</v>
      </c>
      <c r="F37" s="95" t="s">
        <v>2642</v>
      </c>
      <c r="G37" s="99" t="s">
        <v>26</v>
      </c>
      <c r="H37" s="98" t="str">
        <f>party!$A$27</f>
        <v>Brian O'Neill</v>
      </c>
      <c r="I37" s="98" t="str">
        <f>party!$A$28</f>
        <v>Claudia Tebaldi</v>
      </c>
      <c r="J37" s="98" t="str">
        <f>party!$A$29</f>
        <v>Detlef van Vuuren</v>
      </c>
      <c r="K37"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7" s="95" t="str">
        <f>references!$D$66</f>
        <v>O’Neill, B. C., C. Tebaldi, D. van Vuuren, V. Eyring, P. Fridelingstein, G. Hurtt, R. Knutti, E. Kriegler, J.-F. Lamarque, J. Lowe, J. Meehl, R. Moss, K. Riahi, B. M. Sanderson (2016),  The Scenario Model Intercomparison Project (ScenarioMIP) for CMIP6, Geosci. Model Dev., 9, 3461-3482</v>
      </c>
      <c r="O37" s="98" t="str">
        <f>party!$A$6</f>
        <v>Charlotte Pascoe</v>
      </c>
      <c r="P37" s="95" t="b">
        <v>1</v>
      </c>
      <c r="R37" s="99" t="str">
        <f>ForcingConstraint!A42</f>
        <v>RCP26-overshoot Well Mixed GHG</v>
      </c>
      <c r="S37" s="99" t="str">
        <f>ForcingConstraint!$A54</f>
        <v>RCP26-overshoot Short Lived Gas Species</v>
      </c>
      <c r="T37" s="99" t="str">
        <f>ForcingConstraint!$A66</f>
        <v>RCP26-overshoot Aerosols</v>
      </c>
      <c r="U37" s="99" t="str">
        <f>ForcingConstraint!$A78</f>
        <v>RCP26-overshoot Aerosol Precursors</v>
      </c>
      <c r="V37" s="99" t="str">
        <f>ForcingConstraint!$A$90</f>
        <v>SSP1 RCP26-overshoot Land Use</v>
      </c>
    </row>
    <row r="38" spans="1:25" ht="119" x14ac:dyDescent="0.2">
      <c r="A38" s="95" t="s">
        <v>2643</v>
      </c>
      <c r="B38" s="99" t="s">
        <v>2644</v>
      </c>
      <c r="C38" s="95" t="s">
        <v>2645</v>
      </c>
      <c r="D38" s="99" t="s">
        <v>2646</v>
      </c>
      <c r="E38" s="95" t="s">
        <v>2647</v>
      </c>
      <c r="F38" s="95" t="s">
        <v>2648</v>
      </c>
      <c r="G38" s="99" t="s">
        <v>26</v>
      </c>
      <c r="H38" s="98" t="str">
        <f>party!$A$27</f>
        <v>Brian O'Neill</v>
      </c>
      <c r="I38" s="98" t="str">
        <f>party!$A$28</f>
        <v>Claudia Tebaldi</v>
      </c>
      <c r="J38" s="98" t="str">
        <f>party!$A$29</f>
        <v>Detlef van Vuuren</v>
      </c>
      <c r="K38"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8" s="95" t="str">
        <f>references!$D$66</f>
        <v>O’Neill, B. C., C. Tebaldi, D. van Vuuren, V. Eyring, P. Fridelingstein, G. Hurtt, R. Knutti, E. Kriegler, J.-F. Lamarque, J. Lowe, J. Meehl, R. Moss, K. Riahi, B. M. Sanderson (2016),  The Scenario Model Intercomparison Project (ScenarioMIP) for CMIP6, Geosci. Model Dev., 9, 3461-3482</v>
      </c>
      <c r="O38" s="98" t="str">
        <f>party!$A$6</f>
        <v>Charlotte Pascoe</v>
      </c>
      <c r="P38" s="95" t="b">
        <v>1</v>
      </c>
      <c r="R38" s="99" t="str">
        <f>ForcingConstraint!$A$43</f>
        <v>RCP85-extension Well Mixed GHG</v>
      </c>
      <c r="S38" s="99" t="str">
        <f>ForcingConstraint!$A$55</f>
        <v>RCP85-extension Short Lived Gas Species</v>
      </c>
      <c r="T38" s="99" t="str">
        <f>ForcingConstraint!$A$67</f>
        <v>RCP85-extension Aerosols</v>
      </c>
      <c r="U38" s="99" t="str">
        <f>ForcingConstraint!$A$79</f>
        <v>RCP85-extension Aerosol Precursors</v>
      </c>
      <c r="V38" s="99" t="str">
        <f>ForcingConstraint!$A$91</f>
        <v>SSP5 RCP85-extension Land Use</v>
      </c>
    </row>
    <row r="39" spans="1:25" ht="119" x14ac:dyDescent="0.2">
      <c r="A39" s="95" t="s">
        <v>2649</v>
      </c>
      <c r="B39" s="99" t="s">
        <v>2650</v>
      </c>
      <c r="C39" s="95" t="s">
        <v>2651</v>
      </c>
      <c r="D39" s="99" t="s">
        <v>2652</v>
      </c>
      <c r="E39" s="95" t="s">
        <v>2653</v>
      </c>
      <c r="F39" s="95" t="s">
        <v>2654</v>
      </c>
      <c r="G39" s="99" t="s">
        <v>26</v>
      </c>
      <c r="H39" s="98" t="str">
        <f>party!$A$27</f>
        <v>Brian O'Neill</v>
      </c>
      <c r="I39" s="98" t="str">
        <f>party!$A$28</f>
        <v>Claudia Tebaldi</v>
      </c>
      <c r="J39" s="98" t="str">
        <f>party!$A$29</f>
        <v>Detlef van Vuuren</v>
      </c>
      <c r="K39"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9" s="95" t="str">
        <f>references!$D$66</f>
        <v>O’Neill, B. C., C. Tebaldi, D. van Vuuren, V. Eyring, P. Fridelingstein, G. Hurtt, R. Knutti, E. Kriegler, J.-F. Lamarque, J. Lowe, J. Meehl, R. Moss, K. Riahi, B. M. Sanderson (2016),  The Scenario Model Intercomparison Project (ScenarioMIP) for CMIP6, Geosci. Model Dev., 9, 3461-3482</v>
      </c>
      <c r="O39" s="98" t="str">
        <f>party!$A$6</f>
        <v>Charlotte Pascoe</v>
      </c>
      <c r="P39" s="95" t="b">
        <v>1</v>
      </c>
      <c r="R39" s="99" t="str">
        <f>ForcingConstraint!A44</f>
        <v>RCP26-extension Well Mixed GHG</v>
      </c>
      <c r="S39" s="99" t="str">
        <f>ForcingConstraint!$A56</f>
        <v>RCP26-extension Short Lived Gas Species</v>
      </c>
      <c r="T39" s="99" t="str">
        <f>ForcingConstraint!$A68</f>
        <v>RCP26-extension Aerosols</v>
      </c>
      <c r="U39" s="99" t="str">
        <f>ForcingConstraint!$A80</f>
        <v>RCP26-extension Aerosol Precursors</v>
      </c>
      <c r="V39" s="99" t="str">
        <f>ForcingConstraint!$A92</f>
        <v>SSP1 RCP26-extension Land Use</v>
      </c>
    </row>
    <row r="40" spans="1:25" ht="119" x14ac:dyDescent="0.2">
      <c r="A40" s="95" t="s">
        <v>2655</v>
      </c>
      <c r="B40" s="99" t="s">
        <v>2656</v>
      </c>
      <c r="C40" s="95" t="s">
        <v>2657</v>
      </c>
      <c r="D40" s="99" t="s">
        <v>2658</v>
      </c>
      <c r="E40" s="95" t="s">
        <v>2659</v>
      </c>
      <c r="F40" s="95" t="s">
        <v>2660</v>
      </c>
      <c r="G40" s="99" t="s">
        <v>26</v>
      </c>
      <c r="H40" s="98" t="str">
        <f>party!$A$27</f>
        <v>Brian O'Neill</v>
      </c>
      <c r="I40" s="98" t="str">
        <f>party!$A$28</f>
        <v>Claudia Tebaldi</v>
      </c>
      <c r="J40" s="98" t="str">
        <f>party!$A$29</f>
        <v>Detlef van Vuuren</v>
      </c>
      <c r="K40" s="95" t="str">
        <f>references!$D$66</f>
        <v>O’Neill, B. C., C. Tebaldi, D. van Vuuren, V. Eyring, P. Fridelingstein, G. Hurtt, R. Knutti, E. Kriegler, J.-F. Lamarque, J. Lowe, J. Meehl, R. Moss, K. Riahi, B. M. Sanderson (2016),  The Scenario Model Intercomparison Project (ScenarioMIP) for CMIP6, Geosci. Model Dev., 9, 3461-3482</v>
      </c>
      <c r="O40" s="98" t="str">
        <f>party!$A$6</f>
        <v>Charlotte Pascoe</v>
      </c>
      <c r="P40" s="95" t="b">
        <v>1</v>
      </c>
      <c r="R40" s="99" t="str">
        <f>ForcingConstraint!A45</f>
        <v>RCP34-extension overshoot Well Mixed GHG</v>
      </c>
      <c r="S40" s="99" t="str">
        <f>ForcingConstraint!$A57</f>
        <v>RCP34-extension-overshoot Short Lived Gas Species</v>
      </c>
      <c r="T40" s="99" t="str">
        <f>ForcingConstraint!$A69</f>
        <v>RCP34-extension-overshoot Aerosols</v>
      </c>
      <c r="U40" s="99" t="str">
        <f>ForcingConstraint!$A81</f>
        <v>RCP34-extension-overshoot Aerosol Precursors</v>
      </c>
      <c r="V40" s="99" t="str">
        <f>ForcingConstraint!$A93</f>
        <v>SSP5 RCP34-extension-overshoot Land Use</v>
      </c>
    </row>
    <row r="41" spans="1:25" ht="102" x14ac:dyDescent="0.2">
      <c r="A41" s="95" t="s">
        <v>2661</v>
      </c>
      <c r="B41" s="99" t="s">
        <v>2662</v>
      </c>
      <c r="C41" s="95" t="s">
        <v>2663</v>
      </c>
      <c r="D41" s="99" t="s">
        <v>2664</v>
      </c>
      <c r="E41" s="280" t="s">
        <v>2665</v>
      </c>
      <c r="F41" s="281" t="s">
        <v>2666</v>
      </c>
      <c r="G41" s="99" t="s">
        <v>26</v>
      </c>
      <c r="H41" s="98" t="str">
        <f>party!$A$27</f>
        <v>Brian O'Neill</v>
      </c>
      <c r="I41" s="98" t="str">
        <f>party!$A$28</f>
        <v>Claudia Tebaldi</v>
      </c>
      <c r="J41" s="98" t="str">
        <f>party!$A$29</f>
        <v>Detlef van Vuuren</v>
      </c>
      <c r="K41" s="95" t="str">
        <f>references!$D$66</f>
        <v>O’Neill, B. C., C. Tebaldi, D. van Vuuren, V. Eyring, P. Fridelingstein, G. Hurtt, R. Knutti, E. Kriegler, J.-F. Lamarque, J. Lowe, J. Meehl, R. Moss, K. Riahi, B. M. Sanderson (2016),  The Scenario Model Intercomparison Project (ScenarioMIP) for CMIP6, Geosci. Model Dev., 9, 3461-3482</v>
      </c>
      <c r="O41" s="98" t="str">
        <f>party!$A$6</f>
        <v>Charlotte Pascoe</v>
      </c>
      <c r="P41" s="95" t="b">
        <v>1</v>
      </c>
      <c r="R41" s="99" t="str">
        <f>ForcingConstraint!$A$46</f>
        <v>RCP34-overshoot Well Mixed GHG</v>
      </c>
      <c r="S41" s="99" t="str">
        <f>ForcingConstraint!$A$58</f>
        <v>RCP34-overshoot Short Lived Gas Species</v>
      </c>
      <c r="T41" s="99" t="str">
        <f>ForcingConstraint!$A$70</f>
        <v>RCP34-overshoot Aerosols</v>
      </c>
      <c r="U41" s="99" t="str">
        <f>ForcingConstraint!$A$82</f>
        <v>RCP34-overshoot Aerosol Precursors</v>
      </c>
      <c r="V41" s="99" t="str">
        <f>ForcingConstraint!$A$94</f>
        <v>SSP5 RCP34-overshoot Land Use</v>
      </c>
    </row>
    <row r="42" spans="1:25" ht="85" x14ac:dyDescent="0.2">
      <c r="A42" s="95" t="s">
        <v>2667</v>
      </c>
      <c r="B42" s="99" t="s">
        <v>2668</v>
      </c>
      <c r="C42" s="95" t="s">
        <v>2669</v>
      </c>
      <c r="D42" s="99" t="s">
        <v>2670</v>
      </c>
      <c r="E42" s="128" t="s">
        <v>2671</v>
      </c>
      <c r="F42" s="97" t="s">
        <v>2672</v>
      </c>
      <c r="G42" s="99" t="s">
        <v>26</v>
      </c>
      <c r="H42" s="98" t="str">
        <f>party!$A$27</f>
        <v>Brian O'Neill</v>
      </c>
      <c r="I42" s="98" t="str">
        <f>party!$A$28</f>
        <v>Claudia Tebaldi</v>
      </c>
      <c r="J42" s="98" t="str">
        <f>party!$A$29</f>
        <v>Detlef van Vuuren</v>
      </c>
      <c r="K42" s="95" t="str">
        <f>references!$D$66</f>
        <v>O’Neill, B. C., C. Tebaldi, D. van Vuuren, V. Eyring, P. Fridelingstein, G. Hurtt, R. Knutti, E. Kriegler, J.-F. Lamarque, J. Lowe, J. Meehl, R. Moss, K. Riahi, B. M. Sanderson (2016),  The Scenario Model Intercomparison Project (ScenarioMIP) for CMIP6, Geosci. Model Dev., 9, 3461-3482</v>
      </c>
      <c r="O42" s="98" t="str">
        <f>party!$A$6</f>
        <v>Charlotte Pascoe</v>
      </c>
      <c r="P42" s="95" t="b">
        <v>1</v>
      </c>
      <c r="R42" s="99" t="str">
        <f>ForcingConstraint!A47</f>
        <v>RCP19 Well Mixed GHG</v>
      </c>
      <c r="S42" s="99" t="str">
        <f>ForcingConstraint!$A59</f>
        <v>RCP19 Short Lived Gas Species</v>
      </c>
      <c r="T42" s="99" t="str">
        <f>ForcingConstraint!$A71</f>
        <v>RCP19 Aerosols</v>
      </c>
      <c r="U42" s="99" t="str">
        <f>ForcingConstraint!$A83</f>
        <v>RCP19 Aerosol Precursors</v>
      </c>
      <c r="V42" s="99" t="str">
        <f>ForcingConstraint!$A95</f>
        <v>SSP1 RCP19 Land Use</v>
      </c>
    </row>
    <row r="43" spans="1:25" ht="102" x14ac:dyDescent="0.2">
      <c r="A43" s="95" t="s">
        <v>2673</v>
      </c>
      <c r="B43" s="99" t="s">
        <v>2674</v>
      </c>
      <c r="C43" s="95" t="s">
        <v>2675</v>
      </c>
      <c r="D43" s="99" t="s">
        <v>2676</v>
      </c>
      <c r="E43" s="95" t="s">
        <v>2677</v>
      </c>
      <c r="G43" s="99" t="s">
        <v>26</v>
      </c>
      <c r="H43" s="99" t="str">
        <f>party!$A$25</f>
        <v>Veronika Eyring</v>
      </c>
      <c r="K43" s="95" t="str">
        <f>references!$D$14</f>
        <v>Overview CMIP6-Endorsed MIPs</v>
      </c>
      <c r="O43" s="98" t="str">
        <f>party!$A$6</f>
        <v>Charlotte Pascoe</v>
      </c>
      <c r="P43" s="95" t="b">
        <v>1</v>
      </c>
      <c r="R43" s="99" t="str">
        <f>ForcingConstraint!$A$25</f>
        <v>Pre-Industrial WMGHG Concentrations excluding CO2</v>
      </c>
      <c r="S43" s="99" t="str">
        <f>ForcingConstraint!$A$28</f>
        <v>Pre-Industrial Aerosols</v>
      </c>
      <c r="T43" s="99" t="str">
        <f>ForcingConstraint!$A$29</f>
        <v>Pre-Industrial Aerosol Precursors</v>
      </c>
      <c r="U43" s="98" t="str">
        <f>ForcingConstraint!$A$32</f>
        <v>Pre-Industrial Ozone Concentrations</v>
      </c>
      <c r="V43" s="98" t="str">
        <f>ForcingConstraint!$A$33</f>
        <v>Pre-Industrial Stratospheric H2O Concentrations</v>
      </c>
      <c r="W43" s="99" t="str">
        <f>ForcingConstraint!$A$31</f>
        <v>Pre-Industrial Stratospheric Aerosol</v>
      </c>
      <c r="X43" s="99" t="str">
        <f>ForcingConstraint!$A$34</f>
        <v>Pre-Industrial Land Use</v>
      </c>
      <c r="Y43" s="99" t="str">
        <f>ForcingConstraint!$A$430</f>
        <v>Pre-Industrial Solar Irradiance Forcing</v>
      </c>
    </row>
    <row r="44" spans="1:25" ht="85" x14ac:dyDescent="0.2">
      <c r="A44" s="95" t="s">
        <v>2678</v>
      </c>
      <c r="B44" s="99" t="s">
        <v>2679</v>
      </c>
      <c r="C44" s="95" t="s">
        <v>2680</v>
      </c>
      <c r="D44" s="99" t="s">
        <v>2681</v>
      </c>
      <c r="E44" s="95" t="s">
        <v>2682</v>
      </c>
      <c r="G44" s="99" t="s">
        <v>26</v>
      </c>
      <c r="H44" s="98" t="str">
        <f>party!$A$72</f>
        <v xml:space="preserve">Robert Pincus </v>
      </c>
      <c r="I44" s="98" t="str">
        <f>party!$A$73</f>
        <v>Piers Forster</v>
      </c>
      <c r="J44" s="98" t="str">
        <f>party!$A$4</f>
        <v>Bjorn Stevens</v>
      </c>
      <c r="K44" s="96" t="str">
        <f>references!$D$64</f>
        <v>Pincus, R., P. M. Forster, B. Stevens (2016), The Radiative Forcing Model Intercomparison Project (RFMIP): experimental protocol for CMIP6, Geosci. Model Dev., 9, 3447-3460</v>
      </c>
      <c r="O44" s="98" t="str">
        <f>party!$A$6</f>
        <v>Charlotte Pascoe</v>
      </c>
      <c r="P44" s="95" t="b">
        <v>1</v>
      </c>
      <c r="R44" s="99" t="str">
        <f>ForcingConstraint!$A$28</f>
        <v>Pre-Industrial Aerosols</v>
      </c>
      <c r="S44" s="99" t="str">
        <f>ForcingConstraint!$A$29</f>
        <v>Pre-Industrial Aerosol Precursors</v>
      </c>
      <c r="T44" s="98" t="str">
        <f>ForcingConstraint!$A$32</f>
        <v>Pre-Industrial Ozone Concentrations</v>
      </c>
      <c r="U44" s="98" t="str">
        <f>ForcingConstraint!$A$33</f>
        <v>Pre-Industrial Stratospheric H2O Concentrations</v>
      </c>
      <c r="V44" s="99" t="str">
        <f>ForcingConstraint!$A$31</f>
        <v>Pre-Industrial Stratospheric Aerosol</v>
      </c>
      <c r="W44" s="99" t="str">
        <f>ForcingConstraint!$A$34</f>
        <v>Pre-Industrial Land Use</v>
      </c>
      <c r="X44" s="99" t="str">
        <f>ForcingConstraint!$A$430</f>
        <v>Pre-Industrial Solar Irradiance Forcing</v>
      </c>
    </row>
    <row r="45" spans="1:25" ht="102" x14ac:dyDescent="0.2">
      <c r="A45" s="95" t="s">
        <v>2683</v>
      </c>
      <c r="B45" s="99" t="s">
        <v>2684</v>
      </c>
      <c r="C45" s="95" t="s">
        <v>2685</v>
      </c>
      <c r="D45" s="99" t="s">
        <v>2686</v>
      </c>
      <c r="E45" s="95" t="s">
        <v>2687</v>
      </c>
      <c r="G45" s="99" t="s">
        <v>26</v>
      </c>
      <c r="H45" s="99" t="str">
        <f>party!$A$25</f>
        <v>Veronika Eyring</v>
      </c>
      <c r="K45" s="95" t="str">
        <f>references!$D$14</f>
        <v>Overview CMIP6-Endorsed MIPs</v>
      </c>
      <c r="O45" s="98" t="str">
        <f>party!$A$6</f>
        <v>Charlotte Pascoe</v>
      </c>
      <c r="P45" s="95" t="b">
        <v>1</v>
      </c>
      <c r="R45" s="99" t="str">
        <f>ForcingConstraint!$A$25</f>
        <v>Pre-Industrial WMGHG Concentrations excluding CO2</v>
      </c>
      <c r="S45" s="99" t="str">
        <f>ForcingConstraint!$A$28</f>
        <v>Pre-Industrial Aerosols</v>
      </c>
      <c r="T45" s="99" t="str">
        <f>ForcingConstraint!$A$29</f>
        <v>Pre-Industrial Aerosol Precursors</v>
      </c>
      <c r="U45" s="98" t="str">
        <f>ForcingConstraint!$A$32</f>
        <v>Pre-Industrial Ozone Concentrations</v>
      </c>
      <c r="V45" s="98" t="str">
        <f>ForcingConstraint!$A$33</f>
        <v>Pre-Industrial Stratospheric H2O Concentrations</v>
      </c>
      <c r="W45" s="99" t="str">
        <f>ForcingConstraint!$A$31</f>
        <v>Pre-Industrial Stratospheric Aerosol</v>
      </c>
      <c r="X45" s="99" t="str">
        <f>ForcingConstraint!$A$34</f>
        <v>Pre-Industrial Land Use</v>
      </c>
    </row>
    <row r="46" spans="1:25" ht="119" x14ac:dyDescent="0.2">
      <c r="A46" s="95" t="s">
        <v>2688</v>
      </c>
      <c r="B46" s="99" t="s">
        <v>2689</v>
      </c>
      <c r="C46" s="95" t="s">
        <v>2690</v>
      </c>
      <c r="D46" s="99" t="s">
        <v>2691</v>
      </c>
      <c r="E46" s="95" t="s">
        <v>2692</v>
      </c>
      <c r="G46" s="98" t="s">
        <v>26</v>
      </c>
      <c r="H46" s="98" t="str">
        <f>party!$A$10</f>
        <v>George Hurtt</v>
      </c>
      <c r="I46" s="98" t="str">
        <f>party!$A$67</f>
        <v>David Lawrence</v>
      </c>
      <c r="K46" s="95" t="str">
        <f>references!$D$14</f>
        <v>Overview CMIP6-Endorsed MIPs</v>
      </c>
      <c r="L46"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89"/>
      <c r="O46" s="98" t="str">
        <f>party!$A$6</f>
        <v>Charlotte Pascoe</v>
      </c>
      <c r="P46" s="95" t="b">
        <v>1</v>
      </c>
      <c r="R46" s="99" t="str">
        <f>ForcingConstraint!$A$25</f>
        <v>Pre-Industrial WMGHG Concentrations excluding CO2</v>
      </c>
      <c r="S46" s="99" t="str">
        <f>ForcingConstraint!$A$26</f>
        <v>Pre-Industrial CO2 Concentration</v>
      </c>
      <c r="T46" s="99" t="str">
        <f>ForcingConstraint!$A$28</f>
        <v>Pre-Industrial Aerosols</v>
      </c>
      <c r="U46" s="99" t="str">
        <f>ForcingConstraint!$A$29</f>
        <v>Pre-Industrial Aerosol Precursors</v>
      </c>
      <c r="V46" s="98" t="str">
        <f>ForcingConstraint!$A$33</f>
        <v>Pre-Industrial Stratospheric H2O Concentrations</v>
      </c>
      <c r="W46" s="99" t="str">
        <f>ForcingConstraint!$A$31</f>
        <v>Pre-Industrial Stratospheric Aerosol</v>
      </c>
      <c r="X46" s="99" t="str">
        <f>ForcingConstraint!$A$31</f>
        <v>Pre-Industrial Stratospheric Aerosol</v>
      </c>
      <c r="Y46" s="99" t="str">
        <f>ForcingConstraint!$A$430</f>
        <v>Pre-Industrial Solar Irradiance Forcing</v>
      </c>
    </row>
    <row r="47" spans="1:25" ht="153" x14ac:dyDescent="0.2">
      <c r="A47" s="95" t="s">
        <v>2693</v>
      </c>
      <c r="B47" s="99" t="s">
        <v>2694</v>
      </c>
      <c r="C47" s="95" t="s">
        <v>2695</v>
      </c>
      <c r="D47" s="99" t="s">
        <v>2696</v>
      </c>
      <c r="E47" s="280" t="s">
        <v>2697</v>
      </c>
      <c r="G47" s="98" t="s">
        <v>26</v>
      </c>
      <c r="H47" s="98" t="str">
        <f>party!$A$10</f>
        <v>George Hurtt</v>
      </c>
      <c r="I47" s="98" t="str">
        <f>party!$A$67</f>
        <v>David Lawrence</v>
      </c>
      <c r="K47" s="95" t="str">
        <f>references!$D$14</f>
        <v>Overview CMIP6-Endorsed MIPs</v>
      </c>
      <c r="L47"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7" s="98" t="str">
        <f>party!$A$6</f>
        <v>Charlotte Pascoe</v>
      </c>
      <c r="P47" s="95" t="b">
        <v>1</v>
      </c>
      <c r="R47" s="99" t="str">
        <f>ForcingConstraint!$A$37</f>
        <v>RCP70 Well Mixed GHG</v>
      </c>
      <c r="S47" s="99" t="str">
        <f>ForcingConstraint!$A$49</f>
        <v>RCP70 Short Lived Gas Species</v>
      </c>
      <c r="T47" s="99" t="str">
        <f>ForcingConstraint!$A$61</f>
        <v>RCP70 Aerosols</v>
      </c>
      <c r="U47" s="99" t="str">
        <f>ForcingConstraint!$A$73</f>
        <v>RCP70 Aerosol Precursors</v>
      </c>
    </row>
    <row r="48" spans="1:25" ht="153" x14ac:dyDescent="0.2">
      <c r="A48" s="95" t="s">
        <v>2698</v>
      </c>
      <c r="B48" s="99" t="s">
        <v>2699</v>
      </c>
      <c r="C48" s="95" t="s">
        <v>2700</v>
      </c>
      <c r="D48" s="99" t="s">
        <v>2701</v>
      </c>
      <c r="E48" s="280" t="s">
        <v>2702</v>
      </c>
      <c r="G48" s="98" t="s">
        <v>26</v>
      </c>
      <c r="H48" s="98" t="str">
        <f>party!$A$10</f>
        <v>George Hurtt</v>
      </c>
      <c r="I48" s="98" t="str">
        <f>party!$A$67</f>
        <v>David Lawrence</v>
      </c>
      <c r="K48" s="95" t="str">
        <f>references!$D$14</f>
        <v>Overview CMIP6-Endorsed MIPs</v>
      </c>
      <c r="L48"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8" s="98" t="str">
        <f>party!$A$6</f>
        <v>Charlotte Pascoe</v>
      </c>
      <c r="P48" s="95" t="b">
        <v>1</v>
      </c>
      <c r="R48" s="99" t="str">
        <f>ForcingConstraint!$A$39</f>
        <v>RCP26 Well Mixed GHG</v>
      </c>
      <c r="S48" s="99" t="str">
        <f>ForcingConstraint!$A$51</f>
        <v>RCP26 Short Lived Gas Species</v>
      </c>
      <c r="T48" s="99" t="str">
        <f>ForcingConstraint!$A$63</f>
        <v>RCP26 Aerosols</v>
      </c>
      <c r="U48" s="99" t="str">
        <f>ForcingConstraint!$A$75</f>
        <v>RCP26 Aerosol Precursors</v>
      </c>
    </row>
    <row r="49" spans="1:27" ht="153" x14ac:dyDescent="0.2">
      <c r="A49" s="95" t="s">
        <v>2703</v>
      </c>
      <c r="B49" s="99" t="s">
        <v>2704</v>
      </c>
      <c r="C49" s="95" t="s">
        <v>2705</v>
      </c>
      <c r="D49" s="99" t="s">
        <v>2706</v>
      </c>
      <c r="E49" s="95" t="s">
        <v>2707</v>
      </c>
      <c r="G49" s="98" t="s">
        <v>26</v>
      </c>
      <c r="H49" s="98" t="str">
        <f>party!$A$10</f>
        <v>George Hurtt</v>
      </c>
      <c r="I49" s="98" t="str">
        <f>party!$A$67</f>
        <v>David Lawrence</v>
      </c>
      <c r="K49" s="95" t="str">
        <f>references!$D$14</f>
        <v>Overview CMIP6-Endorsed MIPs</v>
      </c>
      <c r="L49"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9" s="98" t="str">
        <f>party!$A$6</f>
        <v>Charlotte Pascoe</v>
      </c>
      <c r="P49" s="95" t="b">
        <v>1</v>
      </c>
      <c r="R49" s="99" t="str">
        <f>ForcingConstraint!$A$36</f>
        <v>RCP85 Well Mixed GHG</v>
      </c>
      <c r="S49" s="99" t="str">
        <f>ForcingConstraint!$A$48</f>
        <v>RCP85 Short Lived Gas Species</v>
      </c>
      <c r="T49" s="99" t="str">
        <f>ForcingConstraint!$A$60</f>
        <v>RCP85 Aerosols</v>
      </c>
      <c r="U49" s="99" t="str">
        <f>ForcingConstraint!$A$72</f>
        <v>RCP85 Aerosol Precursors</v>
      </c>
    </row>
    <row r="50" spans="1:27" ht="289" x14ac:dyDescent="0.2">
      <c r="A50" s="95" t="s">
        <v>2708</v>
      </c>
      <c r="B50" s="99" t="s">
        <v>2709</v>
      </c>
      <c r="C50" s="95" t="s">
        <v>2710</v>
      </c>
      <c r="D50" s="99" t="s">
        <v>2711</v>
      </c>
      <c r="E50" s="280" t="s">
        <v>2712</v>
      </c>
      <c r="G50" s="99" t="s">
        <v>26</v>
      </c>
      <c r="H50" s="98" t="str">
        <f>party!$A$68</f>
        <v>Gokhan Danabasoglu</v>
      </c>
      <c r="I50" s="98" t="str">
        <f>party!$A$49</f>
        <v>Stephen Griffies</v>
      </c>
      <c r="J50" s="98" t="str">
        <f>party!$A$69</f>
        <v>James Orr</v>
      </c>
      <c r="K50" s="95" t="str">
        <f>references!$D$47</f>
        <v>Large, W.G., and S. G. Yeager (2009), The global climatology of interannually varying air-sea flux data set, Climate Dynamics, 33, 341-364</v>
      </c>
      <c r="L50" s="95" t="str">
        <f>references!$D$46</f>
        <v>Griffies, S.M., M. Winton, B. Samuels, G. Danabasoglu, S. Yeager, S. Marsland, H. Drange, M. Bentsen (2012), Datasets and protocol for the CLIVAR WGOMD Coordinated Ocean-ice Reference Experiments (COREs), WCRP Report No. 21/2012, pp.21.</v>
      </c>
      <c r="M50" s="95"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98" t="str">
        <f>party!$A$6</f>
        <v>Charlotte Pascoe</v>
      </c>
      <c r="P50" s="95" t="b">
        <v>1</v>
      </c>
      <c r="Q50" s="95" t="b">
        <v>1</v>
      </c>
      <c r="R50" s="99" t="str">
        <f>ForcingConstraint!$A$250</f>
        <v>CORE-II Momentum Flux</v>
      </c>
      <c r="S50" s="99" t="str">
        <f>ForcingConstraint!$A$251</f>
        <v>CORE-II Heat Flux</v>
      </c>
      <c r="T50" s="99" t="str">
        <f>ForcingConstraint!$A$252</f>
        <v>CORE-II Freshwater Flux</v>
      </c>
    </row>
    <row r="51" spans="1:27" ht="51" x14ac:dyDescent="0.2">
      <c r="A51" s="95" t="s">
        <v>2713</v>
      </c>
      <c r="B51" s="99" t="s">
        <v>2714</v>
      </c>
      <c r="C51" s="95" t="s">
        <v>2715</v>
      </c>
      <c r="D51" s="99" t="s">
        <v>2716</v>
      </c>
      <c r="E51" s="95" t="s">
        <v>2717</v>
      </c>
      <c r="G51" s="99" t="s">
        <v>26</v>
      </c>
      <c r="H51" s="98" t="str">
        <f>party!$A$68</f>
        <v>Gokhan Danabasoglu</v>
      </c>
      <c r="I51" s="98" t="str">
        <f>party!$A$49</f>
        <v>Stephen Griffies</v>
      </c>
      <c r="J51" s="98" t="str">
        <f>party!$A$69</f>
        <v>James Orr</v>
      </c>
      <c r="K51" s="89" t="str">
        <f>references!$D$48</f>
        <v>OCMIP2 CFC tracer web guide</v>
      </c>
      <c r="L51" s="95" t="str">
        <f>references!$D$14</f>
        <v>Overview CMIP6-Endorsed MIPs</v>
      </c>
      <c r="O51" s="98" t="str">
        <f>party!$A$6</f>
        <v>Charlotte Pascoe</v>
      </c>
      <c r="P51" s="95" t="b">
        <v>1</v>
      </c>
      <c r="Q51" s="95" t="b">
        <v>1</v>
      </c>
      <c r="R51" s="99" t="str">
        <f>requirement!$A$123</f>
        <v>CFC11 Tracer</v>
      </c>
      <c r="S51" s="99" t="str">
        <f>requirement!$A$124</f>
        <v>CFC12 Tracer</v>
      </c>
      <c r="T51" s="99" t="str">
        <f>requirement!$A$125</f>
        <v>SF6 Tracer</v>
      </c>
    </row>
    <row r="52" spans="1:27" ht="255" x14ac:dyDescent="0.2">
      <c r="A52" s="95" t="s">
        <v>2718</v>
      </c>
      <c r="B52" s="99" t="s">
        <v>2719</v>
      </c>
      <c r="C52" s="95" t="s">
        <v>2720</v>
      </c>
      <c r="D52" s="99" t="s">
        <v>2721</v>
      </c>
      <c r="E52" s="95" t="s">
        <v>2722</v>
      </c>
      <c r="G52" s="99" t="s">
        <v>26</v>
      </c>
      <c r="H52" s="98" t="str">
        <f>party!$A$68</f>
        <v>Gokhan Danabasoglu</v>
      </c>
      <c r="I52" s="98" t="str">
        <f>party!$A$49</f>
        <v>Stephen Griffies</v>
      </c>
      <c r="J52" s="98" t="str">
        <f>party!$A$69</f>
        <v>James Orr</v>
      </c>
      <c r="K52" s="95" t="str">
        <f>references!$D$14</f>
        <v>Overview CMIP6-Endorsed MIPs</v>
      </c>
      <c r="L52" s="89"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98" t="str">
        <f>party!$A$6</f>
        <v>Charlotte Pascoe</v>
      </c>
      <c r="P52" s="95" t="s">
        <v>2467</v>
      </c>
    </row>
    <row r="53" spans="1:27" ht="255" x14ac:dyDescent="0.2">
      <c r="A53" s="95" t="s">
        <v>2723</v>
      </c>
      <c r="B53" s="99" t="s">
        <v>2724</v>
      </c>
      <c r="C53" s="95" t="s">
        <v>2725</v>
      </c>
      <c r="D53" s="99" t="s">
        <v>2726</v>
      </c>
      <c r="E53" s="95" t="s">
        <v>2727</v>
      </c>
      <c r="G53" s="99" t="s">
        <v>26</v>
      </c>
      <c r="H53" s="98" t="str">
        <f>party!$A$68</f>
        <v>Gokhan Danabasoglu</v>
      </c>
      <c r="I53" s="98" t="str">
        <f>party!$A$49</f>
        <v>Stephen Griffies</v>
      </c>
      <c r="J53" s="98" t="str">
        <f>party!$A$69</f>
        <v>James Orr</v>
      </c>
      <c r="K53" s="95" t="str">
        <f>references!$D$14</f>
        <v>Overview CMIP6-Endorsed MIPs</v>
      </c>
      <c r="L53" s="89"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98" t="str">
        <f>party!$A$6</f>
        <v>Charlotte Pascoe</v>
      </c>
      <c r="P53" s="95" t="s">
        <v>2467</v>
      </c>
    </row>
    <row r="54" spans="1:27" ht="51" x14ac:dyDescent="0.2">
      <c r="A54" s="95" t="s">
        <v>2728</v>
      </c>
      <c r="B54" s="99" t="s">
        <v>2729</v>
      </c>
      <c r="C54" s="95" t="s">
        <v>2730</v>
      </c>
      <c r="D54" s="99" t="s">
        <v>2731</v>
      </c>
      <c r="E54" s="95" t="s">
        <v>2732</v>
      </c>
      <c r="G54" s="99" t="s">
        <v>26</v>
      </c>
      <c r="H54" s="98" t="str">
        <f>party!$A$68</f>
        <v>Gokhan Danabasoglu</v>
      </c>
      <c r="I54" s="98" t="str">
        <f>party!$A$49</f>
        <v>Stephen Griffies</v>
      </c>
      <c r="J54" s="98" t="str">
        <f>party!$A$69</f>
        <v>James Orr</v>
      </c>
      <c r="K54" s="89" t="str">
        <f>references!$D$49</f>
        <v>OCMIP3 biogeochemical web guide</v>
      </c>
      <c r="L54" s="95" t="str">
        <f>references!$D$14</f>
        <v>Overview CMIP6-Endorsed MIPs</v>
      </c>
      <c r="O54" s="98" t="str">
        <f>party!$A$6</f>
        <v>Charlotte Pascoe</v>
      </c>
      <c r="P54" s="95" t="b">
        <v>1</v>
      </c>
      <c r="Q54" s="95" t="b">
        <v>1</v>
      </c>
      <c r="R54" s="99" t="str">
        <f>requirement!$A$126</f>
        <v>DIC Tracer</v>
      </c>
      <c r="S54" s="99" t="str">
        <f>requirement!$A$127</f>
        <v>ALK Tracer</v>
      </c>
    </row>
    <row r="55" spans="1:27" ht="102" x14ac:dyDescent="0.2">
      <c r="A55" s="95" t="s">
        <v>2733</v>
      </c>
      <c r="B55" s="99" t="s">
        <v>2734</v>
      </c>
      <c r="C55" s="95" t="s">
        <v>2735</v>
      </c>
      <c r="D55" s="99" t="s">
        <v>2736</v>
      </c>
      <c r="E55" s="95" t="s">
        <v>2737</v>
      </c>
      <c r="F55" s="95" t="s">
        <v>2738</v>
      </c>
      <c r="G55" s="98" t="s">
        <v>26</v>
      </c>
      <c r="H55" s="98" t="str">
        <f>party!$A$45</f>
        <v>George Boer</v>
      </c>
      <c r="I55" s="98" t="str">
        <f>party!$A$46</f>
        <v>Doug Smith</v>
      </c>
      <c r="K55" s="95" t="str">
        <f>references!$D$14</f>
        <v>Overview CMIP6-Endorsed MIPs</v>
      </c>
      <c r="O55" s="98" t="str">
        <f>party!$A$6</f>
        <v>Charlotte Pascoe</v>
      </c>
      <c r="P55" s="95" t="b">
        <v>1</v>
      </c>
      <c r="Q55" s="95" t="b">
        <v>1</v>
      </c>
      <c r="R55" s="98" t="str">
        <f>ForcingConstraint!$A$5</f>
        <v>Historical Aerosol Plume Climatology</v>
      </c>
      <c r="S55" s="98" t="str">
        <f>ForcingConstraint!$A$6</f>
        <v>Historical Emission Based Grid-Point Aerosol Forcing</v>
      </c>
      <c r="T55" s="98" t="str">
        <f>ForcingConstraint!$A$7</f>
        <v>Historical Non-CO2 Anthropogenic Reactive Gas Emissions</v>
      </c>
      <c r="U55" s="98" t="str">
        <f>ForcingConstraint!$A$10</f>
        <v>Historical Fossil Carbon Dioxide Emissions</v>
      </c>
      <c r="V55" s="98" t="str">
        <f>ForcingConstraint!$A$11</f>
        <v>Historical Open Burning Emissions</v>
      </c>
      <c r="W55" s="99" t="str">
        <f>requirement!$A$9</f>
        <v>Historical Solar Forcing</v>
      </c>
      <c r="X55" s="99" t="str">
        <f>ForcingConstraint!$A$14</f>
        <v>Historical WMGHG Concentrations</v>
      </c>
      <c r="Y55" s="99" t="str">
        <f>ForcingConstraint!$A$16</f>
        <v>Historical Land Use</v>
      </c>
    </row>
    <row r="56" spans="1:27" ht="102" x14ac:dyDescent="0.2">
      <c r="A56" s="95" t="s">
        <v>2739</v>
      </c>
      <c r="B56" s="99" t="s">
        <v>2740</v>
      </c>
      <c r="C56" s="95" t="s">
        <v>2741</v>
      </c>
      <c r="D56" s="99" t="s">
        <v>2742</v>
      </c>
      <c r="E56" s="95" t="s">
        <v>2743</v>
      </c>
      <c r="F56" s="95" t="s">
        <v>2738</v>
      </c>
      <c r="G56" s="98" t="s">
        <v>26</v>
      </c>
      <c r="H56" s="98" t="str">
        <f>party!$A$45</f>
        <v>George Boer</v>
      </c>
      <c r="I56" s="98" t="str">
        <f>party!$A$46</f>
        <v>Doug Smith</v>
      </c>
      <c r="K56" s="95" t="str">
        <f>references!$D$14</f>
        <v>Overview CMIP6-Endorsed MIPs</v>
      </c>
      <c r="O56" s="98" t="str">
        <f>party!$A$6</f>
        <v>Charlotte Pascoe</v>
      </c>
      <c r="P56" s="95" t="b">
        <v>1</v>
      </c>
      <c r="Q56" s="95" t="b">
        <v>1</v>
      </c>
      <c r="R56" s="99" t="str">
        <f>ForcingConstraint!$A$38</f>
        <v>RCP45 Well Mixed GHG</v>
      </c>
      <c r="S56" s="99" t="str">
        <f>ForcingConstraint!$A$50</f>
        <v>RCP45 Short Lived Gas Species</v>
      </c>
      <c r="T56" s="99" t="str">
        <f>ForcingConstraint!$A$62</f>
        <v>RCP45 Aerosols</v>
      </c>
      <c r="U56" s="99" t="str">
        <f>ForcingConstraint!$A$74</f>
        <v>RCP45 Aerosol Precursors</v>
      </c>
      <c r="V56" s="99" t="str">
        <f>ForcingConstraint!$A$86</f>
        <v>SSP2 RCP45 Land Use</v>
      </c>
    </row>
    <row r="57" spans="1:27" ht="105" customHeight="1" x14ac:dyDescent="0.2">
      <c r="A57" s="96" t="s">
        <v>2744</v>
      </c>
      <c r="B57" s="98" t="s">
        <v>2744</v>
      </c>
      <c r="C57" s="96" t="s">
        <v>2745</v>
      </c>
      <c r="D57" s="98" t="s">
        <v>2746</v>
      </c>
      <c r="E57" s="96" t="s">
        <v>2747</v>
      </c>
      <c r="F57" s="96" t="s">
        <v>2477</v>
      </c>
      <c r="G57" s="98" t="s">
        <v>26</v>
      </c>
      <c r="H57" s="98" t="str">
        <f>party!$A$4</f>
        <v>Bjorn Stevens</v>
      </c>
      <c r="I57" s="98" t="str">
        <f>party!$A$11</f>
        <v>Gunnar Myhre</v>
      </c>
      <c r="J57" s="98" t="str">
        <f>party!$A$19</f>
        <v>Michael Schulz</v>
      </c>
      <c r="K57" s="96" t="str">
        <f>references!$D$2</f>
        <v>Aerosol forcing fields for CMIP6</v>
      </c>
      <c r="L57" s="96"/>
      <c r="M57" s="96"/>
      <c r="N57" s="96"/>
      <c r="O57" s="98" t="str">
        <f>party!$A$6</f>
        <v>Charlotte Pascoe</v>
      </c>
      <c r="P57" s="95" t="b">
        <v>1</v>
      </c>
      <c r="Q57" s="95" t="b">
        <v>1</v>
      </c>
      <c r="R57" s="98" t="str">
        <f>ForcingConstraint!$A$5</f>
        <v>Historical Aerosol Plume Climatology</v>
      </c>
      <c r="S57" s="98" t="str">
        <f>ForcingConstraint!$A$6</f>
        <v>Historical Emission Based Grid-Point Aerosol Forcing</v>
      </c>
      <c r="T57" s="98"/>
      <c r="U57" s="98"/>
      <c r="V57" s="98"/>
      <c r="W57" s="98"/>
      <c r="X57" s="98"/>
      <c r="Y57" s="98"/>
      <c r="Z57" s="98"/>
      <c r="AA57" s="98"/>
    </row>
    <row r="58" spans="1:27" ht="51" x14ac:dyDescent="0.2">
      <c r="A58" s="95" t="s">
        <v>2748</v>
      </c>
      <c r="B58" s="99" t="s">
        <v>2749</v>
      </c>
      <c r="C58" s="95" t="s">
        <v>2750</v>
      </c>
      <c r="D58" s="99" t="s">
        <v>2751</v>
      </c>
      <c r="E58" s="95" t="s">
        <v>2752</v>
      </c>
      <c r="F58" s="95" t="s">
        <v>2753</v>
      </c>
      <c r="G58" s="99" t="s">
        <v>26</v>
      </c>
      <c r="H58" s="98" t="str">
        <f>party!$A$72</f>
        <v xml:space="preserve">Robert Pincus </v>
      </c>
      <c r="I58" s="98" t="str">
        <f>party!$A$73</f>
        <v>Piers Forster</v>
      </c>
      <c r="J58" s="98" t="str">
        <f>party!$A$4</f>
        <v>Bjorn Stevens</v>
      </c>
      <c r="K58" s="95" t="str">
        <f>references!D$14</f>
        <v>Overview CMIP6-Endorsed MIPs</v>
      </c>
      <c r="O58" s="98" t="str">
        <f>party!$A$6</f>
        <v>Charlotte Pascoe</v>
      </c>
      <c r="P58" s="95" t="s">
        <v>2754</v>
      </c>
    </row>
    <row r="59" spans="1:27" ht="68" x14ac:dyDescent="0.2">
      <c r="A59" s="95" t="s">
        <v>2755</v>
      </c>
      <c r="B59" s="99" t="s">
        <v>2756</v>
      </c>
      <c r="C59" s="95" t="s">
        <v>2757</v>
      </c>
      <c r="D59" s="99" t="s">
        <v>2758</v>
      </c>
      <c r="E59" s="95" t="s">
        <v>2759</v>
      </c>
      <c r="F59" s="95" t="s">
        <v>2760</v>
      </c>
      <c r="G59" s="99" t="s">
        <v>26</v>
      </c>
      <c r="H59" s="98" t="str">
        <f>party!$A$72</f>
        <v xml:space="preserve">Robert Pincus </v>
      </c>
      <c r="I59" s="98" t="str">
        <f>party!$A$73</f>
        <v>Piers Forster</v>
      </c>
      <c r="J59" s="98" t="str">
        <f>party!$A$4</f>
        <v>Bjorn Stevens</v>
      </c>
      <c r="K59" s="95" t="str">
        <f>references!D$14</f>
        <v>Overview CMIP6-Endorsed MIPs</v>
      </c>
      <c r="L59" s="96" t="str">
        <f>references!$D$64</f>
        <v>Pincus, R., P. M. Forster, B. Stevens (2016), The Radiative Forcing Model Intercomparison Project (RFMIP): experimental protocol for CMIP6, Geosci. Model Dev., 9, 3447-3460</v>
      </c>
      <c r="O59" s="98" t="str">
        <f>party!$A$6</f>
        <v>Charlotte Pascoe</v>
      </c>
      <c r="P59" s="95" t="s">
        <v>2754</v>
      </c>
    </row>
    <row r="60" spans="1:27" ht="68" x14ac:dyDescent="0.2">
      <c r="A60" s="95" t="s">
        <v>2761</v>
      </c>
      <c r="B60" s="99" t="s">
        <v>2762</v>
      </c>
      <c r="C60" s="95" t="s">
        <v>2763</v>
      </c>
      <c r="D60" s="99" t="s">
        <v>2764</v>
      </c>
      <c r="E60" s="95" t="s">
        <v>2765</v>
      </c>
      <c r="F60" s="95" t="s">
        <v>2760</v>
      </c>
      <c r="G60" s="99" t="s">
        <v>26</v>
      </c>
      <c r="H60" s="98" t="str">
        <f>party!$A$72</f>
        <v xml:space="preserve">Robert Pincus </v>
      </c>
      <c r="I60" s="98" t="str">
        <f>party!$A$73</f>
        <v>Piers Forster</v>
      </c>
      <c r="J60" s="98" t="str">
        <f>party!$A$4</f>
        <v>Bjorn Stevens</v>
      </c>
      <c r="K60" s="95" t="str">
        <f>references!D$14</f>
        <v>Overview CMIP6-Endorsed MIPs</v>
      </c>
      <c r="L60" s="96" t="str">
        <f>references!$D$64</f>
        <v>Pincus, R., P. M. Forster, B. Stevens (2016), The Radiative Forcing Model Intercomparison Project (RFMIP): experimental protocol for CMIP6, Geosci. Model Dev., 9, 3447-3460</v>
      </c>
      <c r="O60" s="98" t="str">
        <f>party!$A$6</f>
        <v>Charlotte Pascoe</v>
      </c>
      <c r="P60" s="95" t="b">
        <v>1</v>
      </c>
      <c r="R60" s="98" t="str">
        <f>ForcingConstraint!$A$328</f>
        <v>2014 Anthropogenic GHG</v>
      </c>
      <c r="S60" s="98" t="str">
        <f>ForcingConstraint!$A$330</f>
        <v>2014 Anthropogenic Aerosols</v>
      </c>
      <c r="T60" s="98" t="str">
        <f>ForcingConstraint!$A$331</f>
        <v>2014 Anthropogenic Aerosol Precursors</v>
      </c>
      <c r="U60" s="98" t="str">
        <f>ForcingConstraint!$A$332</f>
        <v>2014 Anthropogenic O3</v>
      </c>
      <c r="V60" s="98" t="str">
        <f>ForcingConstraint!$A$329</f>
        <v>2014 Anthropogenic Land Use</v>
      </c>
    </row>
    <row r="61" spans="1:27" ht="85" x14ac:dyDescent="0.2">
      <c r="A61" s="95" t="s">
        <v>2766</v>
      </c>
      <c r="B61" s="99" t="s">
        <v>2767</v>
      </c>
      <c r="C61" s="95" t="s">
        <v>2768</v>
      </c>
      <c r="D61" s="99" t="s">
        <v>2769</v>
      </c>
      <c r="E61" s="95" t="s">
        <v>2770</v>
      </c>
      <c r="F61" s="95" t="s">
        <v>2771</v>
      </c>
      <c r="G61" s="99" t="s">
        <v>26</v>
      </c>
      <c r="H61" s="98" t="str">
        <f>party!$A$72</f>
        <v xml:space="preserve">Robert Pincus </v>
      </c>
      <c r="I61" s="98" t="str">
        <f>party!$A$73</f>
        <v>Piers Forster</v>
      </c>
      <c r="J61" s="98" t="str">
        <f>party!$A$4</f>
        <v>Bjorn Stevens</v>
      </c>
      <c r="K61" s="95" t="str">
        <f>references!D$14</f>
        <v>Overview CMIP6-Endorsed MIPs</v>
      </c>
      <c r="L61" s="96" t="str">
        <f>references!$D$64</f>
        <v>Pincus, R., P. M. Forster, B. Stevens (2016), The Radiative Forcing Model Intercomparison Project (RFMIP): experimental protocol for CMIP6, Geosci. Model Dev., 9, 3447-3460</v>
      </c>
      <c r="O61" s="98" t="str">
        <f>party!$A$6</f>
        <v>Charlotte Pascoe</v>
      </c>
      <c r="P61" s="95" t="b">
        <v>1</v>
      </c>
      <c r="R61" s="98" t="str">
        <f>ForcingConstraint!$A$328</f>
        <v>2014 Anthropogenic GHG</v>
      </c>
      <c r="S61" s="98" t="str">
        <f>ForcingConstraint!$A$345</f>
        <v>RFMIP 2014 Aerosols</v>
      </c>
      <c r="T61" s="98" t="str">
        <f>ForcingConstraint!$A$329</f>
        <v>2014 Anthropogenic Land Use</v>
      </c>
    </row>
    <row r="62" spans="1:27" ht="68" x14ac:dyDescent="0.2">
      <c r="A62" s="95" t="s">
        <v>2772</v>
      </c>
      <c r="B62" s="95" t="s">
        <v>2773</v>
      </c>
      <c r="C62" s="95" t="s">
        <v>2774</v>
      </c>
      <c r="D62" s="99" t="s">
        <v>2775</v>
      </c>
      <c r="E62" s="95" t="s">
        <v>2776</v>
      </c>
      <c r="F62" s="95" t="s">
        <v>2760</v>
      </c>
      <c r="G62" s="99" t="s">
        <v>26</v>
      </c>
      <c r="H62" s="98" t="str">
        <f>party!$A$72</f>
        <v xml:space="preserve">Robert Pincus </v>
      </c>
      <c r="I62" s="98" t="str">
        <f>party!$A$73</f>
        <v>Piers Forster</v>
      </c>
      <c r="J62" s="98" t="str">
        <f>party!$A$4</f>
        <v>Bjorn Stevens</v>
      </c>
      <c r="K62" s="95" t="str">
        <f>references!D$14</f>
        <v>Overview CMIP6-Endorsed MIPs</v>
      </c>
      <c r="L62" s="96" t="str">
        <f>references!$D$64</f>
        <v>Pincus, R., P. M. Forster, B. Stevens (2016), The Radiative Forcing Model Intercomparison Project (RFMIP): experimental protocol for CMIP6, Geosci. Model Dev., 9, 3447-3460</v>
      </c>
      <c r="O62" s="98" t="str">
        <f>party!$A$6</f>
        <v>Charlotte Pascoe</v>
      </c>
      <c r="P62" s="95" t="b">
        <v>1</v>
      </c>
      <c r="R62" s="99" t="str">
        <f>ForcingConstraint!$A$28</f>
        <v>Pre-Industrial Aerosols</v>
      </c>
      <c r="S62" s="99" t="str">
        <f>ForcingConstraint!$A$29</f>
        <v>Pre-Industrial Aerosol Precursors</v>
      </c>
      <c r="T62" s="99" t="str">
        <f>ForcingConstraint!$A$34</f>
        <v>Pre-Industrial Land Use</v>
      </c>
      <c r="U62" s="99" t="str">
        <f>ForcingConstraint!$A$430</f>
        <v>Pre-Industrial Solar Irradiance Forcing</v>
      </c>
    </row>
    <row r="63" spans="1:27" ht="85" x14ac:dyDescent="0.2">
      <c r="A63" s="95" t="s">
        <v>2777</v>
      </c>
      <c r="B63" s="95" t="s">
        <v>2778</v>
      </c>
      <c r="C63" s="95" t="s">
        <v>2779</v>
      </c>
      <c r="D63" s="99" t="s">
        <v>2676</v>
      </c>
      <c r="E63" s="95" t="s">
        <v>2780</v>
      </c>
      <c r="F63" s="95" t="s">
        <v>2760</v>
      </c>
      <c r="G63" s="99" t="s">
        <v>26</v>
      </c>
      <c r="H63" s="98" t="str">
        <f>party!$A$72</f>
        <v xml:space="preserve">Robert Pincus </v>
      </c>
      <c r="I63" s="98" t="str">
        <f>party!$A$73</f>
        <v>Piers Forster</v>
      </c>
      <c r="J63" s="98" t="str">
        <f>party!$A$4</f>
        <v>Bjorn Stevens</v>
      </c>
      <c r="K63" s="96" t="str">
        <f>references!$D$64</f>
        <v>Pincus, R., P. M. Forster, B. Stevens (2016), The Radiative Forcing Model Intercomparison Project (RFMIP): experimental protocol for CMIP6, Geosci. Model Dev., 9, 3447-3460</v>
      </c>
      <c r="L63" s="96"/>
      <c r="O63" s="98" t="str">
        <f>party!$A$6</f>
        <v>Charlotte Pascoe</v>
      </c>
      <c r="P63" s="95" t="b">
        <v>1</v>
      </c>
      <c r="R63" s="99" t="str">
        <f>ForcingConstraint!$A$25</f>
        <v>Pre-Industrial WMGHG Concentrations excluding CO2</v>
      </c>
      <c r="S63" s="99" t="str">
        <f>ForcingConstraint!$A$28</f>
        <v>Pre-Industrial Aerosols</v>
      </c>
      <c r="T63" s="99" t="str">
        <f>ForcingConstraint!$A$29</f>
        <v>Pre-Industrial Aerosol Precursors</v>
      </c>
      <c r="U63" s="99" t="str">
        <f>ForcingConstraint!$A$34</f>
        <v>Pre-Industrial Land Use</v>
      </c>
      <c r="V63" s="98" t="str">
        <f>ForcingConstraint!$A$32</f>
        <v>Pre-Industrial Ozone Concentrations</v>
      </c>
      <c r="W63" s="99" t="str">
        <f>ForcingConstraint!$A$430</f>
        <v>Pre-Industrial Solar Irradiance Forcing</v>
      </c>
    </row>
    <row r="64" spans="1:27" ht="102" x14ac:dyDescent="0.2">
      <c r="A64" s="95" t="s">
        <v>2781</v>
      </c>
      <c r="B64" s="99" t="s">
        <v>2782</v>
      </c>
      <c r="C64" s="95" t="s">
        <v>2783</v>
      </c>
      <c r="D64" s="99" t="s">
        <v>2784</v>
      </c>
      <c r="E64" s="95" t="s">
        <v>2785</v>
      </c>
      <c r="F64" s="95" t="s">
        <v>2760</v>
      </c>
      <c r="G64" s="99" t="s">
        <v>26</v>
      </c>
      <c r="H64" s="98" t="str">
        <f>party!$A$72</f>
        <v xml:space="preserve">Robert Pincus </v>
      </c>
      <c r="I64" s="98" t="str">
        <f>party!$A$73</f>
        <v>Piers Forster</v>
      </c>
      <c r="J64" s="98" t="str">
        <f>party!$A$4</f>
        <v>Bjorn Stevens</v>
      </c>
      <c r="K64" s="95" t="str">
        <f>references!D$14</f>
        <v>Overview CMIP6-Endorsed MIPs</v>
      </c>
      <c r="L64" s="96" t="str">
        <f>references!$D$64</f>
        <v>Pincus, R., P. M. Forster, B. Stevens (2016), The Radiative Forcing Model Intercomparison Project (RFMIP): experimental protocol for CMIP6, Geosci. Model Dev., 9, 3447-3460</v>
      </c>
      <c r="O64" s="98" t="str">
        <f>party!$A$6</f>
        <v>Charlotte Pascoe</v>
      </c>
      <c r="P64" s="95" t="b">
        <v>1</v>
      </c>
      <c r="R64" s="99" t="str">
        <f>ForcingConstraint!$A$407</f>
        <v>Pre-industrial GHG Concentrations excluding O3</v>
      </c>
      <c r="S64" s="99" t="str">
        <f>ForcingConstraint!$A$34</f>
        <v>Pre-Industrial Land Use</v>
      </c>
      <c r="T64" s="99" t="str">
        <f>ForcingConstraint!$A$430</f>
        <v>Pre-Industrial Solar Irradiance Forcing</v>
      </c>
    </row>
    <row r="65" spans="1:26" ht="85" x14ac:dyDescent="0.2">
      <c r="A65" s="95" t="s">
        <v>2786</v>
      </c>
      <c r="B65" s="99" t="s">
        <v>2787</v>
      </c>
      <c r="C65" s="95" t="s">
        <v>2788</v>
      </c>
      <c r="D65" s="99" t="s">
        <v>2789</v>
      </c>
      <c r="E65" s="95" t="s">
        <v>2790</v>
      </c>
      <c r="F65" s="95" t="s">
        <v>2760</v>
      </c>
      <c r="G65" s="99" t="s">
        <v>26</v>
      </c>
      <c r="H65" s="98" t="str">
        <f>party!$A$72</f>
        <v xml:space="preserve">Robert Pincus </v>
      </c>
      <c r="I65" s="98" t="str">
        <f>party!$A$73</f>
        <v>Piers Forster</v>
      </c>
      <c r="J65" s="98" t="str">
        <f>party!$A$4</f>
        <v>Bjorn Stevens</v>
      </c>
      <c r="K65" s="96" t="str">
        <f>references!$D$64</f>
        <v>Pincus, R., P. M. Forster, B. Stevens (2016), The Radiative Forcing Model Intercomparison Project (RFMIP): experimental protocol for CMIP6, Geosci. Model Dev., 9, 3447-3460</v>
      </c>
      <c r="L65" s="96"/>
      <c r="O65" s="98" t="str">
        <f>party!$A$6</f>
        <v>Charlotte Pascoe</v>
      </c>
      <c r="P65" s="95" t="b">
        <v>1</v>
      </c>
      <c r="R65" s="99" t="str">
        <f>ForcingConstraint!$A$25</f>
        <v>Pre-Industrial WMGHG Concentrations excluding CO2</v>
      </c>
      <c r="S65" s="99" t="str">
        <f>ForcingConstraint!$A$26</f>
        <v>Pre-Industrial CO2 Concentration</v>
      </c>
      <c r="T65" s="99" t="str">
        <f>ForcingConstraint!$A$28</f>
        <v>Pre-Industrial Aerosols</v>
      </c>
      <c r="U65" s="99" t="str">
        <f>ForcingConstraint!$A$29</f>
        <v>Pre-Industrial Aerosol Precursors</v>
      </c>
      <c r="V65" s="98" t="str">
        <f>ForcingConstraint!$A$32</f>
        <v>Pre-Industrial Ozone Concentrations</v>
      </c>
      <c r="W65" s="99" t="str">
        <f>ForcingConstraint!$A$430</f>
        <v>Pre-Industrial Solar Irradiance Forcing</v>
      </c>
    </row>
    <row r="66" spans="1:26" ht="85" x14ac:dyDescent="0.2">
      <c r="A66" s="95" t="s">
        <v>2791</v>
      </c>
      <c r="B66" s="99" t="s">
        <v>2792</v>
      </c>
      <c r="C66" s="95" t="s">
        <v>2793</v>
      </c>
      <c r="D66" s="99" t="s">
        <v>2794</v>
      </c>
      <c r="E66" s="95" t="s">
        <v>2795</v>
      </c>
      <c r="F66" s="95" t="s">
        <v>2760</v>
      </c>
      <c r="G66" s="99" t="s">
        <v>26</v>
      </c>
      <c r="H66" s="98" t="str">
        <f>party!$A$72</f>
        <v xml:space="preserve">Robert Pincus </v>
      </c>
      <c r="I66" s="98" t="str">
        <f>party!$A$73</f>
        <v>Piers Forster</v>
      </c>
      <c r="J66" s="98" t="str">
        <f>party!$A$4</f>
        <v>Bjorn Stevens</v>
      </c>
      <c r="K66" s="95" t="str">
        <f>references!D$14</f>
        <v>Overview CMIP6-Endorsed MIPs</v>
      </c>
      <c r="L66" s="96" t="str">
        <f>references!$D$64</f>
        <v>Pincus, R., P. M. Forster, B. Stevens (2016), The Radiative Forcing Model Intercomparison Project (RFMIP): experimental protocol for CMIP6, Geosci. Model Dev., 9, 3447-3460</v>
      </c>
      <c r="O66" s="98" t="str">
        <f>party!$A$6</f>
        <v>Charlotte Pascoe</v>
      </c>
      <c r="P66" s="95" t="b">
        <v>1</v>
      </c>
      <c r="R66" s="99" t="str">
        <f>ForcingConstraint!$A$25</f>
        <v>Pre-Industrial WMGHG Concentrations excluding CO2</v>
      </c>
      <c r="S66" s="99" t="str">
        <f>ForcingConstraint!$A$26</f>
        <v>Pre-Industrial CO2 Concentration</v>
      </c>
      <c r="T66" s="99" t="str">
        <f>ForcingConstraint!$A$34</f>
        <v>Pre-Industrial Land Use</v>
      </c>
      <c r="U66" s="98" t="str">
        <f>ForcingConstraint!$A$32</f>
        <v>Pre-Industrial Ozone Concentrations</v>
      </c>
      <c r="V66" s="99" t="str">
        <f>ForcingConstraint!$A$430</f>
        <v>Pre-Industrial Solar Irradiance Forcing</v>
      </c>
    </row>
    <row r="67" spans="1:26" ht="102" x14ac:dyDescent="0.2">
      <c r="A67" s="95" t="s">
        <v>2796</v>
      </c>
      <c r="B67" s="99" t="s">
        <v>2797</v>
      </c>
      <c r="C67" s="95" t="s">
        <v>2798</v>
      </c>
      <c r="D67" s="99" t="s">
        <v>2794</v>
      </c>
      <c r="E67" s="95" t="s">
        <v>2795</v>
      </c>
      <c r="F67" s="95" t="s">
        <v>2760</v>
      </c>
      <c r="G67" s="99" t="s">
        <v>26</v>
      </c>
      <c r="H67" s="98" t="str">
        <f>party!$A$72</f>
        <v xml:space="preserve">Robert Pincus </v>
      </c>
      <c r="I67" s="98" t="str">
        <f>party!$A$73</f>
        <v>Piers Forster</v>
      </c>
      <c r="J67" s="98" t="str">
        <f>party!$A$4</f>
        <v>Bjorn Stevens</v>
      </c>
      <c r="K67" s="95" t="str">
        <f>references!D$14</f>
        <v>Overview CMIP6-Endorsed MIPs</v>
      </c>
      <c r="O67" s="98" t="str">
        <f>party!$A$6</f>
        <v>Charlotte Pascoe</v>
      </c>
      <c r="P67" s="95" t="b">
        <v>1</v>
      </c>
      <c r="R67" s="99" t="str">
        <f>ForcingConstraint!$A$25</f>
        <v>Pre-Industrial WMGHG Concentrations excluding CO2</v>
      </c>
      <c r="S67" s="99" t="str">
        <f>ForcingConstraint!$A$26</f>
        <v>Pre-Industrial CO2 Concentration</v>
      </c>
      <c r="T67" s="99" t="str">
        <f>ForcingConstraint!$A$34</f>
        <v>Pre-Industrial Land Use</v>
      </c>
      <c r="U67" s="98" t="str">
        <f>ForcingConstraint!$A$32</f>
        <v>Pre-Industrial Ozone Concentrations</v>
      </c>
      <c r="V67" s="98" t="str">
        <f>ForcingConstraint!$A$33</f>
        <v>Pre-Industrial Stratospheric H2O Concentrations</v>
      </c>
      <c r="W67" s="99" t="str">
        <f>ForcingConstraint!$A$430</f>
        <v>Pre-Industrial Solar Irradiance Forcing</v>
      </c>
    </row>
    <row r="68" spans="1:26" ht="102" x14ac:dyDescent="0.2">
      <c r="A68" s="95" t="s">
        <v>2799</v>
      </c>
      <c r="B68" s="99" t="s">
        <v>2800</v>
      </c>
      <c r="C68" s="95" t="s">
        <v>2801</v>
      </c>
      <c r="D68" s="99" t="s">
        <v>2802</v>
      </c>
      <c r="E68" s="95" t="s">
        <v>2803</v>
      </c>
      <c r="F68" s="95" t="s">
        <v>2760</v>
      </c>
      <c r="G68" s="99" t="s">
        <v>26</v>
      </c>
      <c r="H68" s="98" t="str">
        <f>party!$A$72</f>
        <v xml:space="preserve">Robert Pincus </v>
      </c>
      <c r="I68" s="98" t="str">
        <f>party!$A$73</f>
        <v>Piers Forster</v>
      </c>
      <c r="J68" s="98" t="str">
        <f>party!$A$4</f>
        <v>Bjorn Stevens</v>
      </c>
      <c r="K68" s="95" t="str">
        <f>references!D$14</f>
        <v>Overview CMIP6-Endorsed MIPs</v>
      </c>
      <c r="L68" s="96" t="str">
        <f>references!$D$64</f>
        <v>Pincus, R., P. M. Forster, B. Stevens (2016), The Radiative Forcing Model Intercomparison Project (RFMIP): experimental protocol for CMIP6, Geosci. Model Dev., 9, 3447-3460</v>
      </c>
      <c r="O68" s="98" t="str">
        <f>party!$A$6</f>
        <v>Charlotte Pascoe</v>
      </c>
      <c r="P68" s="95" t="b">
        <v>1</v>
      </c>
      <c r="R68" s="99" t="str">
        <f>ForcingConstraint!$A$25</f>
        <v>Pre-Industrial WMGHG Concentrations excluding CO2</v>
      </c>
      <c r="S68" s="99" t="str">
        <f>ForcingConstraint!$A$26</f>
        <v>Pre-Industrial CO2 Concentration</v>
      </c>
      <c r="T68" s="99" t="str">
        <f>ForcingConstraint!$A$34</f>
        <v>Pre-Industrial Land Use</v>
      </c>
      <c r="U68" s="98" t="str">
        <f>ForcingConstraint!$A$32</f>
        <v>Pre-Industrial Ozone Concentrations</v>
      </c>
      <c r="V68" s="98" t="str">
        <f>ForcingConstraint!$A$33</f>
        <v>Pre-Industrial Stratospheric H2O Concentrations</v>
      </c>
    </row>
    <row r="69" spans="1:26" ht="51" x14ac:dyDescent="0.2">
      <c r="A69" s="95" t="s">
        <v>2804</v>
      </c>
      <c r="B69" s="99" t="s">
        <v>2805</v>
      </c>
      <c r="C69" s="95" t="s">
        <v>2806</v>
      </c>
      <c r="D69" s="99" t="s">
        <v>2807</v>
      </c>
      <c r="E69" s="95" t="s">
        <v>2808</v>
      </c>
      <c r="F69" s="95" t="s">
        <v>2809</v>
      </c>
      <c r="G69" s="99" t="s">
        <v>26</v>
      </c>
      <c r="H69" s="98" t="str">
        <f>party!$A$72</f>
        <v xml:space="preserve">Robert Pincus </v>
      </c>
      <c r="I69" s="98" t="str">
        <f>party!$A$73</f>
        <v>Piers Forster</v>
      </c>
      <c r="J69" s="98" t="str">
        <f>party!$A$4</f>
        <v>Bjorn Stevens</v>
      </c>
      <c r="K69" s="95" t="str">
        <f>references!D$14</f>
        <v>Overview CMIP6-Endorsed MIPs</v>
      </c>
      <c r="O69" s="98" t="str">
        <f>party!$A$6</f>
        <v>Charlotte Pascoe</v>
      </c>
      <c r="P69" s="95" t="b">
        <v>1</v>
      </c>
      <c r="R69" s="99" t="str">
        <f>ForcingConstraint!$A$36</f>
        <v>RCP85 Well Mixed GHG</v>
      </c>
      <c r="S69" s="99" t="str">
        <f>ForcingConstraint!$A$48</f>
        <v>RCP85 Short Lived Gas Species</v>
      </c>
      <c r="T69" s="99" t="str">
        <f>ForcingConstraint!$A$84</f>
        <v>SSP5 RCP85 Land Use</v>
      </c>
    </row>
    <row r="70" spans="1:26" ht="102" x14ac:dyDescent="0.2">
      <c r="A70" s="95" t="s">
        <v>2810</v>
      </c>
      <c r="B70" s="99" t="s">
        <v>2811</v>
      </c>
      <c r="C70" s="95" t="s">
        <v>2812</v>
      </c>
      <c r="D70" s="99" t="s">
        <v>2813</v>
      </c>
      <c r="E70" s="95" t="s">
        <v>2814</v>
      </c>
      <c r="F70" s="95" t="s">
        <v>2815</v>
      </c>
      <c r="G70" s="99" t="s">
        <v>26</v>
      </c>
      <c r="H70" s="98" t="str">
        <f>party!$A$25</f>
        <v>Veronika Eyring</v>
      </c>
      <c r="K70" s="95" t="str">
        <f>references!$D$42</f>
        <v>Eyring, V., S. Bony, G. A. Meehl, C. Senior, B. Stevens, R. J. Stouffer, K. E. Taylor (2016), Overview of the Coupled Model Intercomparison Project Phase 6 (CMIP6) experimental design and organization, Geosci. Model Dev., 9, 1937-1958</v>
      </c>
      <c r="L70" s="95" t="str">
        <f>references!D$14</f>
        <v>Overview CMIP6-Endorsed MIPs</v>
      </c>
      <c r="O70" s="98" t="str">
        <f>party!$A$6</f>
        <v>Charlotte Pascoe</v>
      </c>
      <c r="P70" s="95" t="b">
        <v>1</v>
      </c>
      <c r="R70" s="99" t="str">
        <f>ForcingConstraint!$A$27</f>
        <v>Calculate Pre-Industrial CO2 Concentration</v>
      </c>
      <c r="S70" s="99" t="str">
        <f>ForcingConstraint!$A$25</f>
        <v>Pre-Industrial WMGHG Concentrations excluding CO2</v>
      </c>
      <c r="T70" s="99" t="str">
        <f>ForcingConstraint!$A$28</f>
        <v>Pre-Industrial Aerosols</v>
      </c>
      <c r="U70" s="99" t="str">
        <f>ForcingConstraint!$A$29</f>
        <v>Pre-Industrial Aerosol Precursors</v>
      </c>
      <c r="V70" s="98" t="str">
        <f>ForcingConstraint!$A$32</f>
        <v>Pre-Industrial Ozone Concentrations</v>
      </c>
      <c r="W70" s="98" t="str">
        <f>ForcingConstraint!$A$33</f>
        <v>Pre-Industrial Stratospheric H2O Concentrations</v>
      </c>
      <c r="X70" s="99" t="str">
        <f>ForcingConstraint!$A$31</f>
        <v>Pre-Industrial Stratospheric Aerosol</v>
      </c>
      <c r="Y70" s="99" t="str">
        <f>ForcingConstraint!$A$34</f>
        <v>Pre-Industrial Land Use</v>
      </c>
      <c r="Z70" s="99" t="str">
        <f>ForcingConstraint!$A$430</f>
        <v>Pre-Industrial Solar Irradiance Forcing</v>
      </c>
    </row>
    <row r="71" spans="1:26" ht="102" x14ac:dyDescent="0.2">
      <c r="A71" s="95" t="s">
        <v>2816</v>
      </c>
      <c r="B71" s="99" t="s">
        <v>2817</v>
      </c>
      <c r="C71" s="95" t="s">
        <v>2818</v>
      </c>
      <c r="D71" s="99" t="s">
        <v>2817</v>
      </c>
      <c r="E71" s="95" t="s">
        <v>2819</v>
      </c>
      <c r="F71" s="95" t="s">
        <v>2820</v>
      </c>
      <c r="G71" s="99" t="s">
        <v>26</v>
      </c>
      <c r="H71" s="98" t="str">
        <f>party!$A$25</f>
        <v>Veronika Eyring</v>
      </c>
      <c r="K71" s="95" t="str">
        <f>references!$D$42</f>
        <v>Eyring, V., S. Bony, G. A. Meehl, C. Senior, B. Stevens, R. J. Stouffer, K. E. Taylor (2016), Overview of the Coupled Model Intercomparison Project Phase 6 (CMIP6) experimental design and organization, Geosci. Model Dev., 9, 1937-1958</v>
      </c>
      <c r="L71" s="95" t="str">
        <f>references!D$14</f>
        <v>Overview CMIP6-Endorsed MIPs</v>
      </c>
      <c r="O71" s="98" t="str">
        <f>party!$A$6</f>
        <v>Charlotte Pascoe</v>
      </c>
      <c r="P71" s="95" t="b">
        <v>1</v>
      </c>
      <c r="R71" s="99" t="str">
        <f>ForcingConstraint!$A$26</f>
        <v>Pre-Industrial CO2 Concentration</v>
      </c>
      <c r="S71" s="99" t="str">
        <f>ForcingConstraint!$A$25</f>
        <v>Pre-Industrial WMGHG Concentrations excluding CO2</v>
      </c>
      <c r="T71" s="99" t="str">
        <f>ForcingConstraint!$A$28</f>
        <v>Pre-Industrial Aerosols</v>
      </c>
      <c r="U71" s="99" t="str">
        <f>ForcingConstraint!$A$29</f>
        <v>Pre-Industrial Aerosol Precursors</v>
      </c>
      <c r="V71" s="98" t="str">
        <f>ForcingConstraint!$A$32</f>
        <v>Pre-Industrial Ozone Concentrations</v>
      </c>
      <c r="W71" s="98" t="str">
        <f>ForcingConstraint!$A$33</f>
        <v>Pre-Industrial Stratospheric H2O Concentrations</v>
      </c>
      <c r="X71" s="99" t="str">
        <f>ForcingConstraint!$A$31</f>
        <v>Pre-Industrial Stratospheric Aerosol</v>
      </c>
      <c r="Y71" s="99" t="str">
        <f>ForcingConstraint!$A$34</f>
        <v>Pre-Industrial Land Use</v>
      </c>
      <c r="Z71" s="99" t="str">
        <f>ForcingConstraint!$A$430</f>
        <v>Pre-Industrial Solar Irradiance Forcing</v>
      </c>
    </row>
    <row r="72" spans="1:26" ht="136" x14ac:dyDescent="0.2">
      <c r="A72" s="95" t="s">
        <v>2821</v>
      </c>
      <c r="B72" s="99" t="s">
        <v>2822</v>
      </c>
      <c r="C72" s="95" t="s">
        <v>2823</v>
      </c>
      <c r="D72" s="99" t="s">
        <v>2822</v>
      </c>
      <c r="E72" s="95" t="s">
        <v>2824</v>
      </c>
      <c r="F72" s="95" t="s">
        <v>2825</v>
      </c>
      <c r="G72" s="98" t="s">
        <v>26</v>
      </c>
      <c r="H72" s="98" t="str">
        <f>party!$A$74</f>
        <v>Davide Zanchettin</v>
      </c>
      <c r="I72" s="98" t="str">
        <f>party!$A$75</f>
        <v>Claudia Timmreck</v>
      </c>
      <c r="J72" s="98" t="str">
        <f>party!$A$76</f>
        <v>Myriam Khodri</v>
      </c>
      <c r="K72"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2" s="96" t="str">
        <f>references!$D$14</f>
        <v>Overview CMIP6-Endorsed MIPs</v>
      </c>
      <c r="O72" s="98" t="str">
        <f>party!$A$6</f>
        <v>Charlotte Pascoe</v>
      </c>
      <c r="P72" s="95" t="b">
        <v>1</v>
      </c>
      <c r="R72" s="99" t="str">
        <f>ForcingConstraint!$A$26</f>
        <v>Pre-Industrial CO2 Concentration</v>
      </c>
      <c r="S72" s="99" t="str">
        <f>ForcingConstraint!$A$25</f>
        <v>Pre-Industrial WMGHG Concentrations excluding CO2</v>
      </c>
      <c r="T72" s="99" t="str">
        <f>ForcingConstraint!$A$28</f>
        <v>Pre-Industrial Aerosols</v>
      </c>
      <c r="U72" s="99" t="str">
        <f>ForcingConstraint!$A$29</f>
        <v>Pre-Industrial Aerosol Precursors</v>
      </c>
      <c r="V72" s="98" t="str">
        <f>ForcingConstraint!$A$32</f>
        <v>Pre-Industrial Ozone Concentrations</v>
      </c>
      <c r="W72" s="98" t="str">
        <f>ForcingConstraint!$A$33</f>
        <v>Pre-Industrial Stratospheric H2O Concentrations</v>
      </c>
      <c r="X72" s="99" t="str">
        <f>ForcingConstraint!$A$34</f>
        <v>Pre-Industrial Land Use</v>
      </c>
      <c r="Y72" s="99" t="str">
        <f>ForcingConstraint!$A$430</f>
        <v>Pre-Industrial Solar Irradiance Forcing</v>
      </c>
    </row>
    <row r="73" spans="1:26" ht="102" x14ac:dyDescent="0.2">
      <c r="A73" s="95" t="s">
        <v>2826</v>
      </c>
      <c r="B73" s="99" t="s">
        <v>2827</v>
      </c>
      <c r="C73" s="95" t="s">
        <v>2828</v>
      </c>
      <c r="D73" s="99" t="s">
        <v>2829</v>
      </c>
      <c r="E73" s="95" t="s">
        <v>2830</v>
      </c>
      <c r="F73" s="95" t="s">
        <v>2831</v>
      </c>
      <c r="G73" s="98" t="s">
        <v>26</v>
      </c>
      <c r="H73" s="98" t="str">
        <f>party!$A$43</f>
        <v>Nathan Gillet</v>
      </c>
      <c r="I73" s="98" t="str">
        <f>party!$A$44</f>
        <v>Hideo Shiogama</v>
      </c>
      <c r="J73" s="90" t="str">
        <f>party!$A$20</f>
        <v>Michaela I Hegglin</v>
      </c>
      <c r="K73" s="96" t="str">
        <f>references!$D$72</f>
        <v>Gillett, N. P., H. Shiogama, B. Funke, G. Hegerl, R. Knutti, K. Matthes, B. D. Santer, D. Stone, C. Tebaldi (2016), The Detection and Attribution Model Intercomparison Project (DAMIP v1.0) contribution to CMIP6, Geosci. Model Dev., 9, 3685-3697</v>
      </c>
      <c r="L73" s="96"/>
      <c r="O73" s="98" t="str">
        <f>party!$A$6</f>
        <v>Charlotte Pascoe</v>
      </c>
      <c r="P73" s="95" t="b">
        <v>1</v>
      </c>
      <c r="R73" s="99" t="str">
        <f>ForcingConstraint!$A$26</f>
        <v>Pre-Industrial CO2 Concentration</v>
      </c>
      <c r="S73" s="99" t="str">
        <f>ForcingConstraint!$A$25</f>
        <v>Pre-Industrial WMGHG Concentrations excluding CO2</v>
      </c>
      <c r="T73" s="99" t="str">
        <f>ForcingConstraint!$A$28</f>
        <v>Pre-Industrial Aerosols</v>
      </c>
      <c r="U73" s="99" t="str">
        <f>ForcingConstraint!$A$29</f>
        <v>Pre-Industrial Aerosol Precursors</v>
      </c>
      <c r="V73" s="98" t="str">
        <f>ForcingConstraint!$A$32</f>
        <v>Pre-Industrial Ozone Concentrations</v>
      </c>
      <c r="W73" s="98" t="str">
        <f>ForcingConstraint!$A$33</f>
        <v>Pre-Industrial Stratospheric H2O Concentrations</v>
      </c>
      <c r="X73" s="99" t="str">
        <f>ForcingConstraint!$A$34</f>
        <v>Pre-Industrial Land Use</v>
      </c>
    </row>
    <row r="74" spans="1:26" ht="85" x14ac:dyDescent="0.2">
      <c r="A74" s="95" t="s">
        <v>2832</v>
      </c>
      <c r="B74" s="99" t="s">
        <v>2833</v>
      </c>
      <c r="C74" s="95" t="s">
        <v>2834</v>
      </c>
      <c r="D74" s="99" t="s">
        <v>2833</v>
      </c>
      <c r="E74" s="95" t="s">
        <v>2835</v>
      </c>
      <c r="F74" s="95" t="s">
        <v>2836</v>
      </c>
      <c r="G74" s="98" t="s">
        <v>26</v>
      </c>
      <c r="H74" s="98" t="str">
        <f>party!$A$43</f>
        <v>Nathan Gillet</v>
      </c>
      <c r="I74" s="98" t="str">
        <f>party!$A$44</f>
        <v>Hideo Shiogama</v>
      </c>
      <c r="J74" s="90" t="str">
        <f>party!$A$20</f>
        <v>Michaela I Hegglin</v>
      </c>
      <c r="K74" s="96" t="str">
        <f>references!$D$72</f>
        <v>Gillett, N. P., H. Shiogama, B. Funke, G. Hegerl, R. Knutti, K. Matthes, B. D. Santer, D. Stone, C. Tebaldi (2016), The Detection and Attribution Model Intercomparison Project (DAMIP v1.0) contribution to CMIP6, Geosci. Model Dev., 9, 3685-3697</v>
      </c>
      <c r="L74" s="96"/>
      <c r="O74" s="98" t="str">
        <f>party!$A$6</f>
        <v>Charlotte Pascoe</v>
      </c>
      <c r="P74" s="95" t="b">
        <v>1</v>
      </c>
      <c r="R74" s="99" t="str">
        <f>ForcingConstraint!$A$26</f>
        <v>Pre-Industrial CO2 Concentration</v>
      </c>
      <c r="S74" s="99" t="str">
        <f>ForcingConstraint!$A$25</f>
        <v>Pre-Industrial WMGHG Concentrations excluding CO2</v>
      </c>
      <c r="T74" s="98" t="str">
        <f>ForcingConstraint!$A$32</f>
        <v>Pre-Industrial Ozone Concentrations</v>
      </c>
      <c r="U74" s="98" t="str">
        <f>ForcingConstraint!$A$33</f>
        <v>Pre-Industrial Stratospheric H2O Concentrations</v>
      </c>
      <c r="V74" s="99" t="str">
        <f>ForcingConstraint!$A$34</f>
        <v>Pre-Industrial Land Use</v>
      </c>
      <c r="W74" s="99" t="str">
        <f>ForcingConstraint!$A$31</f>
        <v>Pre-Industrial Stratospheric Aerosol</v>
      </c>
      <c r="X74" s="99" t="str">
        <f>ForcingConstraint!$A$430</f>
        <v>Pre-Industrial Solar Irradiance Forcing</v>
      </c>
    </row>
    <row r="75" spans="1:26" ht="102" x14ac:dyDescent="0.2">
      <c r="A75" s="95" t="s">
        <v>2837</v>
      </c>
      <c r="B75" s="99" t="s">
        <v>2838</v>
      </c>
      <c r="C75" s="95" t="s">
        <v>2839</v>
      </c>
      <c r="D75" s="99" t="s">
        <v>2838</v>
      </c>
      <c r="E75" s="95" t="s">
        <v>2840</v>
      </c>
      <c r="F75" s="95" t="s">
        <v>2841</v>
      </c>
      <c r="G75" s="98" t="s">
        <v>26</v>
      </c>
      <c r="H75" s="98" t="str">
        <f>party!$A$43</f>
        <v>Nathan Gillet</v>
      </c>
      <c r="I75" s="98" t="str">
        <f>party!$A$44</f>
        <v>Hideo Shiogama</v>
      </c>
      <c r="J75" s="90" t="str">
        <f>party!$A$20</f>
        <v>Michaela I Hegglin</v>
      </c>
      <c r="K75" s="96" t="str">
        <f>references!$D$72</f>
        <v>Gillett, N. P., H. Shiogama, B. Funke, G. Hegerl, R. Knutti, K. Matthes, B. D. Santer, D. Stone, C. Tebaldi (2016), The Detection and Attribution Model Intercomparison Project (DAMIP v1.0) contribution to CMIP6, Geosci. Model Dev., 9, 3685-3697</v>
      </c>
      <c r="L75" s="96"/>
      <c r="O75" s="98" t="str">
        <f>party!$A$6</f>
        <v>Charlotte Pascoe</v>
      </c>
      <c r="P75" s="95" t="b">
        <v>1</v>
      </c>
      <c r="R75" s="99" t="str">
        <f>ForcingConstraint!$A$26</f>
        <v>Pre-Industrial CO2 Concentration</v>
      </c>
      <c r="S75" s="99" t="str">
        <f>ForcingConstraint!$A$25</f>
        <v>Pre-Industrial WMGHG Concentrations excluding CO2</v>
      </c>
      <c r="T75" s="99" t="str">
        <f>ForcingConstraint!$A$28</f>
        <v>Pre-Industrial Aerosols</v>
      </c>
      <c r="U75" s="99" t="str">
        <f>ForcingConstraint!$A$29</f>
        <v>Pre-Industrial Aerosol Precursors</v>
      </c>
      <c r="V75" s="98" t="str">
        <f>ForcingConstraint!$A$33</f>
        <v>Pre-Industrial Stratospheric H2O Concentrations</v>
      </c>
      <c r="W75" s="99" t="str">
        <f>ForcingConstraint!$A$34</f>
        <v>Pre-Industrial Land Use</v>
      </c>
      <c r="X75" s="99" t="str">
        <f>ForcingConstraint!$A$31</f>
        <v>Pre-Industrial Stratospheric Aerosol</v>
      </c>
      <c r="Y75" s="99" t="str">
        <f>ForcingConstraint!$A$430</f>
        <v>Pre-Industrial Solar Irradiance Forcing</v>
      </c>
    </row>
    <row r="76" spans="1:26" ht="102" x14ac:dyDescent="0.2">
      <c r="A76" s="95" t="s">
        <v>2842</v>
      </c>
      <c r="B76" s="99" t="s">
        <v>2843</v>
      </c>
      <c r="C76" s="95" t="s">
        <v>2844</v>
      </c>
      <c r="D76" s="99" t="s">
        <v>2845</v>
      </c>
      <c r="E76" s="95" t="s">
        <v>2846</v>
      </c>
      <c r="F76" s="95" t="s">
        <v>2847</v>
      </c>
      <c r="G76" s="99" t="s">
        <v>26</v>
      </c>
      <c r="H76" s="98" t="str">
        <f>party!$A$43</f>
        <v>Nathan Gillet</v>
      </c>
      <c r="I76" s="98" t="str">
        <f>party!$A$44</f>
        <v>Hideo Shiogama</v>
      </c>
      <c r="J76" s="90" t="str">
        <f>party!$A$20</f>
        <v>Michaela I Hegglin</v>
      </c>
      <c r="K76" s="96" t="str">
        <f>references!$D$72</f>
        <v>Gillett, N. P., H. Shiogama, B. Funke, G. Hegerl, R. Knutti, K. Matthes, B. D. Santer, D. Stone, C. Tebaldi (2016), The Detection and Attribution Model Intercomparison Project (DAMIP v1.0) contribution to CMIP6, Geosci. Model Dev., 9, 3685-3697</v>
      </c>
      <c r="O76" s="98" t="str">
        <f>party!$A$6</f>
        <v>Charlotte Pascoe</v>
      </c>
      <c r="P76" s="95" t="b">
        <v>1</v>
      </c>
      <c r="R76" s="99" t="str">
        <f>ForcingConstraint!$A$26</f>
        <v>Pre-Industrial CO2 Concentration</v>
      </c>
      <c r="S76" s="99" t="str">
        <f>ForcingConstraint!$A$25</f>
        <v>Pre-Industrial WMGHG Concentrations excluding CO2</v>
      </c>
      <c r="T76" s="99" t="str">
        <f>ForcingConstraint!$A$28</f>
        <v>Pre-Industrial Aerosols</v>
      </c>
      <c r="U76" s="99" t="str">
        <f>ForcingConstraint!$A$29</f>
        <v>Pre-Industrial Aerosol Precursors</v>
      </c>
      <c r="V76" s="98" t="str">
        <f>ForcingConstraint!$A$32</f>
        <v>Pre-Industrial Ozone Concentrations</v>
      </c>
      <c r="W76" s="98" t="str">
        <f>ForcingConstraint!$A$33</f>
        <v>Pre-Industrial Stratospheric H2O Concentrations</v>
      </c>
      <c r="X76" s="99" t="str">
        <f>ForcingConstraint!$A$31</f>
        <v>Pre-Industrial Stratospheric Aerosol</v>
      </c>
      <c r="Y76" s="99" t="str">
        <f>ForcingConstraint!$A$34</f>
        <v>Pre-Industrial Land Use</v>
      </c>
    </row>
    <row r="77" spans="1:26" ht="136" x14ac:dyDescent="0.2">
      <c r="A77" s="95" t="s">
        <v>2848</v>
      </c>
      <c r="B77" s="99" t="s">
        <v>2849</v>
      </c>
      <c r="C77" s="95" t="s">
        <v>2850</v>
      </c>
      <c r="D77" s="99" t="s">
        <v>2851</v>
      </c>
      <c r="E77" s="95" t="s">
        <v>2852</v>
      </c>
      <c r="F77" s="95" t="s">
        <v>2825</v>
      </c>
      <c r="G77" s="98" t="s">
        <v>26</v>
      </c>
      <c r="H77" s="98" t="str">
        <f>party!$A$74</f>
        <v>Davide Zanchettin</v>
      </c>
      <c r="I77" s="98" t="str">
        <f>party!$A$75</f>
        <v>Claudia Timmreck</v>
      </c>
      <c r="J77" s="98" t="str">
        <f>party!$A$76</f>
        <v>Myriam Khodri</v>
      </c>
      <c r="K77"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7" s="96" t="str">
        <f>references!$D$14</f>
        <v>Overview CMIP6-Endorsed MIPs</v>
      </c>
      <c r="O77" s="98" t="str">
        <f>party!$A$6</f>
        <v>Charlotte Pascoe</v>
      </c>
      <c r="P77" s="95" t="s">
        <v>2467</v>
      </c>
    </row>
    <row r="78" spans="1:26" ht="51" x14ac:dyDescent="0.2">
      <c r="A78" s="95" t="s">
        <v>2853</v>
      </c>
      <c r="B78" s="99" t="s">
        <v>2854</v>
      </c>
      <c r="C78" s="95" t="s">
        <v>2855</v>
      </c>
      <c r="D78" s="99" t="s">
        <v>2856</v>
      </c>
      <c r="E78" s="95" t="s">
        <v>2857</v>
      </c>
      <c r="O78" s="98" t="str">
        <f>party!$A$6</f>
        <v>Charlotte Pascoe</v>
      </c>
      <c r="P78" s="95" t="s">
        <v>2467</v>
      </c>
    </row>
    <row r="79" spans="1:26" ht="85" x14ac:dyDescent="0.2">
      <c r="A79" s="95" t="s">
        <v>2858</v>
      </c>
      <c r="B79" s="99" t="s">
        <v>2859</v>
      </c>
      <c r="C79" s="95" t="s">
        <v>2860</v>
      </c>
      <c r="D79" s="99" t="s">
        <v>2861</v>
      </c>
      <c r="E79" s="95" t="s">
        <v>2862</v>
      </c>
      <c r="O79" s="98" t="str">
        <f>party!$A$6</f>
        <v>Charlotte Pascoe</v>
      </c>
      <c r="P79" s="95" t="s">
        <v>2467</v>
      </c>
    </row>
    <row r="80" spans="1:26" ht="119" x14ac:dyDescent="0.2">
      <c r="A80" s="95" t="s">
        <v>2863</v>
      </c>
      <c r="B80" s="99" t="s">
        <v>2864</v>
      </c>
      <c r="C80" s="95" t="s">
        <v>2865</v>
      </c>
      <c r="D80" s="99" t="s">
        <v>2866</v>
      </c>
      <c r="E80" s="95" t="s">
        <v>2867</v>
      </c>
      <c r="G80" s="98" t="s">
        <v>26</v>
      </c>
      <c r="H80" s="98" t="str">
        <f>party!$A$30</f>
        <v>William Collins</v>
      </c>
      <c r="I80" s="98" t="str">
        <f>party!$A$31</f>
        <v>Jean-François Lamarque</v>
      </c>
      <c r="J80" s="98" t="str">
        <f>party!$A$19</f>
        <v>Michael Schulz</v>
      </c>
      <c r="K80" s="89" t="str">
        <f>references!$D$76</f>
        <v>Collins, W. J., J.-F. Lamarque, M. Schulz, O. Boucher, V. Eyring, M. I. Hegglin, A. Maycock, G. Myhre, M. Prather, D. Shindell, S. J. Smith (2017), AerChemMIP: Quantifying the effects of chemistry and aerosols in CMIP6, Geosci. Model Dev., 10, 585-607</v>
      </c>
      <c r="O80" s="98" t="str">
        <f>party!$A$6</f>
        <v>Charlotte Pascoe</v>
      </c>
      <c r="P80" s="95" t="s">
        <v>2467</v>
      </c>
    </row>
    <row r="81" spans="1:28" ht="119" x14ac:dyDescent="0.2">
      <c r="A81" s="95" t="s">
        <v>2868</v>
      </c>
      <c r="B81" s="99" t="s">
        <v>2869</v>
      </c>
      <c r="C81" s="95" t="s">
        <v>2870</v>
      </c>
      <c r="D81" s="99" t="s">
        <v>2871</v>
      </c>
      <c r="E81" s="95" t="s">
        <v>2872</v>
      </c>
      <c r="G81" s="98" t="s">
        <v>26</v>
      </c>
      <c r="H81" s="98" t="str">
        <f>party!$A$30</f>
        <v>William Collins</v>
      </c>
      <c r="I81" s="98" t="str">
        <f>party!$A$31</f>
        <v>Jean-François Lamarque</v>
      </c>
      <c r="J81" s="98" t="str">
        <f>party!$A$19</f>
        <v>Michael Schulz</v>
      </c>
      <c r="K81" s="89" t="str">
        <f>references!$D$76</f>
        <v>Collins, W. J., J.-F. Lamarque, M. Schulz, O. Boucher, V. Eyring, M. I. Hegglin, A. Maycock, G. Myhre, M. Prather, D. Shindell, S. J. Smith (2017), AerChemMIP: Quantifying the effects of chemistry and aerosols in CMIP6, Geosci. Model Dev., 10, 585-607</v>
      </c>
      <c r="O81" s="98" t="str">
        <f>party!$A$6</f>
        <v>Charlotte Pascoe</v>
      </c>
      <c r="P81" s="95" t="s">
        <v>2467</v>
      </c>
    </row>
    <row r="82" spans="1:28" ht="102" x14ac:dyDescent="0.2">
      <c r="A82" s="95" t="s">
        <v>2873</v>
      </c>
      <c r="B82" s="99" t="s">
        <v>2874</v>
      </c>
      <c r="C82" s="95" t="s">
        <v>2875</v>
      </c>
      <c r="D82" s="99" t="s">
        <v>2876</v>
      </c>
      <c r="E82" s="95" t="s">
        <v>2877</v>
      </c>
      <c r="O82" s="98" t="str">
        <f>party!$A$6</f>
        <v>Charlotte Pascoe</v>
      </c>
      <c r="P82" s="95" t="s">
        <v>2467</v>
      </c>
    </row>
    <row r="83" spans="1:28" ht="51" x14ac:dyDescent="0.2">
      <c r="A83" s="95" t="s">
        <v>2878</v>
      </c>
      <c r="B83" s="99" t="s">
        <v>2879</v>
      </c>
      <c r="C83" s="95" t="s">
        <v>2880</v>
      </c>
      <c r="D83" s="99" t="s">
        <v>2881</v>
      </c>
      <c r="E83" s="95" t="s">
        <v>2882</v>
      </c>
      <c r="G83" s="99" t="s">
        <v>26</v>
      </c>
      <c r="H83" s="98" t="str">
        <f>party!$A$35</f>
        <v>Mark Webb</v>
      </c>
      <c r="I83" s="98" t="str">
        <f>party!$A$36</f>
        <v>Chris Bretherton</v>
      </c>
      <c r="K83" s="95" t="str">
        <f>references!$D$14</f>
        <v>Overview CMIP6-Endorsed MIPs</v>
      </c>
      <c r="L83" s="95" t="str">
        <f>references!$D$16</f>
        <v>Karl E. Taylor, Ronald J. Stouffer, Gerald A. Meehl (2009) A Summary of the CMIP5 Experiment Design</v>
      </c>
      <c r="O83" s="98" t="str">
        <f>party!$A$6</f>
        <v>Charlotte Pascoe</v>
      </c>
      <c r="P83" s="95" t="s">
        <v>2467</v>
      </c>
    </row>
    <row r="84" spans="1:28" ht="221" x14ac:dyDescent="0.2">
      <c r="A84" s="95" t="s">
        <v>2883</v>
      </c>
      <c r="B84" s="99" t="s">
        <v>2884</v>
      </c>
      <c r="C84" s="95" t="s">
        <v>2885</v>
      </c>
      <c r="D84" s="99" t="s">
        <v>2886</v>
      </c>
      <c r="E84" s="95" t="s">
        <v>2887</v>
      </c>
      <c r="F84" s="281" t="s">
        <v>2888</v>
      </c>
      <c r="G84" s="98" t="s">
        <v>26</v>
      </c>
      <c r="H84" s="98" t="str">
        <f>party!$A$43</f>
        <v>Nathan Gillet</v>
      </c>
      <c r="I84" s="98" t="str">
        <f>party!$A$44</f>
        <v>Hideo Shiogama</v>
      </c>
      <c r="K84" s="96" t="str">
        <f>references!$D$72</f>
        <v>Gillett, N. P., H. Shiogama, B. Funke, G. Hegerl, R. Knutti, K. Matthes, B. D. Santer, D. Stone, C. Tebaldi (2016), The Detection and Attribution Model Intercomparison Project (DAMIP v1.0) contribution to CMIP6, Geosci. Model Dev., 9, 3685-3697</v>
      </c>
      <c r="L84"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96"/>
      <c r="N84" s="96"/>
      <c r="O84" s="98" t="str">
        <f>party!$A$6</f>
        <v>Charlotte Pascoe</v>
      </c>
      <c r="P84" s="95" t="b">
        <v>1</v>
      </c>
      <c r="R84" s="99" t="str">
        <f>ForcingConstraint!$A$38</f>
        <v>RCP45 Well Mixed GHG</v>
      </c>
      <c r="S84" s="99" t="str">
        <f>ForcingConstraint!$A$50</f>
        <v>RCP45 Short Lived Gas Species</v>
      </c>
      <c r="T84" s="99" t="str">
        <f>ForcingConstraint!$A$357</f>
        <v>Alternative RCP45 Aerosol</v>
      </c>
      <c r="U84" s="99" t="str">
        <f>ForcingConstraint!$A$86</f>
        <v>SSP2 RCP45 Land Use</v>
      </c>
    </row>
    <row r="85" spans="1:28" ht="221" x14ac:dyDescent="0.2">
      <c r="A85" s="95" t="s">
        <v>2889</v>
      </c>
      <c r="B85" s="99" t="s">
        <v>2890</v>
      </c>
      <c r="C85" s="95" t="s">
        <v>2891</v>
      </c>
      <c r="D85" s="99" t="s">
        <v>2892</v>
      </c>
      <c r="E85" s="280" t="s">
        <v>2893</v>
      </c>
      <c r="F85" s="281" t="s">
        <v>2894</v>
      </c>
      <c r="G85" s="98" t="s">
        <v>26</v>
      </c>
      <c r="H85" s="98" t="str">
        <f>party!$A$43</f>
        <v>Nathan Gillet</v>
      </c>
      <c r="I85" s="98" t="str">
        <f>party!$A$44</f>
        <v>Hideo Shiogama</v>
      </c>
      <c r="K85" s="96" t="str">
        <f>references!$D$72</f>
        <v>Gillett, N. P., H. Shiogama, B. Funke, G. Hegerl, R. Knutti, K. Matthes, B. D. Santer, D. Stone, C. Tebaldi (2016), The Detection and Attribution Model Intercomparison Project (DAMIP v1.0) contribution to CMIP6, Geosci. Model Dev., 9, 3685-3697</v>
      </c>
      <c r="L85"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5" s="96"/>
      <c r="N85" s="96"/>
      <c r="O85" s="98" t="str">
        <f>party!$A$6</f>
        <v>Charlotte Pascoe</v>
      </c>
      <c r="P85" s="95" t="b">
        <v>1</v>
      </c>
      <c r="R85" s="99" t="str">
        <f>ForcingConstraint!$A$358</f>
        <v>Alternative RCP45 Volcano</v>
      </c>
      <c r="S85" s="99" t="str">
        <f>ForcingConstraint!$A$359</f>
        <v>Alternative RCP45 Solar</v>
      </c>
    </row>
    <row r="86" spans="1:28" ht="102" x14ac:dyDescent="0.2">
      <c r="A86" s="95" t="s">
        <v>2895</v>
      </c>
      <c r="B86" s="99" t="s">
        <v>2896</v>
      </c>
      <c r="C86" s="95" t="s">
        <v>2897</v>
      </c>
      <c r="D86" s="99" t="s">
        <v>2898</v>
      </c>
      <c r="E86" s="95" t="s">
        <v>2899</v>
      </c>
      <c r="G86" s="98" t="s">
        <v>26</v>
      </c>
      <c r="H86" s="98" t="str">
        <f>party!$A$30</f>
        <v>William Collins</v>
      </c>
      <c r="I86" s="98" t="str">
        <f>party!$A$31</f>
        <v>Jean-François Lamarque</v>
      </c>
      <c r="J86" s="98" t="str">
        <f>party!$A$19</f>
        <v>Michael Schulz</v>
      </c>
      <c r="K86" s="89" t="str">
        <f>references!$D$76</f>
        <v>Collins, W. J., J.-F. Lamarque, M. Schulz, O. Boucher, V. Eyring, M. I. Hegglin, A. Maycock, G. Myhre, M. Prather, D. Shindell, S. J. Smith (2017), AerChemMIP: Quantifying the effects of chemistry and aerosols in CMIP6, Geosci. Model Dev., 10, 585-607</v>
      </c>
      <c r="O86" s="98" t="str">
        <f>party!$A$6</f>
        <v>Charlotte Pascoe</v>
      </c>
      <c r="P86" s="95" t="s">
        <v>2467</v>
      </c>
    </row>
    <row r="87" spans="1:28" ht="102" x14ac:dyDescent="0.2">
      <c r="A87" s="95" t="s">
        <v>2900</v>
      </c>
      <c r="B87" s="99" t="s">
        <v>2901</v>
      </c>
      <c r="C87" s="95" t="s">
        <v>2902</v>
      </c>
      <c r="D87" s="99" t="s">
        <v>2903</v>
      </c>
      <c r="E87" s="95" t="s">
        <v>2904</v>
      </c>
      <c r="G87" s="98" t="s">
        <v>26</v>
      </c>
      <c r="H87" s="98" t="str">
        <f>party!$A$30</f>
        <v>William Collins</v>
      </c>
      <c r="I87" s="98" t="str">
        <f>party!$A$31</f>
        <v>Jean-François Lamarque</v>
      </c>
      <c r="J87" s="98" t="str">
        <f>party!$A$19</f>
        <v>Michael Schulz</v>
      </c>
      <c r="K87" s="89" t="str">
        <f>references!$D$76</f>
        <v>Collins, W. J., J.-F. Lamarque, M. Schulz, O. Boucher, V. Eyring, M. I. Hegglin, A. Maycock, G. Myhre, M. Prather, D. Shindell, S. J. Smith (2017), AerChemMIP: Quantifying the effects of chemistry and aerosols in CMIP6, Geosci. Model Dev., 10, 585-607</v>
      </c>
      <c r="O87" s="98" t="str">
        <f>party!$A$6</f>
        <v>Charlotte Pascoe</v>
      </c>
      <c r="P87" s="95" t="s">
        <v>2467</v>
      </c>
    </row>
    <row r="88" spans="1:28" ht="102" x14ac:dyDescent="0.2">
      <c r="A88" s="95" t="s">
        <v>2905</v>
      </c>
      <c r="B88" s="99" t="s">
        <v>2906</v>
      </c>
      <c r="C88" s="95" t="s">
        <v>2907</v>
      </c>
      <c r="D88" s="99" t="s">
        <v>2908</v>
      </c>
      <c r="E88" s="95" t="s">
        <v>2909</v>
      </c>
      <c r="G88" s="98" t="s">
        <v>26</v>
      </c>
      <c r="H88" s="98" t="str">
        <f>party!$A$30</f>
        <v>William Collins</v>
      </c>
      <c r="I88" s="98" t="str">
        <f>party!$A$31</f>
        <v>Jean-François Lamarque</v>
      </c>
      <c r="J88" s="98" t="str">
        <f>party!$A$19</f>
        <v>Michael Schulz</v>
      </c>
      <c r="K88" s="89" t="str">
        <f>references!$D$76</f>
        <v>Collins, W. J., J.-F. Lamarque, M. Schulz, O. Boucher, V. Eyring, M. I. Hegglin, A. Maycock, G. Myhre, M. Prather, D. Shindell, S. J. Smith (2017), AerChemMIP: Quantifying the effects of chemistry and aerosols in CMIP6, Geosci. Model Dev., 10, 585-607</v>
      </c>
      <c r="O88" s="98" t="str">
        <f>party!$A$6</f>
        <v>Charlotte Pascoe</v>
      </c>
      <c r="P88" s="95" t="s">
        <v>2467</v>
      </c>
    </row>
    <row r="89" spans="1:28" ht="85" x14ac:dyDescent="0.2">
      <c r="A89" s="95" t="s">
        <v>2910</v>
      </c>
      <c r="B89" s="99" t="s">
        <v>2911</v>
      </c>
      <c r="C89" s="95" t="s">
        <v>2912</v>
      </c>
      <c r="D89" s="99" t="s">
        <v>2913</v>
      </c>
      <c r="E89" s="95" t="s">
        <v>2914</v>
      </c>
      <c r="F89" s="95" t="s">
        <v>2915</v>
      </c>
      <c r="G89" s="98" t="s">
        <v>26</v>
      </c>
      <c r="H89" s="98" t="str">
        <f>party!$A$30</f>
        <v>William Collins</v>
      </c>
      <c r="I89" s="98" t="str">
        <f>party!$A$31</f>
        <v>Jean-François Lamarque</v>
      </c>
      <c r="J89" s="98" t="str">
        <f>party!$A$19</f>
        <v>Michael Schulz</v>
      </c>
      <c r="K89" s="89" t="str">
        <f>references!$D$76</f>
        <v>Collins, W. J., J.-F. Lamarque, M. Schulz, O. Boucher, V. Eyring, M. I. Hegglin, A. Maycock, G. Myhre, M. Prather, D. Shindell, S. J. Smith (2017), AerChemMIP: Quantifying the effects of chemistry and aerosols in CMIP6, Geosci. Model Dev., 10, 585-607</v>
      </c>
      <c r="O89" s="98" t="str">
        <f>party!$A$6</f>
        <v>Charlotte Pascoe</v>
      </c>
      <c r="P89" s="95" t="b">
        <v>1</v>
      </c>
      <c r="R89" s="99" t="str">
        <f>ForcingConstraint!$A$126</f>
        <v>1850 Aerosol Emissions</v>
      </c>
      <c r="S89" s="99" t="str">
        <f>ForcingConstraint!$A$127</f>
        <v>1850 Aerosol Precursor Emissions</v>
      </c>
      <c r="T89" s="99" t="str">
        <f>ForcingConstraint!$A$128</f>
        <v>1850 Tropospheric Ozone Precursor Emissions</v>
      </c>
    </row>
    <row r="90" spans="1:28" ht="85" x14ac:dyDescent="0.2">
      <c r="A90" s="95" t="s">
        <v>2916</v>
      </c>
      <c r="B90" s="99" t="s">
        <v>2917</v>
      </c>
      <c r="C90" s="95" t="s">
        <v>2918</v>
      </c>
      <c r="D90" s="99" t="s">
        <v>2919</v>
      </c>
      <c r="E90" s="95" t="s">
        <v>2920</v>
      </c>
      <c r="F90" s="95" t="s">
        <v>2921</v>
      </c>
      <c r="G90" s="98" t="s">
        <v>26</v>
      </c>
      <c r="H90" s="98" t="str">
        <f>party!$A$30</f>
        <v>William Collins</v>
      </c>
      <c r="I90" s="98" t="str">
        <f>party!$A$31</f>
        <v>Jean-François Lamarque</v>
      </c>
      <c r="J90" s="98" t="str">
        <f>party!$A$19</f>
        <v>Michael Schulz</v>
      </c>
      <c r="K90" s="89" t="str">
        <f>references!$D$76</f>
        <v>Collins, W. J., J.-F. Lamarque, M. Schulz, O. Boucher, V. Eyring, M. I. Hegglin, A. Maycock, G. Myhre, M. Prather, D. Shindell, S. J. Smith (2017), AerChemMIP: Quantifying the effects of chemistry and aerosols in CMIP6, Geosci. Model Dev., 10, 585-607</v>
      </c>
      <c r="O90" s="98" t="str">
        <f>party!$A$6</f>
        <v>Charlotte Pascoe</v>
      </c>
      <c r="P90" s="95" t="b">
        <v>1</v>
      </c>
      <c r="R90" s="99" t="str">
        <f>ForcingConstraint!$A$119</f>
        <v>Historical Aerosol Emissions</v>
      </c>
      <c r="S90" s="99" t="str">
        <f>ForcingConstraint!$A$120</f>
        <v>Historical Aerosol Precursor Emissions</v>
      </c>
      <c r="T90" s="99" t="str">
        <f>ForcingConstraint!$A$129</f>
        <v>Historical Tropospheric Ozone Precursor Emissions</v>
      </c>
    </row>
    <row r="91" spans="1:28" ht="102" x14ac:dyDescent="0.2">
      <c r="A91" s="95" t="s">
        <v>2922</v>
      </c>
      <c r="B91" s="99" t="s">
        <v>2923</v>
      </c>
      <c r="C91" s="95" t="s">
        <v>2924</v>
      </c>
      <c r="D91" s="99" t="s">
        <v>2925</v>
      </c>
      <c r="E91" s="95" t="s">
        <v>2926</v>
      </c>
      <c r="G91" s="98" t="s">
        <v>26</v>
      </c>
      <c r="H91" s="98" t="str">
        <f>party!$A$30</f>
        <v>William Collins</v>
      </c>
      <c r="I91" s="98" t="str">
        <f>party!$A$31</f>
        <v>Jean-François Lamarque</v>
      </c>
      <c r="J91" s="98" t="str">
        <f>party!$A$19</f>
        <v>Michael Schulz</v>
      </c>
      <c r="K91" s="89" t="str">
        <f>references!$D$76</f>
        <v>Collins, W. J., J.-F. Lamarque, M. Schulz, O. Boucher, V. Eyring, M. I. Hegglin, A. Maycock, G. Myhre, M. Prather, D. Shindell, S. J. Smith (2017), AerChemMIP: Quantifying the effects of chemistry and aerosols in CMIP6, Geosci. Model Dev., 10, 585-607</v>
      </c>
      <c r="O91" s="98" t="str">
        <f>party!$A$6</f>
        <v>Charlotte Pascoe</v>
      </c>
      <c r="P91" s="95" t="s">
        <v>2467</v>
      </c>
    </row>
    <row r="92" spans="1:28" ht="85" x14ac:dyDescent="0.2">
      <c r="A92" s="95" t="s">
        <v>2927</v>
      </c>
      <c r="B92" s="99" t="s">
        <v>2928</v>
      </c>
      <c r="C92" s="95" t="s">
        <v>2929</v>
      </c>
      <c r="D92" s="99" t="s">
        <v>2930</v>
      </c>
      <c r="E92" s="95" t="s">
        <v>2931</v>
      </c>
      <c r="F92" s="95" t="s">
        <v>2915</v>
      </c>
      <c r="G92" s="98" t="s">
        <v>26</v>
      </c>
      <c r="H92" s="98" t="str">
        <f>party!$A$30</f>
        <v>William Collins</v>
      </c>
      <c r="I92" s="98" t="str">
        <f>party!$A$31</f>
        <v>Jean-François Lamarque</v>
      </c>
      <c r="J92" s="98" t="str">
        <f>party!$A$19</f>
        <v>Michael Schulz</v>
      </c>
      <c r="K92" s="89" t="str">
        <f>references!$D$76</f>
        <v>Collins, W. J., J.-F. Lamarque, M. Schulz, O. Boucher, V. Eyring, M. I. Hegglin, A. Maycock, G. Myhre, M. Prather, D. Shindell, S. J. Smith (2017), AerChemMIP: Quantifying the effects of chemistry and aerosols in CMIP6, Geosci. Model Dev., 10, 585-607</v>
      </c>
      <c r="O92" s="98" t="str">
        <f>party!$A$6</f>
        <v>Charlotte Pascoe</v>
      </c>
      <c r="P92" s="95" t="b">
        <v>1</v>
      </c>
      <c r="R92" s="99" t="str">
        <f>ForcingConstraint!$A$130</f>
        <v>2014 Aerosol Emissions</v>
      </c>
      <c r="S92" s="99" t="str">
        <f>ForcingConstraint!$A$131</f>
        <v>2014 Aerosol Precursor Emissions</v>
      </c>
      <c r="T92" s="99" t="str">
        <f>ForcingConstraint!$A$134</f>
        <v>2014 Tropospheric Ozone Precursor Emissions</v>
      </c>
    </row>
    <row r="93" spans="1:28" ht="187" x14ac:dyDescent="0.2">
      <c r="A93" s="296" t="s">
        <v>2932</v>
      </c>
      <c r="B93" s="190" t="s">
        <v>2933</v>
      </c>
      <c r="C93" s="95" t="s">
        <v>2934</v>
      </c>
      <c r="D93" s="99" t="s">
        <v>2935</v>
      </c>
      <c r="E93" s="280" t="s">
        <v>2936</v>
      </c>
      <c r="F93" s="281" t="s">
        <v>2937</v>
      </c>
      <c r="G93" s="102" t="s">
        <v>50</v>
      </c>
      <c r="H93" s="90" t="str">
        <f>party!$A$47</f>
        <v>Jonathan Gregory</v>
      </c>
      <c r="I93" s="90" t="str">
        <f>party!$A$48</f>
        <v>Detlef Stammer</v>
      </c>
      <c r="J93" s="90" t="str">
        <f>party!$A$49</f>
        <v>Stephen Griffies</v>
      </c>
      <c r="K93"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3" s="95" t="str">
        <f>references!$D$78</f>
        <v>Bouttes, N., J. M. Gregory (2014), Attribution of the spatial pattern of CO2-forced sea level change to ocean surface flux changes, Environ. Res. Lett., 9, 034 004</v>
      </c>
      <c r="O93" s="99" t="str">
        <f>party!$A$6</f>
        <v>Charlotte Pascoe</v>
      </c>
      <c r="P93" s="297" t="b">
        <v>1</v>
      </c>
      <c r="Q93" s="297"/>
    </row>
    <row r="94" spans="1:28" s="146" customFormat="1" ht="68" x14ac:dyDescent="0.2">
      <c r="A94" s="149" t="s">
        <v>2938</v>
      </c>
      <c r="B94" s="153" t="s">
        <v>2939</v>
      </c>
      <c r="C94" s="149" t="s">
        <v>2940</v>
      </c>
      <c r="D94" s="153" t="s">
        <v>2941</v>
      </c>
      <c r="E94" s="149" t="s">
        <v>2939</v>
      </c>
      <c r="F94" s="149" t="s">
        <v>2820</v>
      </c>
      <c r="G94" s="156" t="s">
        <v>50</v>
      </c>
      <c r="H94" s="148" t="str">
        <f>party!$A$57</f>
        <v>Eric Larour</v>
      </c>
      <c r="I94" s="148" t="str">
        <f>party!$A$58</f>
        <v>Sophie Nowicki</v>
      </c>
      <c r="J94" s="148" t="str">
        <f>party!$A$59</f>
        <v>Tony Payne</v>
      </c>
      <c r="K94" s="149" t="str">
        <f>references!$D$85</f>
        <v>Nowicki, S. M. J., T. Payne, E. Larour, H. Seroussi, H. Goelzer, W. Lipscomb, J. Gregory, A. Abe-Ouchi, A. Shepherd (2016), Ice Sheet Model Intercomparison Project (ISMIP6) contribution to CMIP6, Geosci. Model Dev., 9, 4521-4545</v>
      </c>
      <c r="L94" s="149"/>
      <c r="M94" s="149"/>
      <c r="N94" s="149"/>
      <c r="O94" s="148" t="str">
        <f>party!$A$6</f>
        <v>Charlotte Pascoe</v>
      </c>
      <c r="P94" s="149" t="b">
        <v>1</v>
      </c>
      <c r="Q94" s="149"/>
      <c r="R94" s="153" t="str">
        <f>ForcingConstraint!$A$307</f>
        <v>2014 GHG</v>
      </c>
      <c r="S94" s="153" t="str">
        <f>ForcingConstraint!$A$333</f>
        <v>2014 Aerosols</v>
      </c>
      <c r="T94" s="153" t="str">
        <f>ForcingConstraint!$A$334</f>
        <v>2014 Aerosol Precursors</v>
      </c>
      <c r="U94" s="148" t="str">
        <f>ForcingConstraint!$A$335</f>
        <v>2014 O3</v>
      </c>
      <c r="V94" s="148" t="e">
        <f>ForcingConstraint!#REF!</f>
        <v>#REF!</v>
      </c>
      <c r="W94" s="148" t="e">
        <f>ForcingConstraint!#REF!</f>
        <v>#REF!</v>
      </c>
      <c r="X94" s="153" t="str">
        <f>ForcingConstraint!$A$336</f>
        <v>2014 Land Use</v>
      </c>
      <c r="Y94" s="148" t="e">
        <f>ForcingConstraint!#REF!</f>
        <v>#REF!</v>
      </c>
      <c r="Z94" s="153"/>
      <c r="AA94" s="153"/>
      <c r="AB94" s="295"/>
    </row>
    <row r="95" spans="1:28" ht="153" x14ac:dyDescent="0.2">
      <c r="A95" s="95" t="s">
        <v>2942</v>
      </c>
      <c r="B95" s="99" t="s">
        <v>2943</v>
      </c>
      <c r="C95" s="95" t="s">
        <v>2944</v>
      </c>
      <c r="D95" s="99" t="s">
        <v>2945</v>
      </c>
      <c r="E95" s="95" t="s">
        <v>2946</v>
      </c>
      <c r="G95" s="98" t="s">
        <v>26</v>
      </c>
      <c r="H95" s="98" t="str">
        <f>party!$A$60</f>
        <v>Bart van den Hurk</v>
      </c>
      <c r="I95" s="98" t="str">
        <f>party!$A$61</f>
        <v>Gerhard Krinner</v>
      </c>
      <c r="J95" s="98" t="str">
        <f>party!$A$62</f>
        <v>Sonia Seneviratne</v>
      </c>
      <c r="K95"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89" t="str">
        <f>references!$D$92</f>
        <v>Sitch, S., P. Friedlingstein, Trends in net land-atmosphere carbon exchange over the period 1980-2010</v>
      </c>
      <c r="M95"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89" t="str">
        <f>references!$D$94</f>
        <v>Global Soil Wetness Project Phase 3 Website</v>
      </c>
      <c r="O95" s="98" t="str">
        <f>party!$A$6</f>
        <v>Charlotte Pascoe</v>
      </c>
      <c r="P95" s="95" t="b">
        <v>1</v>
      </c>
      <c r="Q95" s="95" t="b">
        <v>1</v>
      </c>
      <c r="R95" s="99" t="str">
        <f>ForcingConstraint!$A$373</f>
        <v>GSWP3 recycling of climate mean and variability</v>
      </c>
      <c r="S95" s="99" t="str">
        <f>ForcingConstraint!$A$34</f>
        <v>Pre-Industrial Land Use</v>
      </c>
      <c r="T95" s="99" t="str">
        <f>ForcingConstraint!$A$26</f>
        <v>Pre-Industrial CO2 Concentration</v>
      </c>
      <c r="U95" s="99" t="str">
        <f>ForcingConstraint!$A$25</f>
        <v>Pre-Industrial WMGHG Concentrations excluding CO2</v>
      </c>
      <c r="V95" s="99" t="str">
        <f>ForcingConstraint!$A$28</f>
        <v>Pre-Industrial Aerosols</v>
      </c>
      <c r="W95" s="99" t="str">
        <f>ForcingConstraint!$A$29</f>
        <v>Pre-Industrial Aerosol Precursors</v>
      </c>
      <c r="X95" s="98" t="str">
        <f>ForcingConstraint!$A$32</f>
        <v>Pre-Industrial Ozone Concentrations</v>
      </c>
      <c r="Y95" s="98" t="str">
        <f>ForcingConstraint!$A$33</f>
        <v>Pre-Industrial Stratospheric H2O Concentrations</v>
      </c>
      <c r="Z95" s="99" t="str">
        <f>ForcingConstraint!$A$31</f>
        <v>Pre-Industrial Stratospheric Aerosol</v>
      </c>
      <c r="AA95" s="99" t="str">
        <f>ForcingConstraint!$A$30</f>
        <v>Pre-Industrial Solar Forcing</v>
      </c>
    </row>
    <row r="96" spans="1:28" ht="102" x14ac:dyDescent="0.2">
      <c r="A96" s="95" t="s">
        <v>2947</v>
      </c>
      <c r="B96" s="99" t="s">
        <v>2948</v>
      </c>
      <c r="C96" s="95" t="s">
        <v>2949</v>
      </c>
      <c r="D96" s="99" t="s">
        <v>2950</v>
      </c>
      <c r="E96" s="95" t="s">
        <v>2951</v>
      </c>
      <c r="G96" s="98" t="s">
        <v>26</v>
      </c>
      <c r="H96" s="98" t="str">
        <f>party!$A$10</f>
        <v>George Hurtt</v>
      </c>
      <c r="I96" s="98" t="str">
        <f>party!$A$67</f>
        <v>David Lawrence</v>
      </c>
      <c r="J96" s="98" t="str">
        <f>party!$A$60</f>
        <v>Bart van den Hurk</v>
      </c>
      <c r="K96"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89" t="str">
        <f>references!$D$92</f>
        <v>Sitch, S., P. Friedlingstein, Trends in net land-atmosphere carbon exchange over the period 1980-2010</v>
      </c>
      <c r="M96" s="89" t="str">
        <f>references!$D$94</f>
        <v>Global Soil Wetness Project Phase 3 Website</v>
      </c>
      <c r="N96" s="89"/>
      <c r="O96" s="98" t="str">
        <f>party!$A$6</f>
        <v>Charlotte Pascoe</v>
      </c>
      <c r="P96" s="95" t="b">
        <v>1</v>
      </c>
      <c r="Q96" s="95" t="b">
        <v>1</v>
      </c>
      <c r="R96" s="99" t="str">
        <f>ForcingConstraint!$A$373</f>
        <v>GSWP3 recycling of climate mean and variability</v>
      </c>
      <c r="S96" s="99" t="str">
        <f>ForcingConstraint!$A$34</f>
        <v>Pre-Industrial Land Use</v>
      </c>
      <c r="T96" s="99" t="str">
        <f>ForcingConstraint!$A$26</f>
        <v>Pre-Industrial CO2 Concentration</v>
      </c>
      <c r="U96" s="99" t="str">
        <f>ForcingConstraint!$A$25</f>
        <v>Pre-Industrial WMGHG Concentrations excluding CO2</v>
      </c>
      <c r="V96" s="99" t="str">
        <f>ForcingConstraint!$A$28</f>
        <v>Pre-Industrial Aerosols</v>
      </c>
      <c r="W96" s="99" t="str">
        <f>ForcingConstraint!$A$29</f>
        <v>Pre-Industrial Aerosol Precursors</v>
      </c>
      <c r="X96" s="98" t="str">
        <f>ForcingConstraint!$A$32</f>
        <v>Pre-Industrial Ozone Concentrations</v>
      </c>
      <c r="Y96" s="98" t="str">
        <f>ForcingConstraint!$A$33</f>
        <v>Pre-Industrial Stratospheric H2O Concentrations</v>
      </c>
      <c r="Z96" s="99" t="str">
        <f>ForcingConstraint!$A$31</f>
        <v>Pre-Industrial Stratospheric Aerosol</v>
      </c>
      <c r="AA96" s="99" t="str">
        <f>ForcingConstraint!$A$30</f>
        <v>Pre-Industrial Solar Forcing</v>
      </c>
    </row>
    <row r="97" spans="1:27" ht="170" x14ac:dyDescent="0.2">
      <c r="A97" s="95" t="s">
        <v>2952</v>
      </c>
      <c r="B97" s="99" t="s">
        <v>2953</v>
      </c>
      <c r="C97" s="95" t="s">
        <v>2954</v>
      </c>
      <c r="D97" s="99" t="s">
        <v>2955</v>
      </c>
      <c r="E97" s="95" t="s">
        <v>2956</v>
      </c>
      <c r="G97" s="98" t="s">
        <v>26</v>
      </c>
      <c r="H97" s="98" t="str">
        <f>party!$A$61</f>
        <v>Gerhard Krinner</v>
      </c>
      <c r="I97" s="98" t="str">
        <f>party!$A$62</f>
        <v>Sonia Seneviratne</v>
      </c>
      <c r="J97" s="98" t="str">
        <f>party!$A$65</f>
        <v>Hyungjun Kim</v>
      </c>
      <c r="K97"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89" t="str">
        <f>references!$D$92</f>
        <v>Sitch, S., P. Friedlingstein, Trends in net land-atmosphere carbon exchange over the period 1980-2010</v>
      </c>
      <c r="M97"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89" t="str">
        <f>references!$D$88</f>
        <v>Sheffield, J., G. Goteti, E. F. Wood (2006), Development of a 50-Year High-Resolution Global Dataset of Meteorological Forcings for Land Surface Modeling, J. Climate, 19, 3088-3111</v>
      </c>
      <c r="O97" s="98" t="str">
        <f>party!$A$6</f>
        <v>Charlotte Pascoe</v>
      </c>
      <c r="P97" s="95" t="b">
        <v>1</v>
      </c>
      <c r="Q97" s="95" t="b">
        <v>1</v>
      </c>
      <c r="R97" s="99" t="str">
        <f>ForcingConstraint!$A$374</f>
        <v>Princeton recycling of climate mean and variability</v>
      </c>
      <c r="S97" s="99" t="str">
        <f>ForcingConstraint!$A$34</f>
        <v>Pre-Industrial Land Use</v>
      </c>
      <c r="T97" s="99" t="str">
        <f>ForcingConstraint!$A$26</f>
        <v>Pre-Industrial CO2 Concentration</v>
      </c>
      <c r="U97" s="99" t="str">
        <f>ForcingConstraint!$A$25</f>
        <v>Pre-Industrial WMGHG Concentrations excluding CO2</v>
      </c>
      <c r="V97" s="99" t="str">
        <f>ForcingConstraint!$A$28</f>
        <v>Pre-Industrial Aerosols</v>
      </c>
      <c r="W97" s="99" t="str">
        <f>ForcingConstraint!$A$29</f>
        <v>Pre-Industrial Aerosol Precursors</v>
      </c>
      <c r="X97" s="98" t="str">
        <f>ForcingConstraint!$A$32</f>
        <v>Pre-Industrial Ozone Concentrations</v>
      </c>
      <c r="Y97" s="98" t="str">
        <f>ForcingConstraint!$A$33</f>
        <v>Pre-Industrial Stratospheric H2O Concentrations</v>
      </c>
      <c r="Z97" s="99" t="str">
        <f>ForcingConstraint!$A$31</f>
        <v>Pre-Industrial Stratospheric Aerosol</v>
      </c>
      <c r="AA97" s="99" t="str">
        <f>ForcingConstraint!$A$30</f>
        <v>Pre-Industrial Solar Forcing</v>
      </c>
    </row>
    <row r="98" spans="1:27" ht="153" x14ac:dyDescent="0.2">
      <c r="A98" s="95" t="s">
        <v>2957</v>
      </c>
      <c r="B98" s="99" t="s">
        <v>2958</v>
      </c>
      <c r="C98" s="95" t="s">
        <v>2959</v>
      </c>
      <c r="D98" s="99" t="s">
        <v>2960</v>
      </c>
      <c r="E98" s="95" t="s">
        <v>2961</v>
      </c>
      <c r="G98" s="98" t="s">
        <v>26</v>
      </c>
      <c r="H98" s="98" t="str">
        <f>party!$A$61</f>
        <v>Gerhard Krinner</v>
      </c>
      <c r="I98" s="98" t="str">
        <f>party!$A$62</f>
        <v>Sonia Seneviratne</v>
      </c>
      <c r="J98" s="98" t="str">
        <f>party!$A$65</f>
        <v>Hyungjun Kim</v>
      </c>
      <c r="K98"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89" t="str">
        <f>references!$D$92</f>
        <v>Sitch, S., P. Friedlingstein, Trends in net land-atmosphere carbon exchange over the period 1980-2010</v>
      </c>
      <c r="M98"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89" t="str">
        <f>references!$D$88</f>
        <v>Sheffield, J., G. Goteti, E. F. Wood (2006), Development of a 50-Year High-Resolution Global Dataset of Meteorological Forcings for Land Surface Modeling, J. Climate, 19, 3088-3111</v>
      </c>
      <c r="O98" s="98" t="str">
        <f>party!$A$6</f>
        <v>Charlotte Pascoe</v>
      </c>
      <c r="P98" s="95" t="b">
        <v>1</v>
      </c>
      <c r="Q98" s="95" t="b">
        <v>1</v>
      </c>
      <c r="R98" s="99" t="str">
        <f>ForcingConstraint!$A$374</f>
        <v>Princeton recycling of climate mean and variability</v>
      </c>
      <c r="S98" s="99" t="str">
        <f>ForcingConstraint!$A$16</f>
        <v>Historical Land Use</v>
      </c>
      <c r="T98" s="99" t="str">
        <f>ForcingConstraint!$A$14</f>
        <v>Historical WMGHG Concentrations</v>
      </c>
      <c r="U98" s="98" t="str">
        <f>ForcingConstraint!$A$5</f>
        <v>Historical Aerosol Plume Climatology</v>
      </c>
      <c r="V98" s="98" t="str">
        <f>ForcingConstraint!$A$6</f>
        <v>Historical Emission Based Grid-Point Aerosol Forcing</v>
      </c>
      <c r="W98" s="98" t="str">
        <f>ForcingConstraint!$A$17</f>
        <v>Historical Ozone Concentrations</v>
      </c>
      <c r="X98" s="98" t="str">
        <f>ForcingConstraint!$A$18</f>
        <v>Historical Stratospheric H2O Concentrations</v>
      </c>
      <c r="Y98" s="98" t="str">
        <f>ForcingConstraint!$A$21</f>
        <v>Historical Stratospheric Aerosol</v>
      </c>
      <c r="Z98" s="98" t="str">
        <f>ForcingConstraint!$A$372</f>
        <v>Simplified Historical Solar Forcing</v>
      </c>
    </row>
    <row r="99" spans="1:27" ht="153" x14ac:dyDescent="0.2">
      <c r="A99" s="95" t="s">
        <v>2962</v>
      </c>
      <c r="B99" s="99" t="s">
        <v>2963</v>
      </c>
      <c r="C99" s="95" t="s">
        <v>2964</v>
      </c>
      <c r="D99" s="99" t="s">
        <v>2965</v>
      </c>
      <c r="E99" s="95" t="s">
        <v>2966</v>
      </c>
      <c r="G99" s="98" t="s">
        <v>26</v>
      </c>
      <c r="H99" s="98" t="str">
        <f>party!$A$61</f>
        <v>Gerhard Krinner</v>
      </c>
      <c r="I99" s="98" t="str">
        <f>party!$A$62</f>
        <v>Sonia Seneviratne</v>
      </c>
      <c r="J99" s="98" t="str">
        <f>party!$A$65</f>
        <v>Hyungjun Kim</v>
      </c>
      <c r="K99"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89" t="str">
        <f>references!$D$92</f>
        <v>Sitch, S., P. Friedlingstein, Trends in net land-atmosphere carbon exchange over the period 1980-2010</v>
      </c>
      <c r="M99"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89" t="str">
        <f>references!$D$89</f>
        <v>Viovy, N., P. Ciais (2009), A combined dataset for ecosystem modelling.</v>
      </c>
      <c r="O99" s="98" t="str">
        <f>party!$A$6</f>
        <v>Charlotte Pascoe</v>
      </c>
      <c r="P99" s="95" t="b">
        <v>1</v>
      </c>
      <c r="Q99" s="95" t="b">
        <v>1</v>
      </c>
      <c r="R99" s="99" t="str">
        <f>ForcingConstraint!$A$375</f>
        <v>CRU-NCEP recycling of climate mean and variability</v>
      </c>
      <c r="S99" s="99" t="str">
        <f>ForcingConstraint!$A$34</f>
        <v>Pre-Industrial Land Use</v>
      </c>
      <c r="T99" s="99" t="str">
        <f>ForcingConstraint!$A$26</f>
        <v>Pre-Industrial CO2 Concentration</v>
      </c>
      <c r="U99" s="99" t="str">
        <f>ForcingConstraint!$A$25</f>
        <v>Pre-Industrial WMGHG Concentrations excluding CO2</v>
      </c>
      <c r="V99" s="99" t="str">
        <f>ForcingConstraint!$A$28</f>
        <v>Pre-Industrial Aerosols</v>
      </c>
      <c r="W99" s="99" t="str">
        <f>ForcingConstraint!$A$29</f>
        <v>Pre-Industrial Aerosol Precursors</v>
      </c>
      <c r="X99" s="98" t="str">
        <f>ForcingConstraint!$A$32</f>
        <v>Pre-Industrial Ozone Concentrations</v>
      </c>
      <c r="Y99" s="98" t="str">
        <f>ForcingConstraint!$A$33</f>
        <v>Pre-Industrial Stratospheric H2O Concentrations</v>
      </c>
      <c r="Z99" s="99" t="str">
        <f>ForcingConstraint!$A$31</f>
        <v>Pre-Industrial Stratospheric Aerosol</v>
      </c>
      <c r="AA99" s="99" t="str">
        <f>ForcingConstraint!$A$30</f>
        <v>Pre-Industrial Solar Forcing</v>
      </c>
    </row>
    <row r="100" spans="1:27" ht="153" x14ac:dyDescent="0.2">
      <c r="A100" s="95" t="s">
        <v>2967</v>
      </c>
      <c r="B100" s="99" t="s">
        <v>2968</v>
      </c>
      <c r="C100" s="95" t="s">
        <v>2969</v>
      </c>
      <c r="D100" s="99" t="s">
        <v>2970</v>
      </c>
      <c r="E100" s="95" t="s">
        <v>2971</v>
      </c>
      <c r="G100" s="98" t="s">
        <v>26</v>
      </c>
      <c r="H100" s="98" t="str">
        <f>party!$A$61</f>
        <v>Gerhard Krinner</v>
      </c>
      <c r="I100" s="98" t="str">
        <f>party!$A$62</f>
        <v>Sonia Seneviratne</v>
      </c>
      <c r="J100" s="98" t="str">
        <f>party!$A$65</f>
        <v>Hyungjun Kim</v>
      </c>
      <c r="K100"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89" t="str">
        <f>references!$D$92</f>
        <v>Sitch, S., P. Friedlingstein, Trends in net land-atmosphere carbon exchange over the period 1980-2010</v>
      </c>
      <c r="M100"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89" t="str">
        <f>references!$D$89</f>
        <v>Viovy, N., P. Ciais (2009), A combined dataset for ecosystem modelling.</v>
      </c>
      <c r="O100" s="98" t="str">
        <f>party!$A$6</f>
        <v>Charlotte Pascoe</v>
      </c>
      <c r="P100" s="95" t="b">
        <v>1</v>
      </c>
      <c r="Q100" s="95" t="b">
        <v>1</v>
      </c>
      <c r="R100" s="99" t="str">
        <f>ForcingConstraint!$A$375</f>
        <v>CRU-NCEP recycling of climate mean and variability</v>
      </c>
      <c r="S100" s="99" t="str">
        <f>ForcingConstraint!$A$16</f>
        <v>Historical Land Use</v>
      </c>
      <c r="T100" s="99" t="str">
        <f>ForcingConstraint!$A$14</f>
        <v>Historical WMGHG Concentrations</v>
      </c>
      <c r="U100" s="98" t="str">
        <f>ForcingConstraint!$A$5</f>
        <v>Historical Aerosol Plume Climatology</v>
      </c>
      <c r="V100" s="98" t="str">
        <f>ForcingConstraint!$A$6</f>
        <v>Historical Emission Based Grid-Point Aerosol Forcing</v>
      </c>
      <c r="W100" s="98" t="str">
        <f>ForcingConstraint!$A$17</f>
        <v>Historical Ozone Concentrations</v>
      </c>
      <c r="X100" s="98" t="str">
        <f>ForcingConstraint!$A$18</f>
        <v>Historical Stratospheric H2O Concentrations</v>
      </c>
      <c r="Y100" s="98" t="str">
        <f>ForcingConstraint!$A$21</f>
        <v>Historical Stratospheric Aerosol</v>
      </c>
      <c r="Z100" s="98" t="str">
        <f>ForcingConstraint!$A$372</f>
        <v>Simplified Historical Solar Forcing</v>
      </c>
    </row>
    <row r="101" spans="1:27" ht="153" x14ac:dyDescent="0.2">
      <c r="A101" s="95" t="s">
        <v>2972</v>
      </c>
      <c r="B101" s="99" t="s">
        <v>2973</v>
      </c>
      <c r="C101" s="95" t="s">
        <v>2974</v>
      </c>
      <c r="D101" s="99" t="s">
        <v>2975</v>
      </c>
      <c r="E101" s="95" t="s">
        <v>2976</v>
      </c>
      <c r="G101" s="98" t="s">
        <v>26</v>
      </c>
      <c r="H101" s="98" t="str">
        <f>party!$A$61</f>
        <v>Gerhard Krinner</v>
      </c>
      <c r="I101" s="98" t="str">
        <f>party!$A$62</f>
        <v>Sonia Seneviratne</v>
      </c>
      <c r="J101" s="98" t="str">
        <f>party!$A$65</f>
        <v>Hyungjun Kim</v>
      </c>
      <c r="K101"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89" t="str">
        <f>references!$D$92</f>
        <v>Sitch, S., P. Friedlingstein, Trends in net land-atmosphere carbon exchange over the period 1980-2010</v>
      </c>
      <c r="M101"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89" t="str">
        <f>references!$D$89</f>
        <v>Viovy, N., P. Ciais (2009), A combined dataset for ecosystem modelling.</v>
      </c>
      <c r="O101" s="98" t="str">
        <f>party!$A$6</f>
        <v>Charlotte Pascoe</v>
      </c>
      <c r="P101" s="95" t="b">
        <v>1</v>
      </c>
      <c r="Q101" s="95" t="b">
        <v>1</v>
      </c>
      <c r="R101" s="99" t="str">
        <f>ForcingConstraint!$A$376</f>
        <v>WFDEI recycling of climate mean and variability</v>
      </c>
      <c r="S101" s="99" t="str">
        <f>ForcingConstraint!$A$34</f>
        <v>Pre-Industrial Land Use</v>
      </c>
      <c r="T101" s="99" t="str">
        <f>ForcingConstraint!$A$26</f>
        <v>Pre-Industrial CO2 Concentration</v>
      </c>
      <c r="U101" s="99" t="str">
        <f>ForcingConstraint!$A$25</f>
        <v>Pre-Industrial WMGHG Concentrations excluding CO2</v>
      </c>
      <c r="V101" s="99" t="str">
        <f>ForcingConstraint!$A$28</f>
        <v>Pre-Industrial Aerosols</v>
      </c>
      <c r="W101" s="99" t="str">
        <f>ForcingConstraint!$A$29</f>
        <v>Pre-Industrial Aerosol Precursors</v>
      </c>
      <c r="X101" s="98" t="str">
        <f>ForcingConstraint!$A$32</f>
        <v>Pre-Industrial Ozone Concentrations</v>
      </c>
      <c r="Y101" s="98" t="str">
        <f>ForcingConstraint!$A$33</f>
        <v>Pre-Industrial Stratospheric H2O Concentrations</v>
      </c>
      <c r="Z101" s="99" t="str">
        <f>ForcingConstraint!$A$31</f>
        <v>Pre-Industrial Stratospheric Aerosol</v>
      </c>
      <c r="AA101" s="99" t="str">
        <f>ForcingConstraint!$A$30</f>
        <v>Pre-Industrial Solar Forcing</v>
      </c>
    </row>
    <row r="102" spans="1:27" ht="153" x14ac:dyDescent="0.2">
      <c r="A102" s="95" t="s">
        <v>2977</v>
      </c>
      <c r="B102" s="99" t="s">
        <v>2978</v>
      </c>
      <c r="C102" s="95" t="s">
        <v>2979</v>
      </c>
      <c r="D102" s="99" t="s">
        <v>2980</v>
      </c>
      <c r="E102" s="95" t="s">
        <v>2981</v>
      </c>
      <c r="G102" s="98" t="s">
        <v>26</v>
      </c>
      <c r="H102" s="98" t="str">
        <f>party!$A$61</f>
        <v>Gerhard Krinner</v>
      </c>
      <c r="I102" s="98" t="str">
        <f>party!$A$62</f>
        <v>Sonia Seneviratne</v>
      </c>
      <c r="J102" s="98" t="str">
        <f>party!$A$65</f>
        <v>Hyungjun Kim</v>
      </c>
      <c r="K102"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89" t="str">
        <f>references!$D$92</f>
        <v>Sitch, S., P. Friedlingstein, Trends in net land-atmosphere carbon exchange over the period 1980-2010</v>
      </c>
      <c r="M102"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2" s="89" t="str">
        <f>references!$D$89</f>
        <v>Viovy, N., P. Ciais (2009), A combined dataset for ecosystem modelling.</v>
      </c>
      <c r="O102" s="98" t="str">
        <f>party!$A$6</f>
        <v>Charlotte Pascoe</v>
      </c>
      <c r="P102" s="95" t="b">
        <v>1</v>
      </c>
      <c r="Q102" s="95" t="b">
        <v>1</v>
      </c>
      <c r="R102" s="99" t="str">
        <f>ForcingConstraint!$A$376</f>
        <v>WFDEI recycling of climate mean and variability</v>
      </c>
      <c r="S102" s="99" t="str">
        <f>ForcingConstraint!$A$16</f>
        <v>Historical Land Use</v>
      </c>
      <c r="T102" s="99" t="str">
        <f>ForcingConstraint!$A$14</f>
        <v>Historical WMGHG Concentrations</v>
      </c>
      <c r="U102" s="98" t="str">
        <f>ForcingConstraint!$A$5</f>
        <v>Historical Aerosol Plume Climatology</v>
      </c>
      <c r="V102" s="98" t="str">
        <f>ForcingConstraint!$A$6</f>
        <v>Historical Emission Based Grid-Point Aerosol Forcing</v>
      </c>
      <c r="W102" s="98" t="str">
        <f>ForcingConstraint!$A$17</f>
        <v>Historical Ozone Concentrations</v>
      </c>
      <c r="X102" s="98" t="str">
        <f>ForcingConstraint!$A$18</f>
        <v>Historical Stratospheric H2O Concentrations</v>
      </c>
      <c r="Y102" s="98" t="str">
        <f>ForcingConstraint!$A$21</f>
        <v>Historical Stratospheric Aerosol</v>
      </c>
      <c r="Z102" s="98" t="str">
        <f>ForcingConstraint!$A$372</f>
        <v>Simplified Historical Solar Forcing</v>
      </c>
    </row>
    <row r="103" spans="1:27" ht="153" x14ac:dyDescent="0.2">
      <c r="A103" s="296" t="s">
        <v>2982</v>
      </c>
      <c r="B103" s="190" t="s">
        <v>2983</v>
      </c>
      <c r="C103" s="95" t="s">
        <v>2984</v>
      </c>
      <c r="D103" s="99" t="s">
        <v>2985</v>
      </c>
      <c r="E103" s="280" t="s">
        <v>2986</v>
      </c>
      <c r="F103" s="281"/>
      <c r="G103" s="102" t="s">
        <v>26</v>
      </c>
      <c r="H103" s="90" t="str">
        <f>party!$A$61</f>
        <v>Gerhard Krinner</v>
      </c>
      <c r="I103" s="90" t="str">
        <f>party!$A$62</f>
        <v>Sonia Seneviratne</v>
      </c>
      <c r="J103" s="98" t="str">
        <f>party!$A$65</f>
        <v>Hyungjun Kim</v>
      </c>
      <c r="K103"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3" s="95" t="str">
        <f>references!$D$14</f>
        <v>Overview CMIP6-Endorsed MIPs</v>
      </c>
      <c r="M103" s="298"/>
      <c r="N103" s="298"/>
      <c r="O103" s="99" t="str">
        <f>party!$A$6</f>
        <v>Charlotte Pascoe</v>
      </c>
      <c r="P103" s="299" t="s">
        <v>2987</v>
      </c>
      <c r="Q103" s="299"/>
      <c r="R103" s="99" t="str">
        <f>ForcingConstraint!$A$381</f>
        <v>land-hist output</v>
      </c>
    </row>
    <row r="104" spans="1:27" ht="102" x14ac:dyDescent="0.2">
      <c r="A104" s="296" t="s">
        <v>2988</v>
      </c>
      <c r="B104" s="190" t="s">
        <v>2989</v>
      </c>
      <c r="C104" s="95" t="s">
        <v>2990</v>
      </c>
      <c r="D104" s="99" t="s">
        <v>2991</v>
      </c>
      <c r="E104" s="280" t="s">
        <v>2992</v>
      </c>
      <c r="F104" s="281"/>
      <c r="G104" s="90" t="s">
        <v>26</v>
      </c>
      <c r="H104" s="90" t="str">
        <f>party!$A$10</f>
        <v>George Hurtt</v>
      </c>
      <c r="I104" s="90" t="str">
        <f>party!$A$67</f>
        <v>David Lawrence</v>
      </c>
      <c r="J104" s="90"/>
      <c r="K104"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288" t="str">
        <f>references!D$14</f>
        <v>Overview CMIP6-Endorsed MIPs</v>
      </c>
      <c r="M104" s="89" t="str">
        <f>references!$D$96</f>
        <v>Hurtt, G., L. Chini,  S. Frolking, R. Sahajpal, Land Use Harmonisation (LUH2 v1.0h) land use forcing data (850-2100), (2016).</v>
      </c>
      <c r="N104" s="298"/>
      <c r="O104" s="99" t="str">
        <f>party!$A$6</f>
        <v>Charlotte Pascoe</v>
      </c>
      <c r="P104" s="297" t="b">
        <v>1</v>
      </c>
      <c r="Q104" s="297"/>
    </row>
    <row r="105" spans="1:27" ht="102" x14ac:dyDescent="0.2">
      <c r="A105" s="296" t="s">
        <v>2993</v>
      </c>
      <c r="B105" s="190" t="s">
        <v>2994</v>
      </c>
      <c r="C105" s="95" t="s">
        <v>2995</v>
      </c>
      <c r="D105" s="99" t="s">
        <v>2996</v>
      </c>
      <c r="E105" s="280" t="s">
        <v>2997</v>
      </c>
      <c r="F105" s="281"/>
      <c r="G105" s="90" t="s">
        <v>26</v>
      </c>
      <c r="H105" s="90" t="str">
        <f>party!$A$10</f>
        <v>George Hurtt</v>
      </c>
      <c r="I105" s="90" t="str">
        <f>party!$A$67</f>
        <v>David Lawrence</v>
      </c>
      <c r="J105" s="90"/>
      <c r="K105"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288" t="str">
        <f>references!D$14</f>
        <v>Overview CMIP6-Endorsed MIPs</v>
      </c>
      <c r="M105" s="89" t="str">
        <f>references!$D$96</f>
        <v>Hurtt, G., L. Chini,  S. Frolking, R. Sahajpal, Land Use Harmonisation (LUH2 v1.0h) land use forcing data (850-2100), (2016).</v>
      </c>
      <c r="N105" s="298"/>
      <c r="O105" s="99" t="str">
        <f>party!$A$6</f>
        <v>Charlotte Pascoe</v>
      </c>
      <c r="P105" s="297" t="b">
        <v>1</v>
      </c>
      <c r="Q105" s="297"/>
    </row>
    <row r="106" spans="1:27" ht="85" x14ac:dyDescent="0.2">
      <c r="A106" s="296" t="s">
        <v>2998</v>
      </c>
      <c r="B106" s="190" t="s">
        <v>2999</v>
      </c>
      <c r="C106" s="95" t="s">
        <v>3000</v>
      </c>
      <c r="D106" s="99" t="s">
        <v>3001</v>
      </c>
      <c r="E106" s="280" t="s">
        <v>3002</v>
      </c>
      <c r="F106" s="281"/>
      <c r="G106" s="90" t="s">
        <v>26</v>
      </c>
      <c r="H106" s="90" t="str">
        <f>party!$A$10</f>
        <v>George Hurtt</v>
      </c>
      <c r="I106" s="90" t="str">
        <f>party!$A$67</f>
        <v>David Lawrence</v>
      </c>
      <c r="J106" s="90"/>
      <c r="K106"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288" t="str">
        <f>references!D$14</f>
        <v>Overview CMIP6-Endorsed MIPs</v>
      </c>
      <c r="M106" s="89" t="str">
        <f>references!$D$96</f>
        <v>Hurtt, G., L. Chini,  S. Frolking, R. Sahajpal, Land Use Harmonisation (LUH2 v1.0h) land use forcing data (850-2100), (2016).</v>
      </c>
      <c r="N106" s="298"/>
      <c r="O106" s="99" t="str">
        <f>party!$A$6</f>
        <v>Charlotte Pascoe</v>
      </c>
      <c r="P106" s="297" t="b">
        <v>1</v>
      </c>
      <c r="Q106" s="297"/>
    </row>
    <row r="107" spans="1:27" ht="85" x14ac:dyDescent="0.2">
      <c r="A107" s="296" t="s">
        <v>3003</v>
      </c>
      <c r="B107" s="190" t="s">
        <v>3004</v>
      </c>
      <c r="C107" s="95" t="s">
        <v>3005</v>
      </c>
      <c r="D107" s="99" t="s">
        <v>3006</v>
      </c>
      <c r="E107" s="280" t="s">
        <v>3007</v>
      </c>
      <c r="F107" s="281"/>
      <c r="G107" s="90" t="s">
        <v>26</v>
      </c>
      <c r="H107" s="90" t="str">
        <f>party!$A$10</f>
        <v>George Hurtt</v>
      </c>
      <c r="I107" s="90" t="str">
        <f>party!$A$67</f>
        <v>David Lawrence</v>
      </c>
      <c r="J107" s="90"/>
      <c r="K107"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288" t="str">
        <f>references!D$14</f>
        <v>Overview CMIP6-Endorsed MIPs</v>
      </c>
      <c r="M107" s="89" t="str">
        <f>references!$D$96</f>
        <v>Hurtt, G., L. Chini,  S. Frolking, R. Sahajpal, Land Use Harmonisation (LUH2 v1.0h) land use forcing data (850-2100), (2016).</v>
      </c>
      <c r="N107" s="298"/>
      <c r="O107" s="99" t="str">
        <f>party!$A$6</f>
        <v>Charlotte Pascoe</v>
      </c>
      <c r="P107" s="297" t="b">
        <v>1</v>
      </c>
      <c r="Q107" s="297"/>
    </row>
    <row r="108" spans="1:27" ht="85" x14ac:dyDescent="0.2">
      <c r="A108" s="296" t="s">
        <v>3008</v>
      </c>
      <c r="B108" s="190" t="s">
        <v>3008</v>
      </c>
      <c r="C108" s="95" t="s">
        <v>3009</v>
      </c>
      <c r="D108" s="99" t="s">
        <v>3010</v>
      </c>
      <c r="E108" s="280" t="s">
        <v>3011</v>
      </c>
      <c r="F108" s="281"/>
      <c r="G108" s="90" t="s">
        <v>26</v>
      </c>
      <c r="H108" s="90" t="str">
        <f>party!$A$10</f>
        <v>George Hurtt</v>
      </c>
      <c r="I108" s="90" t="str">
        <f>party!$A$67</f>
        <v>David Lawrence</v>
      </c>
      <c r="J108" s="90"/>
      <c r="K108"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288" t="str">
        <f>references!D$14</f>
        <v>Overview CMIP6-Endorsed MIPs</v>
      </c>
      <c r="M108" s="89" t="str">
        <f>references!$D$96</f>
        <v>Hurtt, G., L. Chini,  S. Frolking, R. Sahajpal, Land Use Harmonisation (LUH2 v1.0h) land use forcing data (850-2100), (2016).</v>
      </c>
      <c r="N108" s="298"/>
      <c r="O108" s="99" t="str">
        <f>party!$A$6</f>
        <v>Charlotte Pascoe</v>
      </c>
      <c r="P108" s="297" t="b">
        <v>1</v>
      </c>
      <c r="Q108" s="297"/>
    </row>
    <row r="109" spans="1:27" ht="85" x14ac:dyDescent="0.2">
      <c r="A109" s="296" t="s">
        <v>3012</v>
      </c>
      <c r="B109" s="190" t="s">
        <v>3013</v>
      </c>
      <c r="C109" s="95" t="s">
        <v>3014</v>
      </c>
      <c r="D109" s="99" t="s">
        <v>3015</v>
      </c>
      <c r="E109" s="280" t="s">
        <v>3016</v>
      </c>
      <c r="F109" s="281"/>
      <c r="G109" s="90" t="s">
        <v>26</v>
      </c>
      <c r="H109" s="90" t="str">
        <f>party!$A$10</f>
        <v>George Hurtt</v>
      </c>
      <c r="I109" s="90" t="str">
        <f>party!$A$67</f>
        <v>David Lawrence</v>
      </c>
      <c r="J109" s="90"/>
      <c r="K109"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288" t="str">
        <f>references!D$14</f>
        <v>Overview CMIP6-Endorsed MIPs</v>
      </c>
      <c r="M109" s="89" t="str">
        <f>references!$D$96</f>
        <v>Hurtt, G., L. Chini,  S. Frolking, R. Sahajpal, Land Use Harmonisation (LUH2 v1.0h) land use forcing data (850-2100), (2016).</v>
      </c>
      <c r="N109" s="298"/>
      <c r="O109" s="99" t="str">
        <f>party!$A$6</f>
        <v>Charlotte Pascoe</v>
      </c>
      <c r="P109" s="297" t="b">
        <v>1</v>
      </c>
      <c r="Q109" s="297"/>
    </row>
    <row r="110" spans="1:27" ht="85" x14ac:dyDescent="0.2">
      <c r="A110" s="296" t="s">
        <v>3017</v>
      </c>
      <c r="B110" s="190" t="s">
        <v>3018</v>
      </c>
      <c r="C110" s="95" t="s">
        <v>3019</v>
      </c>
      <c r="D110" s="99" t="s">
        <v>3020</v>
      </c>
      <c r="E110" s="280" t="s">
        <v>3021</v>
      </c>
      <c r="F110" s="281"/>
      <c r="G110" s="90" t="s">
        <v>26</v>
      </c>
      <c r="H110" s="90" t="str">
        <f>party!$A$10</f>
        <v>George Hurtt</v>
      </c>
      <c r="I110" s="90" t="str">
        <f>party!$A$67</f>
        <v>David Lawrence</v>
      </c>
      <c r="J110" s="90"/>
      <c r="K110"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288" t="str">
        <f>references!D$14</f>
        <v>Overview CMIP6-Endorsed MIPs</v>
      </c>
      <c r="M110" s="89" t="str">
        <f>references!$D$96</f>
        <v>Hurtt, G., L. Chini,  S. Frolking, R. Sahajpal, Land Use Harmonisation (LUH2 v1.0h) land use forcing data (850-2100), (2016).</v>
      </c>
      <c r="N110" s="298"/>
      <c r="O110" s="99" t="str">
        <f>party!$A$6</f>
        <v>Charlotte Pascoe</v>
      </c>
      <c r="P110" s="297" t="b">
        <v>1</v>
      </c>
      <c r="Q110" s="297"/>
    </row>
    <row r="111" spans="1:27" ht="85" x14ac:dyDescent="0.2">
      <c r="A111" s="296" t="s">
        <v>3022</v>
      </c>
      <c r="B111" s="190" t="s">
        <v>3022</v>
      </c>
      <c r="C111" s="95" t="s">
        <v>3023</v>
      </c>
      <c r="D111" s="99" t="s">
        <v>3024</v>
      </c>
      <c r="E111" s="280" t="s">
        <v>3025</v>
      </c>
      <c r="F111" s="281"/>
      <c r="G111" s="90" t="s">
        <v>26</v>
      </c>
      <c r="H111" s="90" t="str">
        <f>party!$A$10</f>
        <v>George Hurtt</v>
      </c>
      <c r="I111" s="90" t="str">
        <f>party!$A$67</f>
        <v>David Lawrence</v>
      </c>
      <c r="J111" s="90"/>
      <c r="K111"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288" t="str">
        <f>references!D$14</f>
        <v>Overview CMIP6-Endorsed MIPs</v>
      </c>
      <c r="M111" s="89" t="str">
        <f>references!$D$96</f>
        <v>Hurtt, G., L. Chini,  S. Frolking, R. Sahajpal, Land Use Harmonisation (LUH2 v1.0h) land use forcing data (850-2100), (2016).</v>
      </c>
      <c r="N111" s="298"/>
      <c r="O111" s="99" t="str">
        <f>party!$A$6</f>
        <v>Charlotte Pascoe</v>
      </c>
      <c r="P111" s="297" t="b">
        <v>1</v>
      </c>
      <c r="Q111" s="297"/>
    </row>
    <row r="112" spans="1:27" ht="85" x14ac:dyDescent="0.2">
      <c r="A112" s="296" t="s">
        <v>3026</v>
      </c>
      <c r="B112" s="190" t="s">
        <v>3026</v>
      </c>
      <c r="C112" s="95" t="s">
        <v>3027</v>
      </c>
      <c r="D112" s="99" t="s">
        <v>3028</v>
      </c>
      <c r="E112" s="280" t="s">
        <v>3029</v>
      </c>
      <c r="F112" s="97"/>
      <c r="G112" s="90" t="s">
        <v>26</v>
      </c>
      <c r="H112" s="90" t="str">
        <f>party!$A$10</f>
        <v>George Hurtt</v>
      </c>
      <c r="I112" s="90" t="str">
        <f>party!$A$67</f>
        <v>David Lawrence</v>
      </c>
      <c r="J112" s="160"/>
      <c r="K112"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97"/>
      <c r="M112" s="89"/>
      <c r="N112" s="298"/>
      <c r="O112" s="99" t="str">
        <f>party!$A$6</f>
        <v>Charlotte Pascoe</v>
      </c>
      <c r="P112" s="297" t="b">
        <v>1</v>
      </c>
      <c r="Q112" s="297"/>
    </row>
    <row r="113" spans="1:28" ht="85" x14ac:dyDescent="0.2">
      <c r="A113" s="95" t="s">
        <v>3030</v>
      </c>
      <c r="B113" s="99" t="s">
        <v>3031</v>
      </c>
      <c r="C113" s="95" t="s">
        <v>3032</v>
      </c>
      <c r="D113" s="99" t="s">
        <v>3033</v>
      </c>
      <c r="E113" s="95" t="s">
        <v>3034</v>
      </c>
      <c r="G113" s="90" t="s">
        <v>26</v>
      </c>
      <c r="H113" s="90" t="str">
        <f>party!$A$10</f>
        <v>George Hurtt</v>
      </c>
      <c r="I113" s="90" t="str">
        <f>party!$A$67</f>
        <v>David Lawrence</v>
      </c>
      <c r="K113"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89" t="str">
        <f>references!$D$96</f>
        <v>Hurtt, G., L. Chini,  S. Frolking, R. Sahajpal, Land Use Harmonisation (LUH2 v1.0h) land use forcing data (850-2100), (2016).</v>
      </c>
      <c r="O113" s="99" t="str">
        <f>party!$A$6</f>
        <v>Charlotte Pascoe</v>
      </c>
      <c r="P113" s="297" t="b">
        <v>1</v>
      </c>
      <c r="Q113" s="297"/>
    </row>
    <row r="114" spans="1:28" s="146" customFormat="1" ht="187" x14ac:dyDescent="0.2">
      <c r="A114" s="149" t="s">
        <v>3035</v>
      </c>
      <c r="B114" s="153" t="s">
        <v>3036</v>
      </c>
      <c r="C114" s="149" t="s">
        <v>3037</v>
      </c>
      <c r="D114" s="153" t="s">
        <v>3038</v>
      </c>
      <c r="E114" s="149" t="s">
        <v>3039</v>
      </c>
      <c r="F114" s="149"/>
      <c r="G114" s="201" t="s">
        <v>26</v>
      </c>
      <c r="H114" s="201" t="str">
        <f>party!$A$10</f>
        <v>George Hurtt</v>
      </c>
      <c r="I114" s="201" t="str">
        <f>party!$A$67</f>
        <v>David Lawrence</v>
      </c>
      <c r="J114" s="148"/>
      <c r="K114" s="15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5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58" t="str">
        <f>references!$D$94</f>
        <v>Global Soil Wetness Project Phase 3 Website</v>
      </c>
      <c r="N114" s="158" t="str">
        <f>references!$D$96</f>
        <v>Hurtt, G., L. Chini,  S. Frolking, R. Sahajpal, Land Use Harmonisation (LUH2 v1.0h) land use forcing data (850-2100), (2016).</v>
      </c>
      <c r="O114" s="153" t="str">
        <f>party!$A$6</f>
        <v>Charlotte Pascoe</v>
      </c>
      <c r="P114" s="300" t="b">
        <v>1</v>
      </c>
      <c r="Q114" s="300"/>
      <c r="R114" s="153" t="str">
        <f>ForcingConstraint!$A$239</f>
        <v>Historical GSWP3 Meteorological Forcing</v>
      </c>
      <c r="S114" s="153" t="e">
        <f t="shared" ref="S114:S115" si="0">ForcingConstraint!#REF!</f>
        <v>#REF!</v>
      </c>
      <c r="T114" s="153" t="e">
        <f t="shared" ref="T114:T115" si="1">ForcingConstraint!#REF!</f>
        <v>#REF!</v>
      </c>
      <c r="U114" s="153" t="e">
        <f t="shared" ref="U114:U115" si="2">ForcingConstraint!#REF!</f>
        <v>#REF!</v>
      </c>
      <c r="V114" s="153"/>
      <c r="W114" s="153"/>
      <c r="X114" s="153"/>
      <c r="Y114" s="153"/>
      <c r="Z114" s="153"/>
      <c r="AA114" s="153"/>
      <c r="AB114" s="295"/>
    </row>
    <row r="115" spans="1:28" s="146" customFormat="1" ht="187" x14ac:dyDescent="0.2">
      <c r="A115" s="149" t="s">
        <v>3040</v>
      </c>
      <c r="B115" s="153" t="s">
        <v>3041</v>
      </c>
      <c r="C115" s="149" t="s">
        <v>3042</v>
      </c>
      <c r="D115" s="153" t="s">
        <v>3043</v>
      </c>
      <c r="E115" s="149" t="s">
        <v>3044</v>
      </c>
      <c r="F115" s="149"/>
      <c r="G115" s="201" t="s">
        <v>26</v>
      </c>
      <c r="H115" s="201" t="str">
        <f>party!$A$10</f>
        <v>George Hurtt</v>
      </c>
      <c r="I115" s="201" t="str">
        <f>party!$A$67</f>
        <v>David Lawrence</v>
      </c>
      <c r="J115" s="148"/>
      <c r="K115" s="15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15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5" s="158" t="str">
        <f>references!$D$94</f>
        <v>Global Soil Wetness Project Phase 3 Website</v>
      </c>
      <c r="N115" s="158" t="str">
        <f>references!$D$96</f>
        <v>Hurtt, G., L. Chini,  S. Frolking, R. Sahajpal, Land Use Harmonisation (LUH2 v1.0h) land use forcing data (850-2100), (2016).</v>
      </c>
      <c r="O115" s="153" t="str">
        <f>party!$A$6</f>
        <v>Charlotte Pascoe</v>
      </c>
      <c r="P115" s="300" t="b">
        <v>1</v>
      </c>
      <c r="Q115" s="300"/>
      <c r="R115" s="153" t="str">
        <f>ForcingConstraint!$A$239</f>
        <v>Historical GSWP3 Meteorological Forcing</v>
      </c>
      <c r="S115" s="153" t="e">
        <f t="shared" si="0"/>
        <v>#REF!</v>
      </c>
      <c r="T115" s="153" t="e">
        <f t="shared" si="1"/>
        <v>#REF!</v>
      </c>
      <c r="U115" s="153" t="e">
        <f t="shared" si="2"/>
        <v>#REF!</v>
      </c>
      <c r="V115" s="153"/>
      <c r="W115" s="153"/>
      <c r="X115" s="153"/>
      <c r="Y115" s="153"/>
      <c r="Z115" s="153"/>
      <c r="AA115" s="153"/>
      <c r="AB115" s="295"/>
    </row>
    <row r="116" spans="1:28" ht="170" x14ac:dyDescent="0.2">
      <c r="A116" s="95" t="s">
        <v>3045</v>
      </c>
      <c r="B116" s="99" t="s">
        <v>3046</v>
      </c>
      <c r="C116" s="95" t="s">
        <v>3047</v>
      </c>
      <c r="D116" s="99" t="s">
        <v>3048</v>
      </c>
      <c r="E116" s="95" t="s">
        <v>3049</v>
      </c>
      <c r="G116" s="98" t="s">
        <v>26</v>
      </c>
      <c r="H116" s="98" t="str">
        <f>party!$A$60</f>
        <v>Bart van den Hurk</v>
      </c>
      <c r="I116" s="98" t="str">
        <f>party!$A$61</f>
        <v>Gerhard Krinner</v>
      </c>
      <c r="J116" s="98" t="str">
        <f>party!$A$62</f>
        <v>Sonia Seneviratne</v>
      </c>
      <c r="K116"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6" s="89" t="str">
        <f>references!$D$92</f>
        <v>Sitch, S., P. Friedlingstein, Trends in net land-atmosphere carbon exchange over the period 1980-2010</v>
      </c>
      <c r="M116"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6" s="89" t="str">
        <f>references!$D$94</f>
        <v>Global Soil Wetness Project Phase 3 Website</v>
      </c>
      <c r="O116" s="98" t="str">
        <f>party!$A$6</f>
        <v>Charlotte Pascoe</v>
      </c>
      <c r="P116" s="95" t="b">
        <v>1</v>
      </c>
      <c r="Q116" s="95" t="b">
        <v>1</v>
      </c>
      <c r="R116" s="99" t="str">
        <f>ForcingConstraint!$A$373</f>
        <v>GSWP3 recycling of climate mean and variability</v>
      </c>
      <c r="S116" s="99" t="str">
        <f>ForcingConstraint!$A$384</f>
        <v>Pre-Industrial Land Use High</v>
      </c>
      <c r="T116" s="99" t="str">
        <f>ForcingConstraint!$A$26</f>
        <v>Pre-Industrial CO2 Concentration</v>
      </c>
      <c r="U116" s="99" t="str">
        <f>ForcingConstraint!$A$25</f>
        <v>Pre-Industrial WMGHG Concentrations excluding CO2</v>
      </c>
      <c r="V116" s="99" t="str">
        <f>ForcingConstraint!$A$28</f>
        <v>Pre-Industrial Aerosols</v>
      </c>
      <c r="W116" s="99" t="str">
        <f>ForcingConstraint!$A$29</f>
        <v>Pre-Industrial Aerosol Precursors</v>
      </c>
      <c r="X116" s="98" t="str">
        <f>ForcingConstraint!$A$32</f>
        <v>Pre-Industrial Ozone Concentrations</v>
      </c>
      <c r="Y116" s="98" t="str">
        <f>ForcingConstraint!$A$33</f>
        <v>Pre-Industrial Stratospheric H2O Concentrations</v>
      </c>
      <c r="Z116" s="99" t="str">
        <f>ForcingConstraint!$A$31</f>
        <v>Pre-Industrial Stratospheric Aerosol</v>
      </c>
      <c r="AA116" s="99" t="str">
        <f>ForcingConstraint!$A$30</f>
        <v>Pre-Industrial Solar Forcing</v>
      </c>
    </row>
    <row r="117" spans="1:28" ht="119" x14ac:dyDescent="0.2">
      <c r="A117" s="95" t="s">
        <v>3050</v>
      </c>
      <c r="B117" s="99" t="s">
        <v>3051</v>
      </c>
      <c r="C117" s="95" t="s">
        <v>3052</v>
      </c>
      <c r="D117" s="99" t="s">
        <v>3053</v>
      </c>
      <c r="E117" s="95" t="s">
        <v>3054</v>
      </c>
      <c r="G117" s="98" t="s">
        <v>26</v>
      </c>
      <c r="H117" s="98" t="str">
        <f>party!$A$10</f>
        <v>George Hurtt</v>
      </c>
      <c r="I117" s="98" t="str">
        <f>party!$A$67</f>
        <v>David Lawrence</v>
      </c>
      <c r="J117" s="98" t="str">
        <f>party!$A$60</f>
        <v>Bart van den Hurk</v>
      </c>
      <c r="K117"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89" t="str">
        <f>references!$D$92</f>
        <v>Sitch, S., P. Friedlingstein, Trends in net land-atmosphere carbon exchange over the period 1980-2010</v>
      </c>
      <c r="M117" s="89" t="str">
        <f>references!$D$94</f>
        <v>Global Soil Wetness Project Phase 3 Website</v>
      </c>
      <c r="N117" s="89"/>
      <c r="O117" s="98" t="str">
        <f>party!$A$6</f>
        <v>Charlotte Pascoe</v>
      </c>
      <c r="P117" s="95" t="b">
        <v>1</v>
      </c>
      <c r="Q117" s="95" t="b">
        <v>1</v>
      </c>
      <c r="R117" s="99" t="str">
        <f>ForcingConstraint!$A$373</f>
        <v>GSWP3 recycling of climate mean and variability</v>
      </c>
      <c r="S117" s="99" t="str">
        <f>ForcingConstraint!$A$384</f>
        <v>Pre-Industrial Land Use High</v>
      </c>
      <c r="T117" s="99" t="str">
        <f>ForcingConstraint!$A$26</f>
        <v>Pre-Industrial CO2 Concentration</v>
      </c>
      <c r="U117" s="99" t="str">
        <f>ForcingConstraint!$A$25</f>
        <v>Pre-Industrial WMGHG Concentrations excluding CO2</v>
      </c>
      <c r="V117" s="99" t="str">
        <f>ForcingConstraint!$A$28</f>
        <v>Pre-Industrial Aerosols</v>
      </c>
      <c r="W117" s="99" t="str">
        <f>ForcingConstraint!$A$29</f>
        <v>Pre-Industrial Aerosol Precursors</v>
      </c>
      <c r="X117" s="98" t="str">
        <f>ForcingConstraint!$A$32</f>
        <v>Pre-Industrial Ozone Concentrations</v>
      </c>
      <c r="Y117" s="98" t="str">
        <f>ForcingConstraint!$A$33</f>
        <v>Pre-Industrial Stratospheric H2O Concentrations</v>
      </c>
      <c r="Z117" s="99" t="str">
        <f>ForcingConstraint!$A$31</f>
        <v>Pre-Industrial Stratospheric Aerosol</v>
      </c>
      <c r="AA117" s="99" t="str">
        <f>ForcingConstraint!$A$30</f>
        <v>Pre-Industrial Solar Forcing</v>
      </c>
    </row>
    <row r="118" spans="1:28" ht="170" x14ac:dyDescent="0.2">
      <c r="A118" s="95" t="s">
        <v>3055</v>
      </c>
      <c r="B118" s="99" t="s">
        <v>3056</v>
      </c>
      <c r="C118" s="95" t="s">
        <v>3057</v>
      </c>
      <c r="D118" s="99" t="s">
        <v>3058</v>
      </c>
      <c r="E118" s="95" t="s">
        <v>3059</v>
      </c>
      <c r="G118" s="98" t="s">
        <v>26</v>
      </c>
      <c r="H118" s="98" t="str">
        <f>party!$A$60</f>
        <v>Bart van den Hurk</v>
      </c>
      <c r="I118" s="98" t="str">
        <f>party!$A$61</f>
        <v>Gerhard Krinner</v>
      </c>
      <c r="J118" s="98" t="str">
        <f>party!$A$62</f>
        <v>Sonia Seneviratne</v>
      </c>
      <c r="K118"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8" s="89" t="str">
        <f>references!$D$92</f>
        <v>Sitch, S., P. Friedlingstein, Trends in net land-atmosphere carbon exchange over the period 1980-2010</v>
      </c>
      <c r="M118"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8" s="89" t="str">
        <f>references!$D$94</f>
        <v>Global Soil Wetness Project Phase 3 Website</v>
      </c>
      <c r="O118" s="98" t="str">
        <f>party!$A$6</f>
        <v>Charlotte Pascoe</v>
      </c>
      <c r="P118" s="95" t="b">
        <v>1</v>
      </c>
      <c r="Q118" s="95" t="b">
        <v>1</v>
      </c>
      <c r="R118" s="99" t="str">
        <f>ForcingConstraint!$A$373</f>
        <v>GSWP3 recycling of climate mean and variability</v>
      </c>
      <c r="S118" s="99" t="str">
        <f>ForcingConstraint!$A$384</f>
        <v>Pre-Industrial Land Use High</v>
      </c>
      <c r="T118" s="99" t="str">
        <f>ForcingConstraint!$A$26</f>
        <v>Pre-Industrial CO2 Concentration</v>
      </c>
      <c r="U118" s="99" t="str">
        <f>ForcingConstraint!$A$25</f>
        <v>Pre-Industrial WMGHG Concentrations excluding CO2</v>
      </c>
      <c r="V118" s="99" t="str">
        <f>ForcingConstraint!$A$28</f>
        <v>Pre-Industrial Aerosols</v>
      </c>
      <c r="W118" s="99" t="str">
        <f>ForcingConstraint!$A$29</f>
        <v>Pre-Industrial Aerosol Precursors</v>
      </c>
      <c r="X118" s="98" t="str">
        <f>ForcingConstraint!$A$32</f>
        <v>Pre-Industrial Ozone Concentrations</v>
      </c>
      <c r="Y118" s="98" t="str">
        <f>ForcingConstraint!$A$33</f>
        <v>Pre-Industrial Stratospheric H2O Concentrations</v>
      </c>
      <c r="Z118" s="99" t="str">
        <f>ForcingConstraint!$A$31</f>
        <v>Pre-Industrial Stratospheric Aerosol</v>
      </c>
      <c r="AA118" s="99" t="str">
        <f>ForcingConstraint!$A$30</f>
        <v>Pre-Industrial Solar Forcing</v>
      </c>
    </row>
    <row r="119" spans="1:28" ht="119" x14ac:dyDescent="0.2">
      <c r="A119" s="95" t="s">
        <v>3060</v>
      </c>
      <c r="B119" s="99" t="s">
        <v>3061</v>
      </c>
      <c r="C119" s="95" t="s">
        <v>3062</v>
      </c>
      <c r="D119" s="99" t="s">
        <v>3063</v>
      </c>
      <c r="E119" s="95" t="s">
        <v>3054</v>
      </c>
      <c r="G119" s="98" t="s">
        <v>26</v>
      </c>
      <c r="H119" s="98" t="str">
        <f>party!$A$10</f>
        <v>George Hurtt</v>
      </c>
      <c r="I119" s="98" t="str">
        <f>party!$A$67</f>
        <v>David Lawrence</v>
      </c>
      <c r="J119" s="98" t="str">
        <f>party!$A$60</f>
        <v>Bart van den Hurk</v>
      </c>
      <c r="K119"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89" t="str">
        <f>references!$D$92</f>
        <v>Sitch, S., P. Friedlingstein, Trends in net land-atmosphere carbon exchange over the period 1980-2010</v>
      </c>
      <c r="M119" s="89" t="str">
        <f>references!$D$94</f>
        <v>Global Soil Wetness Project Phase 3 Website</v>
      </c>
      <c r="N119" s="89"/>
      <c r="O119" s="98" t="str">
        <f>party!$A$6</f>
        <v>Charlotte Pascoe</v>
      </c>
      <c r="P119" s="95" t="b">
        <v>1</v>
      </c>
      <c r="Q119" s="95" t="b">
        <v>1</v>
      </c>
      <c r="R119" s="99" t="str">
        <f>ForcingConstraint!$A$373</f>
        <v>GSWP3 recycling of climate mean and variability</v>
      </c>
      <c r="S119" s="99" t="str">
        <f>ForcingConstraint!$A$384</f>
        <v>Pre-Industrial Land Use High</v>
      </c>
      <c r="T119" s="99" t="str">
        <f>ForcingConstraint!$A$26</f>
        <v>Pre-Industrial CO2 Concentration</v>
      </c>
      <c r="U119" s="99" t="str">
        <f>ForcingConstraint!$A$25</f>
        <v>Pre-Industrial WMGHG Concentrations excluding CO2</v>
      </c>
      <c r="V119" s="99" t="str">
        <f>ForcingConstraint!$A$28</f>
        <v>Pre-Industrial Aerosols</v>
      </c>
      <c r="W119" s="99" t="str">
        <f>ForcingConstraint!$A$29</f>
        <v>Pre-Industrial Aerosol Precursors</v>
      </c>
      <c r="X119" s="98" t="str">
        <f>ForcingConstraint!$A$32</f>
        <v>Pre-Industrial Ozone Concentrations</v>
      </c>
      <c r="Y119" s="98" t="str">
        <f>ForcingConstraint!$A$33</f>
        <v>Pre-Industrial Stratospheric H2O Concentrations</v>
      </c>
      <c r="Z119" s="99" t="str">
        <f>ForcingConstraint!$A$31</f>
        <v>Pre-Industrial Stratospheric Aerosol</v>
      </c>
      <c r="AA119" s="99" t="str">
        <f>ForcingConstraint!$A$30</f>
        <v>Pre-Industrial Solar Forcing</v>
      </c>
    </row>
    <row r="120" spans="1:28" ht="136" x14ac:dyDescent="0.2">
      <c r="A120" s="95" t="s">
        <v>3064</v>
      </c>
      <c r="B120" s="99" t="s">
        <v>3065</v>
      </c>
      <c r="C120" s="95" t="s">
        <v>3066</v>
      </c>
      <c r="D120" s="99" t="s">
        <v>3067</v>
      </c>
      <c r="E120" s="95" t="s">
        <v>3068</v>
      </c>
      <c r="G120" s="90" t="s">
        <v>26</v>
      </c>
      <c r="H120" s="90" t="str">
        <f>party!$A$10</f>
        <v>George Hurtt</v>
      </c>
      <c r="I120" s="90" t="str">
        <f>party!$A$67</f>
        <v>David Lawrence</v>
      </c>
      <c r="K120"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89" t="str">
        <f>references!$D$96</f>
        <v>Hurtt, G., L. Chini,  S. Frolking, R. Sahajpal, Land Use Harmonisation (LUH2 v1.0h) land use forcing data (850-2100), (2016).</v>
      </c>
      <c r="O120" s="99" t="str">
        <f>party!$A$6</f>
        <v>Charlotte Pascoe</v>
      </c>
      <c r="P120" s="297" t="b">
        <v>1</v>
      </c>
      <c r="Q120" s="297"/>
    </row>
    <row r="121" spans="1:28" ht="119" x14ac:dyDescent="0.2">
      <c r="A121" s="95" t="s">
        <v>3069</v>
      </c>
      <c r="B121" s="99" t="s">
        <v>3070</v>
      </c>
      <c r="C121" s="95" t="s">
        <v>3071</v>
      </c>
      <c r="D121" s="99" t="s">
        <v>3072</v>
      </c>
      <c r="E121" s="95" t="s">
        <v>3073</v>
      </c>
      <c r="G121" s="90" t="s">
        <v>26</v>
      </c>
      <c r="H121" s="90" t="str">
        <f>party!$A$10</f>
        <v>George Hurtt</v>
      </c>
      <c r="I121" s="90" t="str">
        <f>party!$A$67</f>
        <v>David Lawrence</v>
      </c>
      <c r="K121"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89" t="str">
        <f>references!$D$96</f>
        <v>Hurtt, G., L. Chini,  S. Frolking, R. Sahajpal, Land Use Harmonisation (LUH2 v1.0h) land use forcing data (850-2100), (2016).</v>
      </c>
      <c r="O121" s="99" t="str">
        <f>party!$A$6</f>
        <v>Charlotte Pascoe</v>
      </c>
      <c r="P121" s="297" t="b">
        <v>1</v>
      </c>
      <c r="Q121" s="297"/>
    </row>
    <row r="122" spans="1:28" ht="136" x14ac:dyDescent="0.2">
      <c r="A122" s="95" t="s">
        <v>3074</v>
      </c>
      <c r="B122" s="99" t="s">
        <v>3075</v>
      </c>
      <c r="C122" s="95" t="s">
        <v>3076</v>
      </c>
      <c r="D122" s="99" t="s">
        <v>3077</v>
      </c>
      <c r="E122" s="95" t="s">
        <v>3078</v>
      </c>
      <c r="G122" s="90" t="s">
        <v>26</v>
      </c>
      <c r="H122" s="90" t="str">
        <f>party!$A$10</f>
        <v>George Hurtt</v>
      </c>
      <c r="I122" s="90" t="str">
        <f>party!$A$67</f>
        <v>David Lawrence</v>
      </c>
      <c r="K122"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2" s="89" t="str">
        <f>references!$D$96</f>
        <v>Hurtt, G., L. Chini,  S. Frolking, R. Sahajpal, Land Use Harmonisation (LUH2 v1.0h) land use forcing data (850-2100), (2016).</v>
      </c>
      <c r="O122" s="99" t="str">
        <f>party!$A$6</f>
        <v>Charlotte Pascoe</v>
      </c>
      <c r="P122" s="297" t="b">
        <v>1</v>
      </c>
      <c r="Q122" s="297"/>
    </row>
    <row r="123" spans="1:28" ht="51" x14ac:dyDescent="0.2">
      <c r="A123" s="296" t="s">
        <v>3079</v>
      </c>
      <c r="B123" s="190" t="s">
        <v>3080</v>
      </c>
      <c r="C123" s="95" t="s">
        <v>3081</v>
      </c>
      <c r="D123" s="99" t="s">
        <v>3082</v>
      </c>
      <c r="E123" s="280" t="s">
        <v>3083</v>
      </c>
      <c r="F123" s="281" t="s">
        <v>3084</v>
      </c>
      <c r="G123" s="102" t="s">
        <v>26</v>
      </c>
      <c r="H123" s="90" t="str">
        <f>party!$A$68</f>
        <v>Gokhan Danabasoglu</v>
      </c>
      <c r="I123" s="90" t="str">
        <f>party!$A$49</f>
        <v>Stephen Griffies</v>
      </c>
      <c r="J123" s="90" t="str">
        <f>party!$A$69</f>
        <v>James Orr</v>
      </c>
      <c r="K123" s="288" t="str">
        <f>references!D$14</f>
        <v>Overview CMIP6-Endorsed MIPs</v>
      </c>
      <c r="L123" s="89" t="str">
        <f>references!$D$48</f>
        <v>OCMIP2 CFC tracer web guide</v>
      </c>
      <c r="M123" s="298"/>
      <c r="N123" s="298"/>
      <c r="O123" s="99" t="str">
        <f>party!$A$6</f>
        <v>Charlotte Pascoe</v>
      </c>
      <c r="P123" s="297" t="b">
        <v>1</v>
      </c>
      <c r="Q123" s="297"/>
    </row>
    <row r="124" spans="1:28" ht="51" x14ac:dyDescent="0.2">
      <c r="A124" s="296" t="s">
        <v>3085</v>
      </c>
      <c r="B124" s="190" t="s">
        <v>3086</v>
      </c>
      <c r="C124" s="95" t="s">
        <v>3087</v>
      </c>
      <c r="D124" s="99" t="s">
        <v>3088</v>
      </c>
      <c r="E124" s="280" t="s">
        <v>3089</v>
      </c>
      <c r="F124" s="281" t="s">
        <v>3084</v>
      </c>
      <c r="G124" s="102" t="s">
        <v>26</v>
      </c>
      <c r="H124" s="90" t="str">
        <f>party!$A$68</f>
        <v>Gokhan Danabasoglu</v>
      </c>
      <c r="I124" s="90" t="str">
        <f>party!$A$49</f>
        <v>Stephen Griffies</v>
      </c>
      <c r="J124" s="90" t="str">
        <f>party!$A$69</f>
        <v>James Orr</v>
      </c>
      <c r="K124" s="288" t="str">
        <f>references!D$14</f>
        <v>Overview CMIP6-Endorsed MIPs</v>
      </c>
      <c r="L124" s="89" t="str">
        <f>references!$D$48</f>
        <v>OCMIP2 CFC tracer web guide</v>
      </c>
      <c r="M124" s="298"/>
      <c r="N124" s="298"/>
      <c r="O124" s="99" t="str">
        <f>party!$A$6</f>
        <v>Charlotte Pascoe</v>
      </c>
      <c r="P124" s="297" t="b">
        <v>1</v>
      </c>
      <c r="Q124" s="297"/>
    </row>
    <row r="125" spans="1:28" ht="51" x14ac:dyDescent="0.2">
      <c r="A125" s="296" t="s">
        <v>3090</v>
      </c>
      <c r="B125" s="190" t="s">
        <v>3091</v>
      </c>
      <c r="C125" s="95" t="s">
        <v>3092</v>
      </c>
      <c r="D125" s="99" t="s">
        <v>3093</v>
      </c>
      <c r="E125" s="280" t="s">
        <v>3094</v>
      </c>
      <c r="F125" s="281" t="s">
        <v>3084</v>
      </c>
      <c r="G125" s="102" t="s">
        <v>26</v>
      </c>
      <c r="H125" s="90" t="str">
        <f>party!$A$68</f>
        <v>Gokhan Danabasoglu</v>
      </c>
      <c r="I125" s="90" t="str">
        <f>party!$A$49</f>
        <v>Stephen Griffies</v>
      </c>
      <c r="J125" s="90" t="str">
        <f>party!$A$69</f>
        <v>James Orr</v>
      </c>
      <c r="K125" s="288" t="str">
        <f>references!D$14</f>
        <v>Overview CMIP6-Endorsed MIPs</v>
      </c>
      <c r="L125" s="89" t="str">
        <f>references!$D$48</f>
        <v>OCMIP2 CFC tracer web guide</v>
      </c>
      <c r="M125" s="298"/>
      <c r="N125" s="298"/>
      <c r="O125" s="99" t="str">
        <f>party!$A$6</f>
        <v>Charlotte Pascoe</v>
      </c>
      <c r="P125" s="297" t="b">
        <v>1</v>
      </c>
      <c r="Q125" s="297"/>
    </row>
    <row r="126" spans="1:28" ht="68" x14ac:dyDescent="0.2">
      <c r="A126" s="296" t="s">
        <v>3095</v>
      </c>
      <c r="B126" s="190" t="s">
        <v>3096</v>
      </c>
      <c r="C126" s="95" t="s">
        <v>3097</v>
      </c>
      <c r="D126" s="99" t="s">
        <v>3098</v>
      </c>
      <c r="E126" s="280" t="s">
        <v>3099</v>
      </c>
      <c r="F126" s="281" t="s">
        <v>3100</v>
      </c>
      <c r="G126" s="102" t="s">
        <v>26</v>
      </c>
      <c r="H126" s="90" t="str">
        <f>party!$A$68</f>
        <v>Gokhan Danabasoglu</v>
      </c>
      <c r="I126" s="90" t="str">
        <f>party!$A$49</f>
        <v>Stephen Griffies</v>
      </c>
      <c r="J126" s="90" t="str">
        <f>party!$A$69</f>
        <v>James Orr</v>
      </c>
      <c r="K126" s="288" t="str">
        <f>references!D$14</f>
        <v>Overview CMIP6-Endorsed MIPs</v>
      </c>
      <c r="L126" s="89" t="str">
        <f>references!$D$49</f>
        <v>OCMIP3 biogeochemical web guide</v>
      </c>
      <c r="M126" s="298"/>
      <c r="N126" s="298"/>
      <c r="O126" s="99" t="str">
        <f>party!$A$6</f>
        <v>Charlotte Pascoe</v>
      </c>
      <c r="P126" s="297" t="b">
        <v>1</v>
      </c>
      <c r="Q126" s="297"/>
    </row>
    <row r="127" spans="1:28" ht="51" x14ac:dyDescent="0.2">
      <c r="A127" s="296" t="s">
        <v>3101</v>
      </c>
      <c r="B127" s="190" t="s">
        <v>3102</v>
      </c>
      <c r="C127" s="95" t="s">
        <v>3103</v>
      </c>
      <c r="D127" s="99" t="s">
        <v>3104</v>
      </c>
      <c r="E127" s="280" t="s">
        <v>3105</v>
      </c>
      <c r="F127" s="281" t="s">
        <v>3106</v>
      </c>
      <c r="G127" s="102" t="s">
        <v>26</v>
      </c>
      <c r="H127" s="90" t="str">
        <f>party!$A$68</f>
        <v>Gokhan Danabasoglu</v>
      </c>
      <c r="I127" s="90" t="str">
        <f>party!$A$49</f>
        <v>Stephen Griffies</v>
      </c>
      <c r="J127" s="90" t="str">
        <f>party!$A$69</f>
        <v>James Orr</v>
      </c>
      <c r="K127" s="288" t="str">
        <f>references!D$14</f>
        <v>Overview CMIP6-Endorsed MIPs</v>
      </c>
      <c r="L127" s="89" t="str">
        <f>references!$D$49</f>
        <v>OCMIP3 biogeochemical web guide</v>
      </c>
      <c r="M127" s="298"/>
      <c r="N127" s="298"/>
      <c r="O127" s="99" t="str">
        <f>party!$A$6</f>
        <v>Charlotte Pascoe</v>
      </c>
      <c r="P127" s="297" t="b">
        <v>1</v>
      </c>
      <c r="Q127" s="297"/>
    </row>
    <row r="128" spans="1:28" ht="68" x14ac:dyDescent="0.2">
      <c r="A128" s="296" t="s">
        <v>3107</v>
      </c>
      <c r="B128" s="190" t="s">
        <v>3108</v>
      </c>
      <c r="C128" s="95" t="s">
        <v>3109</v>
      </c>
      <c r="D128" s="99" t="s">
        <v>3110</v>
      </c>
      <c r="E128" s="280" t="s">
        <v>3111</v>
      </c>
      <c r="F128" s="281" t="s">
        <v>3112</v>
      </c>
      <c r="G128" s="102" t="s">
        <v>26</v>
      </c>
      <c r="H128" s="90" t="str">
        <f>party!$A$68</f>
        <v>Gokhan Danabasoglu</v>
      </c>
      <c r="I128" s="90" t="str">
        <f>party!$A$49</f>
        <v>Stephen Griffies</v>
      </c>
      <c r="J128" s="90" t="str">
        <f>party!$A$69</f>
        <v>James Orr</v>
      </c>
      <c r="K128" s="288" t="str">
        <f>references!D$14</f>
        <v>Overview CMIP6-Endorsed MIPs</v>
      </c>
      <c r="L128" s="89" t="str">
        <f>references!$D$49</f>
        <v>OCMIP3 biogeochemical web guide</v>
      </c>
      <c r="M128" s="89" t="str">
        <f>references!$D$54</f>
        <v>OCMIP2 abiotic tracer web guide</v>
      </c>
      <c r="N128" s="298"/>
      <c r="O128" s="99" t="str">
        <f>party!$A$6</f>
        <v>Charlotte Pascoe</v>
      </c>
      <c r="P128" s="297" t="b">
        <v>1</v>
      </c>
      <c r="Q128" s="297"/>
    </row>
    <row r="129" spans="1:27" ht="289" x14ac:dyDescent="0.2">
      <c r="A129" s="95" t="s">
        <v>3113</v>
      </c>
      <c r="B129" s="99" t="s">
        <v>3114</v>
      </c>
      <c r="C129" s="95" t="s">
        <v>3115</v>
      </c>
      <c r="D129" s="99" t="s">
        <v>2711</v>
      </c>
      <c r="E129" s="280" t="s">
        <v>3116</v>
      </c>
      <c r="G129" s="99" t="s">
        <v>26</v>
      </c>
      <c r="H129" s="98" t="str">
        <f>party!$A$68</f>
        <v>Gokhan Danabasoglu</v>
      </c>
      <c r="I129" s="98" t="str">
        <f>party!$A$49</f>
        <v>Stephen Griffies</v>
      </c>
      <c r="J129" s="98" t="str">
        <f>party!$A$69</f>
        <v>James Orr</v>
      </c>
      <c r="K129" s="95"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L129" s="95" t="str">
        <f>references!$D$98</f>
        <v>Kobayashi, S., Y. Ota, Y. Harada, A. Ebita, M. Moriya, H. Onoda, K. Onogi, H. Kamahori, C. Kobayashi, H. Endo, K. Miyaoka, K. Takahashi (2015), The JRA-55 Reanalysis: General Specifications and Basic Characteristics, J. Meteorol. Soc. Jpn., 93, 5-48</v>
      </c>
      <c r="M129" s="95" t="str">
        <f>references!$D$46</f>
        <v>Griffies, S.M., M. Winton, B. Samuels, G. Danabasoglu, S. Yeager, S. Marsland, H. Drange, M. Bentsen (2012), Datasets and protocol for the CLIVAR WGOMD Coordinated Ocean-ice Reference Experiments (COREs), WCRP Report No. 21/2012, pp.21.</v>
      </c>
      <c r="N129" s="95"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9" s="98" t="str">
        <f>party!$A$6</f>
        <v>Charlotte Pascoe</v>
      </c>
      <c r="P129" s="95" t="b">
        <v>1</v>
      </c>
      <c r="Q129" s="95" t="b">
        <v>1</v>
      </c>
      <c r="R129" s="99" t="str">
        <f>ForcingConstraint!$A$409</f>
        <v>JRA55-do Momentum Flux</v>
      </c>
      <c r="S129" s="99" t="str">
        <f>ForcingConstraint!$A$410</f>
        <v>JRA55-do Heat Flux</v>
      </c>
      <c r="T129" s="99" t="str">
        <f>ForcingConstraint!$A$411</f>
        <v>JRA55-do Freshwater Flux</v>
      </c>
    </row>
    <row r="130" spans="1:27" ht="187" x14ac:dyDescent="0.2">
      <c r="A130" s="296" t="s">
        <v>3117</v>
      </c>
      <c r="B130" s="190" t="s">
        <v>3118</v>
      </c>
      <c r="C130" s="296" t="s">
        <v>3119</v>
      </c>
      <c r="D130" s="99" t="s">
        <v>3120</v>
      </c>
      <c r="E130" s="96" t="s">
        <v>3121</v>
      </c>
      <c r="F130" s="281" t="s">
        <v>3122</v>
      </c>
      <c r="G130" s="90" t="s">
        <v>26</v>
      </c>
      <c r="H130" s="90" t="str">
        <f>party!$A$70</f>
        <v>Pascale Braconnot</v>
      </c>
      <c r="I130" s="90" t="str">
        <f>party!$A$71</f>
        <v>Sandy Harrison</v>
      </c>
      <c r="J130" s="90"/>
      <c r="K130" s="296" t="str">
        <f>references!D$14</f>
        <v>Overview CMIP6-Endorsed MIPs</v>
      </c>
      <c r="L130" s="95"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0" s="298"/>
      <c r="N130" s="298"/>
      <c r="O130" s="99" t="str">
        <f>party!$A$6</f>
        <v>Charlotte Pascoe</v>
      </c>
      <c r="P130" s="297" t="b">
        <v>1</v>
      </c>
      <c r="Q130" s="297"/>
      <c r="R130" s="99" t="str">
        <f>ForcingConstraint!$A$396</f>
        <v>Mid-Holocene CO2</v>
      </c>
      <c r="S130" s="99" t="str">
        <f>ForcingConstraint!$A$397</f>
        <v>Mid-Holocene CH4</v>
      </c>
      <c r="T130" s="99" t="str">
        <f>ForcingConstraint!$A$398</f>
        <v>Mid-Holocene N2O</v>
      </c>
    </row>
    <row r="131" spans="1:27" ht="187" x14ac:dyDescent="0.2">
      <c r="A131" s="296" t="s">
        <v>3123</v>
      </c>
      <c r="B131" s="190" t="s">
        <v>3124</v>
      </c>
      <c r="C131" s="296" t="s">
        <v>3125</v>
      </c>
      <c r="D131" s="99" t="s">
        <v>3126</v>
      </c>
      <c r="E131" s="280" t="s">
        <v>3127</v>
      </c>
      <c r="F131" s="281" t="s">
        <v>3128</v>
      </c>
      <c r="G131" s="90" t="s">
        <v>26</v>
      </c>
      <c r="H131" s="90" t="str">
        <f>party!$A$70</f>
        <v>Pascale Braconnot</v>
      </c>
      <c r="I131" s="90" t="str">
        <f>party!$A$71</f>
        <v>Sandy Harrison</v>
      </c>
      <c r="J131" s="90"/>
      <c r="K131" s="296" t="str">
        <f>references!D$14</f>
        <v>Overview CMIP6-Endorsed MIPs</v>
      </c>
      <c r="L131" s="95"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1" s="298"/>
      <c r="N131" s="298"/>
      <c r="O131" s="99" t="str">
        <f>party!$A$6</f>
        <v>Charlotte Pascoe</v>
      </c>
      <c r="P131" s="297" t="b">
        <v>1</v>
      </c>
      <c r="Q131" s="297"/>
      <c r="R131" s="99" t="str">
        <f>ForcingConstraint!$A$399</f>
        <v>LGM CO2</v>
      </c>
      <c r="S131" s="99" t="str">
        <f>ForcingConstraint!$A$400</f>
        <v>LGM CH4</v>
      </c>
      <c r="T131" s="99" t="str">
        <f>ForcingConstraint!$A$401</f>
        <v>LGM N2O</v>
      </c>
    </row>
    <row r="132" spans="1:27" ht="187" x14ac:dyDescent="0.2">
      <c r="A132" s="296" t="s">
        <v>3129</v>
      </c>
      <c r="B132" s="190" t="s">
        <v>3130</v>
      </c>
      <c r="C132" s="296" t="s">
        <v>3131</v>
      </c>
      <c r="D132" s="99" t="s">
        <v>3132</v>
      </c>
      <c r="E132" s="96" t="s">
        <v>3133</v>
      </c>
      <c r="F132" s="281" t="s">
        <v>3134</v>
      </c>
      <c r="G132" s="90" t="s">
        <v>26</v>
      </c>
      <c r="H132" s="90" t="str">
        <f>party!$A$70</f>
        <v>Pascale Braconnot</v>
      </c>
      <c r="I132" s="90" t="str">
        <f>party!$A$71</f>
        <v>Sandy Harrison</v>
      </c>
      <c r="J132" s="90"/>
      <c r="K132" s="296" t="str">
        <f>references!D$14</f>
        <v>Overview CMIP6-Endorsed MIPs</v>
      </c>
      <c r="L132" s="95"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2" s="298"/>
      <c r="N132" s="298"/>
      <c r="O132" s="99" t="str">
        <f>party!$A$6</f>
        <v>Charlotte Pascoe</v>
      </c>
      <c r="P132" s="297" t="b">
        <v>1</v>
      </c>
      <c r="Q132" s="297"/>
      <c r="R132" s="99" t="str">
        <f>ForcingConstraint!$A$402</f>
        <v>LIG CO2</v>
      </c>
      <c r="S132" s="99" t="str">
        <f>ForcingConstraint!$A$403</f>
        <v>LIG CH4</v>
      </c>
      <c r="T132" s="99" t="str">
        <f>ForcingConstraint!$A$404</f>
        <v>LIG N2O</v>
      </c>
    </row>
    <row r="133" spans="1:27" ht="153" x14ac:dyDescent="0.2">
      <c r="A133" s="96" t="s">
        <v>3135</v>
      </c>
      <c r="B133" s="98" t="s">
        <v>3136</v>
      </c>
      <c r="C133" s="96" t="s">
        <v>3135</v>
      </c>
      <c r="D133" s="98" t="s">
        <v>3137</v>
      </c>
      <c r="E133" s="96" t="s">
        <v>3138</v>
      </c>
      <c r="F133" s="96" t="s">
        <v>3139</v>
      </c>
      <c r="G133" s="98" t="s">
        <v>26</v>
      </c>
      <c r="H133" s="98" t="str">
        <f>party!$A$72</f>
        <v xml:space="preserve">Robert Pincus </v>
      </c>
      <c r="I133" s="98" t="str">
        <f>party!$A$73</f>
        <v>Piers Forster</v>
      </c>
      <c r="J133" s="98" t="str">
        <f>party!$A$4</f>
        <v>Bjorn Stevens</v>
      </c>
      <c r="K133" s="96" t="str">
        <f>references!D$14</f>
        <v>Overview CMIP6-Endorsed MIPs</v>
      </c>
      <c r="L133"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96" t="str">
        <f>references!$D$64</f>
        <v>Pincus, R., P. M. Forster, B. Stevens (2016), The Radiative Forcing Model Intercomparison Project (RFMIP): experimental protocol for CMIP6, Geosci. Model Dev., 9, 3447-3460</v>
      </c>
      <c r="N133" s="96"/>
      <c r="O133" s="98" t="str">
        <f>party!$A$6</f>
        <v>Charlotte Pascoe</v>
      </c>
      <c r="P133" s="297" t="b">
        <v>1</v>
      </c>
      <c r="Q133" s="95" t="b">
        <v>1</v>
      </c>
      <c r="R133" s="98" t="str">
        <f>ForcingConstraint!$A$309</f>
        <v>Present Day Atmospheric States</v>
      </c>
      <c r="S133" s="98" t="str">
        <f>ForcingConstraint!$A$310</f>
        <v>Present Day Surface Properties</v>
      </c>
      <c r="T133" s="98" t="str">
        <f>ForcingConstraint!$A$307</f>
        <v>2014 GHG</v>
      </c>
      <c r="U133" s="98"/>
      <c r="V133" s="98"/>
      <c r="AA133" s="98"/>
    </row>
    <row r="134" spans="1:27" ht="153" x14ac:dyDescent="0.2">
      <c r="A134" s="96" t="s">
        <v>3140</v>
      </c>
      <c r="B134" s="98" t="s">
        <v>2100</v>
      </c>
      <c r="C134" s="96" t="s">
        <v>3140</v>
      </c>
      <c r="D134" s="98" t="s">
        <v>3141</v>
      </c>
      <c r="E134" s="96" t="s">
        <v>3142</v>
      </c>
      <c r="F134" s="96" t="s">
        <v>3143</v>
      </c>
      <c r="G134" s="98" t="s">
        <v>26</v>
      </c>
      <c r="H134" s="98" t="str">
        <f>party!$A$72</f>
        <v xml:space="preserve">Robert Pincus </v>
      </c>
      <c r="I134" s="98" t="str">
        <f>party!$A$73</f>
        <v>Piers Forster</v>
      </c>
      <c r="J134" s="98" t="str">
        <f>party!$A$4</f>
        <v>Bjorn Stevens</v>
      </c>
      <c r="K134" s="96" t="str">
        <f>references!D$14</f>
        <v>Overview CMIP6-Endorsed MIPs</v>
      </c>
      <c r="L134"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96" t="str">
        <f>references!$D$64</f>
        <v>Pincus, R., P. M. Forster, B. Stevens (2016), The Radiative Forcing Model Intercomparison Project (RFMIP): experimental protocol for CMIP6, Geosci. Model Dev., 9, 3447-3460</v>
      </c>
      <c r="N134" s="96"/>
      <c r="O134" s="98" t="str">
        <f>party!$A$6</f>
        <v>Charlotte Pascoe</v>
      </c>
      <c r="P134" s="297" t="b">
        <v>1</v>
      </c>
      <c r="Q134" s="95" t="b">
        <v>1</v>
      </c>
      <c r="R134" s="98" t="str">
        <f>ForcingConstraint!$A$309</f>
        <v>Present Day Atmospheric States</v>
      </c>
      <c r="S134" s="98" t="str">
        <f>ForcingConstraint!$A$310</f>
        <v>Present Day Surface Properties</v>
      </c>
      <c r="T134" s="98" t="str">
        <f>ForcingConstraint!$A$311</f>
        <v>1850 GHG</v>
      </c>
      <c r="U134" s="98"/>
      <c r="V134" s="98"/>
      <c r="AA134" s="98"/>
    </row>
    <row r="135" spans="1:27" ht="170" x14ac:dyDescent="0.2">
      <c r="A135" s="96" t="s">
        <v>3144</v>
      </c>
      <c r="B135" s="98" t="s">
        <v>2100</v>
      </c>
      <c r="C135" s="96" t="s">
        <v>3144</v>
      </c>
      <c r="D135" s="98" t="s">
        <v>3145</v>
      </c>
      <c r="E135" s="96" t="s">
        <v>3146</v>
      </c>
      <c r="F135" s="96" t="s">
        <v>3147</v>
      </c>
      <c r="G135" s="98" t="s">
        <v>26</v>
      </c>
      <c r="H135" s="98" t="str">
        <f>party!$A$72</f>
        <v xml:space="preserve">Robert Pincus </v>
      </c>
      <c r="I135" s="98" t="str">
        <f>party!$A$73</f>
        <v>Piers Forster</v>
      </c>
      <c r="J135" s="98" t="str">
        <f>party!$A$4</f>
        <v>Bjorn Stevens</v>
      </c>
      <c r="K135" s="96" t="str">
        <f>references!D$14</f>
        <v>Overview CMIP6-Endorsed MIPs</v>
      </c>
      <c r="L135"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96" t="str">
        <f>references!$D$64</f>
        <v>Pincus, R., P. M. Forster, B. Stevens (2016), The Radiative Forcing Model Intercomparison Project (RFMIP): experimental protocol for CMIP6, Geosci. Model Dev., 9, 3447-3460</v>
      </c>
      <c r="N135" s="96"/>
      <c r="O135" s="98" t="str">
        <f>party!$A$6</f>
        <v>Charlotte Pascoe</v>
      </c>
      <c r="P135" s="297" t="b">
        <v>1</v>
      </c>
      <c r="Q135" s="95" t="b">
        <v>1</v>
      </c>
      <c r="R135" s="98" t="str">
        <f>ForcingConstraint!$A$309</f>
        <v>Present Day Atmospheric States</v>
      </c>
      <c r="S135" s="98" t="str">
        <f>ForcingConstraint!$A$310</f>
        <v>Present Day Surface Properties</v>
      </c>
      <c r="T135" s="98" t="str">
        <f>ForcingConstraint!$A$312</f>
        <v>4xPICO2</v>
      </c>
      <c r="U135" s="98" t="str">
        <f>ForcingConstraint!$A$313</f>
        <v>2014 GHG no CO2</v>
      </c>
      <c r="V135" s="98"/>
      <c r="AA135" s="98"/>
    </row>
    <row r="136" spans="1:27" ht="170" x14ac:dyDescent="0.2">
      <c r="A136" s="96" t="s">
        <v>3148</v>
      </c>
      <c r="B136" s="98" t="s">
        <v>2100</v>
      </c>
      <c r="C136" s="96" t="s">
        <v>3148</v>
      </c>
      <c r="D136" s="98" t="s">
        <v>3149</v>
      </c>
      <c r="E136" s="96" t="s">
        <v>3150</v>
      </c>
      <c r="F136" s="125" t="s">
        <v>3151</v>
      </c>
      <c r="G136" s="98" t="s">
        <v>26</v>
      </c>
      <c r="H136" s="98" t="str">
        <f>party!$A$72</f>
        <v xml:space="preserve">Robert Pincus </v>
      </c>
      <c r="I136" s="98" t="str">
        <f>party!$A$73</f>
        <v>Piers Forster</v>
      </c>
      <c r="J136" s="98" t="str">
        <f>party!$A$4</f>
        <v>Bjorn Stevens</v>
      </c>
      <c r="K136" s="96" t="str">
        <f>references!D$14</f>
        <v>Overview CMIP6-Endorsed MIPs</v>
      </c>
      <c r="L136"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96" t="str">
        <f>references!$D$64</f>
        <v>Pincus, R., P. M. Forster, B. Stevens (2016), The Radiative Forcing Model Intercomparison Project (RFMIP): experimental protocol for CMIP6, Geosci. Model Dev., 9, 3447-3460</v>
      </c>
      <c r="N136" s="96"/>
      <c r="O136" s="98" t="str">
        <f>party!$A$6</f>
        <v>Charlotte Pascoe</v>
      </c>
      <c r="P136" s="297" t="b">
        <v>1</v>
      </c>
      <c r="Q136" s="95" t="b">
        <v>1</v>
      </c>
      <c r="R136" s="98" t="str">
        <f>ForcingConstraint!$A$314</f>
        <v>PD+4K Atmospheric States</v>
      </c>
      <c r="S136" s="98" t="str">
        <f>ForcingConstraint!$A$315</f>
        <v>PD+4K Surface Properties</v>
      </c>
      <c r="T136" s="98" t="str">
        <f>ForcingConstraint!$A$307</f>
        <v>2014 GHG</v>
      </c>
      <c r="U136" s="98"/>
      <c r="V136" s="98"/>
      <c r="AA136" s="98"/>
    </row>
    <row r="137" spans="1:27" ht="187" x14ac:dyDescent="0.2">
      <c r="A137" s="96" t="s">
        <v>3152</v>
      </c>
      <c r="B137" s="98" t="s">
        <v>2100</v>
      </c>
      <c r="C137" s="96" t="s">
        <v>3152</v>
      </c>
      <c r="D137" s="98" t="s">
        <v>3149</v>
      </c>
      <c r="E137" s="96" t="s">
        <v>3153</v>
      </c>
      <c r="F137" s="125" t="s">
        <v>3154</v>
      </c>
      <c r="G137" s="98" t="s">
        <v>26</v>
      </c>
      <c r="H137" s="98" t="str">
        <f>party!$A$72</f>
        <v xml:space="preserve">Robert Pincus </v>
      </c>
      <c r="I137" s="98" t="str">
        <f>party!$A$73</f>
        <v>Piers Forster</v>
      </c>
      <c r="J137" s="98" t="str">
        <f>party!$A$4</f>
        <v>Bjorn Stevens</v>
      </c>
      <c r="K137" s="96" t="str">
        <f>references!D$14</f>
        <v>Overview CMIP6-Endorsed MIPs</v>
      </c>
      <c r="L137"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96" t="str">
        <f>references!$D$64</f>
        <v>Pincus, R., P. M. Forster, B. Stevens (2016), The Radiative Forcing Model Intercomparison Project (RFMIP): experimental protocol for CMIP6, Geosci. Model Dev., 9, 3447-3460</v>
      </c>
      <c r="N137" s="96"/>
      <c r="O137" s="98" t="str">
        <f>party!$A$6</f>
        <v>Charlotte Pascoe</v>
      </c>
      <c r="P137" s="297" t="b">
        <v>1</v>
      </c>
      <c r="Q137" s="95" t="b">
        <v>1</v>
      </c>
      <c r="R137" s="98" t="str">
        <f>ForcingConstraint!$A$314</f>
        <v>PD+4K Atmospheric States</v>
      </c>
      <c r="S137" s="98" t="str">
        <f>ForcingConstraint!$A$315</f>
        <v>PD+4K Surface Properties</v>
      </c>
      <c r="T137" s="98" t="str">
        <f>ForcingConstraint!$A$307</f>
        <v>2014 GHG</v>
      </c>
      <c r="U137" s="98" t="str">
        <f>ForcingConstraint!$A$308</f>
        <v>2014 Water Vapour</v>
      </c>
      <c r="V137" s="98"/>
      <c r="AA137" s="98"/>
    </row>
    <row r="138" spans="1:27" ht="170" x14ac:dyDescent="0.2">
      <c r="A138" s="96" t="s">
        <v>3155</v>
      </c>
      <c r="B138" s="98" t="s">
        <v>2100</v>
      </c>
      <c r="C138" s="96" t="s">
        <v>3155</v>
      </c>
      <c r="D138" s="98" t="s">
        <v>3156</v>
      </c>
      <c r="E138" s="96" t="s">
        <v>3157</v>
      </c>
      <c r="F138" s="96" t="s">
        <v>3143</v>
      </c>
      <c r="G138" s="98" t="s">
        <v>26</v>
      </c>
      <c r="H138" s="98" t="str">
        <f>party!$A$72</f>
        <v xml:space="preserve">Robert Pincus </v>
      </c>
      <c r="I138" s="98" t="str">
        <f>party!$A$73</f>
        <v>Piers Forster</v>
      </c>
      <c r="J138" s="98" t="str">
        <f>party!$A$4</f>
        <v>Bjorn Stevens</v>
      </c>
      <c r="K138" s="96" t="str">
        <f>references!D$14</f>
        <v>Overview CMIP6-Endorsed MIPs</v>
      </c>
      <c r="L138"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96" t="str">
        <f>references!$D$64</f>
        <v>Pincus, R., P. M. Forster, B. Stevens (2016), The Radiative Forcing Model Intercomparison Project (RFMIP): experimental protocol for CMIP6, Geosci. Model Dev., 9, 3447-3460</v>
      </c>
      <c r="N138" s="96"/>
      <c r="O138" s="98" t="str">
        <f>party!$A$6</f>
        <v>Charlotte Pascoe</v>
      </c>
      <c r="P138" s="297" t="b">
        <v>1</v>
      </c>
      <c r="Q138" s="95" t="b">
        <v>1</v>
      </c>
      <c r="R138" s="98" t="str">
        <f>ForcingConstraint!$A$316</f>
        <v>Future Atmospheric States</v>
      </c>
      <c r="S138" s="98" t="str">
        <f>ForcingConstraint!$A$317</f>
        <v>Future Surface Properties</v>
      </c>
      <c r="T138" s="98" t="str">
        <f>ForcingConstraint!$A$318</f>
        <v>Future GHG</v>
      </c>
      <c r="U138" s="98"/>
      <c r="V138" s="98"/>
      <c r="AA138" s="98"/>
    </row>
    <row r="139" spans="1:27" ht="153" x14ac:dyDescent="0.2">
      <c r="A139" s="96" t="s">
        <v>3158</v>
      </c>
      <c r="B139" s="98" t="s">
        <v>2100</v>
      </c>
      <c r="C139" s="96" t="s">
        <v>3158</v>
      </c>
      <c r="D139" s="98" t="s">
        <v>3159</v>
      </c>
      <c r="E139" s="96" t="s">
        <v>3160</v>
      </c>
      <c r="F139" s="125" t="s">
        <v>3147</v>
      </c>
      <c r="G139" s="98" t="s">
        <v>26</v>
      </c>
      <c r="H139" s="98" t="str">
        <f>party!$A$72</f>
        <v xml:space="preserve">Robert Pincus </v>
      </c>
      <c r="I139" s="98" t="str">
        <f>party!$A$73</f>
        <v>Piers Forster</v>
      </c>
      <c r="J139" s="98" t="str">
        <f>party!$A$4</f>
        <v>Bjorn Stevens</v>
      </c>
      <c r="K139" s="96" t="str">
        <f>references!D$14</f>
        <v>Overview CMIP6-Endorsed MIPs</v>
      </c>
      <c r="L139"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96" t="str">
        <f>references!$D$64</f>
        <v>Pincus, R., P. M. Forster, B. Stevens (2016), The Radiative Forcing Model Intercomparison Project (RFMIP): experimental protocol for CMIP6, Geosci. Model Dev., 9, 3447-3460</v>
      </c>
      <c r="N139" s="96"/>
      <c r="O139" s="98" t="str">
        <f>party!$A$6</f>
        <v>Charlotte Pascoe</v>
      </c>
      <c r="P139" s="297" t="b">
        <v>1</v>
      </c>
      <c r="Q139" s="95" t="b">
        <v>1</v>
      </c>
      <c r="R139" s="98" t="str">
        <f>ForcingConstraint!$A$309</f>
        <v>Present Day Atmospheric States</v>
      </c>
      <c r="S139" s="98" t="str">
        <f>ForcingConstraint!$A$310</f>
        <v>Present Day Surface Properties</v>
      </c>
      <c r="T139" s="98" t="str">
        <f>ForcingConstraint!$A$319</f>
        <v>0.5xPICO2</v>
      </c>
      <c r="U139" s="98"/>
      <c r="V139" s="98"/>
      <c r="AA139" s="98"/>
    </row>
    <row r="140" spans="1:27" ht="153" x14ac:dyDescent="0.2">
      <c r="A140" s="96" t="s">
        <v>3161</v>
      </c>
      <c r="B140" s="98" t="s">
        <v>2100</v>
      </c>
      <c r="C140" s="96" t="s">
        <v>3161</v>
      </c>
      <c r="D140" s="98" t="s">
        <v>3162</v>
      </c>
      <c r="E140" s="96" t="s">
        <v>3163</v>
      </c>
      <c r="F140" s="125" t="s">
        <v>3147</v>
      </c>
      <c r="G140" s="98" t="s">
        <v>26</v>
      </c>
      <c r="H140" s="98" t="str">
        <f>party!$A$72</f>
        <v xml:space="preserve">Robert Pincus </v>
      </c>
      <c r="I140" s="98" t="str">
        <f>party!$A$73</f>
        <v>Piers Forster</v>
      </c>
      <c r="J140" s="98" t="str">
        <f>party!$A$4</f>
        <v>Bjorn Stevens</v>
      </c>
      <c r="K140" s="96" t="str">
        <f>references!D$14</f>
        <v>Overview CMIP6-Endorsed MIPs</v>
      </c>
      <c r="L140"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96" t="str">
        <f>references!$D$64</f>
        <v>Pincus, R., P. M. Forster, B. Stevens (2016), The Radiative Forcing Model Intercomparison Project (RFMIP): experimental protocol for CMIP6, Geosci. Model Dev., 9, 3447-3460</v>
      </c>
      <c r="N140" s="96"/>
      <c r="O140" s="98" t="str">
        <f>party!$A$6</f>
        <v>Charlotte Pascoe</v>
      </c>
      <c r="P140" s="297" t="b">
        <v>1</v>
      </c>
      <c r="Q140" s="95" t="b">
        <v>1</v>
      </c>
      <c r="R140" s="98" t="str">
        <f>ForcingConstraint!$A$309</f>
        <v>Present Day Atmospheric States</v>
      </c>
      <c r="S140" s="98" t="str">
        <f>ForcingConstraint!$A$310</f>
        <v>Present Day Surface Properties</v>
      </c>
      <c r="T140" s="98" t="str">
        <f>ForcingConstraint!$A$320</f>
        <v>2xPICO2</v>
      </c>
      <c r="U140" s="98"/>
      <c r="V140" s="98"/>
      <c r="AA140" s="98"/>
    </row>
    <row r="141" spans="1:27" ht="153" x14ac:dyDescent="0.2">
      <c r="A141" s="96" t="s">
        <v>3164</v>
      </c>
      <c r="B141" s="98" t="s">
        <v>2100</v>
      </c>
      <c r="C141" s="96" t="s">
        <v>3164</v>
      </c>
      <c r="D141" s="98" t="s">
        <v>3165</v>
      </c>
      <c r="E141" s="96" t="s">
        <v>3166</v>
      </c>
      <c r="F141" s="125" t="s">
        <v>3147</v>
      </c>
      <c r="G141" s="98" t="s">
        <v>26</v>
      </c>
      <c r="H141" s="98" t="str">
        <f>party!$A$72</f>
        <v xml:space="preserve">Robert Pincus </v>
      </c>
      <c r="I141" s="98" t="str">
        <f>party!$A$73</f>
        <v>Piers Forster</v>
      </c>
      <c r="J141" s="98" t="str">
        <f>party!$A$4</f>
        <v>Bjorn Stevens</v>
      </c>
      <c r="K141" s="96" t="str">
        <f>references!D$14</f>
        <v>Overview CMIP6-Endorsed MIPs</v>
      </c>
      <c r="L141"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96" t="str">
        <f>references!$D$64</f>
        <v>Pincus, R., P. M. Forster, B. Stevens (2016), The Radiative Forcing Model Intercomparison Project (RFMIP): experimental protocol for CMIP6, Geosci. Model Dev., 9, 3447-3460</v>
      </c>
      <c r="N141" s="96"/>
      <c r="O141" s="98" t="str">
        <f>party!$A$6</f>
        <v>Charlotte Pascoe</v>
      </c>
      <c r="P141" s="297" t="b">
        <v>1</v>
      </c>
      <c r="Q141" s="95" t="b">
        <v>1</v>
      </c>
      <c r="R141" s="98" t="str">
        <f>ForcingConstraint!$A$309</f>
        <v>Present Day Atmospheric States</v>
      </c>
      <c r="S141" s="98" t="str">
        <f>ForcingConstraint!$A$310</f>
        <v>Present Day Surface Properties</v>
      </c>
      <c r="T141" s="98" t="str">
        <f>ForcingConstraint!$A$321</f>
        <v>3xPICO2</v>
      </c>
      <c r="U141" s="98"/>
      <c r="V141" s="98"/>
      <c r="AA141" s="98"/>
    </row>
    <row r="142" spans="1:27" ht="153" x14ac:dyDescent="0.2">
      <c r="A142" s="96" t="s">
        <v>3167</v>
      </c>
      <c r="B142" s="98" t="s">
        <v>2100</v>
      </c>
      <c r="C142" s="96" t="s">
        <v>3167</v>
      </c>
      <c r="D142" s="98" t="s">
        <v>3168</v>
      </c>
      <c r="E142" s="96" t="s">
        <v>3169</v>
      </c>
      <c r="F142" s="125" t="s">
        <v>3147</v>
      </c>
      <c r="G142" s="98" t="s">
        <v>26</v>
      </c>
      <c r="H142" s="98" t="str">
        <f>party!$A$72</f>
        <v xml:space="preserve">Robert Pincus </v>
      </c>
      <c r="I142" s="98" t="str">
        <f>party!$A$73</f>
        <v>Piers Forster</v>
      </c>
      <c r="J142" s="98" t="str">
        <f>party!$A$4</f>
        <v>Bjorn Stevens</v>
      </c>
      <c r="K142" s="96" t="str">
        <f>references!D$14</f>
        <v>Overview CMIP6-Endorsed MIPs</v>
      </c>
      <c r="L142"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96" t="str">
        <f>references!$D$64</f>
        <v>Pincus, R., P. M. Forster, B. Stevens (2016), The Radiative Forcing Model Intercomparison Project (RFMIP): experimental protocol for CMIP6, Geosci. Model Dev., 9, 3447-3460</v>
      </c>
      <c r="N142" s="96"/>
      <c r="O142" s="98" t="str">
        <f>party!$A$6</f>
        <v>Charlotte Pascoe</v>
      </c>
      <c r="P142" s="297" t="b">
        <v>1</v>
      </c>
      <c r="Q142" s="95" t="b">
        <v>1</v>
      </c>
      <c r="R142" s="98" t="str">
        <f>ForcingConstraint!$A$309</f>
        <v>Present Day Atmospheric States</v>
      </c>
      <c r="S142" s="98" t="str">
        <f>ForcingConstraint!$A$310</f>
        <v>Present Day Surface Properties</v>
      </c>
      <c r="T142" s="98" t="str">
        <f>ForcingConstraint!$A$322</f>
        <v>8xPICO2</v>
      </c>
      <c r="U142" s="98"/>
      <c r="V142" s="98"/>
      <c r="AA142" s="98"/>
    </row>
    <row r="143" spans="1:27" ht="170" x14ac:dyDescent="0.2">
      <c r="A143" s="96" t="s">
        <v>3170</v>
      </c>
      <c r="B143" s="98" t="s">
        <v>2100</v>
      </c>
      <c r="C143" s="96" t="s">
        <v>3170</v>
      </c>
      <c r="D143" s="98" t="s">
        <v>3171</v>
      </c>
      <c r="E143" s="96" t="s">
        <v>3172</v>
      </c>
      <c r="F143" s="125" t="s">
        <v>3173</v>
      </c>
      <c r="G143" s="98" t="s">
        <v>26</v>
      </c>
      <c r="H143" s="98" t="str">
        <f>party!$A$72</f>
        <v xml:space="preserve">Robert Pincus </v>
      </c>
      <c r="I143" s="98" t="str">
        <f>party!$A$73</f>
        <v>Piers Forster</v>
      </c>
      <c r="J143" s="98" t="str">
        <f>party!$A$4</f>
        <v>Bjorn Stevens</v>
      </c>
      <c r="K143" s="96" t="str">
        <f>references!$D$14</f>
        <v>Overview CMIP6-Endorsed MIPs</v>
      </c>
      <c r="L143"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96" t="str">
        <f>references!$D$64</f>
        <v>Pincus, R., P. M. Forster, B. Stevens (2016), The Radiative Forcing Model Intercomparison Project (RFMIP): experimental protocol for CMIP6, Geosci. Model Dev., 9, 3447-3460</v>
      </c>
      <c r="N143" s="96"/>
      <c r="O143" s="98" t="str">
        <f>party!$A$6</f>
        <v>Charlotte Pascoe</v>
      </c>
      <c r="P143" s="297" t="b">
        <v>1</v>
      </c>
      <c r="Q143" s="95" t="b">
        <v>1</v>
      </c>
      <c r="R143" s="98" t="str">
        <f>ForcingConstraint!$A$309</f>
        <v>Present Day Atmospheric States</v>
      </c>
      <c r="S143" s="98" t="str">
        <f>ForcingConstraint!$A$310</f>
        <v>Present Day Surface Properties</v>
      </c>
      <c r="T143" s="98" t="str">
        <f>ForcingConstraint!$A$323</f>
        <v>2014 GHG pi CH4</v>
      </c>
      <c r="U143" s="98"/>
      <c r="V143" s="98"/>
      <c r="AA143" s="98"/>
    </row>
    <row r="144" spans="1:27" ht="170" x14ac:dyDescent="0.2">
      <c r="A144" s="96" t="s">
        <v>3174</v>
      </c>
      <c r="B144" s="98" t="s">
        <v>2100</v>
      </c>
      <c r="C144" s="96" t="s">
        <v>3174</v>
      </c>
      <c r="D144" s="98" t="s">
        <v>3175</v>
      </c>
      <c r="E144" s="96" t="s">
        <v>3176</v>
      </c>
      <c r="F144" s="125" t="s">
        <v>3177</v>
      </c>
      <c r="G144" s="98" t="s">
        <v>26</v>
      </c>
      <c r="H144" s="98" t="str">
        <f>party!$A$72</f>
        <v xml:space="preserve">Robert Pincus </v>
      </c>
      <c r="I144" s="98" t="str">
        <f>party!$A$73</f>
        <v>Piers Forster</v>
      </c>
      <c r="J144" s="98" t="str">
        <f>party!$A$4</f>
        <v>Bjorn Stevens</v>
      </c>
      <c r="K144" s="96" t="str">
        <f>references!D$14</f>
        <v>Overview CMIP6-Endorsed MIPs</v>
      </c>
      <c r="L144"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96" t="str">
        <f>references!$D$64</f>
        <v>Pincus, R., P. M. Forster, B. Stevens (2016), The Radiative Forcing Model Intercomparison Project (RFMIP): experimental protocol for CMIP6, Geosci. Model Dev., 9, 3447-3460</v>
      </c>
      <c r="N144" s="96"/>
      <c r="O144" s="98" t="str">
        <f>party!$A$6</f>
        <v>Charlotte Pascoe</v>
      </c>
      <c r="P144" s="297" t="b">
        <v>1</v>
      </c>
      <c r="Q144" s="95" t="b">
        <v>1</v>
      </c>
      <c r="R144" s="98" t="str">
        <f>ForcingConstraint!$A$309</f>
        <v>Present Day Atmospheric States</v>
      </c>
      <c r="S144" s="98" t="str">
        <f>ForcingConstraint!$A$310</f>
        <v>Present Day Surface Properties</v>
      </c>
      <c r="T144" s="98" t="str">
        <f>ForcingConstraint!$A$324</f>
        <v>2014 GHG pi N2O</v>
      </c>
      <c r="U144" s="98"/>
      <c r="V144" s="98"/>
      <c r="AA144" s="98"/>
    </row>
    <row r="145" spans="1:27" ht="170" x14ac:dyDescent="0.2">
      <c r="A145" s="96" t="s">
        <v>3178</v>
      </c>
      <c r="B145" s="98" t="s">
        <v>2100</v>
      </c>
      <c r="C145" s="96" t="s">
        <v>3178</v>
      </c>
      <c r="D145" s="98" t="s">
        <v>3179</v>
      </c>
      <c r="E145" s="96" t="s">
        <v>3180</v>
      </c>
      <c r="F145" s="125" t="s">
        <v>3181</v>
      </c>
      <c r="G145" s="98" t="s">
        <v>26</v>
      </c>
      <c r="H145" s="98" t="str">
        <f>party!$A$72</f>
        <v xml:space="preserve">Robert Pincus </v>
      </c>
      <c r="I145" s="98" t="str">
        <f>party!$A$73</f>
        <v>Piers Forster</v>
      </c>
      <c r="J145" s="98" t="str">
        <f>party!$A$4</f>
        <v>Bjorn Stevens</v>
      </c>
      <c r="K145" s="96" t="str">
        <f>references!D$14</f>
        <v>Overview CMIP6-Endorsed MIPs</v>
      </c>
      <c r="L145"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96" t="str">
        <f>references!$D$64</f>
        <v>Pincus, R., P. M. Forster, B. Stevens (2016), The Radiative Forcing Model Intercomparison Project (RFMIP): experimental protocol for CMIP6, Geosci. Model Dev., 9, 3447-3460</v>
      </c>
      <c r="N145" s="96"/>
      <c r="O145" s="98" t="str">
        <f>party!$A$6</f>
        <v>Charlotte Pascoe</v>
      </c>
      <c r="P145" s="297" t="b">
        <v>1</v>
      </c>
      <c r="Q145" s="95" t="b">
        <v>1</v>
      </c>
      <c r="R145" s="98" t="str">
        <f>ForcingConstraint!$A$309</f>
        <v>Present Day Atmospheric States</v>
      </c>
      <c r="S145" s="98" t="str">
        <f>ForcingConstraint!$A$310</f>
        <v>Present Day Surface Properties</v>
      </c>
      <c r="T145" s="98" t="str">
        <f>ForcingConstraint!$A$325</f>
        <v>2014 GHG pi CO2</v>
      </c>
      <c r="U145" s="98"/>
      <c r="V145" s="98"/>
      <c r="AA145" s="98"/>
    </row>
    <row r="146" spans="1:27" ht="170" x14ac:dyDescent="0.2">
      <c r="A146" s="96" t="s">
        <v>3182</v>
      </c>
      <c r="B146" s="98" t="s">
        <v>2100</v>
      </c>
      <c r="C146" s="96" t="s">
        <v>3182</v>
      </c>
      <c r="D146" s="98" t="s">
        <v>3183</v>
      </c>
      <c r="E146" s="96" t="s">
        <v>3184</v>
      </c>
      <c r="F146" s="125" t="s">
        <v>3185</v>
      </c>
      <c r="G146" s="98" t="s">
        <v>26</v>
      </c>
      <c r="H146" s="98" t="str">
        <f>party!$A$72</f>
        <v xml:space="preserve">Robert Pincus </v>
      </c>
      <c r="I146" s="98" t="str">
        <f>party!$A$73</f>
        <v>Piers Forster</v>
      </c>
      <c r="J146" s="98" t="str">
        <f>party!$A$4</f>
        <v>Bjorn Stevens</v>
      </c>
      <c r="K146" s="96" t="str">
        <f>references!D$14</f>
        <v>Overview CMIP6-Endorsed MIPs</v>
      </c>
      <c r="L146"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96" t="str">
        <f>references!$D$64</f>
        <v>Pincus, R., P. M. Forster, B. Stevens (2016), The Radiative Forcing Model Intercomparison Project (RFMIP): experimental protocol for CMIP6, Geosci. Model Dev., 9, 3447-3460</v>
      </c>
      <c r="N146" s="96"/>
      <c r="O146" s="98" t="str">
        <f>party!$A$6</f>
        <v>Charlotte Pascoe</v>
      </c>
      <c r="P146" s="297" t="b">
        <v>1</v>
      </c>
      <c r="Q146" s="95" t="b">
        <v>1</v>
      </c>
      <c r="R146" s="98" t="str">
        <f>ForcingConstraint!$A$309</f>
        <v>Present Day Atmospheric States</v>
      </c>
      <c r="S146" s="98" t="str">
        <f>ForcingConstraint!$A$310</f>
        <v>Present Day Surface Properties</v>
      </c>
      <c r="T146" s="98" t="str">
        <f>ForcingConstraint!$A$326</f>
        <v>2014 GHG pi HFC</v>
      </c>
      <c r="U146" s="98"/>
      <c r="V146" s="98"/>
      <c r="AA146" s="98"/>
    </row>
    <row r="147" spans="1:27" ht="170" x14ac:dyDescent="0.2">
      <c r="A147" s="96" t="s">
        <v>3186</v>
      </c>
      <c r="B147" s="98" t="s">
        <v>2100</v>
      </c>
      <c r="C147" s="96" t="s">
        <v>3186</v>
      </c>
      <c r="D147" s="98" t="s">
        <v>3187</v>
      </c>
      <c r="E147" s="96" t="s">
        <v>3188</v>
      </c>
      <c r="F147" s="125" t="s">
        <v>3189</v>
      </c>
      <c r="G147" s="98" t="s">
        <v>26</v>
      </c>
      <c r="H147" s="98" t="str">
        <f>party!$A$72</f>
        <v xml:space="preserve">Robert Pincus </v>
      </c>
      <c r="I147" s="98" t="str">
        <f>party!$A$73</f>
        <v>Piers Forster</v>
      </c>
      <c r="J147" s="98" t="str">
        <f>party!$A$4</f>
        <v>Bjorn Stevens</v>
      </c>
      <c r="K147" s="96" t="str">
        <f>references!D$14</f>
        <v>Overview CMIP6-Endorsed MIPs</v>
      </c>
      <c r="L147"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96" t="str">
        <f>references!$D$64</f>
        <v>Pincus, R., P. M. Forster, B. Stevens (2016), The Radiative Forcing Model Intercomparison Project (RFMIP): experimental protocol for CMIP6, Geosci. Model Dev., 9, 3447-3460</v>
      </c>
      <c r="N147" s="96"/>
      <c r="O147" s="98" t="str">
        <f>party!$A$6</f>
        <v>Charlotte Pascoe</v>
      </c>
      <c r="P147" s="297" t="b">
        <v>1</v>
      </c>
      <c r="Q147" s="95" t="b">
        <v>1</v>
      </c>
      <c r="R147" s="98" t="str">
        <f>ForcingConstraint!$A$309</f>
        <v>Present Day Atmospheric States</v>
      </c>
      <c r="S147" s="98" t="str">
        <f>ForcingConstraint!$A$310</f>
        <v>Present Day Surface Properties</v>
      </c>
      <c r="T147" s="98" t="str">
        <f>ForcingConstraint!$A$327</f>
        <v>2014 GHG pi O3</v>
      </c>
      <c r="U147" s="98"/>
      <c r="V147" s="98"/>
      <c r="AA147" s="98"/>
    </row>
    <row r="148" spans="1:27" ht="153" x14ac:dyDescent="0.2">
      <c r="A148" s="96" t="s">
        <v>3190</v>
      </c>
      <c r="B148" s="98" t="s">
        <v>2100</v>
      </c>
      <c r="C148" s="96" t="s">
        <v>3190</v>
      </c>
      <c r="D148" s="98" t="s">
        <v>3191</v>
      </c>
      <c r="E148" s="96" t="s">
        <v>3192</v>
      </c>
      <c r="F148" s="96" t="s">
        <v>3193</v>
      </c>
      <c r="G148" s="98" t="s">
        <v>26</v>
      </c>
      <c r="H148" s="98" t="str">
        <f>party!$A$72</f>
        <v xml:space="preserve">Robert Pincus </v>
      </c>
      <c r="I148" s="98" t="str">
        <f>party!$A$73</f>
        <v>Piers Forster</v>
      </c>
      <c r="J148" s="98" t="str">
        <f>party!$A$4</f>
        <v>Bjorn Stevens</v>
      </c>
      <c r="K148" s="96" t="str">
        <f>references!D$14</f>
        <v>Overview CMIP6-Endorsed MIPs</v>
      </c>
      <c r="L148"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96" t="str">
        <f>references!$D$64</f>
        <v>Pincus, R., P. M. Forster, B. Stevens (2016), The Radiative Forcing Model Intercomparison Project (RFMIP): experimental protocol for CMIP6, Geosci. Model Dev., 9, 3447-3460</v>
      </c>
      <c r="N148" s="96"/>
      <c r="O148" s="98" t="str">
        <f>party!$A$6</f>
        <v>Charlotte Pascoe</v>
      </c>
      <c r="P148" s="297" t="b">
        <v>1</v>
      </c>
      <c r="Q148" s="95" t="b">
        <v>1</v>
      </c>
      <c r="R148" s="98" t="str">
        <f>ForcingConstraint!$A$309</f>
        <v>Present Day Atmospheric States</v>
      </c>
      <c r="S148" s="98" t="str">
        <f>ForcingConstraint!$A$310</f>
        <v>Present Day Surface Properties</v>
      </c>
      <c r="T148" s="98" t="str">
        <f>ForcingConstraint!$A$101</f>
        <v>1850 WMGHG</v>
      </c>
      <c r="U148" s="98"/>
      <c r="V148" s="98"/>
      <c r="AA148" s="98"/>
    </row>
    <row r="149" spans="1:27" ht="170" x14ac:dyDescent="0.2">
      <c r="A149" s="96" t="s">
        <v>3194</v>
      </c>
      <c r="B149" s="98" t="s">
        <v>2100</v>
      </c>
      <c r="C149" s="96" t="s">
        <v>3194</v>
      </c>
      <c r="D149" s="98" t="s">
        <v>3195</v>
      </c>
      <c r="E149" s="96" t="s">
        <v>3196</v>
      </c>
      <c r="F149" s="96" t="s">
        <v>3197</v>
      </c>
      <c r="G149" s="98" t="s">
        <v>26</v>
      </c>
      <c r="H149" s="98" t="str">
        <f>party!$A$72</f>
        <v xml:space="preserve">Robert Pincus </v>
      </c>
      <c r="I149" s="98" t="str">
        <f>party!$A$73</f>
        <v>Piers Forster</v>
      </c>
      <c r="J149" s="98" t="str">
        <f>party!$A$4</f>
        <v>Bjorn Stevens</v>
      </c>
      <c r="K149" s="96" t="str">
        <f>references!D$14</f>
        <v>Overview CMIP6-Endorsed MIPs</v>
      </c>
      <c r="L149"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9" s="96" t="str">
        <f>references!$D$64</f>
        <v>Pincus, R., P. M. Forster, B. Stevens (2016), The Radiative Forcing Model Intercomparison Project (RFMIP): experimental protocol for CMIP6, Geosci. Model Dev., 9, 3447-3460</v>
      </c>
      <c r="N149" s="96"/>
      <c r="O149" s="98" t="str">
        <f>party!$A$6</f>
        <v>Charlotte Pascoe</v>
      </c>
      <c r="P149" s="297" t="b">
        <v>1</v>
      </c>
      <c r="Q149" s="95" t="b">
        <v>1</v>
      </c>
      <c r="R149" s="98" t="str">
        <f>ForcingConstraint!$A$309</f>
        <v>Present Day Atmospheric States</v>
      </c>
      <c r="S149" s="98" t="str">
        <f>ForcingConstraint!$A$310</f>
        <v>Present Day Surface Properties</v>
      </c>
      <c r="T149" s="98" t="str">
        <f>ForcingConstraint!$A$318</f>
        <v>Future GHG</v>
      </c>
      <c r="U149" s="98"/>
      <c r="V149" s="98"/>
      <c r="AA149" s="98"/>
    </row>
    <row r="150" spans="1:27" ht="204" x14ac:dyDescent="0.2">
      <c r="A150" s="95" t="s">
        <v>3198</v>
      </c>
      <c r="B150" s="99" t="s">
        <v>2100</v>
      </c>
      <c r="C150" s="95" t="s">
        <v>3198</v>
      </c>
      <c r="D150" s="99" t="s">
        <v>3199</v>
      </c>
      <c r="E150" s="96" t="s">
        <v>3200</v>
      </c>
      <c r="F150" s="97" t="s">
        <v>3201</v>
      </c>
      <c r="G150" s="98" t="s">
        <v>26</v>
      </c>
      <c r="H150" s="98" t="str">
        <f>party!$A$72</f>
        <v xml:space="preserve">Robert Pincus </v>
      </c>
      <c r="I150" s="98" t="str">
        <f>party!$A$73</f>
        <v>Piers Forster</v>
      </c>
      <c r="J150" s="98" t="str">
        <f>party!$A$4</f>
        <v>Bjorn Stevens</v>
      </c>
      <c r="K150" s="96"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50" s="96" t="str">
        <f>references!$D$64</f>
        <v>Pincus, R., P. M. Forster, B. Stevens (2016), The Radiative Forcing Model Intercomparison Project (RFMIP): experimental protocol for CMIP6, Geosci. Model Dev., 9, 3447-3460</v>
      </c>
      <c r="M150" s="96"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O150" s="98" t="str">
        <f>party!$A$6</f>
        <v>Charlotte Pascoe</v>
      </c>
      <c r="P150" s="297" t="b">
        <v>1</v>
      </c>
      <c r="Q150" s="95" t="b">
        <v>1</v>
      </c>
      <c r="R150" s="98" t="str">
        <f>ForcingConstraint!$A$309</f>
        <v>Present Day Atmospheric States</v>
      </c>
      <c r="S150" s="98" t="str">
        <f>ForcingConstraint!$A$310</f>
        <v>Present Day Surface Properties</v>
      </c>
      <c r="T150" s="99" t="str">
        <f>ForcingConstraint!$A$399</f>
        <v>LGM CO2</v>
      </c>
      <c r="U150" s="99" t="str">
        <f>ForcingConstraint!$A$400</f>
        <v>LGM CH4</v>
      </c>
      <c r="V150" s="99" t="str">
        <f>ForcingConstraint!$A$401</f>
        <v>LGM N2O</v>
      </c>
    </row>
    <row r="151" spans="1:27" ht="187" x14ac:dyDescent="0.2">
      <c r="A151" s="95" t="s">
        <v>3202</v>
      </c>
      <c r="B151" s="99" t="s">
        <v>3203</v>
      </c>
      <c r="C151" s="95" t="s">
        <v>3204</v>
      </c>
      <c r="D151" s="99" t="s">
        <v>3203</v>
      </c>
      <c r="E151" s="95" t="s">
        <v>3205</v>
      </c>
      <c r="F151" s="95" t="s">
        <v>2825</v>
      </c>
      <c r="G151" s="98" t="s">
        <v>26</v>
      </c>
      <c r="H151" s="98" t="str">
        <f>party!$A$74</f>
        <v>Davide Zanchettin</v>
      </c>
      <c r="I151" s="98" t="str">
        <f>party!$A$75</f>
        <v>Claudia Timmreck</v>
      </c>
      <c r="J151" s="98" t="str">
        <f>party!$A$76</f>
        <v>Myriam Khodri</v>
      </c>
      <c r="K151"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51" s="96"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1" s="98" t="str">
        <f>party!$A$6</f>
        <v>Charlotte Pascoe</v>
      </c>
      <c r="P151" s="95" t="b">
        <v>1</v>
      </c>
      <c r="R151" s="98" t="str">
        <f>ForcingConstraint!$A$293</f>
        <v>past1000 WMGHG</v>
      </c>
      <c r="S151" s="98" t="str">
        <f>ForcingConstraint!$A$295</f>
        <v>past1000 Astronomical Parameters</v>
      </c>
      <c r="T151" s="98" t="str">
        <f>ForcingConstraint!$A$405</f>
        <v>Pre-Industrial Ice sheets</v>
      </c>
      <c r="U151" s="98" t="str">
        <f>ForcingConstraint!$A$406</f>
        <v>Pre-Industrial Land-Sea mask</v>
      </c>
      <c r="V151" s="98" t="str">
        <f>ForcingConstraint!$A$292</f>
        <v>past1000 Land Use</v>
      </c>
      <c r="W151" s="98" t="str">
        <f>ForcingConstraint!$A$291</f>
        <v>past1000 Solar Variability</v>
      </c>
      <c r="X151" s="98"/>
    </row>
    <row r="152" spans="1:27" ht="153" x14ac:dyDescent="0.2">
      <c r="A152" s="95" t="s">
        <v>3206</v>
      </c>
      <c r="B152" s="99" t="s">
        <v>3207</v>
      </c>
      <c r="C152" s="95" t="s">
        <v>3208</v>
      </c>
      <c r="D152" s="99" t="s">
        <v>3209</v>
      </c>
      <c r="E152" s="280" t="s">
        <v>3210</v>
      </c>
      <c r="F152" s="128" t="s">
        <v>2825</v>
      </c>
      <c r="G152" s="98" t="s">
        <v>26</v>
      </c>
      <c r="H152" s="98" t="str">
        <f>party!$A$74</f>
        <v>Davide Zanchettin</v>
      </c>
      <c r="I152" s="98" t="str">
        <f>party!$A$75</f>
        <v>Claudia Timmreck</v>
      </c>
      <c r="J152" s="98" t="str">
        <f>party!$A$76</f>
        <v>Myriam Khodri</v>
      </c>
      <c r="K152"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2"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M152" s="95" t="str">
        <f>references!$D$66</f>
        <v>O’Neill, B. C., C. Tebaldi, D. van Vuuren, V. Eyring, P. Fridelingstein, G. Hurtt, R. Knutti, E. Kriegler, J.-F. Lamarque, J. Lowe, J. Meehl, R. Moss, K. Riahi, B. M. Sanderson (2016),  The Scenario Model Intercomparison Project (ScenarioMIP) for CMIP6, Geosci. Model Dev., 9, 3461-3482</v>
      </c>
      <c r="O152" s="98" t="str">
        <f>party!$A$6</f>
        <v>Charlotte Pascoe</v>
      </c>
      <c r="P152" s="95" t="b">
        <v>1</v>
      </c>
      <c r="R152" s="99" t="str">
        <f>ForcingConstraint!$A$38</f>
        <v>RCP45 Well Mixed GHG</v>
      </c>
      <c r="S152" s="99" t="str">
        <f>ForcingConstraint!$A$50</f>
        <v>RCP45 Short Lived Gas Species</v>
      </c>
      <c r="T152" s="99" t="str">
        <f>ForcingConstraint!$A$62</f>
        <v>RCP45 Aerosols</v>
      </c>
      <c r="U152" s="99" t="str">
        <f>ForcingConstraint!$A$86</f>
        <v>SSP2 RCP45 Land Use</v>
      </c>
    </row>
    <row r="153" spans="1:27" ht="204" x14ac:dyDescent="0.2">
      <c r="A153" s="96" t="s">
        <v>3211</v>
      </c>
      <c r="B153" s="190" t="s">
        <v>3212</v>
      </c>
      <c r="C153" s="95" t="s">
        <v>3213</v>
      </c>
      <c r="D153" s="99" t="s">
        <v>3214</v>
      </c>
      <c r="E153" s="280" t="s">
        <v>3215</v>
      </c>
      <c r="F153" s="281" t="s">
        <v>2504</v>
      </c>
      <c r="G153" s="98" t="s">
        <v>26</v>
      </c>
      <c r="H153" s="98" t="str">
        <f>party!$A$15</f>
        <v>Katja Matthes</v>
      </c>
      <c r="I153" s="98" t="str">
        <f>party!$A$3</f>
        <v>Bernd Funke</v>
      </c>
      <c r="J153" s="90" t="str">
        <f>party!$A$66</f>
        <v>Charles Jackman</v>
      </c>
      <c r="K153" s="96" t="str">
        <f>references!$D$110</f>
        <v>SOLARIS-HEPPA  Recommendations for CMIP6 solar forcing data</v>
      </c>
      <c r="L153" s="96"/>
      <c r="N153" s="96"/>
      <c r="O153" s="98" t="str">
        <f>party!$A$6</f>
        <v>Charlotte Pascoe</v>
      </c>
      <c r="P153" s="96" t="b">
        <v>1</v>
      </c>
      <c r="Q153" s="96"/>
      <c r="R153" s="98" t="str">
        <f>ForcingConstraint!$A$433</f>
        <v>Present Day 2014 Cosmic Ray Forcing</v>
      </c>
      <c r="S153" s="98" t="str">
        <f>ForcingConstraint!$A$434</f>
        <v>Present Day 2014 Electron Forcing</v>
      </c>
      <c r="T153" s="98" t="str">
        <f>ForcingConstraint!$A$435</f>
        <v>Present Day 2014 Proton Forcing</v>
      </c>
      <c r="U153" s="98" t="str">
        <f>ForcingConstraint!$A$516</f>
        <v>Present day 2014 stratospheric Ozone as a substitute for solar particle forcing</v>
      </c>
      <c r="V153" s="98"/>
      <c r="W153" s="98"/>
      <c r="X153" s="98"/>
      <c r="Y153" s="98"/>
      <c r="Z153" s="98"/>
      <c r="AA153" s="98"/>
    </row>
    <row r="154" spans="1:27" ht="68" x14ac:dyDescent="0.2">
      <c r="A154" s="296" t="s">
        <v>3216</v>
      </c>
      <c r="B154" s="190" t="s">
        <v>3217</v>
      </c>
      <c r="C154" s="95" t="s">
        <v>3218</v>
      </c>
      <c r="D154" s="99" t="s">
        <v>3219</v>
      </c>
      <c r="E154" s="95" t="s">
        <v>3220</v>
      </c>
      <c r="F154" s="95" t="s">
        <v>3221</v>
      </c>
      <c r="G154" s="98" t="s">
        <v>26</v>
      </c>
      <c r="H154" s="98" t="str">
        <f>party!$A$77</f>
        <v>ISMIP6 email</v>
      </c>
      <c r="I154" s="98" t="str">
        <f>party!$A$78</f>
        <v>ISMIP6 leads</v>
      </c>
      <c r="K154" s="95" t="str">
        <f>references!$D$85</f>
        <v>Nowicki, S. M. J., T. Payne, E. Larour, H. Seroussi, H. Goelzer, W. Lipscomb, J. Gregory, A. Abe-Ouchi, A. Shepherd (2016), Ice Sheet Model Intercomparison Project (ISMIP6) contribution to CMIP6, Geosci. Model Dev., 9, 4521-4545</v>
      </c>
      <c r="L154" s="95" t="str">
        <f>references!$D$124</f>
        <v>InitMIP web page</v>
      </c>
      <c r="O154" s="98" t="str">
        <f>party!$A$6</f>
        <v>Charlotte Pascoe</v>
      </c>
      <c r="P154" s="95" t="b">
        <v>1</v>
      </c>
    </row>
    <row r="155" spans="1:27" ht="153" x14ac:dyDescent="0.2">
      <c r="A155" s="95" t="s">
        <v>3222</v>
      </c>
      <c r="B155" s="99" t="s">
        <v>3223</v>
      </c>
      <c r="C155" s="95" t="s">
        <v>3224</v>
      </c>
      <c r="D155" s="99" t="s">
        <v>3225</v>
      </c>
      <c r="E155" s="280" t="s">
        <v>3226</v>
      </c>
      <c r="F155" s="281" t="s">
        <v>2666</v>
      </c>
      <c r="G155" s="99" t="s">
        <v>26</v>
      </c>
      <c r="H155" s="98" t="str">
        <f>party!$A$84</f>
        <v>David P Keller</v>
      </c>
      <c r="I155" s="98" t="str">
        <f>party!$A$85</f>
        <v>Andrew Lenton</v>
      </c>
      <c r="J155" s="98" t="str">
        <f>party!$A$86</f>
        <v>Vivian Scott</v>
      </c>
      <c r="K155" s="95" t="str">
        <f>references!$D$128</f>
        <v>Keller, D. P., A. Lenton, V. Scott, N. E. Vaughan, N. Bauer, D. Ji, C. D. Jones, B. Kravitz, H. Muri, K. Zickfeld (2018), The Carbon Dioxide Removal Model Intercomparison Project (CDR-MIP): Rationale and experimental protocol for CMIP6, Geosci. Model Dev., 11, 1133-1160</v>
      </c>
      <c r="L155" s="95" t="str">
        <f>references!$D$66</f>
        <v>O’Neill, B. C., C. Tebaldi, D. van Vuuren, V. Eyring, P. Fridelingstein, G. Hurtt, R. Knutti, E. Kriegler, J.-F. Lamarque, J. Lowe, J. Meehl, R. Moss, K. Riahi, B. M. Sanderson (2016),  The Scenario Model Intercomparison Project (ScenarioMIP) for CMIP6, Geosci. Model Dev., 9, 3461-3482</v>
      </c>
      <c r="O155" s="98" t="str">
        <f>party!$A$6</f>
        <v>Charlotte Pascoe</v>
      </c>
      <c r="P155" s="95" t="b">
        <v>1</v>
      </c>
      <c r="R155" s="99" t="str">
        <f>ForcingConstraint!$A$488</f>
        <v>ssp534-over Well Mixed GHG Emissions</v>
      </c>
      <c r="S155" s="99" t="str">
        <f>ForcingConstraint!$A$58</f>
        <v>RCP34-overshoot Short Lived Gas Species</v>
      </c>
      <c r="T155" s="99" t="str">
        <f>ForcingConstraint!$A$70</f>
        <v>RCP34-overshoot Aerosols</v>
      </c>
      <c r="U155" s="99" t="str">
        <f>ForcingConstraint!$A$82</f>
        <v>RCP34-overshoot Aerosol Precursors</v>
      </c>
    </row>
    <row r="156" spans="1:27" ht="119" x14ac:dyDescent="0.2">
      <c r="A156" s="95" t="s">
        <v>3227</v>
      </c>
      <c r="B156" s="99" t="s">
        <v>3228</v>
      </c>
      <c r="C156" s="95" t="s">
        <v>3229</v>
      </c>
      <c r="D156" s="99" t="s">
        <v>3230</v>
      </c>
      <c r="E156" s="95" t="s">
        <v>3231</v>
      </c>
      <c r="F156" s="128" t="s">
        <v>2606</v>
      </c>
      <c r="G156" s="301" t="s">
        <v>26</v>
      </c>
      <c r="H156" s="98" t="str">
        <f>party!$A$84</f>
        <v>David P Keller</v>
      </c>
      <c r="I156" s="98" t="str">
        <f>party!$A$85</f>
        <v>Andrew Lenton</v>
      </c>
      <c r="J156" s="98" t="str">
        <f>party!$A$86</f>
        <v>Vivian Scott</v>
      </c>
      <c r="K156" s="95" t="str">
        <f>references!$D$128</f>
        <v>Keller, D. P., A. Lenton, V. Scott, N. E. Vaughan, N. Bauer, D. Ji, C. D. Jones, B. Kravitz, H. Muri, K. Zickfeld (2018), The Carbon Dioxide Removal Model Intercomparison Project (CDR-MIP): Rationale and experimental protocol for CMIP6, Geosci. Model Dev., 11, 1133-1160</v>
      </c>
      <c r="L156" s="95" t="str">
        <f>references!$D$66</f>
        <v>O’Neill, B. C., C. Tebaldi, D. van Vuuren, V. Eyring, P. Fridelingstein, G. Hurtt, R. Knutti, E. Kriegler, J.-F. Lamarque, J. Lowe, J. Meehl, R. Moss, K. Riahi, B. M. Sanderson (2016),  The Scenario Model Intercomparison Project (ScenarioMIP) for CMIP6, Geosci. Model Dev., 9, 3461-3482</v>
      </c>
      <c r="O156" s="98" t="str">
        <f>party!$A$6</f>
        <v>Charlotte Pascoe</v>
      </c>
      <c r="P156" s="95" t="b">
        <v>1</v>
      </c>
      <c r="R156" s="99" t="str">
        <f>ForcingConstraint!$A$159</f>
        <v>RCP85 Well Mixed GHG Emissions</v>
      </c>
      <c r="S156" s="99" t="str">
        <f>ForcingConstraint!$A$48</f>
        <v>RCP85 Short Lived Gas Species</v>
      </c>
      <c r="T156" s="99" t="str">
        <f>ForcingConstraint!$A$60</f>
        <v>RCP85 Aerosols</v>
      </c>
      <c r="U156" s="99" t="str">
        <f>ForcingConstraint!$A$72</f>
        <v>RCP85 Aerosol Precursors</v>
      </c>
    </row>
    <row r="157" spans="1:27" ht="153" x14ac:dyDescent="0.2">
      <c r="A157" s="95" t="s">
        <v>3232</v>
      </c>
      <c r="B157" s="99" t="s">
        <v>3233</v>
      </c>
      <c r="C157" s="95" t="s">
        <v>3234</v>
      </c>
      <c r="D157" s="99" t="s">
        <v>3235</v>
      </c>
      <c r="E157" s="95" t="s">
        <v>2647</v>
      </c>
      <c r="F157" s="95" t="s">
        <v>2648</v>
      </c>
      <c r="G157" s="99" t="s">
        <v>26</v>
      </c>
      <c r="H157" s="98" t="str">
        <f>party!$A$27</f>
        <v>Brian O'Neill</v>
      </c>
      <c r="I157" s="98" t="str">
        <f>party!$A$28</f>
        <v>Claudia Tebaldi</v>
      </c>
      <c r="J157" s="98" t="str">
        <f>party!$A$29</f>
        <v>Detlef van Vuuren</v>
      </c>
      <c r="K157"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7" s="95" t="str">
        <f>references!$D$66</f>
        <v>O’Neill, B. C., C. Tebaldi, D. van Vuuren, V. Eyring, P. Fridelingstein, G. Hurtt, R. Knutti, E. Kriegler, J.-F. Lamarque, J. Lowe, J. Meehl, R. Moss, K. Riahi, B. M. Sanderson (2016),  The Scenario Model Intercomparison Project (ScenarioMIP) for CMIP6, Geosci. Model Dev., 9, 3461-3482</v>
      </c>
      <c r="O157" s="98" t="str">
        <f>party!$A$6</f>
        <v>Charlotte Pascoe</v>
      </c>
      <c r="P157" s="95" t="b">
        <v>1</v>
      </c>
      <c r="R157" s="99" t="str">
        <f>ForcingConstraint!$A$491</f>
        <v>RCP85-extension Well Mixed GHG Emissions</v>
      </c>
      <c r="S157" s="99" t="str">
        <f>ForcingConstraint!$A$55</f>
        <v>RCP85-extension Short Lived Gas Species</v>
      </c>
      <c r="T157" s="99" t="str">
        <f>ForcingConstraint!$A$67</f>
        <v>RCP85-extension Aerosols</v>
      </c>
      <c r="U157" s="99" t="str">
        <f>ForcingConstraint!$A$79</f>
        <v>RCP85-extension Aerosol Precursors</v>
      </c>
    </row>
    <row r="158" spans="1:27" ht="119" x14ac:dyDescent="0.2">
      <c r="A158" s="96" t="s">
        <v>3236</v>
      </c>
      <c r="B158" s="98" t="s">
        <v>3237</v>
      </c>
      <c r="C158" s="96" t="s">
        <v>3238</v>
      </c>
      <c r="D158" s="98" t="s">
        <v>3239</v>
      </c>
      <c r="E158" s="96" t="s">
        <v>3240</v>
      </c>
      <c r="F158" s="96" t="s">
        <v>2493</v>
      </c>
      <c r="G158" s="99" t="s">
        <v>26</v>
      </c>
      <c r="H158" s="98" t="str">
        <f>party!$A$27</f>
        <v>Brian O'Neill</v>
      </c>
      <c r="I158" s="98" t="str">
        <f>party!$A$28</f>
        <v>Claudia Tebaldi</v>
      </c>
      <c r="J158" s="98" t="str">
        <f>party!$A$29</f>
        <v>Detlef van Vuuren</v>
      </c>
      <c r="K158" s="95"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8" s="96" t="str">
        <f>references!$D$7</f>
        <v>Ozone and stratospheric water vapour concentration databases for CMIP6</v>
      </c>
      <c r="M158" s="96"/>
      <c r="N158" s="96"/>
      <c r="O158" s="98" t="str">
        <f>party!$A$6</f>
        <v>Charlotte Pascoe</v>
      </c>
      <c r="P158" s="96" t="b">
        <v>1</v>
      </c>
      <c r="R158" s="98" t="str">
        <f>ForcingConstraint!$A$497</f>
        <v>2010 Ozone Concentrations</v>
      </c>
      <c r="S158" s="98" t="str">
        <f>ForcingConstraint!$A$498</f>
        <v>2010 Stratospheric H2O Concentrations</v>
      </c>
      <c r="T158" s="98"/>
      <c r="U158" s="98"/>
      <c r="V158" s="98"/>
      <c r="W158" s="98"/>
      <c r="X158" s="98"/>
      <c r="Y158" s="98"/>
      <c r="Z158" s="98"/>
      <c r="AA158" s="98"/>
    </row>
    <row r="159" spans="1:27" ht="187" x14ac:dyDescent="0.2">
      <c r="A159" s="96" t="s">
        <v>3241</v>
      </c>
      <c r="B159" s="190" t="s">
        <v>3242</v>
      </c>
      <c r="C159" s="95" t="s">
        <v>3243</v>
      </c>
      <c r="D159" s="99" t="s">
        <v>3244</v>
      </c>
      <c r="E159" s="280" t="s">
        <v>3245</v>
      </c>
      <c r="F159" s="281" t="s">
        <v>2504</v>
      </c>
      <c r="G159" s="98" t="s">
        <v>26</v>
      </c>
      <c r="H159" s="98" t="str">
        <f>party!$A$15</f>
        <v>Katja Matthes</v>
      </c>
      <c r="I159" s="98" t="str">
        <f>party!$A$3</f>
        <v>Bernd Funke</v>
      </c>
      <c r="J159" s="90" t="str">
        <f>party!$A$66</f>
        <v>Charles Jackman</v>
      </c>
      <c r="K159" s="95" t="str">
        <f>references!$D$128</f>
        <v>Keller, D. P., A. Lenton, V. Scott, N. E. Vaughan, N. Bauer, D. Ji, C. D. Jones, B. Kravitz, H. Muri, K. Zickfeld (2018), The Carbon Dioxide Removal Model Intercomparison Project (CDR-MIP): Rationale and experimental protocol for CMIP6, Geosci. Model Dev., 11, 1133-1160</v>
      </c>
      <c r="L159" s="96" t="str">
        <f>references!$D$110</f>
        <v>SOLARIS-HEPPA  Recommendations for CMIP6 solar forcing data</v>
      </c>
      <c r="N159" s="96"/>
      <c r="O159" s="98" t="str">
        <f>party!$A$6</f>
        <v>Charlotte Pascoe</v>
      </c>
      <c r="P159" s="96" t="b">
        <v>1</v>
      </c>
      <c r="Q159" s="96" t="b">
        <v>1</v>
      </c>
      <c r="R159" s="98" t="str">
        <f>ForcingConstraint!$A$501</f>
        <v>2010 Proton Forcing</v>
      </c>
      <c r="S159" s="98" t="str">
        <f>ForcingConstraint!$A$502</f>
        <v>2010 Cosmic Ray Forcing</v>
      </c>
      <c r="T159" s="98" t="str">
        <f>ForcingConstraint!$A$503</f>
        <v>2010 Electron Forcing</v>
      </c>
      <c r="U159" s="98" t="str">
        <f>ForcingConstraint!$A$497</f>
        <v>2010 Ozone Concentrations</v>
      </c>
      <c r="V159" s="98"/>
      <c r="W159" s="98"/>
      <c r="X159" s="98"/>
      <c r="Y159" s="98"/>
      <c r="Z159" s="98"/>
      <c r="AA159" s="98"/>
    </row>
    <row r="160" spans="1:27" ht="105" customHeight="1" x14ac:dyDescent="0.2">
      <c r="A160" s="96" t="s">
        <v>3246</v>
      </c>
      <c r="B160" s="98" t="s">
        <v>3246</v>
      </c>
      <c r="C160" s="96" t="s">
        <v>3247</v>
      </c>
      <c r="D160" s="98" t="s">
        <v>3248</v>
      </c>
      <c r="E160" s="96" t="s">
        <v>3249</v>
      </c>
      <c r="F160" s="96" t="s">
        <v>2477</v>
      </c>
      <c r="G160" s="98" t="s">
        <v>26</v>
      </c>
      <c r="H160" s="98" t="str">
        <f>party!$A$4</f>
        <v>Bjorn Stevens</v>
      </c>
      <c r="I160" s="98" t="str">
        <f>party!$A$11</f>
        <v>Gunnar Myhre</v>
      </c>
      <c r="J160" s="98" t="str">
        <f>party!$A$19</f>
        <v>Michael Schulz</v>
      </c>
      <c r="K160" s="95" t="str">
        <f>references!$D$128</f>
        <v>Keller, D. P., A. Lenton, V. Scott, N. E. Vaughan, N. Bauer, D. Ji, C. D. Jones, B. Kravitz, H. Muri, K. Zickfeld (2018), The Carbon Dioxide Removal Model Intercomparison Project (CDR-MIP): Rationale and experimental protocol for CMIP6, Geosci. Model Dev., 11, 1133-1160</v>
      </c>
      <c r="L160" s="96" t="str">
        <f>references!$D$2</f>
        <v>Aerosol forcing fields for CMIP6</v>
      </c>
      <c r="M160" s="96"/>
      <c r="N160" s="96"/>
      <c r="O160" s="98" t="str">
        <f>party!$A$6</f>
        <v>Charlotte Pascoe</v>
      </c>
      <c r="P160" s="96" t="b">
        <v>1</v>
      </c>
      <c r="Q160" s="96" t="b">
        <v>1</v>
      </c>
      <c r="R160" s="98" t="str">
        <f>ForcingConstraint!$A$505</f>
        <v>2010 Aerosol Plume Climatology</v>
      </c>
      <c r="S160" s="98" t="str">
        <f>ForcingConstraint!$A$494</f>
        <v>2010 Aerosol Emissions</v>
      </c>
      <c r="T160" s="98"/>
      <c r="U160" s="98"/>
      <c r="V160" s="98"/>
      <c r="W160" s="98"/>
      <c r="X160" s="98"/>
      <c r="Y160" s="98"/>
      <c r="Z160" s="98"/>
      <c r="AA160" s="98"/>
    </row>
    <row r="161" spans="1:24" ht="170" x14ac:dyDescent="0.2">
      <c r="A161" s="95" t="s">
        <v>3250</v>
      </c>
      <c r="B161" s="99" t="s">
        <v>3251</v>
      </c>
      <c r="C161" s="95" t="s">
        <v>3252</v>
      </c>
      <c r="D161" s="99" t="s">
        <v>3253</v>
      </c>
      <c r="E161" s="95" t="s">
        <v>3254</v>
      </c>
      <c r="F161" s="95" t="s">
        <v>3255</v>
      </c>
      <c r="G161" s="98" t="s">
        <v>26</v>
      </c>
      <c r="H161" s="98" t="str">
        <f>party!$A$34</f>
        <v>Chris Jones</v>
      </c>
      <c r="I161" s="98" t="str">
        <f>party!$A$88</f>
        <v>Martin Claussen</v>
      </c>
      <c r="K161" s="95" t="str">
        <f>references!$D$134</f>
        <v>Jones, C., T. Frölicher, C. Koven, A. MacDougall, D. Matthews, K. Zickfeld, J. Rogelj, K. Tokarska (2019), ZEC-MIP: Quantifying the Zero Emissions Commitment</v>
      </c>
      <c r="L161" s="95" t="str">
        <f>references!$D$135</f>
        <v>Earth sytem Models of Intermediate Complexity (EMICs)</v>
      </c>
    </row>
    <row r="162" spans="1:24" ht="85" x14ac:dyDescent="0.2">
      <c r="A162" s="95" t="s">
        <v>3256</v>
      </c>
      <c r="B162" s="99" t="s">
        <v>3257</v>
      </c>
      <c r="C162" s="95" t="s">
        <v>3258</v>
      </c>
      <c r="D162" s="99" t="s">
        <v>3259</v>
      </c>
      <c r="E162" s="95" t="s">
        <v>3260</v>
      </c>
      <c r="F162" s="281" t="s">
        <v>3261</v>
      </c>
      <c r="G162" s="102" t="s">
        <v>26</v>
      </c>
      <c r="H162" s="90" t="str">
        <f>party!$A$89</f>
        <v>Jean-Yves Peterschmitt</v>
      </c>
      <c r="O162" s="98" t="str">
        <f>party!$A$6</f>
        <v>Charlotte Pascoe</v>
      </c>
      <c r="P162" s="96" t="b">
        <v>1</v>
      </c>
      <c r="Q162" s="96"/>
      <c r="R162" s="98" t="str">
        <f>ForcingConstraint!$A$535</f>
        <v>First millennium WMGHG</v>
      </c>
      <c r="S162" s="98" t="str">
        <f>ForcingConstraint!$A$293</f>
        <v>past1000 WMGHG</v>
      </c>
      <c r="T162" s="98"/>
    </row>
    <row r="163" spans="1:24" ht="68" x14ac:dyDescent="0.2">
      <c r="A163" s="95" t="s">
        <v>3262</v>
      </c>
      <c r="B163" s="190" t="s">
        <v>3263</v>
      </c>
      <c r="C163" s="296" t="s">
        <v>3264</v>
      </c>
      <c r="D163" s="99" t="s">
        <v>3265</v>
      </c>
      <c r="E163" s="95" t="s">
        <v>3266</v>
      </c>
      <c r="F163" s="281" t="s">
        <v>3261</v>
      </c>
      <c r="G163" s="102" t="s">
        <v>26</v>
      </c>
      <c r="H163" s="90" t="str">
        <f>party!$A$89</f>
        <v>Jean-Yves Peterschmitt</v>
      </c>
      <c r="O163" s="98" t="str">
        <f>party!$A$6</f>
        <v>Charlotte Pascoe</v>
      </c>
      <c r="P163" s="96" t="b">
        <v>1</v>
      </c>
      <c r="R163" s="98" t="str">
        <f>ForcingConstraint!$A$536</f>
        <v>First Millennium Astronomical Parameters</v>
      </c>
      <c r="S163" s="98" t="str">
        <f>ForcingConstraint!$A$295</f>
        <v>past1000 Astronomical Parameters</v>
      </c>
    </row>
    <row r="164" spans="1:24" ht="68" x14ac:dyDescent="0.2">
      <c r="A164" s="95" t="s">
        <v>3267</v>
      </c>
      <c r="B164" s="99" t="s">
        <v>3268</v>
      </c>
      <c r="C164" s="95" t="s">
        <v>3269</v>
      </c>
      <c r="D164" s="99" t="s">
        <v>3270</v>
      </c>
      <c r="E164" s="95" t="s">
        <v>3271</v>
      </c>
      <c r="F164" s="281" t="s">
        <v>3261</v>
      </c>
      <c r="G164" s="102" t="s">
        <v>26</v>
      </c>
      <c r="H164" s="90" t="str">
        <f>party!$A$89</f>
        <v>Jean-Yves Peterschmitt</v>
      </c>
      <c r="O164" s="98" t="str">
        <f>party!$A$6</f>
        <v>Charlotte Pascoe</v>
      </c>
      <c r="P164" s="96" t="b">
        <v>1</v>
      </c>
      <c r="R164" s="98" t="str">
        <f>ForcingConstraint!$A$534</f>
        <v>First millennium land use</v>
      </c>
      <c r="S164" s="98" t="str">
        <f>ForcingConstraint!$A$292</f>
        <v>past1000 Land Use</v>
      </c>
    </row>
    <row r="165" spans="1:24" ht="68" x14ac:dyDescent="0.2">
      <c r="A165" s="95" t="s">
        <v>3272</v>
      </c>
      <c r="B165" s="99" t="s">
        <v>3273</v>
      </c>
      <c r="C165" s="95" t="s">
        <v>3274</v>
      </c>
      <c r="D165" s="99" t="s">
        <v>3275</v>
      </c>
      <c r="E165" s="95" t="s">
        <v>3276</v>
      </c>
      <c r="F165" s="281" t="s">
        <v>3261</v>
      </c>
      <c r="G165" s="102" t="s">
        <v>26</v>
      </c>
      <c r="H165" s="90" t="str">
        <f>party!$A$89</f>
        <v>Jean-Yves Peterschmitt</v>
      </c>
      <c r="O165" s="98" t="str">
        <f>party!$A$6</f>
        <v>Charlotte Pascoe</v>
      </c>
      <c r="P165" s="95" t="b">
        <v>1</v>
      </c>
      <c r="R165" s="98" t="str">
        <f>ForcingConstraint!$A$537</f>
        <v>First Millennium Solar Variability</v>
      </c>
      <c r="S165" s="98" t="str">
        <f>ForcingConstraint!$A$291</f>
        <v>past1000 Solar Variability</v>
      </c>
    </row>
    <row r="166" spans="1:24" ht="68" x14ac:dyDescent="0.2">
      <c r="A166" s="95" t="s">
        <v>3277</v>
      </c>
      <c r="B166" s="99" t="s">
        <v>3278</v>
      </c>
      <c r="C166" s="95" t="s">
        <v>3274</v>
      </c>
      <c r="D166" s="99" t="s">
        <v>3275</v>
      </c>
      <c r="E166" s="95" t="s">
        <v>3279</v>
      </c>
      <c r="F166" s="281" t="s">
        <v>3261</v>
      </c>
      <c r="G166" s="102" t="s">
        <v>26</v>
      </c>
      <c r="H166" s="90" t="str">
        <f>party!$A$89</f>
        <v>Jean-Yves Peterschmitt</v>
      </c>
      <c r="O166" s="98" t="str">
        <f>party!$A$6</f>
        <v>Charlotte Pascoe</v>
      </c>
      <c r="P166" s="95" t="b">
        <v>1</v>
      </c>
      <c r="R166" s="98" t="str">
        <f>ForcingConstraint!$A$538</f>
        <v>First Millennium Volcanic Aerosols</v>
      </c>
      <c r="S166" s="98" t="str">
        <f>ForcingConstraint!$A$294</f>
        <v>past1000 Volcanic Aerosols</v>
      </c>
    </row>
    <row r="167" spans="1:24" ht="68" x14ac:dyDescent="0.2">
      <c r="A167" s="95" t="s">
        <v>3280</v>
      </c>
      <c r="B167" s="99" t="s">
        <v>3281</v>
      </c>
      <c r="C167" s="95" t="s">
        <v>3282</v>
      </c>
      <c r="D167" s="99" t="s">
        <v>2817</v>
      </c>
      <c r="E167" s="95" t="s">
        <v>3283</v>
      </c>
      <c r="F167" s="95" t="s">
        <v>3284</v>
      </c>
      <c r="G167" s="98" t="s">
        <v>26</v>
      </c>
      <c r="H167" s="98" t="str">
        <f>party!$A$13</f>
        <v>Karl Taylor</v>
      </c>
      <c r="I167" s="90" t="str">
        <f>party!$A$31</f>
        <v>Jean-François Lamarque</v>
      </c>
      <c r="J167" s="90" t="str">
        <f>party!$A$24</f>
        <v>Steve Smith</v>
      </c>
      <c r="K167" s="96"/>
      <c r="L167" s="96"/>
      <c r="O167" s="98" t="str">
        <f>party!$A$6</f>
        <v>Charlotte Pascoe</v>
      </c>
      <c r="P167" s="95" t="b">
        <v>1</v>
      </c>
      <c r="R167" s="99" t="str">
        <f>ForcingConstraint!$A$552</f>
        <v>CMIP5 pre-industrial CO2</v>
      </c>
      <c r="S167" s="99" t="str">
        <f>ForcingConstraint!$A$553</f>
        <v>CMIP5 pre-industrial well-mixed GHG excluding CO2</v>
      </c>
      <c r="T167" s="99" t="str">
        <f>ForcingConstraint!$A$551</f>
        <v>CMIP5 pre-industrial Short-Lived GHG</v>
      </c>
      <c r="U167" s="99" t="str">
        <f>ForcingConstraint!$A$554</f>
        <v>CMIP5 pre-industrial aerosols</v>
      </c>
      <c r="V167" s="99" t="str">
        <f>ForcingConstraint!$A$555</f>
        <v>CMIP5 pre-industrial aerosol precursors</v>
      </c>
      <c r="W167" s="99" t="str">
        <f>ForcingConstraint!$A$556</f>
        <v>CMIP5 pre-industrial land use</v>
      </c>
      <c r="X167" s="99" t="str">
        <f>ForcingConstraint!$A$557</f>
        <v>CMIP5 pre-industrial solar irradiance</v>
      </c>
    </row>
    <row r="168" spans="1:24" ht="68" x14ac:dyDescent="0.2">
      <c r="A168" s="95" t="s">
        <v>3285</v>
      </c>
      <c r="B168" s="99" t="s">
        <v>3286</v>
      </c>
      <c r="C168" s="95" t="s">
        <v>3287</v>
      </c>
      <c r="D168" s="99" t="s">
        <v>3288</v>
      </c>
      <c r="E168" s="95" t="s">
        <v>3289</v>
      </c>
      <c r="F168" s="95" t="s">
        <v>3284</v>
      </c>
      <c r="G168" s="98" t="s">
        <v>26</v>
      </c>
      <c r="H168" s="98" t="str">
        <f>party!$A$13</f>
        <v>Karl Taylor</v>
      </c>
      <c r="I168" s="90" t="str">
        <f>party!$A$31</f>
        <v>Jean-François Lamarque</v>
      </c>
      <c r="J168" s="90" t="str">
        <f>party!$A$24</f>
        <v>Steve Smith</v>
      </c>
      <c r="K168" s="96"/>
      <c r="L168" s="96"/>
      <c r="O168" s="98" t="str">
        <f>party!$A$6</f>
        <v>Charlotte Pascoe</v>
      </c>
      <c r="P168" s="95" t="b">
        <v>1</v>
      </c>
      <c r="R168" s="99" t="str">
        <f>ForcingConstraint!$A$560</f>
        <v xml:space="preserve">CMIP5 historical CO2 </v>
      </c>
      <c r="S168" s="99" t="str">
        <f>ForcingConstraint!$A$561</f>
        <v>CMIP5 historical well-mixed GHG excluding CO2</v>
      </c>
      <c r="T168" s="99" t="str">
        <f>ForcingConstraint!$A$562</f>
        <v>CMIP5 historical short-lived GHG</v>
      </c>
      <c r="U168" s="99" t="str">
        <f>ForcingConstraint!$A$563</f>
        <v>CMIP5 historical aerosols</v>
      </c>
      <c r="V168" s="99" t="str">
        <f>ForcingConstraint!$A$564</f>
        <v>CMIP5 historical aerosol precursors</v>
      </c>
      <c r="W168" s="99" t="str">
        <f>ForcingConstraint!$A$565</f>
        <v>CMIP5 historical land use</v>
      </c>
      <c r="X168" s="99" t="str">
        <f>ForcingConstraint!$A$558</f>
        <v>CMIP5 historical solar irradiance</v>
      </c>
    </row>
    <row r="169" spans="1:24" ht="51" customHeight="1" x14ac:dyDescent="0.2">
      <c r="A169" s="95" t="s">
        <v>3290</v>
      </c>
      <c r="B169" s="99" t="s">
        <v>3291</v>
      </c>
      <c r="C169" s="95" t="s">
        <v>3292</v>
      </c>
      <c r="D169" s="99" t="s">
        <v>3293</v>
      </c>
      <c r="E169" s="95" t="s">
        <v>3294</v>
      </c>
      <c r="F169" s="95" t="s">
        <v>3284</v>
      </c>
      <c r="G169" s="98" t="s">
        <v>26</v>
      </c>
      <c r="H169" s="98" t="str">
        <f>party!$A$13</f>
        <v>Karl Taylor</v>
      </c>
      <c r="I169" s="90" t="str">
        <f>party!$A$29</f>
        <v>Detlef van Vuuren</v>
      </c>
      <c r="O169" s="98" t="str">
        <f>party!$A$6</f>
        <v>Charlotte Pascoe</v>
      </c>
      <c r="P169" s="95" t="b">
        <v>1</v>
      </c>
      <c r="R169" s="99" t="str">
        <f>ForcingConstraint!$A$566</f>
        <v>CMIP5 RCP26 atmospheric CO2</v>
      </c>
      <c r="S169" s="99" t="str">
        <f>ForcingConstraint!$A$567</f>
        <v>CMIP5 RCP26 well mixed GHG excluding CO2</v>
      </c>
      <c r="T169" s="99" t="str">
        <f>ForcingConstraint!$A$568</f>
        <v>CMIP5 RCP26 short-lived GHG</v>
      </c>
      <c r="U169" s="99" t="str">
        <f>ForcingConstraint!$A$569</f>
        <v>CMIP5 RCP26 aerosols</v>
      </c>
      <c r="V169" s="99" t="str">
        <f>ForcingConstraint!$A$570</f>
        <v>CMIP5 RCP26 aerosol precursors</v>
      </c>
      <c r="W169" s="99" t="str">
        <f>ForcingConstraint!$A$571</f>
        <v>CMIP5 RCP26 land use</v>
      </c>
      <c r="X169" s="99" t="str">
        <f>ForcingConstraint!$A$559</f>
        <v>CMIP5 future solar irradiance</v>
      </c>
    </row>
    <row r="170" spans="1:24" ht="68" x14ac:dyDescent="0.2">
      <c r="A170" s="95" t="s">
        <v>3295</v>
      </c>
      <c r="B170" s="99" t="s">
        <v>3296</v>
      </c>
      <c r="C170" s="95" t="s">
        <v>3297</v>
      </c>
      <c r="D170" s="99" t="s">
        <v>3298</v>
      </c>
      <c r="E170" s="95" t="s">
        <v>3294</v>
      </c>
      <c r="F170" s="95" t="s">
        <v>3284</v>
      </c>
      <c r="G170" s="98" t="s">
        <v>26</v>
      </c>
      <c r="H170" s="98" t="str">
        <f>party!$A$13</f>
        <v>Karl Taylor</v>
      </c>
      <c r="I170" s="90" t="str">
        <f>party!$A$90</f>
        <v>Katherine Calvin</v>
      </c>
      <c r="O170" s="98" t="str">
        <f>party!$A$6</f>
        <v>Charlotte Pascoe</v>
      </c>
      <c r="P170" s="95" t="b">
        <v>1</v>
      </c>
      <c r="R170" s="99" t="str">
        <f>ForcingConstraint!$A$572</f>
        <v>CMIP5 RCP45 atmospheric CO2</v>
      </c>
      <c r="S170" s="99" t="str">
        <f>ForcingConstraint!$A$573</f>
        <v>CMIP5 RCP45 well mixed GHG excluding CO2</v>
      </c>
      <c r="T170" s="99" t="str">
        <f>ForcingConstraint!$A$574</f>
        <v>CMIP5 RCP45 short-lived GHG</v>
      </c>
      <c r="U170" s="99" t="str">
        <f>ForcingConstraint!$A$575</f>
        <v>CMIP5 RCP45 aerosols</v>
      </c>
      <c r="V170" s="99" t="str">
        <f>ForcingConstraint!$A$576</f>
        <v>CMIP5 RCP45 aerosol precursors</v>
      </c>
      <c r="W170" s="99" t="str">
        <f>ForcingConstraint!$A$577</f>
        <v>CMIP5 RCP45 land use</v>
      </c>
      <c r="X170" s="99" t="str">
        <f>ForcingConstraint!$A$559</f>
        <v>CMIP5 future solar irradiance</v>
      </c>
    </row>
    <row r="171" spans="1:24" ht="68" x14ac:dyDescent="0.2">
      <c r="A171" s="95" t="s">
        <v>3299</v>
      </c>
      <c r="B171" s="99" t="s">
        <v>3300</v>
      </c>
      <c r="C171" s="302" t="s">
        <v>3301</v>
      </c>
      <c r="D171" s="99" t="s">
        <v>3302</v>
      </c>
      <c r="E171" s="95" t="s">
        <v>3294</v>
      </c>
      <c r="F171" s="95" t="s">
        <v>3284</v>
      </c>
      <c r="G171" s="98" t="s">
        <v>26</v>
      </c>
      <c r="H171" s="98" t="str">
        <f>party!$A$13</f>
        <v>Karl Taylor</v>
      </c>
      <c r="I171" s="90" t="str">
        <f>party!$A$91</f>
        <v>Toshihiko Masui</v>
      </c>
      <c r="O171" s="98" t="str">
        <f>party!$A$6</f>
        <v>Charlotte Pascoe</v>
      </c>
      <c r="P171" s="95" t="b">
        <v>1</v>
      </c>
      <c r="R171" s="99" t="str">
        <f>ForcingConstraint!$A$578</f>
        <v>CMIP5 RCP60 atmospheric CO2</v>
      </c>
      <c r="S171" s="99" t="str">
        <f>ForcingConstraint!$A$579</f>
        <v>CMIP5 RCP60 well mixed GHG excluding CO2</v>
      </c>
      <c r="T171" s="99" t="str">
        <f>ForcingConstraint!$A$580</f>
        <v>CMIP5 RCP60 short-lived GHG</v>
      </c>
      <c r="U171" s="99" t="str">
        <f>ForcingConstraint!$A$581</f>
        <v>CMIP5 RCP60 aerosols</v>
      </c>
      <c r="V171" s="99" t="str">
        <f>ForcingConstraint!$A$582</f>
        <v>CMIP5 RCP60 aerosol precursors</v>
      </c>
      <c r="W171" s="99" t="str">
        <f>ForcingConstraint!$A$583</f>
        <v>CMIP5 RCP60 land use</v>
      </c>
      <c r="X171" s="99" t="str">
        <f>ForcingConstraint!$A$559</f>
        <v>CMIP5 future solar irradiance</v>
      </c>
    </row>
    <row r="172" spans="1:24" ht="68" x14ac:dyDescent="0.2">
      <c r="A172" s="95" t="s">
        <v>3303</v>
      </c>
      <c r="B172" s="99" t="s">
        <v>3304</v>
      </c>
      <c r="C172" s="302" t="s">
        <v>3305</v>
      </c>
      <c r="D172" s="99" t="s">
        <v>3306</v>
      </c>
      <c r="E172" s="95" t="s">
        <v>3294</v>
      </c>
      <c r="F172" s="95" t="s">
        <v>3284</v>
      </c>
      <c r="G172" s="98" t="s">
        <v>26</v>
      </c>
      <c r="H172" s="98" t="str">
        <f>party!$A$13</f>
        <v>Karl Taylor</v>
      </c>
      <c r="I172" s="90" t="str">
        <f>party!$A$92</f>
        <v>Keywan Riahi</v>
      </c>
      <c r="O172" s="98" t="str">
        <f>party!$A$6</f>
        <v>Charlotte Pascoe</v>
      </c>
      <c r="P172" s="95" t="b">
        <v>1</v>
      </c>
      <c r="R172" s="99" t="str">
        <f>ForcingConstraint!$A$584</f>
        <v>CMIP5 RCP85 atmospheric CO2</v>
      </c>
      <c r="S172" s="99" t="str">
        <f>ForcingConstraint!$A$585</f>
        <v>CMIP5 RCP85 well mixed GHG excluding CO2</v>
      </c>
      <c r="T172" s="99" t="str">
        <f>ForcingConstraint!$A$586</f>
        <v>CMIP5 RCP85 short-lived GHG</v>
      </c>
      <c r="U172" s="99" t="str">
        <f>ForcingConstraint!$A$587</f>
        <v>CMIP5 RCP85 aerosols</v>
      </c>
      <c r="V172" s="99" t="str">
        <f>ForcingConstraint!$A$588</f>
        <v>CMIP5 RCP85 aerosol precursors</v>
      </c>
      <c r="W172" s="99" t="str">
        <f>ForcingConstraint!$A$589</f>
        <v>CMIP5 RCP85 land use</v>
      </c>
      <c r="X172" s="99" t="str">
        <f>ForcingConstraint!$A$559</f>
        <v>CMIP5 future solar irradiance</v>
      </c>
    </row>
  </sheetData>
  <mergeCells count="13">
    <mergeCell ref="Q1:Q2"/>
    <mergeCell ref="AB1:AB2"/>
    <mergeCell ref="H2:J2"/>
    <mergeCell ref="F1:F2"/>
    <mergeCell ref="G1:J1"/>
    <mergeCell ref="K1:N2"/>
    <mergeCell ref="O1:O2"/>
    <mergeCell ref="P1:P2"/>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91"/>
  <sheetViews>
    <sheetView tabSelected="1" workbookViewId="0">
      <selection sqref="A1:A2"/>
    </sheetView>
  </sheetViews>
  <sheetFormatPr baseColWidth="10" defaultRowHeight="16" x14ac:dyDescent="0.2"/>
  <cols>
    <col min="1" max="1" width="22.1640625" style="296" customWidth="1"/>
    <col min="2" max="2" width="18.83203125" style="190" customWidth="1"/>
    <col min="3" max="3" width="15.83203125" style="95" customWidth="1"/>
    <col min="4" max="4" width="6.1640625" style="99" bestFit="1" customWidth="1"/>
    <col min="5" max="5" width="11.83203125" style="95" bestFit="1" customWidth="1"/>
    <col min="6" max="6" width="25" style="99" customWidth="1"/>
    <col min="7" max="7" width="77.33203125" style="280" customWidth="1"/>
    <col min="8" max="8" width="60.83203125" style="281" customWidth="1"/>
    <col min="9" max="9" width="8.6640625" style="282" customWidth="1"/>
    <col min="10" max="10" width="12.5" style="90" customWidth="1"/>
    <col min="11" max="11" width="11.5" style="90" customWidth="1"/>
    <col min="12" max="12" width="9.1640625" style="303" customWidth="1"/>
    <col min="13" max="13" width="53.33203125" style="304" customWidth="1"/>
    <col min="14" max="14" width="49.6640625" style="298" customWidth="1"/>
    <col min="15" max="15" width="49.83203125" style="298" customWidth="1"/>
    <col min="16" max="17" width="37" style="298" customWidth="1"/>
    <col min="18" max="18" width="21.5" style="97" customWidth="1"/>
    <col min="19" max="19" width="10.83203125" style="99"/>
    <col min="20" max="20" width="18.6640625" style="297" customWidth="1"/>
    <col min="21" max="21" width="11.6640625" style="297" bestFit="1" customWidth="1"/>
    <col min="22" max="24" width="10.83203125" style="125"/>
    <col min="25" max="25" width="19.1640625" style="125" bestFit="1" customWidth="1"/>
    <col min="26" max="26" width="10.83203125" style="125"/>
    <col min="27" max="27" width="35.83203125" style="125" bestFit="1" customWidth="1"/>
  </cols>
  <sheetData>
    <row r="1" spans="1:27" s="105" customFormat="1" ht="30" customHeight="1" x14ac:dyDescent="0.2">
      <c r="A1" s="70" t="s">
        <v>0</v>
      </c>
      <c r="B1" s="66" t="s">
        <v>1</v>
      </c>
      <c r="C1" s="15" t="s">
        <v>2</v>
      </c>
      <c r="D1" s="19" t="s">
        <v>3307</v>
      </c>
      <c r="E1" s="13" t="s">
        <v>3308</v>
      </c>
      <c r="F1" s="66" t="s">
        <v>3</v>
      </c>
      <c r="G1" s="71" t="s">
        <v>4</v>
      </c>
      <c r="H1" s="88" t="s">
        <v>3309</v>
      </c>
      <c r="I1" s="9" t="s">
        <v>6</v>
      </c>
      <c r="J1" s="9"/>
      <c r="K1" s="9"/>
      <c r="L1" s="9"/>
      <c r="M1" s="8" t="s">
        <v>7</v>
      </c>
      <c r="N1" s="88"/>
      <c r="O1" s="88"/>
      <c r="P1" s="88"/>
      <c r="Q1" s="70"/>
      <c r="R1" s="88" t="s">
        <v>3310</v>
      </c>
      <c r="S1" s="66" t="s">
        <v>8</v>
      </c>
      <c r="T1" s="15" t="s">
        <v>2459</v>
      </c>
      <c r="U1" s="15" t="s">
        <v>3311</v>
      </c>
      <c r="V1" s="17" t="s">
        <v>3312</v>
      </c>
      <c r="W1" s="7" t="s">
        <v>3313</v>
      </c>
      <c r="X1" s="7" t="s">
        <v>3314</v>
      </c>
      <c r="Y1" s="7" t="s">
        <v>3315</v>
      </c>
      <c r="Z1" s="7" t="s">
        <v>3316</v>
      </c>
      <c r="AA1" s="7" t="s">
        <v>159</v>
      </c>
    </row>
    <row r="2" spans="1:27" s="105" customFormat="1" ht="17" x14ac:dyDescent="0.2">
      <c r="A2" s="67"/>
      <c r="B2" s="65"/>
      <c r="C2" s="14"/>
      <c r="D2" s="18"/>
      <c r="E2" s="12"/>
      <c r="F2" s="65"/>
      <c r="G2" s="11"/>
      <c r="H2" s="10"/>
      <c r="I2" s="305" t="s">
        <v>14</v>
      </c>
      <c r="J2" s="63" t="s">
        <v>15</v>
      </c>
      <c r="K2" s="63"/>
      <c r="L2" s="63"/>
      <c r="M2" s="8"/>
      <c r="N2" s="88"/>
      <c r="O2" s="88"/>
      <c r="P2" s="88"/>
      <c r="Q2" s="70"/>
      <c r="R2" s="88"/>
      <c r="S2" s="65"/>
      <c r="T2" s="14"/>
      <c r="U2" s="14"/>
      <c r="V2" s="17"/>
      <c r="W2" s="7"/>
      <c r="X2" s="7"/>
      <c r="Y2" s="7"/>
      <c r="Z2" s="7"/>
      <c r="AA2" s="7"/>
    </row>
    <row r="3" spans="1:27" s="125" customFormat="1" ht="51" x14ac:dyDescent="0.2">
      <c r="A3" s="296" t="s">
        <v>3317</v>
      </c>
      <c r="B3" s="190" t="s">
        <v>3318</v>
      </c>
      <c r="C3" s="95" t="s">
        <v>3319</v>
      </c>
      <c r="D3" s="99"/>
      <c r="E3" s="95">
        <v>1</v>
      </c>
      <c r="F3" s="99" t="s">
        <v>3320</v>
      </c>
      <c r="G3" s="280" t="s">
        <v>3321</v>
      </c>
      <c r="H3" s="281" t="s">
        <v>3322</v>
      </c>
      <c r="I3" s="102"/>
      <c r="J3" s="90"/>
      <c r="K3" s="90"/>
      <c r="L3" s="90"/>
      <c r="M3" s="288"/>
      <c r="N3" s="298"/>
      <c r="O3" s="298"/>
      <c r="P3" s="298"/>
      <c r="Q3" s="298"/>
      <c r="R3" s="97"/>
      <c r="S3" s="99" t="str">
        <f>party!A6</f>
        <v>Charlotte Pascoe</v>
      </c>
      <c r="T3" s="297" t="b">
        <v>1</v>
      </c>
      <c r="U3" s="297" t="s">
        <v>3323</v>
      </c>
    </row>
    <row r="4" spans="1:27" s="125" customFormat="1" ht="51" x14ac:dyDescent="0.2">
      <c r="A4" s="296" t="s">
        <v>3324</v>
      </c>
      <c r="B4" s="190" t="s">
        <v>3325</v>
      </c>
      <c r="C4" s="95" t="s">
        <v>3326</v>
      </c>
      <c r="D4" s="99"/>
      <c r="E4" s="95">
        <v>1</v>
      </c>
      <c r="F4" s="99" t="s">
        <v>3327</v>
      </c>
      <c r="G4" s="280" t="s">
        <v>3328</v>
      </c>
      <c r="H4" s="281"/>
      <c r="I4" s="102"/>
      <c r="J4" s="90"/>
      <c r="K4" s="90"/>
      <c r="L4" s="90"/>
      <c r="M4" s="288" t="str">
        <f>references!D10</f>
        <v>Hansen, J., D. Johnson, A. Lacis, S. Lebedeff, P. Lee, D. Rind, G. Russell (1981), Climate impact of increasing atmospheric carbon dioxide. Science, 213, 957-96.</v>
      </c>
      <c r="N4" s="298"/>
      <c r="O4" s="298"/>
      <c r="P4" s="298"/>
      <c r="Q4" s="298"/>
      <c r="R4" s="97"/>
      <c r="S4" s="99" t="str">
        <f>party!A6</f>
        <v>Charlotte Pascoe</v>
      </c>
      <c r="T4" s="297" t="b">
        <v>1</v>
      </c>
      <c r="U4" s="297" t="s">
        <v>3323</v>
      </c>
    </row>
    <row r="5" spans="1:27" ht="85" x14ac:dyDescent="0.2">
      <c r="A5" s="296" t="s">
        <v>3329</v>
      </c>
      <c r="B5" s="190" t="s">
        <v>3330</v>
      </c>
      <c r="C5" s="95" t="s">
        <v>3331</v>
      </c>
      <c r="E5" s="95">
        <v>1</v>
      </c>
      <c r="F5" s="99" t="s">
        <v>3332</v>
      </c>
      <c r="G5" s="280" t="s">
        <v>3333</v>
      </c>
      <c r="I5" s="102" t="s">
        <v>26</v>
      </c>
      <c r="J5" s="90" t="str">
        <f>party!$A$23</f>
        <v>Stefan Kinne</v>
      </c>
      <c r="K5" s="90" t="str">
        <f>party!$A$4</f>
        <v>Bjorn Stevens</v>
      </c>
      <c r="L5" s="90" t="str">
        <f>party!$A$14</f>
        <v>Karsten Peters</v>
      </c>
      <c r="M5" s="288" t="str">
        <f>references!$D$2</f>
        <v>Aerosol forcing fields for CMIP6</v>
      </c>
      <c r="R5" s="97" t="str">
        <f>url!$A$2</f>
        <v>Aerosol forcing fields for CMIP6</v>
      </c>
      <c r="S5" s="99" t="str">
        <f>party!A6</f>
        <v>Charlotte Pascoe</v>
      </c>
      <c r="T5" s="297" t="b">
        <v>1</v>
      </c>
      <c r="U5" s="297" t="s">
        <v>227</v>
      </c>
    </row>
    <row r="6" spans="1:27" s="125" customFormat="1" ht="68" x14ac:dyDescent="0.2">
      <c r="A6" s="296" t="s">
        <v>3334</v>
      </c>
      <c r="B6" s="190" t="s">
        <v>3334</v>
      </c>
      <c r="C6" s="95" t="s">
        <v>3335</v>
      </c>
      <c r="D6" s="99"/>
      <c r="E6" s="95">
        <v>1</v>
      </c>
      <c r="F6" s="99" t="s">
        <v>3336</v>
      </c>
      <c r="G6" s="280" t="s">
        <v>3337</v>
      </c>
      <c r="H6" s="281" t="s">
        <v>2477</v>
      </c>
      <c r="I6" s="102" t="s">
        <v>26</v>
      </c>
      <c r="J6" s="90" t="str">
        <f>party!$A$11</f>
        <v>Gunnar Myhre</v>
      </c>
      <c r="K6" s="90" t="str">
        <f>party!$A$19</f>
        <v>Michael Schulz</v>
      </c>
      <c r="L6" s="90"/>
      <c r="M6" s="288" t="str">
        <f>references!$D$2</f>
        <v>Aerosol forcing fields for CMIP6</v>
      </c>
      <c r="N6" s="298"/>
      <c r="O6" s="298"/>
      <c r="P6" s="298"/>
      <c r="Q6" s="298"/>
      <c r="R6" s="97" t="str">
        <f>url!$A$2</f>
        <v>Aerosol forcing fields for CMIP6</v>
      </c>
      <c r="S6" s="99" t="str">
        <f>party!A6</f>
        <v>Charlotte Pascoe</v>
      </c>
      <c r="T6" s="297" t="b">
        <v>1</v>
      </c>
      <c r="U6" s="297" t="s">
        <v>227</v>
      </c>
    </row>
    <row r="7" spans="1:27" s="125" customFormat="1" ht="68" x14ac:dyDescent="0.2">
      <c r="A7" s="296" t="s">
        <v>3338</v>
      </c>
      <c r="B7" s="190" t="s">
        <v>3339</v>
      </c>
      <c r="C7" s="95" t="s">
        <v>3340</v>
      </c>
      <c r="D7" s="99"/>
      <c r="E7" s="95">
        <v>1</v>
      </c>
      <c r="F7" s="99" t="s">
        <v>3341</v>
      </c>
      <c r="G7" s="280" t="s">
        <v>3342</v>
      </c>
      <c r="H7" s="281" t="s">
        <v>3343</v>
      </c>
      <c r="I7" s="102" t="s">
        <v>26</v>
      </c>
      <c r="J7" s="90" t="str">
        <f>party!$A$24</f>
        <v>Steve Smith</v>
      </c>
      <c r="K7" s="90"/>
      <c r="L7" s="90"/>
      <c r="M7" s="288" t="str">
        <f>references!$D$3</f>
        <v>Historical Emissions for CMIP6 (v1.0)</v>
      </c>
      <c r="N7" s="298"/>
      <c r="O7" s="298"/>
      <c r="P7" s="298"/>
      <c r="Q7" s="298"/>
      <c r="R7" s="97" t="str">
        <f>url!$A$3</f>
        <v>Historical Emissions for CMIP6 (v1.0)</v>
      </c>
      <c r="S7" s="99" t="str">
        <f>party!A6</f>
        <v>Charlotte Pascoe</v>
      </c>
      <c r="T7" s="297" t="b">
        <v>1</v>
      </c>
      <c r="U7" s="297" t="s">
        <v>227</v>
      </c>
    </row>
    <row r="8" spans="1:27" s="125" customFormat="1" ht="170" x14ac:dyDescent="0.2">
      <c r="A8" s="296" t="s">
        <v>3344</v>
      </c>
      <c r="B8" s="190" t="s">
        <v>3344</v>
      </c>
      <c r="C8" s="95" t="s">
        <v>3345</v>
      </c>
      <c r="D8" s="99" t="b">
        <v>1</v>
      </c>
      <c r="E8" s="95">
        <v>1</v>
      </c>
      <c r="F8" s="99" t="s">
        <v>3346</v>
      </c>
      <c r="G8" s="280" t="s">
        <v>3347</v>
      </c>
      <c r="H8" s="281" t="s">
        <v>3348</v>
      </c>
      <c r="I8" s="102" t="s">
        <v>26</v>
      </c>
      <c r="J8" s="90" t="str">
        <f>party!$A$3</f>
        <v>Bernd Funke</v>
      </c>
      <c r="K8" s="90" t="str">
        <f>party!$A$15</f>
        <v>Katja Matthes</v>
      </c>
      <c r="L8" s="90"/>
      <c r="M8" s="288" t="str">
        <f>references!$D$110</f>
        <v>SOLARIS-HEPPA  Recommendations for CMIP6 solar forcing data</v>
      </c>
      <c r="N8"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8" s="298"/>
      <c r="P8" s="298"/>
      <c r="Q8" s="298"/>
      <c r="R8" s="97" t="str">
        <f>url!$A$178</f>
        <v>SOLARIS-HEPPA Solar Forcing Data for CMIP6</v>
      </c>
      <c r="S8" s="99" t="str">
        <f>party!A6</f>
        <v>Charlotte Pascoe</v>
      </c>
      <c r="T8" s="297" t="b">
        <v>1</v>
      </c>
      <c r="U8" s="297" t="s">
        <v>227</v>
      </c>
    </row>
    <row r="9" spans="1:27" s="125" customFormat="1" ht="221" x14ac:dyDescent="0.2">
      <c r="A9" s="296" t="s">
        <v>3349</v>
      </c>
      <c r="B9" s="190" t="s">
        <v>3349</v>
      </c>
      <c r="C9" s="95" t="s">
        <v>3350</v>
      </c>
      <c r="D9" s="99" t="b">
        <v>1</v>
      </c>
      <c r="E9" s="95">
        <v>1</v>
      </c>
      <c r="F9" s="99" t="s">
        <v>3351</v>
      </c>
      <c r="G9" s="280" t="s">
        <v>3352</v>
      </c>
      <c r="H9" s="281" t="s">
        <v>3353</v>
      </c>
      <c r="I9" s="102" t="s">
        <v>26</v>
      </c>
      <c r="J9" s="90" t="str">
        <f>party!A3</f>
        <v>Bernd Funke</v>
      </c>
      <c r="K9" s="90" t="str">
        <f>party!A15</f>
        <v>Katja Matthes</v>
      </c>
      <c r="L9" s="90"/>
      <c r="M9" s="288" t="str">
        <f>references!$D$110</f>
        <v>SOLARIS-HEPPA  Recommendations for CMIP6 solar forcing data</v>
      </c>
      <c r="N9" s="288" t="str">
        <f>references!$D$105</f>
        <v>Funke, B., M. López-Puertas, G. P. Stiller, T. von Clarmann (2014), Mesospheric and stratospheric NOy produced by energetic particle precipitation during 2002–2012, J. Geophys. Res. Atmos., 119, 4429-4446</v>
      </c>
      <c r="O9" s="288" t="str">
        <f>references!$D$106</f>
        <v>Funke, B., M. López-Puertas, L. Holt, C. E. Randall, G. P. Stiller, T. von Clarmann (2014), Hemispheric distributions and interannual variability of NOy produced by energetic particle precipitation in 2002–2012, J. Geophys. Res. Atmos., 119, 13,565–13,582</v>
      </c>
      <c r="P9"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Q9" s="298"/>
      <c r="R9" s="97" t="str">
        <f>url!$A$178</f>
        <v>SOLARIS-HEPPA Solar Forcing Data for CMIP6</v>
      </c>
      <c r="S9" s="99" t="str">
        <f>party!A6</f>
        <v>Charlotte Pascoe</v>
      </c>
      <c r="T9" s="297" t="b">
        <v>1</v>
      </c>
      <c r="U9" s="297" t="s">
        <v>227</v>
      </c>
    </row>
    <row r="10" spans="1:27" s="125" customFormat="1" ht="51" x14ac:dyDescent="0.2">
      <c r="A10" s="296" t="s">
        <v>3354</v>
      </c>
      <c r="B10" s="190" t="s">
        <v>3354</v>
      </c>
      <c r="C10" s="95" t="s">
        <v>3355</v>
      </c>
      <c r="D10" s="99"/>
      <c r="E10" s="95">
        <v>1</v>
      </c>
      <c r="F10" s="99" t="s">
        <v>3356</v>
      </c>
      <c r="G10" s="280" t="s">
        <v>3357</v>
      </c>
      <c r="H10" s="281" t="s">
        <v>3358</v>
      </c>
      <c r="I10" s="102" t="s">
        <v>26</v>
      </c>
      <c r="J10" s="90" t="str">
        <f>party!$A$5</f>
        <v>Bob Andres</v>
      </c>
      <c r="K10" s="90"/>
      <c r="L10" s="90"/>
      <c r="M10" s="288" t="str">
        <f>references!$D$3</f>
        <v>Historical Emissions for CMIP6 (v1.0)</v>
      </c>
      <c r="N10" s="298"/>
      <c r="O10" s="298"/>
      <c r="P10" s="298"/>
      <c r="Q10" s="298"/>
      <c r="R10" s="97" t="str">
        <f>url!$A$3</f>
        <v>Historical Emissions for CMIP6 (v1.0)</v>
      </c>
      <c r="S10" s="99" t="str">
        <f>party!A6</f>
        <v>Charlotte Pascoe</v>
      </c>
      <c r="T10" s="297" t="b">
        <v>1</v>
      </c>
      <c r="U10" s="297" t="s">
        <v>227</v>
      </c>
    </row>
    <row r="11" spans="1:27" s="125" customFormat="1" ht="68" x14ac:dyDescent="0.2">
      <c r="A11" s="296" t="s">
        <v>3359</v>
      </c>
      <c r="B11" s="190" t="s">
        <v>3359</v>
      </c>
      <c r="C11" s="95" t="s">
        <v>3360</v>
      </c>
      <c r="D11" s="99"/>
      <c r="E11" s="95">
        <v>1</v>
      </c>
      <c r="F11" s="99" t="s">
        <v>3361</v>
      </c>
      <c r="G11" s="280" t="s">
        <v>3362</v>
      </c>
      <c r="H11" s="281" t="s">
        <v>3363</v>
      </c>
      <c r="I11" s="102" t="s">
        <v>26</v>
      </c>
      <c r="J11" s="90" t="str">
        <f>party!$A$12</f>
        <v>Johannes Kaiser</v>
      </c>
      <c r="K11" s="90" t="str">
        <f>party!$A$7</f>
        <v>Claire Granier</v>
      </c>
      <c r="L11" s="90"/>
      <c r="M11" s="288" t="str">
        <f>references!$D$3</f>
        <v>Historical Emissions for CMIP6 (v1.0)</v>
      </c>
      <c r="N11" s="298"/>
      <c r="O11" s="298"/>
      <c r="P11" s="298"/>
      <c r="Q11" s="298"/>
      <c r="R11" s="97" t="str">
        <f>url!$A$3</f>
        <v>Historical Emissions for CMIP6 (v1.0)</v>
      </c>
      <c r="S11" s="99" t="str">
        <f>party!A6</f>
        <v>Charlotte Pascoe</v>
      </c>
      <c r="T11" s="297" t="b">
        <v>1</v>
      </c>
      <c r="U11" s="297" t="s">
        <v>227</v>
      </c>
    </row>
    <row r="12" spans="1:27" s="125" customFormat="1" ht="136" x14ac:dyDescent="0.2">
      <c r="A12" s="296" t="s">
        <v>3364</v>
      </c>
      <c r="B12" s="190" t="s">
        <v>3365</v>
      </c>
      <c r="C12" s="95" t="s">
        <v>3366</v>
      </c>
      <c r="D12" s="99" t="b">
        <v>1</v>
      </c>
      <c r="E12" s="95">
        <v>1</v>
      </c>
      <c r="F12" s="99" t="s">
        <v>3367</v>
      </c>
      <c r="G12" s="95" t="s">
        <v>3368</v>
      </c>
      <c r="H12" s="281"/>
      <c r="I12" s="102" t="s">
        <v>26</v>
      </c>
      <c r="J12" s="90" t="str">
        <f>party!$A$25</f>
        <v>Veronika Eyring</v>
      </c>
      <c r="K12" s="90" t="str">
        <f>party!$A$5</f>
        <v>Bob Andres</v>
      </c>
      <c r="L12" s="90"/>
      <c r="M12"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N12" s="288" t="str">
        <f>references!$D$42</f>
        <v>Eyring, V., S. Bony, G. A. Meehl, C. Senior, B. Stevens, R. J. Stouffer, K. E. Taylor (2016), Overview of the Coupled Model Intercomparison Project Phase 6 (CMIP6) experimental design and organization, Geosci. Model Dev., 9, 1937-1958</v>
      </c>
      <c r="O12" s="288" t="str">
        <f>references!$D$3</f>
        <v>Historical Emissions for CMIP6 (v1.0)</v>
      </c>
      <c r="P12" s="298"/>
      <c r="Q12" s="298"/>
      <c r="R12" s="97" t="str">
        <f>url!$A$3</f>
        <v>Historical Emissions for CMIP6 (v1.0)</v>
      </c>
      <c r="S12" s="99"/>
      <c r="T12" s="297"/>
      <c r="U12" s="297"/>
    </row>
    <row r="13" spans="1:27" s="125" customFormat="1" ht="136" x14ac:dyDescent="0.2">
      <c r="A13" s="296" t="s">
        <v>3369</v>
      </c>
      <c r="B13" s="190" t="s">
        <v>3370</v>
      </c>
      <c r="C13" s="95" t="s">
        <v>3371</v>
      </c>
      <c r="D13" s="99"/>
      <c r="E13" s="95">
        <v>1</v>
      </c>
      <c r="F13" s="99" t="s">
        <v>3372</v>
      </c>
      <c r="G13" s="280" t="s">
        <v>3373</v>
      </c>
      <c r="H13" s="281" t="s">
        <v>3374</v>
      </c>
      <c r="I13" s="102" t="s">
        <v>26</v>
      </c>
      <c r="J13" s="90" t="str">
        <f>party!$A$18</f>
        <v>Malte Meinshausen</v>
      </c>
      <c r="K13" s="90" t="str">
        <f>party!$A$2</f>
        <v>Alexander Nauels</v>
      </c>
      <c r="L13" s="90"/>
      <c r="M13" s="288" t="str">
        <f>references!$D$5</f>
        <v>Historical GHG concentrations for CMIP6 Historical Runs</v>
      </c>
      <c r="N13"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3" s="298"/>
      <c r="P13" s="298"/>
      <c r="Q13" s="298"/>
      <c r="R13" s="97" t="str">
        <f>url!$A$169</f>
        <v>Historical greenhouse gas concentrations for climate modelling (CMIP6)</v>
      </c>
      <c r="S13" s="99" t="str">
        <f>party!A6</f>
        <v>Charlotte Pascoe</v>
      </c>
      <c r="T13" s="297" t="b">
        <v>1</v>
      </c>
      <c r="U13" s="297" t="s">
        <v>227</v>
      </c>
    </row>
    <row r="14" spans="1:27" s="125" customFormat="1" ht="136" x14ac:dyDescent="0.2">
      <c r="A14" s="296" t="s">
        <v>3375</v>
      </c>
      <c r="B14" s="190" t="s">
        <v>3376</v>
      </c>
      <c r="C14" s="95" t="s">
        <v>3377</v>
      </c>
      <c r="D14" s="99"/>
      <c r="E14" s="95">
        <v>1</v>
      </c>
      <c r="F14" s="99" t="s">
        <v>3378</v>
      </c>
      <c r="G14" s="280" t="s">
        <v>3379</v>
      </c>
      <c r="H14" s="281" t="s">
        <v>3380</v>
      </c>
      <c r="I14" s="102" t="s">
        <v>26</v>
      </c>
      <c r="J14" s="90" t="str">
        <f>party!$A$18</f>
        <v>Malte Meinshausen</v>
      </c>
      <c r="K14" s="90" t="str">
        <f>party!$A$2</f>
        <v>Alexander Nauels</v>
      </c>
      <c r="L14" s="90"/>
      <c r="M14" s="288" t="str">
        <f>references!$D$5</f>
        <v>Historical GHG concentrations for CMIP6 Historical Runs</v>
      </c>
      <c r="N14"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4" s="298"/>
      <c r="P14" s="298"/>
      <c r="Q14" s="298"/>
      <c r="R14" s="97" t="str">
        <f>url!$A$169</f>
        <v>Historical greenhouse gas concentrations for climate modelling (CMIP6)</v>
      </c>
      <c r="S14" s="99" t="str">
        <f>party!A6</f>
        <v>Charlotte Pascoe</v>
      </c>
      <c r="T14" s="297" t="b">
        <v>1</v>
      </c>
      <c r="U14" s="297" t="s">
        <v>227</v>
      </c>
    </row>
    <row r="15" spans="1:27" s="125" customFormat="1" ht="136" x14ac:dyDescent="0.2">
      <c r="A15" s="296" t="s">
        <v>3381</v>
      </c>
      <c r="B15" s="190" t="s">
        <v>3382</v>
      </c>
      <c r="C15" s="95" t="s">
        <v>3383</v>
      </c>
      <c r="D15" s="99"/>
      <c r="E15" s="95">
        <v>1</v>
      </c>
      <c r="F15" s="99" t="s">
        <v>3384</v>
      </c>
      <c r="G15" s="280" t="s">
        <v>3385</v>
      </c>
      <c r="H15" s="281"/>
      <c r="I15" s="102" t="s">
        <v>26</v>
      </c>
      <c r="J15" s="90" t="str">
        <f>party!$A$18</f>
        <v>Malte Meinshausen</v>
      </c>
      <c r="K15" s="90" t="str">
        <f>party!$A$2</f>
        <v>Alexander Nauels</v>
      </c>
      <c r="L15" s="90"/>
      <c r="M15" s="288" t="str">
        <f>references!$D$5</f>
        <v>Historical GHG concentrations for CMIP6 Historical Runs</v>
      </c>
      <c r="N15"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 s="298"/>
      <c r="P15" s="298"/>
      <c r="Q15" s="298"/>
      <c r="R15" s="97" t="str">
        <f>url!$A$169</f>
        <v>Historical greenhouse gas concentrations for climate modelling (CMIP6)</v>
      </c>
      <c r="S15" s="99" t="str">
        <f>party!A6</f>
        <v>Charlotte Pascoe</v>
      </c>
      <c r="T15" s="297" t="b">
        <v>1</v>
      </c>
      <c r="U15" s="297" t="s">
        <v>227</v>
      </c>
    </row>
    <row r="16" spans="1:27" s="125" customFormat="1" ht="85" x14ac:dyDescent="0.2">
      <c r="A16" s="296" t="s">
        <v>3386</v>
      </c>
      <c r="B16" s="190" t="s">
        <v>3386</v>
      </c>
      <c r="C16" s="95" t="s">
        <v>3387</v>
      </c>
      <c r="D16" s="99" t="b">
        <v>1</v>
      </c>
      <c r="E16" s="95">
        <v>1</v>
      </c>
      <c r="F16" s="99" t="s">
        <v>3388</v>
      </c>
      <c r="G16" s="280" t="s">
        <v>3389</v>
      </c>
      <c r="H16" s="281" t="s">
        <v>3390</v>
      </c>
      <c r="I16" s="102" t="s">
        <v>26</v>
      </c>
      <c r="J16" s="90" t="str">
        <f>party!$A$10</f>
        <v>George Hurtt</v>
      </c>
      <c r="K16" s="90" t="str">
        <f>party!$A$16</f>
        <v>Louise Chini</v>
      </c>
      <c r="L16" s="90"/>
      <c r="M16" s="288" t="str">
        <f>references!$D$6</f>
        <v>Global Gridded Land Use Forcing Datasets (LUH2 v0.1)</v>
      </c>
      <c r="N16" s="288" t="str">
        <f>references!$D$96</f>
        <v>Hurtt, G., L. Chini,  S. Frolking, R. Sahajpal, Land Use Harmonisation (LUH2 v1.0h) land use forcing data (850-2100), (2016).</v>
      </c>
      <c r="O16" s="298"/>
      <c r="P16" s="298"/>
      <c r="Q16" s="298"/>
      <c r="R16" s="97" t="str">
        <f>url!$A$164</f>
        <v>Land Use Harmonisation (LUH2 v1.0h) land use forcing data (850-2100)</v>
      </c>
      <c r="S16" s="99" t="str">
        <f>party!A6</f>
        <v>Charlotte Pascoe</v>
      </c>
      <c r="T16" s="297" t="b">
        <v>1</v>
      </c>
      <c r="U16" s="297" t="s">
        <v>227</v>
      </c>
    </row>
    <row r="17" spans="1:21" s="125" customFormat="1" ht="85" x14ac:dyDescent="0.2">
      <c r="A17" s="296" t="s">
        <v>3391</v>
      </c>
      <c r="B17" s="190" t="s">
        <v>3392</v>
      </c>
      <c r="C17" s="95" t="s">
        <v>3393</v>
      </c>
      <c r="D17" s="99"/>
      <c r="E17" s="95">
        <v>1</v>
      </c>
      <c r="F17" s="99" t="s">
        <v>3394</v>
      </c>
      <c r="G17" s="280" t="s">
        <v>3395</v>
      </c>
      <c r="H17" s="281" t="s">
        <v>3396</v>
      </c>
      <c r="I17" s="102" t="s">
        <v>26</v>
      </c>
      <c r="J17" s="90" t="str">
        <f>party!$A$20</f>
        <v>Michaela I Hegglin</v>
      </c>
      <c r="K17" s="90"/>
      <c r="L17" s="90"/>
      <c r="M17" s="288" t="str">
        <f>references!$D$116</f>
        <v>IGAC/SPARC Chemistry-Climate Model Initiative (CCMI) Forcing Databases in Support of CMIP6</v>
      </c>
      <c r="N17" s="288" t="str">
        <f>references!$D$7</f>
        <v>Ozone and stratospheric water vapour concentration databases for CMIP6</v>
      </c>
      <c r="P17" s="298"/>
      <c r="Q17" s="298"/>
      <c r="R17" s="97" t="str">
        <f>url!$A$187</f>
        <v>IGAC/SPARC Chemistry-Climate Model Initiative (CCMI) Forcing Databases in Support of CMIP6</v>
      </c>
      <c r="S17" s="99" t="str">
        <f>party!A6</f>
        <v>Charlotte Pascoe</v>
      </c>
      <c r="T17" s="297" t="b">
        <v>1</v>
      </c>
      <c r="U17" s="297" t="s">
        <v>227</v>
      </c>
    </row>
    <row r="18" spans="1:21" s="125" customFormat="1" ht="68" x14ac:dyDescent="0.2">
      <c r="A18" s="296" t="s">
        <v>3397</v>
      </c>
      <c r="B18" s="190" t="s">
        <v>3398</v>
      </c>
      <c r="C18" s="95" t="s">
        <v>3399</v>
      </c>
      <c r="D18" s="99"/>
      <c r="E18" s="95">
        <v>1</v>
      </c>
      <c r="F18" s="99" t="s">
        <v>3400</v>
      </c>
      <c r="G18" s="280" t="s">
        <v>3401</v>
      </c>
      <c r="H18" s="281" t="s">
        <v>3402</v>
      </c>
      <c r="I18" s="102" t="s">
        <v>26</v>
      </c>
      <c r="J18" s="90" t="str">
        <f>party!$A$20</f>
        <v>Michaela I Hegglin</v>
      </c>
      <c r="K18" s="90"/>
      <c r="L18" s="90"/>
      <c r="M18" s="288" t="str">
        <f>references!$D$7</f>
        <v>Ozone and stratospheric water vapour concentration databases for CMIP6</v>
      </c>
      <c r="N18" s="298"/>
      <c r="O18" s="298"/>
      <c r="P18" s="298"/>
      <c r="Q18" s="298"/>
      <c r="R18" s="97" t="str">
        <f>url!$A$7</f>
        <v>Ozone and stratospheric water vapour concentration databases for CMIP6</v>
      </c>
      <c r="S18" s="99" t="str">
        <f>party!$A$6</f>
        <v>Charlotte Pascoe</v>
      </c>
      <c r="T18" s="297" t="b">
        <v>1</v>
      </c>
      <c r="U18" s="297" t="s">
        <v>227</v>
      </c>
    </row>
    <row r="19" spans="1:21" s="125" customFormat="1" ht="170" x14ac:dyDescent="0.2">
      <c r="A19" s="296" t="s">
        <v>3403</v>
      </c>
      <c r="B19" s="190" t="s">
        <v>3403</v>
      </c>
      <c r="C19" s="95" t="s">
        <v>3404</v>
      </c>
      <c r="D19" s="99" t="b">
        <v>1</v>
      </c>
      <c r="E19" s="95">
        <v>1</v>
      </c>
      <c r="F19" s="99" t="s">
        <v>3405</v>
      </c>
      <c r="G19" s="280" t="s">
        <v>3406</v>
      </c>
      <c r="H19" s="281" t="s">
        <v>3353</v>
      </c>
      <c r="I19" s="102" t="s">
        <v>26</v>
      </c>
      <c r="J19" s="90" t="str">
        <f>party!$A$15</f>
        <v>Katja Matthes</v>
      </c>
      <c r="K19" s="90" t="str">
        <f>party!$A$3</f>
        <v>Bernd Funke</v>
      </c>
      <c r="L19" s="90" t="str">
        <f>party!$A$66</f>
        <v>Charles Jackman</v>
      </c>
      <c r="M19" s="288" t="str">
        <f>references!$D$110</f>
        <v>SOLARIS-HEPPA  Recommendations for CMIP6 solar forcing data</v>
      </c>
      <c r="N19" s="304" t="str">
        <f>references!$D$40</f>
        <v>SOLARIS-HEPPA  solar proton flux dataset home page</v>
      </c>
      <c r="O19"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P19" s="298"/>
      <c r="Q19" s="298"/>
      <c r="R19" s="97" t="str">
        <f>url!$A$178</f>
        <v>SOLARIS-HEPPA Solar Forcing Data for CMIP6</v>
      </c>
      <c r="S19" s="99" t="str">
        <f>party!$A$6</f>
        <v>Charlotte Pascoe</v>
      </c>
      <c r="T19" s="297" t="b">
        <v>1</v>
      </c>
      <c r="U19" s="297" t="s">
        <v>227</v>
      </c>
    </row>
    <row r="20" spans="1:21" s="125" customFormat="1" ht="170" x14ac:dyDescent="0.2">
      <c r="A20" s="296" t="s">
        <v>3407</v>
      </c>
      <c r="B20" s="190" t="s">
        <v>3407</v>
      </c>
      <c r="C20" s="95" t="s">
        <v>3408</v>
      </c>
      <c r="D20" s="99" t="b">
        <v>1</v>
      </c>
      <c r="E20" s="95">
        <v>1</v>
      </c>
      <c r="F20" s="99" t="s">
        <v>3409</v>
      </c>
      <c r="G20" s="280" t="s">
        <v>3410</v>
      </c>
      <c r="H20" s="281" t="s">
        <v>3411</v>
      </c>
      <c r="I20" s="102" t="s">
        <v>26</v>
      </c>
      <c r="J20" s="90" t="str">
        <f>party!A15</f>
        <v>Katja Matthes</v>
      </c>
      <c r="K20" s="90" t="str">
        <f>party!$A$3</f>
        <v>Bernd Funke</v>
      </c>
      <c r="L20" s="90"/>
      <c r="M20" s="288" t="str">
        <f>references!$D$110</f>
        <v>SOLARIS-HEPPA  Recommendations for CMIP6 solar forcing data</v>
      </c>
      <c r="N20"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20" s="298"/>
      <c r="P20" s="298"/>
      <c r="Q20" s="298"/>
      <c r="R20" s="97" t="str">
        <f>url!$A$178</f>
        <v>SOLARIS-HEPPA Solar Forcing Data for CMIP6</v>
      </c>
      <c r="S20" s="99" t="str">
        <f>party!$A$6</f>
        <v>Charlotte Pascoe</v>
      </c>
      <c r="T20" s="297" t="b">
        <v>1</v>
      </c>
      <c r="U20" s="297" t="s">
        <v>227</v>
      </c>
    </row>
    <row r="21" spans="1:21" s="125" customFormat="1" ht="48" customHeight="1" x14ac:dyDescent="0.2">
      <c r="A21" s="296" t="s">
        <v>3412</v>
      </c>
      <c r="B21" s="190" t="s">
        <v>3412</v>
      </c>
      <c r="C21" s="95" t="s">
        <v>3413</v>
      </c>
      <c r="D21" s="99"/>
      <c r="E21" s="95">
        <v>1</v>
      </c>
      <c r="F21" s="99" t="s">
        <v>3414</v>
      </c>
      <c r="G21" s="280" t="s">
        <v>3415</v>
      </c>
      <c r="H21" s="281"/>
      <c r="I21" s="102" t="s">
        <v>26</v>
      </c>
      <c r="J21" s="90" t="str">
        <f>party!$A$17</f>
        <v>Larry Thomason</v>
      </c>
      <c r="K21" s="90"/>
      <c r="L21" s="90"/>
      <c r="M21" s="288" t="str">
        <f>references!$D$8</f>
        <v>Thomason, L., J.P. Vernier, A. Bourassa, F. Arefeuille, C. Bingen, T. Peter, B. Luo (2015), Stratospheric Aerosol Data Set (SADS Version 2) Prospectus, In preparation for GMD</v>
      </c>
      <c r="N21" s="298"/>
      <c r="O21" s="298"/>
      <c r="P21" s="298"/>
      <c r="Q21" s="298"/>
      <c r="R21" s="97" t="str">
        <f>url!$A$8</f>
        <v>Stratospheric Aerosol Data Set (SADS Version 2) Prospectus</v>
      </c>
      <c r="S21" s="99" t="str">
        <f>party!$A$6</f>
        <v>Charlotte Pascoe</v>
      </c>
      <c r="T21" s="297" t="b">
        <v>1</v>
      </c>
      <c r="U21" s="297" t="s">
        <v>227</v>
      </c>
    </row>
    <row r="22" spans="1:21" s="125" customFormat="1" ht="103" customHeight="1" x14ac:dyDescent="0.2">
      <c r="A22" s="296" t="s">
        <v>3416</v>
      </c>
      <c r="B22" s="190" t="s">
        <v>3417</v>
      </c>
      <c r="C22" s="95" t="s">
        <v>3418</v>
      </c>
      <c r="D22" s="99"/>
      <c r="E22" s="95">
        <v>1</v>
      </c>
      <c r="F22" s="99" t="s">
        <v>3419</v>
      </c>
      <c r="G22" s="280" t="s">
        <v>3420</v>
      </c>
      <c r="H22" s="281" t="s">
        <v>3421</v>
      </c>
      <c r="I22" s="102" t="s">
        <v>50</v>
      </c>
      <c r="J22" s="90" t="str">
        <f>party!A21</f>
        <v>PCMDI</v>
      </c>
      <c r="K22" s="90"/>
      <c r="L22" s="90"/>
      <c r="M22" s="288" t="str">
        <f>references!D9</f>
        <v>AMIP Sea Surface Temperature and Sea Ice Concentration Boundary Conditions</v>
      </c>
      <c r="N22" s="298"/>
      <c r="O22" s="298"/>
      <c r="P22" s="298"/>
      <c r="Q22" s="298"/>
      <c r="R22" s="97" t="str">
        <f>url!$A$9</f>
        <v>AMIP Sea Surface Temperature and Sea Ice Concentration Boundary Conditions</v>
      </c>
      <c r="S22" s="99" t="str">
        <f>party!$A$6</f>
        <v>Charlotte Pascoe</v>
      </c>
      <c r="T22" s="297" t="b">
        <v>1</v>
      </c>
      <c r="U22" s="297" t="s">
        <v>227</v>
      </c>
    </row>
    <row r="23" spans="1:21" s="125" customFormat="1" ht="68" x14ac:dyDescent="0.2">
      <c r="A23" s="296" t="s">
        <v>3422</v>
      </c>
      <c r="B23" s="190" t="s">
        <v>3423</v>
      </c>
      <c r="C23" s="95" t="s">
        <v>3424</v>
      </c>
      <c r="D23" s="99"/>
      <c r="E23" s="95">
        <v>1</v>
      </c>
      <c r="F23" s="99" t="s">
        <v>3425</v>
      </c>
      <c r="G23" s="280" t="s">
        <v>3426</v>
      </c>
      <c r="H23" s="281" t="s">
        <v>3427</v>
      </c>
      <c r="I23" s="102" t="s">
        <v>26</v>
      </c>
      <c r="J23" s="90" t="str">
        <f>party!$A$21</f>
        <v>PCMDI</v>
      </c>
      <c r="K23" s="90"/>
      <c r="L23" s="90"/>
      <c r="M23" s="288" t="str">
        <f>references!$D$9</f>
        <v>AMIP Sea Surface Temperature and Sea Ice Concentration Boundary Conditions</v>
      </c>
      <c r="N23" s="298"/>
      <c r="O23" s="298"/>
      <c r="P23" s="298"/>
      <c r="Q23" s="298"/>
      <c r="R23" s="97" t="str">
        <f>url!$A$9</f>
        <v>AMIP Sea Surface Temperature and Sea Ice Concentration Boundary Conditions</v>
      </c>
      <c r="S23" s="99" t="str">
        <f>party!$A$6</f>
        <v>Charlotte Pascoe</v>
      </c>
      <c r="T23" s="297" t="b">
        <v>1</v>
      </c>
      <c r="U23" s="297" t="s">
        <v>227</v>
      </c>
    </row>
    <row r="24" spans="1:21" s="125" customFormat="1" ht="34" x14ac:dyDescent="0.2">
      <c r="A24" s="296" t="s">
        <v>3428</v>
      </c>
      <c r="B24" s="190" t="s">
        <v>3429</v>
      </c>
      <c r="C24" s="95" t="s">
        <v>3430</v>
      </c>
      <c r="D24" s="99" t="b">
        <v>1</v>
      </c>
      <c r="E24" s="95">
        <v>1</v>
      </c>
      <c r="F24" s="99" t="s">
        <v>3431</v>
      </c>
      <c r="G24" s="280" t="s">
        <v>3432</v>
      </c>
      <c r="H24" s="281" t="s">
        <v>3433</v>
      </c>
      <c r="I24" s="102"/>
      <c r="J24" s="90"/>
      <c r="K24" s="90"/>
      <c r="L24" s="90"/>
      <c r="M24" s="306" t="str">
        <f>references!$D$14</f>
        <v>Overview CMIP6-Endorsed MIPs</v>
      </c>
      <c r="N24" s="298"/>
      <c r="O24" s="298"/>
      <c r="P24" s="298"/>
      <c r="Q24" s="298"/>
      <c r="R24" s="97"/>
      <c r="S24" s="99" t="str">
        <f>party!$A$6</f>
        <v>Charlotte Pascoe</v>
      </c>
      <c r="T24" s="297" t="b">
        <v>1</v>
      </c>
      <c r="U24" s="297" t="s">
        <v>3323</v>
      </c>
    </row>
    <row r="25" spans="1:21" s="125" customFormat="1" ht="136" x14ac:dyDescent="0.2">
      <c r="A25" s="296" t="s">
        <v>3434</v>
      </c>
      <c r="B25" s="190" t="s">
        <v>3435</v>
      </c>
      <c r="C25" s="95" t="s">
        <v>3436</v>
      </c>
      <c r="D25" s="99" t="b">
        <v>1</v>
      </c>
      <c r="E25" s="95">
        <v>1</v>
      </c>
      <c r="F25" s="99" t="s">
        <v>3437</v>
      </c>
      <c r="G25" s="280" t="s">
        <v>3438</v>
      </c>
      <c r="H25" s="281" t="s">
        <v>3433</v>
      </c>
      <c r="I25" s="102" t="s">
        <v>26</v>
      </c>
      <c r="J25" s="90" t="str">
        <f>party!$A$18</f>
        <v>Malte Meinshausen</v>
      </c>
      <c r="K25" s="90" t="str">
        <f>party!$A$2</f>
        <v>Alexander Nauels</v>
      </c>
      <c r="L25" s="90"/>
      <c r="M25" s="288" t="str">
        <f>references!$D$5</f>
        <v>Historical GHG concentrations for CMIP6 Historical Runs</v>
      </c>
      <c r="N25"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5" s="298"/>
      <c r="P25" s="298"/>
      <c r="Q25" s="298"/>
      <c r="R25" s="97" t="str">
        <f>url!$A$169</f>
        <v>Historical greenhouse gas concentrations for climate modelling (CMIP6)</v>
      </c>
      <c r="S25" s="99" t="str">
        <f>party!$A$6</f>
        <v>Charlotte Pascoe</v>
      </c>
      <c r="T25" s="297" t="b">
        <v>1</v>
      </c>
      <c r="U25" s="297" t="s">
        <v>3323</v>
      </c>
    </row>
    <row r="26" spans="1:21" s="125" customFormat="1" ht="136" x14ac:dyDescent="0.2">
      <c r="A26" s="296" t="s">
        <v>3439</v>
      </c>
      <c r="B26" s="190" t="s">
        <v>3440</v>
      </c>
      <c r="C26" s="95" t="s">
        <v>3441</v>
      </c>
      <c r="D26" s="99" t="b">
        <v>1</v>
      </c>
      <c r="E26" s="95">
        <v>1</v>
      </c>
      <c r="F26" s="99" t="s">
        <v>3442</v>
      </c>
      <c r="G26" s="280" t="s">
        <v>3443</v>
      </c>
      <c r="H26" s="281" t="s">
        <v>3433</v>
      </c>
      <c r="I26" s="102" t="s">
        <v>26</v>
      </c>
      <c r="J26" s="90" t="str">
        <f>party!$A$18</f>
        <v>Malte Meinshausen</v>
      </c>
      <c r="K26" s="90" t="str">
        <f>party!$A$2</f>
        <v>Alexander Nauels</v>
      </c>
      <c r="L26" s="90"/>
      <c r="M26" s="288" t="str">
        <f>references!$D$5</f>
        <v>Historical GHG concentrations for CMIP6 Historical Runs</v>
      </c>
      <c r="N26"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6" s="298"/>
      <c r="P26" s="298"/>
      <c r="Q26" s="298"/>
      <c r="R26" s="97" t="str">
        <f>url!$A$169</f>
        <v>Historical greenhouse gas concentrations for climate modelling (CMIP6)</v>
      </c>
      <c r="S26" s="99" t="str">
        <f>party!$A$6</f>
        <v>Charlotte Pascoe</v>
      </c>
      <c r="T26" s="297" t="b">
        <v>1</v>
      </c>
      <c r="U26" s="297" t="s">
        <v>3323</v>
      </c>
    </row>
    <row r="27" spans="1:21" s="125" customFormat="1" ht="136" x14ac:dyDescent="0.2">
      <c r="A27" s="296" t="s">
        <v>3444</v>
      </c>
      <c r="B27" s="190" t="s">
        <v>3445</v>
      </c>
      <c r="C27" s="95" t="s">
        <v>3446</v>
      </c>
      <c r="D27" s="99" t="b">
        <v>1</v>
      </c>
      <c r="E27" s="95">
        <v>1</v>
      </c>
      <c r="F27" s="99" t="s">
        <v>3447</v>
      </c>
      <c r="G27" s="95" t="s">
        <v>3448</v>
      </c>
      <c r="H27" s="281" t="s">
        <v>3433</v>
      </c>
      <c r="I27" s="102" t="s">
        <v>26</v>
      </c>
      <c r="J27" s="90" t="str">
        <f>party!$A$25</f>
        <v>Veronika Eyring</v>
      </c>
      <c r="K27" s="90" t="str">
        <f>party!$A$5</f>
        <v>Bob Andres</v>
      </c>
      <c r="L27" s="90"/>
      <c r="M27" s="288" t="str">
        <f>references!$D$42</f>
        <v>Eyring, V., S. Bony, G. A. Meehl, C. Senior, B. Stevens, R. J. Stouffer, K. E. Taylor (2016), Overview of the Coupled Model Intercomparison Project Phase 6 (CMIP6) experimental design and organization, Geosci. Model Dev., 9, 1937-1958</v>
      </c>
      <c r="N27"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7" s="288" t="str">
        <f>references!$D$3</f>
        <v>Historical Emissions for CMIP6 (v1.0)</v>
      </c>
      <c r="P27" s="298"/>
      <c r="Q27" s="298"/>
      <c r="R27" s="97" t="str">
        <f>url!$A$3</f>
        <v>Historical Emissions for CMIP6 (v1.0)</v>
      </c>
      <c r="S27" s="99" t="str">
        <f>party!$A$6</f>
        <v>Charlotte Pascoe</v>
      </c>
      <c r="T27" s="297" t="b">
        <v>1</v>
      </c>
      <c r="U27" s="297" t="s">
        <v>3323</v>
      </c>
    </row>
    <row r="28" spans="1:21" ht="68" x14ac:dyDescent="0.2">
      <c r="A28" s="296" t="s">
        <v>3449</v>
      </c>
      <c r="B28" s="190" t="s">
        <v>3449</v>
      </c>
      <c r="C28" s="95" t="s">
        <v>3450</v>
      </c>
      <c r="E28" s="95">
        <v>1</v>
      </c>
      <c r="F28" s="99" t="s">
        <v>3451</v>
      </c>
      <c r="G28" s="280" t="s">
        <v>3452</v>
      </c>
      <c r="H28" s="281" t="s">
        <v>3453</v>
      </c>
      <c r="I28" s="102" t="s">
        <v>26</v>
      </c>
      <c r="J28" s="90" t="str">
        <f>party!$A$23</f>
        <v>Stefan Kinne</v>
      </c>
      <c r="K28" s="90" t="str">
        <f>party!$A$4</f>
        <v>Bjorn Stevens</v>
      </c>
      <c r="L28" s="90" t="str">
        <f>party!$A$14</f>
        <v>Karsten Peters</v>
      </c>
      <c r="M28" s="288" t="str">
        <f>references!$D$2</f>
        <v>Aerosol forcing fields for CMIP6</v>
      </c>
      <c r="R28" s="97" t="str">
        <f>url!$A$2</f>
        <v>Aerosol forcing fields for CMIP6</v>
      </c>
      <c r="S28" s="99" t="str">
        <f>party!$A$6</f>
        <v>Charlotte Pascoe</v>
      </c>
      <c r="T28" s="297" t="b">
        <v>1</v>
      </c>
      <c r="U28" s="297" t="s">
        <v>3323</v>
      </c>
    </row>
    <row r="29" spans="1:21" ht="51" x14ac:dyDescent="0.2">
      <c r="A29" s="89" t="s">
        <v>3454</v>
      </c>
      <c r="B29" s="190" t="s">
        <v>3454</v>
      </c>
      <c r="C29" s="95" t="s">
        <v>3455</v>
      </c>
      <c r="E29" s="95">
        <v>1</v>
      </c>
      <c r="F29" s="99" t="s">
        <v>3456</v>
      </c>
      <c r="G29" s="280" t="s">
        <v>3457</v>
      </c>
      <c r="H29" s="281" t="s">
        <v>3453</v>
      </c>
      <c r="I29" s="102" t="s">
        <v>26</v>
      </c>
      <c r="J29" s="90" t="str">
        <f>party!$A$23</f>
        <v>Stefan Kinne</v>
      </c>
      <c r="K29" s="90" t="str">
        <f>party!$A$4</f>
        <v>Bjorn Stevens</v>
      </c>
      <c r="L29" s="90" t="str">
        <f>party!$A$14</f>
        <v>Karsten Peters</v>
      </c>
      <c r="M29" s="288" t="str">
        <f>references!$D$2</f>
        <v>Aerosol forcing fields for CMIP6</v>
      </c>
      <c r="R29" s="97" t="str">
        <f>url!$A$2</f>
        <v>Aerosol forcing fields for CMIP6</v>
      </c>
      <c r="S29" s="99" t="str">
        <f>party!$A$6</f>
        <v>Charlotte Pascoe</v>
      </c>
      <c r="T29" s="297" t="b">
        <v>1</v>
      </c>
      <c r="U29" s="297" t="s">
        <v>3323</v>
      </c>
    </row>
    <row r="30" spans="1:21" s="125" customFormat="1" ht="170" x14ac:dyDescent="0.2">
      <c r="A30" s="97" t="s">
        <v>3458</v>
      </c>
      <c r="B30" s="190" t="s">
        <v>3459</v>
      </c>
      <c r="C30" s="95" t="s">
        <v>3460</v>
      </c>
      <c r="D30" s="99"/>
      <c r="E30" s="95">
        <v>1</v>
      </c>
      <c r="F30" s="99" t="s">
        <v>3461</v>
      </c>
      <c r="G30" s="280" t="s">
        <v>3462</v>
      </c>
      <c r="H30" s="281" t="s">
        <v>3453</v>
      </c>
      <c r="I30" s="102" t="s">
        <v>26</v>
      </c>
      <c r="J30" s="90" t="str">
        <f>party!A26</f>
        <v>WGCM</v>
      </c>
      <c r="K30" s="90" t="str">
        <f>party!$A$3</f>
        <v>Bernd Funke</v>
      </c>
      <c r="L30" s="90"/>
      <c r="M30" s="288" t="str">
        <f>references!$D$110</f>
        <v>SOLARIS-HEPPA  Recommendations for CMIP6 solar forcing data</v>
      </c>
      <c r="N30"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30" s="298"/>
      <c r="P30" s="298"/>
      <c r="Q30" s="298"/>
      <c r="R30" s="97" t="str">
        <f>url!$A$178</f>
        <v>SOLARIS-HEPPA Solar Forcing Data for CMIP6</v>
      </c>
      <c r="S30" s="99" t="str">
        <f>party!$A$6</f>
        <v>Charlotte Pascoe</v>
      </c>
      <c r="T30" s="297" t="b">
        <v>1</v>
      </c>
      <c r="U30" s="297" t="s">
        <v>3323</v>
      </c>
    </row>
    <row r="31" spans="1:21" s="125" customFormat="1" ht="51" x14ac:dyDescent="0.2">
      <c r="A31" s="97" t="s">
        <v>3463</v>
      </c>
      <c r="B31" s="190" t="s">
        <v>3463</v>
      </c>
      <c r="C31" s="95" t="s">
        <v>3464</v>
      </c>
      <c r="D31" s="99"/>
      <c r="E31" s="95">
        <v>1</v>
      </c>
      <c r="F31" s="99" t="s">
        <v>3465</v>
      </c>
      <c r="G31" s="280" t="s">
        <v>3466</v>
      </c>
      <c r="H31" s="281" t="s">
        <v>3453</v>
      </c>
      <c r="I31" s="102" t="s">
        <v>26</v>
      </c>
      <c r="J31" s="90" t="str">
        <f>party!$A$17</f>
        <v>Larry Thomason</v>
      </c>
      <c r="K31" s="90"/>
      <c r="L31" s="90"/>
      <c r="M31" s="288" t="str">
        <f>references!$D$8</f>
        <v>Thomason, L., J.P. Vernier, A. Bourassa, F. Arefeuille, C. Bingen, T. Peter, B. Luo (2015), Stratospheric Aerosol Data Set (SADS Version 2) Prospectus, In preparation for GMD</v>
      </c>
      <c r="N31" s="298"/>
      <c r="O31" s="298"/>
      <c r="P31" s="298"/>
      <c r="Q31" s="298"/>
      <c r="R31" s="97" t="str">
        <f>url!$A$8</f>
        <v>Stratospheric Aerosol Data Set (SADS Version 2) Prospectus</v>
      </c>
      <c r="S31" s="99" t="str">
        <f>party!$A$6</f>
        <v>Charlotte Pascoe</v>
      </c>
      <c r="T31" s="297" t="b">
        <v>1</v>
      </c>
      <c r="U31" s="297" t="s">
        <v>3323</v>
      </c>
    </row>
    <row r="32" spans="1:21" s="125" customFormat="1" ht="85" x14ac:dyDescent="0.2">
      <c r="A32" s="97" t="s">
        <v>3467</v>
      </c>
      <c r="B32" s="190" t="s">
        <v>3468</v>
      </c>
      <c r="C32" s="95" t="s">
        <v>3469</v>
      </c>
      <c r="D32" s="99"/>
      <c r="E32" s="95">
        <v>1</v>
      </c>
      <c r="F32" s="99" t="s">
        <v>3470</v>
      </c>
      <c r="G32" s="280" t="s">
        <v>3471</v>
      </c>
      <c r="H32" s="281" t="s">
        <v>3453</v>
      </c>
      <c r="I32" s="102" t="s">
        <v>26</v>
      </c>
      <c r="J32" s="90" t="str">
        <f>party!$A$20</f>
        <v>Michaela I Hegglin</v>
      </c>
      <c r="K32" s="90"/>
      <c r="L32" s="90"/>
      <c r="M32" s="288" t="str">
        <f>references!$D$7</f>
        <v>Ozone and stratospheric water vapour concentration databases for CMIP6</v>
      </c>
      <c r="N32" s="298"/>
      <c r="O32" s="298"/>
      <c r="P32" s="298"/>
      <c r="Q32" s="298"/>
      <c r="R32" s="97" t="str">
        <f>url!$A$7</f>
        <v>Ozone and stratospheric water vapour concentration databases for CMIP6</v>
      </c>
      <c r="S32" s="99" t="str">
        <f>party!$A$6</f>
        <v>Charlotte Pascoe</v>
      </c>
      <c r="T32" s="297" t="b">
        <v>1</v>
      </c>
      <c r="U32" s="297" t="s">
        <v>3323</v>
      </c>
    </row>
    <row r="33" spans="1:21" s="125" customFormat="1" ht="68" x14ac:dyDescent="0.2">
      <c r="A33" s="97" t="s">
        <v>3472</v>
      </c>
      <c r="B33" s="190" t="s">
        <v>3473</v>
      </c>
      <c r="C33" s="95" t="s">
        <v>3474</v>
      </c>
      <c r="D33" s="99"/>
      <c r="E33" s="95">
        <v>1</v>
      </c>
      <c r="F33" s="99" t="s">
        <v>3475</v>
      </c>
      <c r="G33" s="280" t="s">
        <v>3476</v>
      </c>
      <c r="H33" s="281" t="s">
        <v>3453</v>
      </c>
      <c r="I33" s="102" t="s">
        <v>26</v>
      </c>
      <c r="J33" s="90" t="str">
        <f>party!$A$20</f>
        <v>Michaela I Hegglin</v>
      </c>
      <c r="K33" s="90"/>
      <c r="L33" s="90"/>
      <c r="M33" s="288" t="str">
        <f>references!$D$7</f>
        <v>Ozone and stratospheric water vapour concentration databases for CMIP6</v>
      </c>
      <c r="N33" s="298"/>
      <c r="O33" s="298"/>
      <c r="P33" s="298"/>
      <c r="Q33" s="298"/>
      <c r="R33" s="97" t="str">
        <f>url!$A$7</f>
        <v>Ozone and stratospheric water vapour concentration databases for CMIP6</v>
      </c>
      <c r="S33" s="99" t="str">
        <f>party!$A$6</f>
        <v>Charlotte Pascoe</v>
      </c>
      <c r="T33" s="297" t="b">
        <v>1</v>
      </c>
      <c r="U33" s="297" t="s">
        <v>3323</v>
      </c>
    </row>
    <row r="34" spans="1:21" s="125" customFormat="1" ht="68" x14ac:dyDescent="0.2">
      <c r="A34" s="296" t="s">
        <v>3477</v>
      </c>
      <c r="B34" s="190" t="s">
        <v>3477</v>
      </c>
      <c r="C34" s="97" t="s">
        <v>3478</v>
      </c>
      <c r="D34" s="99"/>
      <c r="E34" s="97">
        <v>1</v>
      </c>
      <c r="F34" s="99" t="s">
        <v>3479</v>
      </c>
      <c r="G34" s="280" t="s">
        <v>3480</v>
      </c>
      <c r="H34" s="281" t="s">
        <v>3453</v>
      </c>
      <c r="I34" s="102" t="s">
        <v>26</v>
      </c>
      <c r="J34" s="90" t="str">
        <f>party!$A$10</f>
        <v>George Hurtt</v>
      </c>
      <c r="K34" s="90" t="str">
        <f>party!$A$16</f>
        <v>Louise Chini</v>
      </c>
      <c r="L34" s="90"/>
      <c r="M34" s="288" t="str">
        <f>references!$D$6</f>
        <v>Global Gridded Land Use Forcing Datasets (LUH2 v0.1)</v>
      </c>
      <c r="N34" s="288" t="str">
        <f>references!$D$96</f>
        <v>Hurtt, G., L. Chini,  S. Frolking, R. Sahajpal, Land Use Harmonisation (LUH2 v1.0h) land use forcing data (850-2100), (2016).</v>
      </c>
      <c r="O34" s="298"/>
      <c r="P34" s="298"/>
      <c r="Q34" s="298"/>
      <c r="R34" s="97" t="str">
        <f>url!$A$164</f>
        <v>Land Use Harmonisation (LUH2 v1.0h) land use forcing data (850-2100)</v>
      </c>
      <c r="S34" s="99" t="str">
        <f>party!$A$6</f>
        <v>Charlotte Pascoe</v>
      </c>
      <c r="T34" s="297" t="b">
        <v>1</v>
      </c>
      <c r="U34" s="297" t="s">
        <v>3323</v>
      </c>
    </row>
    <row r="35" spans="1:21" s="125" customFormat="1" ht="68" x14ac:dyDescent="0.2">
      <c r="A35" s="296" t="s">
        <v>3481</v>
      </c>
      <c r="B35" s="190" t="s">
        <v>3481</v>
      </c>
      <c r="C35" s="97" t="s">
        <v>3482</v>
      </c>
      <c r="D35" s="99"/>
      <c r="E35" s="97">
        <v>1</v>
      </c>
      <c r="F35" s="99" t="s">
        <v>3483</v>
      </c>
      <c r="G35" s="280" t="s">
        <v>3484</v>
      </c>
      <c r="H35" s="281" t="s">
        <v>3453</v>
      </c>
      <c r="I35" s="102" t="s">
        <v>26</v>
      </c>
      <c r="J35" s="90" t="str">
        <f>party!$A$10</f>
        <v>George Hurtt</v>
      </c>
      <c r="K35" s="90" t="str">
        <f>party!$A$16</f>
        <v>Louise Chini</v>
      </c>
      <c r="L35" s="90"/>
      <c r="M35" s="288" t="str">
        <f>references!$D$6</f>
        <v>Global Gridded Land Use Forcing Datasets (LUH2 v0.1)</v>
      </c>
      <c r="N35" s="288" t="str">
        <f>references!$D$96</f>
        <v>Hurtt, G., L. Chini,  S. Frolking, R. Sahajpal, Land Use Harmonisation (LUH2 v1.0h) land use forcing data (850-2100), (2016).</v>
      </c>
      <c r="O35" s="298"/>
      <c r="P35" s="298"/>
      <c r="Q35" s="298"/>
      <c r="R35" s="97" t="str">
        <f>url!$A$164</f>
        <v>Land Use Harmonisation (LUH2 v1.0h) land use forcing data (850-2100)</v>
      </c>
      <c r="S35" s="99" t="str">
        <f>party!$A$6</f>
        <v>Charlotte Pascoe</v>
      </c>
      <c r="T35" s="297" t="b">
        <v>1</v>
      </c>
      <c r="U35" s="297" t="s">
        <v>3323</v>
      </c>
    </row>
    <row r="36" spans="1:21" ht="119" x14ac:dyDescent="0.2">
      <c r="A36" s="296" t="s">
        <v>3485</v>
      </c>
      <c r="B36" s="190" t="s">
        <v>3486</v>
      </c>
      <c r="C36" s="95" t="s">
        <v>3487</v>
      </c>
      <c r="E36" s="95">
        <v>1</v>
      </c>
      <c r="F36" s="99" t="s">
        <v>3488</v>
      </c>
      <c r="G36" s="280" t="s">
        <v>3489</v>
      </c>
      <c r="H36" s="281" t="s">
        <v>2606</v>
      </c>
      <c r="I36" s="102" t="s">
        <v>26</v>
      </c>
      <c r="J36" s="90" t="str">
        <f>party!A27</f>
        <v>Brian O'Neill</v>
      </c>
      <c r="K36" s="90" t="str">
        <f>party!A28</f>
        <v>Claudia Tebaldi</v>
      </c>
      <c r="L36" s="90" t="str">
        <f>party!A29</f>
        <v>Detlef van Vuuren</v>
      </c>
      <c r="M36"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6" s="298" t="str">
        <f>references!D14</f>
        <v>Overview CMIP6-Endorsed MIPs</v>
      </c>
      <c r="S36" s="99" t="str">
        <f>party!A6</f>
        <v>Charlotte Pascoe</v>
      </c>
      <c r="T36" s="297" t="b">
        <v>1</v>
      </c>
      <c r="U36" s="297" t="s">
        <v>3490</v>
      </c>
    </row>
    <row r="37" spans="1:21" ht="119" x14ac:dyDescent="0.2">
      <c r="A37" s="296" t="s">
        <v>3491</v>
      </c>
      <c r="B37" s="190" t="s">
        <v>3492</v>
      </c>
      <c r="C37" s="95" t="s">
        <v>3493</v>
      </c>
      <c r="E37" s="95">
        <v>2</v>
      </c>
      <c r="F37" s="99" t="s">
        <v>3494</v>
      </c>
      <c r="G37" s="280" t="s">
        <v>3495</v>
      </c>
      <c r="H37" s="281" t="s">
        <v>2612</v>
      </c>
      <c r="I37" s="102" t="s">
        <v>26</v>
      </c>
      <c r="J37" s="90" t="str">
        <f>party!A27</f>
        <v>Brian O'Neill</v>
      </c>
      <c r="K37" s="90" t="str">
        <f>party!A28</f>
        <v>Claudia Tebaldi</v>
      </c>
      <c r="L37" s="90" t="str">
        <f>party!A29</f>
        <v>Detlef van Vuuren</v>
      </c>
      <c r="M37"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7" s="298" t="str">
        <f>references!D14</f>
        <v>Overview CMIP6-Endorsed MIPs</v>
      </c>
      <c r="S37" s="99" t="str">
        <f>party!A6</f>
        <v>Charlotte Pascoe</v>
      </c>
      <c r="T37" s="297" t="b">
        <v>1</v>
      </c>
      <c r="U37" s="297" t="s">
        <v>3490</v>
      </c>
    </row>
    <row r="38" spans="1:21" ht="119" x14ac:dyDescent="0.2">
      <c r="A38" s="296" t="s">
        <v>3496</v>
      </c>
      <c r="B38" s="190" t="s">
        <v>3497</v>
      </c>
      <c r="C38" s="95" t="s">
        <v>3498</v>
      </c>
      <c r="E38" s="95">
        <v>1</v>
      </c>
      <c r="F38" s="99" t="s">
        <v>3499</v>
      </c>
      <c r="G38" s="280" t="s">
        <v>3500</v>
      </c>
      <c r="H38" s="281" t="s">
        <v>2618</v>
      </c>
      <c r="I38" s="102" t="s">
        <v>26</v>
      </c>
      <c r="J38" s="90" t="str">
        <f>party!A27</f>
        <v>Brian O'Neill</v>
      </c>
      <c r="K38" s="90" t="str">
        <f>party!A28</f>
        <v>Claudia Tebaldi</v>
      </c>
      <c r="L38" s="90" t="str">
        <f>party!A29</f>
        <v>Detlef van Vuuren</v>
      </c>
      <c r="M38"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8" s="298" t="str">
        <f>references!D14</f>
        <v>Overview CMIP6-Endorsed MIPs</v>
      </c>
      <c r="S38" s="99" t="str">
        <f>party!A6</f>
        <v>Charlotte Pascoe</v>
      </c>
      <c r="T38" s="297" t="b">
        <v>1</v>
      </c>
      <c r="U38" s="297" t="s">
        <v>3490</v>
      </c>
    </row>
    <row r="39" spans="1:21" ht="119" x14ac:dyDescent="0.2">
      <c r="A39" s="296" t="s">
        <v>3501</v>
      </c>
      <c r="B39" s="190" t="s">
        <v>3502</v>
      </c>
      <c r="C39" s="95" t="s">
        <v>3503</v>
      </c>
      <c r="E39" s="95">
        <v>2</v>
      </c>
      <c r="F39" s="99" t="s">
        <v>3504</v>
      </c>
      <c r="G39" s="280" t="s">
        <v>3505</v>
      </c>
      <c r="H39" s="281" t="s">
        <v>2624</v>
      </c>
      <c r="I39" s="102" t="s">
        <v>26</v>
      </c>
      <c r="J39" s="90" t="str">
        <f>party!A27</f>
        <v>Brian O'Neill</v>
      </c>
      <c r="K39" s="90" t="str">
        <f>party!A28</f>
        <v>Claudia Tebaldi</v>
      </c>
      <c r="L39" s="90" t="str">
        <f>party!A29</f>
        <v>Detlef van Vuuren</v>
      </c>
      <c r="M39"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9" s="298" t="str">
        <f>references!D14</f>
        <v>Overview CMIP6-Endorsed MIPs</v>
      </c>
      <c r="S39" s="99" t="str">
        <f>party!A6</f>
        <v>Charlotte Pascoe</v>
      </c>
      <c r="T39" s="297" t="b">
        <v>1</v>
      </c>
      <c r="U39" s="297" t="s">
        <v>3490</v>
      </c>
    </row>
    <row r="40" spans="1:21" ht="119" x14ac:dyDescent="0.2">
      <c r="A40" s="296" t="s">
        <v>3506</v>
      </c>
      <c r="B40" s="190" t="s">
        <v>3507</v>
      </c>
      <c r="C40" s="95" t="s">
        <v>3508</v>
      </c>
      <c r="E40" s="95">
        <v>4</v>
      </c>
      <c r="F40" s="99" t="s">
        <v>3509</v>
      </c>
      <c r="G40" s="280" t="s">
        <v>3510</v>
      </c>
      <c r="H40" s="281" t="s">
        <v>2630</v>
      </c>
      <c r="I40" s="102" t="s">
        <v>26</v>
      </c>
      <c r="J40" s="90" t="str">
        <f>party!A27</f>
        <v>Brian O'Neill</v>
      </c>
      <c r="K40" s="90" t="str">
        <f>party!A28</f>
        <v>Claudia Tebaldi</v>
      </c>
      <c r="L40" s="90" t="str">
        <f>party!A29</f>
        <v>Detlef van Vuuren</v>
      </c>
      <c r="M40"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0" s="298" t="str">
        <f>references!D14</f>
        <v>Overview CMIP6-Endorsed MIPs</v>
      </c>
      <c r="S40" s="99" t="str">
        <f>party!A6</f>
        <v>Charlotte Pascoe</v>
      </c>
      <c r="T40" s="297" t="b">
        <v>1</v>
      </c>
      <c r="U40" s="297" t="s">
        <v>3490</v>
      </c>
    </row>
    <row r="41" spans="1:21" ht="119" x14ac:dyDescent="0.2">
      <c r="A41" s="296" t="s">
        <v>3511</v>
      </c>
      <c r="B41" s="190" t="s">
        <v>3512</v>
      </c>
      <c r="C41" s="95" t="s">
        <v>3513</v>
      </c>
      <c r="E41" s="95">
        <v>2</v>
      </c>
      <c r="F41" s="99" t="s">
        <v>3514</v>
      </c>
      <c r="G41" s="280" t="s">
        <v>3515</v>
      </c>
      <c r="H41" s="281" t="s">
        <v>2636</v>
      </c>
      <c r="I41" s="102" t="s">
        <v>26</v>
      </c>
      <c r="J41" s="90" t="str">
        <f>party!A27</f>
        <v>Brian O'Neill</v>
      </c>
      <c r="K41" s="90" t="str">
        <f>party!A28</f>
        <v>Claudia Tebaldi</v>
      </c>
      <c r="L41" s="90" t="str">
        <f>party!A29</f>
        <v>Detlef van Vuuren</v>
      </c>
      <c r="M41"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1" s="95" t="str">
        <f>references!$D$66</f>
        <v>O’Neill, B. C., C. Tebaldi, D. van Vuuren, V. Eyring, P. Fridelingstein, G. Hurtt, R. Knutti, E. Kriegler, J.-F. Lamarque, J. Lowe, J. Meehl, R. Moss, K. Riahi, B. M. Sanderson (2016),  The Scenario Model Intercomparison Project (ScenarioMIP) for CMIP6, Geosci. Model Dev., 9, 3461-3482</v>
      </c>
      <c r="S41" s="99" t="str">
        <f>party!A6</f>
        <v>Charlotte Pascoe</v>
      </c>
      <c r="T41" s="297" t="b">
        <v>1</v>
      </c>
      <c r="U41" s="297" t="s">
        <v>3490</v>
      </c>
    </row>
    <row r="42" spans="1:21" ht="119" x14ac:dyDescent="0.2">
      <c r="A42" s="296" t="s">
        <v>3516</v>
      </c>
      <c r="B42" s="190" t="s">
        <v>3517</v>
      </c>
      <c r="C42" s="95" t="s">
        <v>3518</v>
      </c>
      <c r="E42" s="95">
        <v>4</v>
      </c>
      <c r="F42" s="99" t="s">
        <v>3519</v>
      </c>
      <c r="G42" s="280" t="s">
        <v>3520</v>
      </c>
      <c r="H42" s="281" t="s">
        <v>2642</v>
      </c>
      <c r="I42" s="102" t="s">
        <v>50</v>
      </c>
      <c r="J42" s="90" t="str">
        <f>party!A27</f>
        <v>Brian O'Neill</v>
      </c>
      <c r="K42" s="90" t="str">
        <f>party!A28</f>
        <v>Claudia Tebaldi</v>
      </c>
      <c r="L42" s="90" t="str">
        <f>party!A29</f>
        <v>Detlef van Vuuren</v>
      </c>
      <c r="M42"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2" s="298" t="str">
        <f>references!D14</f>
        <v>Overview CMIP6-Endorsed MIPs</v>
      </c>
      <c r="S42" s="99" t="str">
        <f>party!A6</f>
        <v>Charlotte Pascoe</v>
      </c>
      <c r="T42" s="297" t="b">
        <v>1</v>
      </c>
      <c r="U42" s="297" t="s">
        <v>3490</v>
      </c>
    </row>
    <row r="43" spans="1:21" ht="119" x14ac:dyDescent="0.2">
      <c r="A43" s="296" t="s">
        <v>3521</v>
      </c>
      <c r="B43" s="190" t="s">
        <v>3522</v>
      </c>
      <c r="C43" s="95" t="s">
        <v>3523</v>
      </c>
      <c r="E43" s="95">
        <v>2</v>
      </c>
      <c r="F43" s="99" t="s">
        <v>3524</v>
      </c>
      <c r="G43" s="280" t="s">
        <v>3525</v>
      </c>
      <c r="H43" s="281" t="s">
        <v>2648</v>
      </c>
      <c r="I43" s="102" t="s">
        <v>26</v>
      </c>
      <c r="J43" s="90" t="str">
        <f>party!A27</f>
        <v>Brian O'Neill</v>
      </c>
      <c r="K43" s="90" t="str">
        <f>party!A28</f>
        <v>Claudia Tebaldi</v>
      </c>
      <c r="L43" s="90" t="str">
        <f>party!A29</f>
        <v>Detlef van Vuuren</v>
      </c>
      <c r="M43"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3" s="298" t="str">
        <f>references!D14</f>
        <v>Overview CMIP6-Endorsed MIPs</v>
      </c>
      <c r="S43" s="99" t="str">
        <f>party!A6</f>
        <v>Charlotte Pascoe</v>
      </c>
      <c r="T43" s="297" t="b">
        <v>1</v>
      </c>
      <c r="U43" s="297" t="s">
        <v>3490</v>
      </c>
    </row>
    <row r="44" spans="1:21" ht="119" x14ac:dyDescent="0.2">
      <c r="A44" s="296" t="s">
        <v>3526</v>
      </c>
      <c r="B44" s="190" t="s">
        <v>3527</v>
      </c>
      <c r="C44" s="95" t="s">
        <v>3528</v>
      </c>
      <c r="E44" s="95">
        <v>4</v>
      </c>
      <c r="F44" s="99" t="s">
        <v>3529</v>
      </c>
      <c r="G44" s="280" t="s">
        <v>3530</v>
      </c>
      <c r="H44" s="281" t="s">
        <v>2654</v>
      </c>
      <c r="I44" s="102" t="s">
        <v>26</v>
      </c>
      <c r="J44" s="90" t="str">
        <f>party!A27</f>
        <v>Brian O'Neill</v>
      </c>
      <c r="K44" s="90" t="str">
        <f>party!A28</f>
        <v>Claudia Tebaldi</v>
      </c>
      <c r="L44" s="90" t="str">
        <f>party!A29</f>
        <v>Detlef van Vuuren</v>
      </c>
      <c r="M44"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4" s="298" t="str">
        <f>references!D14</f>
        <v>Overview CMIP6-Endorsed MIPs</v>
      </c>
      <c r="S44" s="99" t="str">
        <f>party!A6</f>
        <v>Charlotte Pascoe</v>
      </c>
      <c r="T44" s="297" t="b">
        <v>1</v>
      </c>
      <c r="U44" s="297" t="s">
        <v>3490</v>
      </c>
    </row>
    <row r="45" spans="1:21" ht="102" x14ac:dyDescent="0.2">
      <c r="A45" s="296" t="s">
        <v>3531</v>
      </c>
      <c r="B45" s="190" t="s">
        <v>3532</v>
      </c>
      <c r="C45" s="95" t="s">
        <v>3533</v>
      </c>
      <c r="E45" s="95">
        <v>4</v>
      </c>
      <c r="F45" s="99" t="s">
        <v>3534</v>
      </c>
      <c r="G45" s="280" t="s">
        <v>3535</v>
      </c>
      <c r="H45" s="307" t="s">
        <v>2660</v>
      </c>
      <c r="I45" s="102" t="s">
        <v>26</v>
      </c>
      <c r="J45" s="90" t="str">
        <f>party!A27</f>
        <v>Brian O'Neill</v>
      </c>
      <c r="K45" s="90" t="str">
        <f>party!A28</f>
        <v>Claudia Tebaldi</v>
      </c>
      <c r="L45" s="90" t="str">
        <f>party!A29</f>
        <v>Detlef van Vuuren</v>
      </c>
      <c r="M45" s="306" t="str">
        <f>references!$D$66</f>
        <v>O’Neill, B. C., C. Tebaldi, D. van Vuuren, V. Eyring, P. Fridelingstein, G. Hurtt, R. Knutti, E. Kriegler, J.-F. Lamarque, J. Lowe, J. Meehl, R. Moss, K. Riahi, B. M. Sanderson (2016),  The Scenario Model Intercomparison Project (ScenarioMIP) for CMIP6, Geosci. Model Dev., 9, 3461-3482</v>
      </c>
      <c r="S45" s="99" t="str">
        <f>party!A$6</f>
        <v>Charlotte Pascoe</v>
      </c>
      <c r="T45" s="297" t="b">
        <v>1</v>
      </c>
      <c r="U45" s="297" t="s">
        <v>3490</v>
      </c>
    </row>
    <row r="46" spans="1:21" ht="102" x14ac:dyDescent="0.2">
      <c r="A46" s="296" t="s">
        <v>3536</v>
      </c>
      <c r="B46" s="190" t="s">
        <v>3537</v>
      </c>
      <c r="C46" s="95" t="s">
        <v>3538</v>
      </c>
      <c r="E46" s="95">
        <v>4</v>
      </c>
      <c r="F46" s="99" t="s">
        <v>3539</v>
      </c>
      <c r="G46" s="280" t="s">
        <v>3540</v>
      </c>
      <c r="H46" s="281" t="s">
        <v>2666</v>
      </c>
      <c r="I46" s="102" t="s">
        <v>26</v>
      </c>
      <c r="J46" s="90" t="str">
        <f>party!A27</f>
        <v>Brian O'Neill</v>
      </c>
      <c r="K46" s="90" t="str">
        <f>party!A28</f>
        <v>Claudia Tebaldi</v>
      </c>
      <c r="L46" s="90" t="str">
        <f>party!A29</f>
        <v>Detlef van Vuuren</v>
      </c>
      <c r="M46" s="306" t="str">
        <f>references!$D$66</f>
        <v>O’Neill, B. C., C. Tebaldi, D. van Vuuren, V. Eyring, P. Fridelingstein, G. Hurtt, R. Knutti, E. Kriegler, J.-F. Lamarque, J. Lowe, J. Meehl, R. Moss, K. Riahi, B. M. Sanderson (2016),  The Scenario Model Intercomparison Project (ScenarioMIP) for CMIP6, Geosci. Model Dev., 9, 3461-3482</v>
      </c>
      <c r="S46" s="99" t="str">
        <f>party!A$6</f>
        <v>Charlotte Pascoe</v>
      </c>
      <c r="T46" s="297" t="b">
        <v>1</v>
      </c>
      <c r="U46" s="297" t="s">
        <v>3490</v>
      </c>
    </row>
    <row r="47" spans="1:21" ht="85" x14ac:dyDescent="0.2">
      <c r="A47" s="296" t="s">
        <v>3541</v>
      </c>
      <c r="B47" s="190" t="s">
        <v>3542</v>
      </c>
      <c r="C47" s="95" t="s">
        <v>3543</v>
      </c>
      <c r="D47" s="99" t="b">
        <v>1</v>
      </c>
      <c r="E47" s="95">
        <v>4</v>
      </c>
      <c r="F47" s="99" t="s">
        <v>3544</v>
      </c>
      <c r="G47" s="280" t="s">
        <v>3545</v>
      </c>
      <c r="H47" s="281" t="s">
        <v>3546</v>
      </c>
      <c r="I47" s="102" t="s">
        <v>26</v>
      </c>
      <c r="J47" s="90" t="str">
        <f>party!A$27</f>
        <v>Brian O'Neill</v>
      </c>
      <c r="K47" s="90" t="str">
        <f>party!A$28</f>
        <v>Claudia Tebaldi</v>
      </c>
      <c r="L47" s="90" t="str">
        <f>party!A$29</f>
        <v>Detlef van Vuuren</v>
      </c>
      <c r="M47" s="306" t="str">
        <f>references!$D$66</f>
        <v>O’Neill, B. C., C. Tebaldi, D. van Vuuren, V. Eyring, P. Fridelingstein, G. Hurtt, R. Knutti, E. Kriegler, J.-F. Lamarque, J. Lowe, J. Meehl, R. Moss, K. Riahi, B. M. Sanderson (2016),  The Scenario Model Intercomparison Project (ScenarioMIP) for CMIP6, Geosci. Model Dev., 9, 3461-3482</v>
      </c>
      <c r="U47" s="297" t="s">
        <v>3490</v>
      </c>
    </row>
    <row r="48" spans="1:21" ht="119" x14ac:dyDescent="0.2">
      <c r="A48" s="296" t="s">
        <v>3547</v>
      </c>
      <c r="B48" s="190" t="s">
        <v>3548</v>
      </c>
      <c r="C48" s="95" t="s">
        <v>3549</v>
      </c>
      <c r="E48" s="95">
        <v>1</v>
      </c>
      <c r="F48" s="99" t="s">
        <v>3550</v>
      </c>
      <c r="G48" s="280" t="s">
        <v>3551</v>
      </c>
      <c r="H48" s="281" t="s">
        <v>2606</v>
      </c>
      <c r="I48" s="102" t="s">
        <v>26</v>
      </c>
      <c r="J48" s="90" t="str">
        <f>party!A27</f>
        <v>Brian O'Neill</v>
      </c>
      <c r="K48" s="90" t="str">
        <f>party!A28</f>
        <v>Claudia Tebaldi</v>
      </c>
      <c r="L48" s="90" t="str">
        <f>party!A29</f>
        <v>Detlef van Vuuren</v>
      </c>
      <c r="M48"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8" s="298" t="str">
        <f>references!D14</f>
        <v>Overview CMIP6-Endorsed MIPs</v>
      </c>
      <c r="S48" s="99" t="str">
        <f>party!A6</f>
        <v>Charlotte Pascoe</v>
      </c>
      <c r="T48" s="297" t="b">
        <v>1</v>
      </c>
      <c r="U48" s="297" t="s">
        <v>3490</v>
      </c>
    </row>
    <row r="49" spans="1:21" ht="119" x14ac:dyDescent="0.2">
      <c r="A49" s="296" t="s">
        <v>3552</v>
      </c>
      <c r="B49" s="190" t="s">
        <v>3553</v>
      </c>
      <c r="C49" s="95" t="s">
        <v>3554</v>
      </c>
      <c r="E49" s="95">
        <v>2</v>
      </c>
      <c r="F49" s="99" t="s">
        <v>3555</v>
      </c>
      <c r="G49" s="280" t="s">
        <v>3556</v>
      </c>
      <c r="H49" s="281" t="s">
        <v>2612</v>
      </c>
      <c r="I49" s="102" t="s">
        <v>26</v>
      </c>
      <c r="J49" s="90" t="str">
        <f>party!A27</f>
        <v>Brian O'Neill</v>
      </c>
      <c r="K49" s="90" t="str">
        <f>party!A28</f>
        <v>Claudia Tebaldi</v>
      </c>
      <c r="L49" s="90" t="str">
        <f>party!A29</f>
        <v>Detlef van Vuuren</v>
      </c>
      <c r="M49"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9" s="298" t="str">
        <f>references!D14</f>
        <v>Overview CMIP6-Endorsed MIPs</v>
      </c>
      <c r="S49" s="99" t="str">
        <f>party!A6</f>
        <v>Charlotte Pascoe</v>
      </c>
      <c r="T49" s="297" t="b">
        <v>1</v>
      </c>
      <c r="U49" s="297" t="s">
        <v>3490</v>
      </c>
    </row>
    <row r="50" spans="1:21" ht="119" x14ac:dyDescent="0.2">
      <c r="A50" s="296" t="s">
        <v>3557</v>
      </c>
      <c r="B50" s="190" t="s">
        <v>3558</v>
      </c>
      <c r="C50" s="95" t="s">
        <v>3559</v>
      </c>
      <c r="E50" s="95">
        <v>1</v>
      </c>
      <c r="F50" s="99" t="s">
        <v>3560</v>
      </c>
      <c r="G50" s="280" t="s">
        <v>3561</v>
      </c>
      <c r="H50" s="281" t="s">
        <v>2618</v>
      </c>
      <c r="I50" s="102" t="s">
        <v>26</v>
      </c>
      <c r="J50" s="90" t="str">
        <f>party!A27</f>
        <v>Brian O'Neill</v>
      </c>
      <c r="K50" s="90" t="str">
        <f>party!A28</f>
        <v>Claudia Tebaldi</v>
      </c>
      <c r="L50" s="90" t="str">
        <f>party!A29</f>
        <v>Detlef van Vuuren</v>
      </c>
      <c r="M50"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0" s="298" t="str">
        <f>references!D14</f>
        <v>Overview CMIP6-Endorsed MIPs</v>
      </c>
      <c r="S50" s="99" t="str">
        <f>party!A6</f>
        <v>Charlotte Pascoe</v>
      </c>
      <c r="T50" s="297" t="b">
        <v>1</v>
      </c>
      <c r="U50" s="297" t="s">
        <v>3490</v>
      </c>
    </row>
    <row r="51" spans="1:21" ht="119" x14ac:dyDescent="0.2">
      <c r="A51" s="296" t="s">
        <v>3562</v>
      </c>
      <c r="B51" s="190" t="s">
        <v>3563</v>
      </c>
      <c r="C51" s="95" t="s">
        <v>3564</v>
      </c>
      <c r="E51" s="95">
        <v>2</v>
      </c>
      <c r="F51" s="99" t="s">
        <v>3565</v>
      </c>
      <c r="G51" s="280" t="s">
        <v>3566</v>
      </c>
      <c r="H51" s="281" t="s">
        <v>2624</v>
      </c>
      <c r="I51" s="102" t="s">
        <v>26</v>
      </c>
      <c r="J51" s="90" t="str">
        <f>party!A27</f>
        <v>Brian O'Neill</v>
      </c>
      <c r="K51" s="90" t="str">
        <f>party!A28</f>
        <v>Claudia Tebaldi</v>
      </c>
      <c r="L51" s="90" t="str">
        <f>party!A29</f>
        <v>Detlef van Vuuren</v>
      </c>
      <c r="M51"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1" s="298" t="str">
        <f>references!D14</f>
        <v>Overview CMIP6-Endorsed MIPs</v>
      </c>
      <c r="S51" s="99" t="str">
        <f>party!A6</f>
        <v>Charlotte Pascoe</v>
      </c>
      <c r="T51" s="297" t="b">
        <v>1</v>
      </c>
      <c r="U51" s="297" t="s">
        <v>3490</v>
      </c>
    </row>
    <row r="52" spans="1:21" ht="119" x14ac:dyDescent="0.2">
      <c r="A52" s="296" t="s">
        <v>3567</v>
      </c>
      <c r="B52" s="190" t="s">
        <v>3568</v>
      </c>
      <c r="C52" s="95" t="s">
        <v>3569</v>
      </c>
      <c r="E52" s="95">
        <v>4</v>
      </c>
      <c r="F52" s="99" t="s">
        <v>3570</v>
      </c>
      <c r="G52" s="280" t="s">
        <v>3571</v>
      </c>
      <c r="H52" s="281" t="s">
        <v>2630</v>
      </c>
      <c r="I52" s="102" t="s">
        <v>26</v>
      </c>
      <c r="J52" s="90" t="str">
        <f>party!A27</f>
        <v>Brian O'Neill</v>
      </c>
      <c r="K52" s="90" t="str">
        <f>party!A28</f>
        <v>Claudia Tebaldi</v>
      </c>
      <c r="L52" s="90" t="str">
        <f>party!A29</f>
        <v>Detlef van Vuuren</v>
      </c>
      <c r="M52"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2" s="298" t="str">
        <f>references!D14</f>
        <v>Overview CMIP6-Endorsed MIPs</v>
      </c>
      <c r="S52" s="99" t="str">
        <f>party!A6</f>
        <v>Charlotte Pascoe</v>
      </c>
      <c r="T52" s="297" t="b">
        <v>1</v>
      </c>
      <c r="U52" s="297" t="s">
        <v>3490</v>
      </c>
    </row>
    <row r="53" spans="1:21" ht="119" x14ac:dyDescent="0.2">
      <c r="A53" s="296" t="s">
        <v>3572</v>
      </c>
      <c r="B53" s="190" t="s">
        <v>3573</v>
      </c>
      <c r="C53" s="95" t="s">
        <v>3574</v>
      </c>
      <c r="E53" s="95">
        <v>2</v>
      </c>
      <c r="F53" s="99" t="s">
        <v>3575</v>
      </c>
      <c r="G53" s="280" t="s">
        <v>3576</v>
      </c>
      <c r="H53" s="281" t="s">
        <v>2636</v>
      </c>
      <c r="I53" s="102" t="s">
        <v>26</v>
      </c>
      <c r="J53" s="90" t="str">
        <f>party!A27</f>
        <v>Brian O'Neill</v>
      </c>
      <c r="K53" s="90" t="str">
        <f>party!A28</f>
        <v>Claudia Tebaldi</v>
      </c>
      <c r="L53" s="90" t="str">
        <f>party!A29</f>
        <v>Detlef van Vuuren</v>
      </c>
      <c r="M53"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3" s="95" t="str">
        <f>references!$D$66</f>
        <v>O’Neill, B. C., C. Tebaldi, D. van Vuuren, V. Eyring, P. Fridelingstein, G. Hurtt, R. Knutti, E. Kriegler, J.-F. Lamarque, J. Lowe, J. Meehl, R. Moss, K. Riahi, B. M. Sanderson (2016),  The Scenario Model Intercomparison Project (ScenarioMIP) for CMIP6, Geosci. Model Dev., 9, 3461-3482</v>
      </c>
      <c r="S53" s="99" t="str">
        <f>party!A6</f>
        <v>Charlotte Pascoe</v>
      </c>
      <c r="T53" s="297" t="b">
        <v>1</v>
      </c>
      <c r="U53" s="297" t="s">
        <v>3490</v>
      </c>
    </row>
    <row r="54" spans="1:21" ht="119" x14ac:dyDescent="0.2">
      <c r="A54" s="296" t="s">
        <v>3577</v>
      </c>
      <c r="B54" s="190" t="s">
        <v>3578</v>
      </c>
      <c r="C54" s="95" t="s">
        <v>3579</v>
      </c>
      <c r="E54" s="95">
        <v>4</v>
      </c>
      <c r="F54" s="99" t="s">
        <v>3580</v>
      </c>
      <c r="G54" s="280" t="s">
        <v>3581</v>
      </c>
      <c r="H54" s="281" t="s">
        <v>2642</v>
      </c>
      <c r="I54" s="102" t="s">
        <v>50</v>
      </c>
      <c r="J54" s="90" t="str">
        <f>party!A27</f>
        <v>Brian O'Neill</v>
      </c>
      <c r="K54" s="90" t="str">
        <f>party!A28</f>
        <v>Claudia Tebaldi</v>
      </c>
      <c r="L54" s="90" t="str">
        <f>party!A29</f>
        <v>Detlef van Vuuren</v>
      </c>
      <c r="M54"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4" s="298" t="str">
        <f>references!D14</f>
        <v>Overview CMIP6-Endorsed MIPs</v>
      </c>
      <c r="S54" s="99" t="str">
        <f>party!A6</f>
        <v>Charlotte Pascoe</v>
      </c>
      <c r="T54" s="297" t="b">
        <v>1</v>
      </c>
      <c r="U54" s="297" t="s">
        <v>3490</v>
      </c>
    </row>
    <row r="55" spans="1:21" ht="119" x14ac:dyDescent="0.2">
      <c r="A55" s="296" t="s">
        <v>3582</v>
      </c>
      <c r="B55" s="190" t="s">
        <v>3583</v>
      </c>
      <c r="C55" s="95" t="s">
        <v>3584</v>
      </c>
      <c r="E55" s="95">
        <v>2</v>
      </c>
      <c r="F55" s="99" t="s">
        <v>3585</v>
      </c>
      <c r="G55" s="280" t="s">
        <v>3586</v>
      </c>
      <c r="H55" s="281" t="s">
        <v>2648</v>
      </c>
      <c r="I55" s="102" t="s">
        <v>26</v>
      </c>
      <c r="J55" s="90" t="str">
        <f>party!A27</f>
        <v>Brian O'Neill</v>
      </c>
      <c r="K55" s="90" t="str">
        <f>party!A28</f>
        <v>Claudia Tebaldi</v>
      </c>
      <c r="L55" s="90" t="str">
        <f>party!A29</f>
        <v>Detlef van Vuuren</v>
      </c>
      <c r="M55"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5" s="298" t="str">
        <f>references!D14</f>
        <v>Overview CMIP6-Endorsed MIPs</v>
      </c>
      <c r="S55" s="99" t="str">
        <f>party!A6</f>
        <v>Charlotte Pascoe</v>
      </c>
      <c r="T55" s="297" t="b">
        <v>1</v>
      </c>
      <c r="U55" s="297" t="s">
        <v>3490</v>
      </c>
    </row>
    <row r="56" spans="1:21" ht="119" x14ac:dyDescent="0.2">
      <c r="A56" s="296" t="s">
        <v>3587</v>
      </c>
      <c r="B56" s="190" t="s">
        <v>3588</v>
      </c>
      <c r="C56" s="95" t="s">
        <v>3589</v>
      </c>
      <c r="E56" s="95">
        <v>4</v>
      </c>
      <c r="F56" s="99" t="s">
        <v>3590</v>
      </c>
      <c r="G56" s="280" t="s">
        <v>3591</v>
      </c>
      <c r="H56" s="281" t="s">
        <v>2654</v>
      </c>
      <c r="I56" s="102" t="s">
        <v>26</v>
      </c>
      <c r="J56" s="90" t="str">
        <f>party!A27</f>
        <v>Brian O'Neill</v>
      </c>
      <c r="K56" s="90" t="str">
        <f>party!A28</f>
        <v>Claudia Tebaldi</v>
      </c>
      <c r="L56" s="90" t="str">
        <f>party!A29</f>
        <v>Detlef van Vuuren</v>
      </c>
      <c r="M56"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6" s="298" t="str">
        <f>references!D14</f>
        <v>Overview CMIP6-Endorsed MIPs</v>
      </c>
      <c r="S56" s="99" t="str">
        <f>party!A6</f>
        <v>Charlotte Pascoe</v>
      </c>
      <c r="T56" s="297" t="b">
        <v>1</v>
      </c>
      <c r="U56" s="297" t="s">
        <v>3490</v>
      </c>
    </row>
    <row r="57" spans="1:21" ht="102" x14ac:dyDescent="0.2">
      <c r="A57" s="296" t="s">
        <v>3592</v>
      </c>
      <c r="B57" s="190" t="s">
        <v>3593</v>
      </c>
      <c r="C57" s="95" t="s">
        <v>3594</v>
      </c>
      <c r="E57" s="95">
        <v>4</v>
      </c>
      <c r="F57" s="99" t="s">
        <v>3595</v>
      </c>
      <c r="G57" s="280" t="s">
        <v>3596</v>
      </c>
      <c r="H57" s="307" t="s">
        <v>2660</v>
      </c>
      <c r="I57" s="102" t="s">
        <v>26</v>
      </c>
      <c r="J57" s="90" t="str">
        <f>party!A27</f>
        <v>Brian O'Neill</v>
      </c>
      <c r="K57" s="90" t="str">
        <f>party!A28</f>
        <v>Claudia Tebaldi</v>
      </c>
      <c r="L57" s="90" t="str">
        <f>party!A29</f>
        <v>Detlef van Vuuren</v>
      </c>
      <c r="M57" s="306" t="str">
        <f>references!$D$66</f>
        <v>O’Neill, B. C., C. Tebaldi, D. van Vuuren, V. Eyring, P. Fridelingstein, G. Hurtt, R. Knutti, E. Kriegler, J.-F. Lamarque, J. Lowe, J. Meehl, R. Moss, K. Riahi, B. M. Sanderson (2016),  The Scenario Model Intercomparison Project (ScenarioMIP) for CMIP6, Geosci. Model Dev., 9, 3461-3482</v>
      </c>
      <c r="S57" s="99" t="str">
        <f>party!A6</f>
        <v>Charlotte Pascoe</v>
      </c>
      <c r="T57" s="297" t="b">
        <v>1</v>
      </c>
      <c r="U57" s="297" t="s">
        <v>3490</v>
      </c>
    </row>
    <row r="58" spans="1:21" ht="85" x14ac:dyDescent="0.2">
      <c r="A58" s="296" t="s">
        <v>3597</v>
      </c>
      <c r="B58" s="190" t="s">
        <v>3598</v>
      </c>
      <c r="C58" s="95" t="s">
        <v>3599</v>
      </c>
      <c r="E58" s="95">
        <v>2</v>
      </c>
      <c r="F58" s="99" t="s">
        <v>3600</v>
      </c>
      <c r="G58" s="280" t="s">
        <v>3601</v>
      </c>
      <c r="H58" s="281" t="s">
        <v>2666</v>
      </c>
      <c r="I58" s="102" t="s">
        <v>26</v>
      </c>
      <c r="J58" s="90" t="str">
        <f>party!A$27</f>
        <v>Brian O'Neill</v>
      </c>
      <c r="K58" s="90" t="str">
        <f>party!A$28</f>
        <v>Claudia Tebaldi</v>
      </c>
      <c r="L58" s="90" t="str">
        <f>party!A$29</f>
        <v>Detlef van Vuuren</v>
      </c>
      <c r="M58" s="306" t="str">
        <f>references!$D$66</f>
        <v>O’Neill, B. C., C. Tebaldi, D. van Vuuren, V. Eyring, P. Fridelingstein, G. Hurtt, R. Knutti, E. Kriegler, J.-F. Lamarque, J. Lowe, J. Meehl, R. Moss, K. Riahi, B. M. Sanderson (2016),  The Scenario Model Intercomparison Project (ScenarioMIP) for CMIP6, Geosci. Model Dev., 9, 3461-3482</v>
      </c>
      <c r="S58" s="99" t="str">
        <f>party!A$6</f>
        <v>Charlotte Pascoe</v>
      </c>
      <c r="T58" s="297" t="b">
        <v>1</v>
      </c>
      <c r="U58" s="297" t="s">
        <v>3490</v>
      </c>
    </row>
    <row r="59" spans="1:21" ht="85" x14ac:dyDescent="0.2">
      <c r="A59" s="296" t="s">
        <v>3602</v>
      </c>
      <c r="B59" s="190" t="s">
        <v>3603</v>
      </c>
      <c r="C59" s="95" t="s">
        <v>3604</v>
      </c>
      <c r="D59" s="99" t="b">
        <v>1</v>
      </c>
      <c r="E59" s="95">
        <v>4</v>
      </c>
      <c r="F59" s="99" t="s">
        <v>3605</v>
      </c>
      <c r="G59" s="280" t="s">
        <v>3606</v>
      </c>
      <c r="H59" s="281" t="s">
        <v>3546</v>
      </c>
      <c r="I59" s="102" t="s">
        <v>26</v>
      </c>
      <c r="J59" s="90" t="str">
        <f>party!A$27</f>
        <v>Brian O'Neill</v>
      </c>
      <c r="K59" s="90" t="str">
        <f>party!A$28</f>
        <v>Claudia Tebaldi</v>
      </c>
      <c r="L59" s="90" t="str">
        <f>party!A$29</f>
        <v>Detlef van Vuuren</v>
      </c>
      <c r="M59" s="306" t="str">
        <f>references!$D$66</f>
        <v>O’Neill, B. C., C. Tebaldi, D. van Vuuren, V. Eyring, P. Fridelingstein, G. Hurtt, R. Knutti, E. Kriegler, J.-F. Lamarque, J. Lowe, J. Meehl, R. Moss, K. Riahi, B. M. Sanderson (2016),  The Scenario Model Intercomparison Project (ScenarioMIP) for CMIP6, Geosci. Model Dev., 9, 3461-3482</v>
      </c>
      <c r="U59" s="297" t="s">
        <v>3490</v>
      </c>
    </row>
    <row r="60" spans="1:21" ht="119" x14ac:dyDescent="0.2">
      <c r="A60" s="296" t="s">
        <v>3607</v>
      </c>
      <c r="B60" s="190" t="s">
        <v>3608</v>
      </c>
      <c r="C60" s="95" t="s">
        <v>3609</v>
      </c>
      <c r="E60" s="95">
        <v>1</v>
      </c>
      <c r="F60" s="99" t="s">
        <v>3610</v>
      </c>
      <c r="G60" s="280" t="s">
        <v>3611</v>
      </c>
      <c r="H60" s="281" t="s">
        <v>2606</v>
      </c>
      <c r="I60" s="102" t="s">
        <v>26</v>
      </c>
      <c r="J60" s="90" t="str">
        <f>party!A27</f>
        <v>Brian O'Neill</v>
      </c>
      <c r="K60" s="90" t="str">
        <f>party!A28</f>
        <v>Claudia Tebaldi</v>
      </c>
      <c r="L60" s="90" t="str">
        <f>party!A29</f>
        <v>Detlef van Vuuren</v>
      </c>
      <c r="M60"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0" s="298" t="str">
        <f>references!D14</f>
        <v>Overview CMIP6-Endorsed MIPs</v>
      </c>
      <c r="S60" s="99" t="str">
        <f>party!A6</f>
        <v>Charlotte Pascoe</v>
      </c>
      <c r="T60" s="297" t="b">
        <v>1</v>
      </c>
      <c r="U60" s="297" t="s">
        <v>3490</v>
      </c>
    </row>
    <row r="61" spans="1:21" ht="119" x14ac:dyDescent="0.2">
      <c r="A61" s="296" t="s">
        <v>3612</v>
      </c>
      <c r="B61" s="190" t="s">
        <v>3613</v>
      </c>
      <c r="C61" s="95" t="s">
        <v>3614</v>
      </c>
      <c r="E61" s="95">
        <v>2</v>
      </c>
      <c r="F61" s="99" t="s">
        <v>3615</v>
      </c>
      <c r="G61" s="280" t="s">
        <v>3616</v>
      </c>
      <c r="H61" s="281" t="s">
        <v>2612</v>
      </c>
      <c r="I61" s="102" t="s">
        <v>26</v>
      </c>
      <c r="J61" s="90" t="str">
        <f>party!A27</f>
        <v>Brian O'Neill</v>
      </c>
      <c r="K61" s="90" t="str">
        <f>party!A28</f>
        <v>Claudia Tebaldi</v>
      </c>
      <c r="L61" s="90" t="str">
        <f>party!A29</f>
        <v>Detlef van Vuuren</v>
      </c>
      <c r="M61"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1" s="298" t="str">
        <f>references!D14</f>
        <v>Overview CMIP6-Endorsed MIPs</v>
      </c>
      <c r="S61" s="99" t="str">
        <f>party!A6</f>
        <v>Charlotte Pascoe</v>
      </c>
      <c r="T61" s="297" t="b">
        <v>1</v>
      </c>
      <c r="U61" s="297" t="s">
        <v>3490</v>
      </c>
    </row>
    <row r="62" spans="1:21" ht="119" x14ac:dyDescent="0.2">
      <c r="A62" s="296" t="s">
        <v>3617</v>
      </c>
      <c r="B62" s="190" t="s">
        <v>3618</v>
      </c>
      <c r="C62" s="95" t="s">
        <v>3619</v>
      </c>
      <c r="E62" s="95">
        <v>1</v>
      </c>
      <c r="F62" s="99" t="s">
        <v>3620</v>
      </c>
      <c r="G62" s="280" t="s">
        <v>3621</v>
      </c>
      <c r="H62" s="281" t="s">
        <v>3622</v>
      </c>
      <c r="I62" s="102" t="s">
        <v>26</v>
      </c>
      <c r="J62" s="90" t="str">
        <f>party!A27</f>
        <v>Brian O'Neill</v>
      </c>
      <c r="K62" s="90" t="str">
        <f>party!A28</f>
        <v>Claudia Tebaldi</v>
      </c>
      <c r="L62" s="90" t="str">
        <f>party!A29</f>
        <v>Detlef van Vuuren</v>
      </c>
      <c r="M62"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2" s="298" t="str">
        <f>references!D14</f>
        <v>Overview CMIP6-Endorsed MIPs</v>
      </c>
      <c r="S62" s="99" t="str">
        <f>party!A6</f>
        <v>Charlotte Pascoe</v>
      </c>
      <c r="T62" s="297" t="b">
        <v>1</v>
      </c>
      <c r="U62" s="297" t="s">
        <v>3490</v>
      </c>
    </row>
    <row r="63" spans="1:21" ht="119" x14ac:dyDescent="0.2">
      <c r="A63" s="296" t="s">
        <v>3623</v>
      </c>
      <c r="B63" s="190" t="s">
        <v>3624</v>
      </c>
      <c r="C63" s="95" t="s">
        <v>3625</v>
      </c>
      <c r="E63" s="95">
        <v>2</v>
      </c>
      <c r="F63" s="99" t="s">
        <v>3626</v>
      </c>
      <c r="G63" s="280" t="s">
        <v>3627</v>
      </c>
      <c r="H63" s="281" t="s">
        <v>2624</v>
      </c>
      <c r="I63" s="102" t="s">
        <v>26</v>
      </c>
      <c r="J63" s="90" t="str">
        <f>party!A27</f>
        <v>Brian O'Neill</v>
      </c>
      <c r="K63" s="90" t="str">
        <f>party!A28</f>
        <v>Claudia Tebaldi</v>
      </c>
      <c r="L63" s="90" t="str">
        <f>party!A29</f>
        <v>Detlef van Vuuren</v>
      </c>
      <c r="M63"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3" s="298" t="str">
        <f>references!D14</f>
        <v>Overview CMIP6-Endorsed MIPs</v>
      </c>
      <c r="S63" s="99" t="str">
        <f>party!A6</f>
        <v>Charlotte Pascoe</v>
      </c>
      <c r="T63" s="297" t="b">
        <v>1</v>
      </c>
      <c r="U63" s="297" t="s">
        <v>3490</v>
      </c>
    </row>
    <row r="64" spans="1:21" ht="119" x14ac:dyDescent="0.2">
      <c r="A64" s="296" t="s">
        <v>3628</v>
      </c>
      <c r="B64" s="190" t="s">
        <v>3629</v>
      </c>
      <c r="C64" s="95" t="s">
        <v>3630</v>
      </c>
      <c r="E64" s="95">
        <v>4</v>
      </c>
      <c r="F64" s="99" t="s">
        <v>3631</v>
      </c>
      <c r="G64" s="280" t="s">
        <v>3632</v>
      </c>
      <c r="H64" s="281" t="s">
        <v>2630</v>
      </c>
      <c r="I64" s="102" t="s">
        <v>26</v>
      </c>
      <c r="J64" s="90" t="str">
        <f>party!A27</f>
        <v>Brian O'Neill</v>
      </c>
      <c r="K64" s="90" t="str">
        <f>party!A28</f>
        <v>Claudia Tebaldi</v>
      </c>
      <c r="L64" s="90" t="str">
        <f>party!A29</f>
        <v>Detlef van Vuuren</v>
      </c>
      <c r="M64"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4" s="298" t="str">
        <f>references!D14</f>
        <v>Overview CMIP6-Endorsed MIPs</v>
      </c>
      <c r="S64" s="99" t="str">
        <f>party!A6</f>
        <v>Charlotte Pascoe</v>
      </c>
      <c r="T64" s="297" t="b">
        <v>1</v>
      </c>
      <c r="U64" s="297" t="s">
        <v>3490</v>
      </c>
    </row>
    <row r="65" spans="1:21" ht="119" x14ac:dyDescent="0.2">
      <c r="A65" s="296" t="s">
        <v>3633</v>
      </c>
      <c r="B65" s="190" t="s">
        <v>3634</v>
      </c>
      <c r="C65" s="95" t="s">
        <v>3635</v>
      </c>
      <c r="E65" s="95">
        <v>2</v>
      </c>
      <c r="F65" s="99" t="s">
        <v>3636</v>
      </c>
      <c r="G65" s="280" t="s">
        <v>3637</v>
      </c>
      <c r="H65" s="281" t="s">
        <v>2636</v>
      </c>
      <c r="I65" s="102" t="s">
        <v>26</v>
      </c>
      <c r="J65" s="90" t="str">
        <f>party!A27</f>
        <v>Brian O'Neill</v>
      </c>
      <c r="K65" s="90" t="str">
        <f>party!A28</f>
        <v>Claudia Tebaldi</v>
      </c>
      <c r="L65" s="90" t="str">
        <f>party!A29</f>
        <v>Detlef van Vuuren</v>
      </c>
      <c r="M65"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5" s="95" t="str">
        <f>references!$D$66</f>
        <v>O’Neill, B. C., C. Tebaldi, D. van Vuuren, V. Eyring, P. Fridelingstein, G. Hurtt, R. Knutti, E. Kriegler, J.-F. Lamarque, J. Lowe, J. Meehl, R. Moss, K. Riahi, B. M. Sanderson (2016),  The Scenario Model Intercomparison Project (ScenarioMIP) for CMIP6, Geosci. Model Dev., 9, 3461-3482</v>
      </c>
      <c r="S65" s="99" t="str">
        <f>party!A6</f>
        <v>Charlotte Pascoe</v>
      </c>
      <c r="T65" s="297" t="b">
        <v>1</v>
      </c>
      <c r="U65" s="297" t="s">
        <v>3490</v>
      </c>
    </row>
    <row r="66" spans="1:21" ht="119" x14ac:dyDescent="0.2">
      <c r="A66" s="296" t="s">
        <v>3638</v>
      </c>
      <c r="B66" s="190" t="s">
        <v>3639</v>
      </c>
      <c r="C66" s="95" t="s">
        <v>3640</v>
      </c>
      <c r="E66" s="95">
        <v>4</v>
      </c>
      <c r="F66" s="99" t="s">
        <v>3641</v>
      </c>
      <c r="G66" s="280" t="s">
        <v>3642</v>
      </c>
      <c r="H66" s="281" t="s">
        <v>2642</v>
      </c>
      <c r="I66" s="102" t="s">
        <v>50</v>
      </c>
      <c r="J66" s="90" t="str">
        <f>party!A27</f>
        <v>Brian O'Neill</v>
      </c>
      <c r="K66" s="90" t="str">
        <f>party!A28</f>
        <v>Claudia Tebaldi</v>
      </c>
      <c r="L66" s="90" t="str">
        <f>party!A29</f>
        <v>Detlef van Vuuren</v>
      </c>
      <c r="M66"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6" s="298" t="str">
        <f>references!D14</f>
        <v>Overview CMIP6-Endorsed MIPs</v>
      </c>
      <c r="S66" s="99" t="str">
        <f>party!A6</f>
        <v>Charlotte Pascoe</v>
      </c>
      <c r="T66" s="297" t="b">
        <v>1</v>
      </c>
      <c r="U66" s="297" t="s">
        <v>3490</v>
      </c>
    </row>
    <row r="67" spans="1:21" ht="119" x14ac:dyDescent="0.2">
      <c r="A67" s="296" t="s">
        <v>3643</v>
      </c>
      <c r="B67" s="190" t="s">
        <v>3644</v>
      </c>
      <c r="C67" s="95" t="s">
        <v>3645</v>
      </c>
      <c r="E67" s="95">
        <v>2</v>
      </c>
      <c r="F67" s="99" t="s">
        <v>3646</v>
      </c>
      <c r="G67" s="280" t="s">
        <v>3647</v>
      </c>
      <c r="H67" s="281" t="s">
        <v>2648</v>
      </c>
      <c r="I67" s="102" t="s">
        <v>26</v>
      </c>
      <c r="J67" s="90" t="str">
        <f>party!A27</f>
        <v>Brian O'Neill</v>
      </c>
      <c r="K67" s="90" t="str">
        <f>party!A28</f>
        <v>Claudia Tebaldi</v>
      </c>
      <c r="L67" s="90" t="str">
        <f>party!A29</f>
        <v>Detlef van Vuuren</v>
      </c>
      <c r="M67"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7" s="298" t="str">
        <f>references!D14</f>
        <v>Overview CMIP6-Endorsed MIPs</v>
      </c>
      <c r="S67" s="99" t="str">
        <f>party!A6</f>
        <v>Charlotte Pascoe</v>
      </c>
      <c r="T67" s="297" t="b">
        <v>1</v>
      </c>
      <c r="U67" s="297" t="s">
        <v>3490</v>
      </c>
    </row>
    <row r="68" spans="1:21" ht="119" x14ac:dyDescent="0.2">
      <c r="A68" s="296" t="s">
        <v>3648</v>
      </c>
      <c r="B68" s="190" t="s">
        <v>3649</v>
      </c>
      <c r="C68" s="95" t="s">
        <v>3650</v>
      </c>
      <c r="E68" s="95">
        <v>4</v>
      </c>
      <c r="F68" s="99" t="s">
        <v>3651</v>
      </c>
      <c r="G68" s="280" t="s">
        <v>3652</v>
      </c>
      <c r="H68" s="281" t="s">
        <v>2654</v>
      </c>
      <c r="I68" s="102" t="s">
        <v>26</v>
      </c>
      <c r="J68" s="90" t="str">
        <f>party!A27</f>
        <v>Brian O'Neill</v>
      </c>
      <c r="K68" s="90" t="str">
        <f>party!A28</f>
        <v>Claudia Tebaldi</v>
      </c>
      <c r="L68" s="90" t="str">
        <f>party!A29</f>
        <v>Detlef van Vuuren</v>
      </c>
      <c r="M68"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8" s="298" t="str">
        <f>references!D14</f>
        <v>Overview CMIP6-Endorsed MIPs</v>
      </c>
      <c r="S68" s="99" t="str">
        <f>party!A6</f>
        <v>Charlotte Pascoe</v>
      </c>
      <c r="T68" s="297" t="b">
        <v>1</v>
      </c>
      <c r="U68" s="297" t="s">
        <v>3490</v>
      </c>
    </row>
    <row r="69" spans="1:21" ht="102" x14ac:dyDescent="0.2">
      <c r="A69" s="296" t="s">
        <v>3653</v>
      </c>
      <c r="B69" s="190" t="s">
        <v>3654</v>
      </c>
      <c r="C69" s="95" t="s">
        <v>3655</v>
      </c>
      <c r="E69" s="95">
        <v>4</v>
      </c>
      <c r="F69" s="99" t="s">
        <v>3656</v>
      </c>
      <c r="G69" s="280" t="s">
        <v>3657</v>
      </c>
      <c r="H69" s="307" t="s">
        <v>2660</v>
      </c>
      <c r="I69" s="102" t="s">
        <v>26</v>
      </c>
      <c r="J69" s="90" t="str">
        <f>party!A27</f>
        <v>Brian O'Neill</v>
      </c>
      <c r="K69" s="90" t="str">
        <f>party!A28</f>
        <v>Claudia Tebaldi</v>
      </c>
      <c r="L69" s="90" t="str">
        <f>party!A29</f>
        <v>Detlef van Vuuren</v>
      </c>
      <c r="M69" s="306" t="str">
        <f>references!$D$66</f>
        <v>O’Neill, B. C., C. Tebaldi, D. van Vuuren, V. Eyring, P. Fridelingstein, G. Hurtt, R. Knutti, E. Kriegler, J.-F. Lamarque, J. Lowe, J. Meehl, R. Moss, K. Riahi, B. M. Sanderson (2016),  The Scenario Model Intercomparison Project (ScenarioMIP) for CMIP6, Geosci. Model Dev., 9, 3461-3482</v>
      </c>
      <c r="S69" s="99" t="str">
        <f>party!A6</f>
        <v>Charlotte Pascoe</v>
      </c>
      <c r="T69" s="297" t="b">
        <v>1</v>
      </c>
      <c r="U69" s="297" t="s">
        <v>3490</v>
      </c>
    </row>
    <row r="70" spans="1:21" ht="85" x14ac:dyDescent="0.2">
      <c r="A70" s="296" t="s">
        <v>3658</v>
      </c>
      <c r="B70" s="190" t="s">
        <v>3659</v>
      </c>
      <c r="C70" s="95" t="s">
        <v>3660</v>
      </c>
      <c r="E70" s="95">
        <v>2</v>
      </c>
      <c r="F70" s="99" t="s">
        <v>3661</v>
      </c>
      <c r="G70" s="280" t="s">
        <v>3662</v>
      </c>
      <c r="H70" s="281" t="s">
        <v>2666</v>
      </c>
      <c r="I70" s="102" t="s">
        <v>26</v>
      </c>
      <c r="J70" s="90" t="str">
        <f>party!A$27</f>
        <v>Brian O'Neill</v>
      </c>
      <c r="K70" s="90" t="str">
        <f>party!A$28</f>
        <v>Claudia Tebaldi</v>
      </c>
      <c r="L70" s="90" t="str">
        <f>party!A$29</f>
        <v>Detlef van Vuuren</v>
      </c>
      <c r="M70" s="306" t="str">
        <f>references!$D$66</f>
        <v>O’Neill, B. C., C. Tebaldi, D. van Vuuren, V. Eyring, P. Fridelingstein, G. Hurtt, R. Knutti, E. Kriegler, J.-F. Lamarque, J. Lowe, J. Meehl, R. Moss, K. Riahi, B. M. Sanderson (2016),  The Scenario Model Intercomparison Project (ScenarioMIP) for CMIP6, Geosci. Model Dev., 9, 3461-3482</v>
      </c>
      <c r="S70" s="99" t="str">
        <f>party!A$6</f>
        <v>Charlotte Pascoe</v>
      </c>
      <c r="T70" s="297" t="b">
        <v>1</v>
      </c>
      <c r="U70" s="297" t="s">
        <v>3490</v>
      </c>
    </row>
    <row r="71" spans="1:21" ht="85" x14ac:dyDescent="0.2">
      <c r="A71" s="296" t="s">
        <v>3663</v>
      </c>
      <c r="B71" s="190" t="s">
        <v>3664</v>
      </c>
      <c r="C71" s="95" t="s">
        <v>3665</v>
      </c>
      <c r="D71" s="99" t="b">
        <v>1</v>
      </c>
      <c r="E71" s="95">
        <v>4</v>
      </c>
      <c r="F71" s="99" t="s">
        <v>3666</v>
      </c>
      <c r="G71" s="280" t="s">
        <v>3667</v>
      </c>
      <c r="H71" s="281" t="s">
        <v>3546</v>
      </c>
      <c r="I71" s="102" t="s">
        <v>26</v>
      </c>
      <c r="J71" s="90" t="str">
        <f>party!A$27</f>
        <v>Brian O'Neill</v>
      </c>
      <c r="K71" s="90" t="str">
        <f>party!A$28</f>
        <v>Claudia Tebaldi</v>
      </c>
      <c r="L71" s="90" t="str">
        <f>party!A$29</f>
        <v>Detlef van Vuuren</v>
      </c>
      <c r="M71" s="306" t="str">
        <f>references!$D$66</f>
        <v>O’Neill, B. C., C. Tebaldi, D. van Vuuren, V. Eyring, P. Fridelingstein, G. Hurtt, R. Knutti, E. Kriegler, J.-F. Lamarque, J. Lowe, J. Meehl, R. Moss, K. Riahi, B. M. Sanderson (2016),  The Scenario Model Intercomparison Project (ScenarioMIP) for CMIP6, Geosci. Model Dev., 9, 3461-3482</v>
      </c>
      <c r="U71" s="297" t="s">
        <v>3490</v>
      </c>
    </row>
    <row r="72" spans="1:21" ht="119" x14ac:dyDescent="0.2">
      <c r="A72" s="296" t="s">
        <v>3668</v>
      </c>
      <c r="B72" s="190" t="s">
        <v>3669</v>
      </c>
      <c r="C72" s="95" t="s">
        <v>3670</v>
      </c>
      <c r="E72" s="95">
        <v>1</v>
      </c>
      <c r="F72" s="99" t="s">
        <v>3671</v>
      </c>
      <c r="G72" s="280" t="s">
        <v>3672</v>
      </c>
      <c r="H72" s="281" t="s">
        <v>3673</v>
      </c>
      <c r="I72" s="102" t="s">
        <v>26</v>
      </c>
      <c r="J72" s="90" t="str">
        <f>party!A27</f>
        <v>Brian O'Neill</v>
      </c>
      <c r="K72" s="90" t="str">
        <f>party!A28</f>
        <v>Claudia Tebaldi</v>
      </c>
      <c r="L72" s="90" t="str">
        <f>party!A29</f>
        <v>Detlef van Vuuren</v>
      </c>
      <c r="M72"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2" s="298" t="str">
        <f>references!D14</f>
        <v>Overview CMIP6-Endorsed MIPs</v>
      </c>
      <c r="S72" s="99" t="str">
        <f>party!A6</f>
        <v>Charlotte Pascoe</v>
      </c>
      <c r="T72" s="297" t="b">
        <v>1</v>
      </c>
      <c r="U72" s="297" t="s">
        <v>3490</v>
      </c>
    </row>
    <row r="73" spans="1:21" ht="119" x14ac:dyDescent="0.2">
      <c r="A73" s="296" t="s">
        <v>3674</v>
      </c>
      <c r="B73" s="190" t="s">
        <v>3675</v>
      </c>
      <c r="C73" s="95" t="s">
        <v>3676</v>
      </c>
      <c r="E73" s="95">
        <v>2</v>
      </c>
      <c r="F73" s="99" t="s">
        <v>3677</v>
      </c>
      <c r="G73" s="280" t="s">
        <v>3678</v>
      </c>
      <c r="H73" s="281" t="s">
        <v>3679</v>
      </c>
      <c r="I73" s="102" t="s">
        <v>26</v>
      </c>
      <c r="J73" s="90" t="str">
        <f>party!A27</f>
        <v>Brian O'Neill</v>
      </c>
      <c r="K73" s="90" t="str">
        <f>party!A28</f>
        <v>Claudia Tebaldi</v>
      </c>
      <c r="L73" s="90" t="str">
        <f>party!A29</f>
        <v>Detlef van Vuuren</v>
      </c>
      <c r="M73"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3" s="298" t="str">
        <f>references!D14</f>
        <v>Overview CMIP6-Endorsed MIPs</v>
      </c>
      <c r="S73" s="99" t="str">
        <f>party!A6</f>
        <v>Charlotte Pascoe</v>
      </c>
      <c r="T73" s="297" t="b">
        <v>1</v>
      </c>
      <c r="U73" s="297" t="s">
        <v>3490</v>
      </c>
    </row>
    <row r="74" spans="1:21" ht="119" x14ac:dyDescent="0.2">
      <c r="A74" s="296" t="s">
        <v>3680</v>
      </c>
      <c r="B74" s="190" t="s">
        <v>3681</v>
      </c>
      <c r="C74" s="95" t="s">
        <v>3682</v>
      </c>
      <c r="E74" s="95">
        <v>1</v>
      </c>
      <c r="F74" s="99" t="s">
        <v>3683</v>
      </c>
      <c r="G74" s="280" t="s">
        <v>3684</v>
      </c>
      <c r="H74" s="281" t="s">
        <v>3685</v>
      </c>
      <c r="I74" s="102" t="s">
        <v>26</v>
      </c>
      <c r="J74" s="90" t="str">
        <f>party!A27</f>
        <v>Brian O'Neill</v>
      </c>
      <c r="K74" s="90" t="str">
        <f>party!A28</f>
        <v>Claudia Tebaldi</v>
      </c>
      <c r="L74" s="90" t="str">
        <f>party!A29</f>
        <v>Detlef van Vuuren</v>
      </c>
      <c r="M74"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4" s="298" t="str">
        <f>references!D14</f>
        <v>Overview CMIP6-Endorsed MIPs</v>
      </c>
      <c r="S74" s="99" t="str">
        <f>party!A6</f>
        <v>Charlotte Pascoe</v>
      </c>
      <c r="T74" s="297" t="b">
        <v>1</v>
      </c>
      <c r="U74" s="297" t="s">
        <v>3490</v>
      </c>
    </row>
    <row r="75" spans="1:21" ht="119" x14ac:dyDescent="0.2">
      <c r="A75" s="296" t="s">
        <v>3686</v>
      </c>
      <c r="B75" s="190" t="s">
        <v>3687</v>
      </c>
      <c r="C75" s="95" t="s">
        <v>3688</v>
      </c>
      <c r="E75" s="95">
        <v>2</v>
      </c>
      <c r="F75" s="99" t="s">
        <v>3689</v>
      </c>
      <c r="G75" s="280" t="s">
        <v>3690</v>
      </c>
      <c r="H75" s="281" t="s">
        <v>3691</v>
      </c>
      <c r="I75" s="102" t="s">
        <v>26</v>
      </c>
      <c r="J75" s="90" t="str">
        <f>party!A27</f>
        <v>Brian O'Neill</v>
      </c>
      <c r="K75" s="90" t="str">
        <f>party!A28</f>
        <v>Claudia Tebaldi</v>
      </c>
      <c r="L75" s="90" t="str">
        <f>party!A29</f>
        <v>Detlef van Vuuren</v>
      </c>
      <c r="M75"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5" s="298" t="str">
        <f>references!D14</f>
        <v>Overview CMIP6-Endorsed MIPs</v>
      </c>
      <c r="S75" s="99" t="str">
        <f>party!A6</f>
        <v>Charlotte Pascoe</v>
      </c>
      <c r="T75" s="297" t="b">
        <v>1</v>
      </c>
      <c r="U75" s="297" t="s">
        <v>3490</v>
      </c>
    </row>
    <row r="76" spans="1:21" ht="119" x14ac:dyDescent="0.2">
      <c r="A76" s="296" t="s">
        <v>3692</v>
      </c>
      <c r="B76" s="190" t="s">
        <v>3693</v>
      </c>
      <c r="C76" s="95" t="s">
        <v>3694</v>
      </c>
      <c r="E76" s="95">
        <v>4</v>
      </c>
      <c r="F76" s="99" t="s">
        <v>3695</v>
      </c>
      <c r="G76" s="280" t="s">
        <v>3696</v>
      </c>
      <c r="H76" s="281" t="s">
        <v>2630</v>
      </c>
      <c r="I76" s="102" t="s">
        <v>26</v>
      </c>
      <c r="J76" s="90" t="str">
        <f>party!A27</f>
        <v>Brian O'Neill</v>
      </c>
      <c r="K76" s="90" t="str">
        <f>party!A28</f>
        <v>Claudia Tebaldi</v>
      </c>
      <c r="L76" s="90" t="str">
        <f>party!A29</f>
        <v>Detlef van Vuuren</v>
      </c>
      <c r="M76"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6" s="298" t="str">
        <f>references!D14</f>
        <v>Overview CMIP6-Endorsed MIPs</v>
      </c>
      <c r="S76" s="99" t="str">
        <f>party!A6</f>
        <v>Charlotte Pascoe</v>
      </c>
      <c r="T76" s="297" t="b">
        <v>1</v>
      </c>
      <c r="U76" s="297" t="s">
        <v>3490</v>
      </c>
    </row>
    <row r="77" spans="1:21" ht="119" x14ac:dyDescent="0.2">
      <c r="A77" s="296" t="s">
        <v>3697</v>
      </c>
      <c r="B77" s="190" t="s">
        <v>3698</v>
      </c>
      <c r="C77" s="95" t="s">
        <v>3699</v>
      </c>
      <c r="E77" s="95">
        <v>2</v>
      </c>
      <c r="F77" s="99" t="s">
        <v>3700</v>
      </c>
      <c r="G77" s="280" t="s">
        <v>3701</v>
      </c>
      <c r="H77" s="281" t="s">
        <v>2636</v>
      </c>
      <c r="I77" s="102" t="s">
        <v>26</v>
      </c>
      <c r="J77" s="90" t="str">
        <f>party!$A$27</f>
        <v>Brian O'Neill</v>
      </c>
      <c r="K77" s="90" t="str">
        <f>party!A28</f>
        <v>Claudia Tebaldi</v>
      </c>
      <c r="L77" s="90" t="str">
        <f>party!A29</f>
        <v>Detlef van Vuuren</v>
      </c>
      <c r="M77"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7" s="95" t="str">
        <f>references!$D$66</f>
        <v>O’Neill, B. C., C. Tebaldi, D. van Vuuren, V. Eyring, P. Fridelingstein, G. Hurtt, R. Knutti, E. Kriegler, J.-F. Lamarque, J. Lowe, J. Meehl, R. Moss, K. Riahi, B. M. Sanderson (2016),  The Scenario Model Intercomparison Project (ScenarioMIP) for CMIP6, Geosci. Model Dev., 9, 3461-3482</v>
      </c>
      <c r="S77" s="99" t="str">
        <f>party!A6</f>
        <v>Charlotte Pascoe</v>
      </c>
      <c r="T77" s="297" t="b">
        <v>1</v>
      </c>
      <c r="U77" s="297" t="s">
        <v>3490</v>
      </c>
    </row>
    <row r="78" spans="1:21" ht="119" x14ac:dyDescent="0.2">
      <c r="A78" s="296" t="s">
        <v>3702</v>
      </c>
      <c r="B78" s="190" t="s">
        <v>3703</v>
      </c>
      <c r="C78" s="95" t="s">
        <v>3704</v>
      </c>
      <c r="E78" s="95">
        <v>4</v>
      </c>
      <c r="F78" s="99" t="s">
        <v>3705</v>
      </c>
      <c r="G78" s="280" t="s">
        <v>3706</v>
      </c>
      <c r="H78" s="281" t="s">
        <v>2642</v>
      </c>
      <c r="I78" s="102" t="s">
        <v>50</v>
      </c>
      <c r="J78" s="90" t="str">
        <f>party!A27</f>
        <v>Brian O'Neill</v>
      </c>
      <c r="K78" s="90" t="str">
        <f>party!A28</f>
        <v>Claudia Tebaldi</v>
      </c>
      <c r="L78" s="90" t="str">
        <f>party!A29</f>
        <v>Detlef van Vuuren</v>
      </c>
      <c r="M78"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8" s="298" t="str">
        <f>references!D14</f>
        <v>Overview CMIP6-Endorsed MIPs</v>
      </c>
      <c r="S78" s="99" t="str">
        <f>party!A6</f>
        <v>Charlotte Pascoe</v>
      </c>
      <c r="T78" s="297" t="b">
        <v>1</v>
      </c>
      <c r="U78" s="297" t="s">
        <v>3490</v>
      </c>
    </row>
    <row r="79" spans="1:21" ht="119" x14ac:dyDescent="0.2">
      <c r="A79" s="296" t="s">
        <v>3707</v>
      </c>
      <c r="B79" s="190" t="s">
        <v>3708</v>
      </c>
      <c r="C79" s="95" t="s">
        <v>3709</v>
      </c>
      <c r="E79" s="95">
        <v>2</v>
      </c>
      <c r="F79" s="99" t="s">
        <v>3710</v>
      </c>
      <c r="G79" s="280" t="s">
        <v>3711</v>
      </c>
      <c r="H79" s="281" t="s">
        <v>2648</v>
      </c>
      <c r="I79" s="102" t="s">
        <v>26</v>
      </c>
      <c r="J79" s="90" t="str">
        <f>party!A27</f>
        <v>Brian O'Neill</v>
      </c>
      <c r="K79" s="90" t="str">
        <f>party!A28</f>
        <v>Claudia Tebaldi</v>
      </c>
      <c r="L79" s="90" t="str">
        <f>party!A29</f>
        <v>Detlef van Vuuren</v>
      </c>
      <c r="M79"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9" s="298" t="str">
        <f>references!D14</f>
        <v>Overview CMIP6-Endorsed MIPs</v>
      </c>
      <c r="S79" s="99" t="str">
        <f>party!A6</f>
        <v>Charlotte Pascoe</v>
      </c>
      <c r="T79" s="297" t="b">
        <v>1</v>
      </c>
      <c r="U79" s="297" t="s">
        <v>3490</v>
      </c>
    </row>
    <row r="80" spans="1:21" ht="119" x14ac:dyDescent="0.2">
      <c r="A80" s="296" t="s">
        <v>3712</v>
      </c>
      <c r="B80" s="190" t="s">
        <v>3713</v>
      </c>
      <c r="C80" s="95" t="s">
        <v>3714</v>
      </c>
      <c r="E80" s="95">
        <v>4</v>
      </c>
      <c r="F80" s="99" t="s">
        <v>3715</v>
      </c>
      <c r="G80" s="280" t="s">
        <v>3716</v>
      </c>
      <c r="H80" s="281" t="s">
        <v>2654</v>
      </c>
      <c r="I80" s="102" t="s">
        <v>26</v>
      </c>
      <c r="J80" s="90" t="str">
        <f>party!A27</f>
        <v>Brian O'Neill</v>
      </c>
      <c r="K80" s="90" t="str">
        <f>party!A28</f>
        <v>Claudia Tebaldi</v>
      </c>
      <c r="L80" s="90" t="str">
        <f>party!A29</f>
        <v>Detlef van Vuuren</v>
      </c>
      <c r="M80"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0" s="298" t="str">
        <f>references!D14</f>
        <v>Overview CMIP6-Endorsed MIPs</v>
      </c>
      <c r="S80" s="99" t="str">
        <f>party!A6</f>
        <v>Charlotte Pascoe</v>
      </c>
      <c r="T80" s="297" t="b">
        <v>1</v>
      </c>
      <c r="U80" s="297" t="s">
        <v>3490</v>
      </c>
    </row>
    <row r="81" spans="1:21" ht="102" x14ac:dyDescent="0.2">
      <c r="A81" s="296" t="s">
        <v>3717</v>
      </c>
      <c r="B81" s="190" t="s">
        <v>3718</v>
      </c>
      <c r="C81" s="95" t="s">
        <v>3719</v>
      </c>
      <c r="E81" s="95">
        <v>4</v>
      </c>
      <c r="F81" s="99" t="s">
        <v>3720</v>
      </c>
      <c r="G81" s="280" t="s">
        <v>3721</v>
      </c>
      <c r="H81" s="307" t="s">
        <v>2660</v>
      </c>
      <c r="I81" s="102" t="s">
        <v>26</v>
      </c>
      <c r="J81" s="90" t="str">
        <f>party!A27</f>
        <v>Brian O'Neill</v>
      </c>
      <c r="K81" s="90" t="str">
        <f>party!A28</f>
        <v>Claudia Tebaldi</v>
      </c>
      <c r="L81" s="90" t="str">
        <f>party!A29</f>
        <v>Detlef van Vuuren</v>
      </c>
      <c r="M81" s="306" t="str">
        <f>references!$D$66</f>
        <v>O’Neill, B. C., C. Tebaldi, D. van Vuuren, V. Eyring, P. Fridelingstein, G. Hurtt, R. Knutti, E. Kriegler, J.-F. Lamarque, J. Lowe, J. Meehl, R. Moss, K. Riahi, B. M. Sanderson (2016),  The Scenario Model Intercomparison Project (ScenarioMIP) for CMIP6, Geosci. Model Dev., 9, 3461-3482</v>
      </c>
      <c r="S81" s="99" t="str">
        <f>party!A6</f>
        <v>Charlotte Pascoe</v>
      </c>
      <c r="T81" s="297" t="b">
        <v>1</v>
      </c>
      <c r="U81" s="297" t="s">
        <v>3490</v>
      </c>
    </row>
    <row r="82" spans="1:21" ht="85" x14ac:dyDescent="0.2">
      <c r="A82" s="296" t="s">
        <v>3722</v>
      </c>
      <c r="B82" s="190" t="s">
        <v>3723</v>
      </c>
      <c r="C82" s="95" t="s">
        <v>3724</v>
      </c>
      <c r="E82" s="95">
        <v>2</v>
      </c>
      <c r="F82" s="99" t="s">
        <v>3725</v>
      </c>
      <c r="G82" s="280" t="s">
        <v>3726</v>
      </c>
      <c r="H82" s="281" t="s">
        <v>2666</v>
      </c>
      <c r="I82" s="102" t="s">
        <v>26</v>
      </c>
      <c r="J82" s="90" t="str">
        <f>party!A$27</f>
        <v>Brian O'Neill</v>
      </c>
      <c r="K82" s="90" t="str">
        <f>party!A$28</f>
        <v>Claudia Tebaldi</v>
      </c>
      <c r="L82" s="90" t="str">
        <f>party!A$29</f>
        <v>Detlef van Vuuren</v>
      </c>
      <c r="M82" s="306" t="str">
        <f>references!$D$66</f>
        <v>O’Neill, B. C., C. Tebaldi, D. van Vuuren, V. Eyring, P. Fridelingstein, G. Hurtt, R. Knutti, E. Kriegler, J.-F. Lamarque, J. Lowe, J. Meehl, R. Moss, K. Riahi, B. M. Sanderson (2016),  The Scenario Model Intercomparison Project (ScenarioMIP) for CMIP6, Geosci. Model Dev., 9, 3461-3482</v>
      </c>
      <c r="S82" s="99" t="str">
        <f>party!A$6</f>
        <v>Charlotte Pascoe</v>
      </c>
      <c r="T82" s="297" t="b">
        <v>1</v>
      </c>
      <c r="U82" s="297" t="s">
        <v>3490</v>
      </c>
    </row>
    <row r="83" spans="1:21" ht="85" x14ac:dyDescent="0.2">
      <c r="A83" s="296" t="s">
        <v>3727</v>
      </c>
      <c r="B83" s="190" t="s">
        <v>3728</v>
      </c>
      <c r="C83" s="95" t="s">
        <v>3729</v>
      </c>
      <c r="D83" s="99" t="b">
        <v>1</v>
      </c>
      <c r="E83" s="95">
        <v>4</v>
      </c>
      <c r="F83" s="99" t="s">
        <v>3730</v>
      </c>
      <c r="G83" s="280" t="s">
        <v>3731</v>
      </c>
      <c r="H83" s="281" t="s">
        <v>3546</v>
      </c>
      <c r="I83" s="102" t="s">
        <v>26</v>
      </c>
      <c r="J83" s="90" t="str">
        <f>party!A$27</f>
        <v>Brian O'Neill</v>
      </c>
      <c r="K83" s="90" t="str">
        <f>party!A$28</f>
        <v>Claudia Tebaldi</v>
      </c>
      <c r="L83" s="90" t="str">
        <f>party!A$29</f>
        <v>Detlef van Vuuren</v>
      </c>
      <c r="M83" s="306" t="str">
        <f>references!$D$66</f>
        <v>O’Neill, B. C., C. Tebaldi, D. van Vuuren, V. Eyring, P. Fridelingstein, G. Hurtt, R. Knutti, E. Kriegler, J.-F. Lamarque, J. Lowe, J. Meehl, R. Moss, K. Riahi, B. M. Sanderson (2016),  The Scenario Model Intercomparison Project (ScenarioMIP) for CMIP6, Geosci. Model Dev., 9, 3461-3482</v>
      </c>
      <c r="S83" s="99" t="str">
        <f>party!A$6</f>
        <v>Charlotte Pascoe</v>
      </c>
      <c r="T83" s="297" t="b">
        <v>1</v>
      </c>
      <c r="U83" s="297" t="s">
        <v>3490</v>
      </c>
    </row>
    <row r="84" spans="1:21" ht="119" x14ac:dyDescent="0.2">
      <c r="A84" s="296" t="s">
        <v>3732</v>
      </c>
      <c r="B84" s="190" t="s">
        <v>3733</v>
      </c>
      <c r="C84" s="95" t="s">
        <v>3734</v>
      </c>
      <c r="E84" s="95">
        <v>1</v>
      </c>
      <c r="F84" s="99" t="s">
        <v>3735</v>
      </c>
      <c r="G84" s="280" t="s">
        <v>3736</v>
      </c>
      <c r="H84" s="281" t="s">
        <v>3673</v>
      </c>
      <c r="I84" s="102" t="s">
        <v>26</v>
      </c>
      <c r="J84" s="90" t="str">
        <f>party!A27</f>
        <v>Brian O'Neill</v>
      </c>
      <c r="K84" s="90" t="str">
        <f>party!A28</f>
        <v>Claudia Tebaldi</v>
      </c>
      <c r="L84" s="90" t="str">
        <f>party!A29</f>
        <v>Detlef van Vuuren</v>
      </c>
      <c r="M84"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4" s="298" t="str">
        <f>references!D14</f>
        <v>Overview CMIP6-Endorsed MIPs</v>
      </c>
      <c r="S84" s="99" t="str">
        <f>party!A6</f>
        <v>Charlotte Pascoe</v>
      </c>
      <c r="T84" s="297" t="b">
        <v>1</v>
      </c>
      <c r="U84" s="297" t="s">
        <v>3490</v>
      </c>
    </row>
    <row r="85" spans="1:21" ht="119" x14ac:dyDescent="0.2">
      <c r="A85" s="296" t="s">
        <v>3737</v>
      </c>
      <c r="B85" s="190" t="s">
        <v>3738</v>
      </c>
      <c r="C85" s="95" t="s">
        <v>3739</v>
      </c>
      <c r="E85" s="95">
        <v>2</v>
      </c>
      <c r="F85" s="99" t="s">
        <v>3740</v>
      </c>
      <c r="G85" s="280" t="s">
        <v>3741</v>
      </c>
      <c r="H85" s="281" t="s">
        <v>3679</v>
      </c>
      <c r="I85" s="102" t="s">
        <v>26</v>
      </c>
      <c r="J85" s="90" t="str">
        <f>party!A27</f>
        <v>Brian O'Neill</v>
      </c>
      <c r="K85" s="90" t="str">
        <f>party!A28</f>
        <v>Claudia Tebaldi</v>
      </c>
      <c r="L85" s="90" t="str">
        <f>party!A29</f>
        <v>Detlef van Vuuren</v>
      </c>
      <c r="M85"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5" s="298" t="str">
        <f>references!D14</f>
        <v>Overview CMIP6-Endorsed MIPs</v>
      </c>
      <c r="S85" s="99" t="str">
        <f>party!A6</f>
        <v>Charlotte Pascoe</v>
      </c>
      <c r="T85" s="297" t="b">
        <v>1</v>
      </c>
      <c r="U85" s="297" t="s">
        <v>3490</v>
      </c>
    </row>
    <row r="86" spans="1:21" ht="119" x14ac:dyDescent="0.2">
      <c r="A86" s="296" t="s">
        <v>3742</v>
      </c>
      <c r="B86" s="190" t="s">
        <v>3743</v>
      </c>
      <c r="C86" s="95" t="s">
        <v>3744</v>
      </c>
      <c r="E86" s="95">
        <v>1</v>
      </c>
      <c r="F86" s="99" t="s">
        <v>3745</v>
      </c>
      <c r="G86" s="280" t="s">
        <v>3746</v>
      </c>
      <c r="H86" s="281" t="s">
        <v>3685</v>
      </c>
      <c r="I86" s="102" t="s">
        <v>26</v>
      </c>
      <c r="J86" s="90" t="str">
        <f>party!A27</f>
        <v>Brian O'Neill</v>
      </c>
      <c r="K86" s="90" t="str">
        <f>party!A28</f>
        <v>Claudia Tebaldi</v>
      </c>
      <c r="L86" s="90" t="str">
        <f>party!A29</f>
        <v>Detlef van Vuuren</v>
      </c>
      <c r="M86"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6" s="298" t="str">
        <f>references!D14</f>
        <v>Overview CMIP6-Endorsed MIPs</v>
      </c>
      <c r="S86" s="99" t="str">
        <f>party!A6</f>
        <v>Charlotte Pascoe</v>
      </c>
      <c r="T86" s="297" t="b">
        <v>1</v>
      </c>
      <c r="U86" s="297" t="s">
        <v>3490</v>
      </c>
    </row>
    <row r="87" spans="1:21" ht="119" x14ac:dyDescent="0.2">
      <c r="A87" s="296" t="s">
        <v>3747</v>
      </c>
      <c r="B87" s="190" t="s">
        <v>3748</v>
      </c>
      <c r="C87" s="95" t="s">
        <v>3749</v>
      </c>
      <c r="E87" s="95">
        <v>2</v>
      </c>
      <c r="F87" s="99" t="s">
        <v>3750</v>
      </c>
      <c r="G87" s="280" t="s">
        <v>3751</v>
      </c>
      <c r="H87" s="281" t="s">
        <v>3691</v>
      </c>
      <c r="I87" s="102" t="s">
        <v>26</v>
      </c>
      <c r="J87" s="90" t="str">
        <f>party!A27</f>
        <v>Brian O'Neill</v>
      </c>
      <c r="K87" s="90" t="str">
        <f>party!A28</f>
        <v>Claudia Tebaldi</v>
      </c>
      <c r="L87" s="90" t="str">
        <f>party!A29</f>
        <v>Detlef van Vuuren</v>
      </c>
      <c r="M87"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7" s="298" t="str">
        <f>references!D14</f>
        <v>Overview CMIP6-Endorsed MIPs</v>
      </c>
      <c r="S87" s="99" t="str">
        <f>party!A6</f>
        <v>Charlotte Pascoe</v>
      </c>
      <c r="T87" s="297" t="b">
        <v>1</v>
      </c>
      <c r="U87" s="297" t="s">
        <v>3490</v>
      </c>
    </row>
    <row r="88" spans="1:21" ht="119" x14ac:dyDescent="0.2">
      <c r="A88" s="296" t="s">
        <v>3752</v>
      </c>
      <c r="B88" s="190" t="s">
        <v>3753</v>
      </c>
      <c r="C88" s="95" t="s">
        <v>3754</v>
      </c>
      <c r="E88" s="95">
        <v>4</v>
      </c>
      <c r="F88" s="99" t="s">
        <v>3755</v>
      </c>
      <c r="G88" s="280" t="s">
        <v>3756</v>
      </c>
      <c r="H88" s="281" t="s">
        <v>2630</v>
      </c>
      <c r="I88" s="102" t="s">
        <v>26</v>
      </c>
      <c r="J88" s="90" t="str">
        <f>party!$A$27</f>
        <v>Brian O'Neill</v>
      </c>
      <c r="K88" s="90" t="str">
        <f>party!$A$28</f>
        <v>Claudia Tebaldi</v>
      </c>
      <c r="L88" s="90" t="str">
        <f>party!$A$29</f>
        <v>Detlef van Vuuren</v>
      </c>
      <c r="M88"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8" s="298" t="str">
        <f>references!D14</f>
        <v>Overview CMIP6-Endorsed MIPs</v>
      </c>
      <c r="S88" s="99" t="str">
        <f>party!A6</f>
        <v>Charlotte Pascoe</v>
      </c>
      <c r="T88" s="297" t="b">
        <v>1</v>
      </c>
      <c r="U88" s="297" t="s">
        <v>3490</v>
      </c>
    </row>
    <row r="89" spans="1:21" ht="119" x14ac:dyDescent="0.2">
      <c r="A89" s="296" t="s">
        <v>3757</v>
      </c>
      <c r="B89" s="190" t="s">
        <v>3758</v>
      </c>
      <c r="C89" s="95" t="s">
        <v>3759</v>
      </c>
      <c r="E89" s="95">
        <v>2</v>
      </c>
      <c r="F89" s="99" t="s">
        <v>3760</v>
      </c>
      <c r="G89" s="280" t="s">
        <v>3761</v>
      </c>
      <c r="H89" s="281" t="s">
        <v>2636</v>
      </c>
      <c r="I89" s="102" t="s">
        <v>26</v>
      </c>
      <c r="J89" s="90" t="str">
        <f>party!A27</f>
        <v>Brian O'Neill</v>
      </c>
      <c r="K89" s="90" t="str">
        <f>party!$A$28</f>
        <v>Claudia Tebaldi</v>
      </c>
      <c r="L89" s="90" t="str">
        <f>party!A29</f>
        <v>Detlef van Vuuren</v>
      </c>
      <c r="M89"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9" s="95" t="str">
        <f>references!$D$66</f>
        <v>O’Neill, B. C., C. Tebaldi, D. van Vuuren, V. Eyring, P. Fridelingstein, G. Hurtt, R. Knutti, E. Kriegler, J.-F. Lamarque, J. Lowe, J. Meehl, R. Moss, K. Riahi, B. M. Sanderson (2016),  The Scenario Model Intercomparison Project (ScenarioMIP) for CMIP6, Geosci. Model Dev., 9, 3461-3482</v>
      </c>
      <c r="S89" s="99" t="str">
        <f>party!A6</f>
        <v>Charlotte Pascoe</v>
      </c>
      <c r="T89" s="297" t="b">
        <v>1</v>
      </c>
      <c r="U89" s="297" t="s">
        <v>3490</v>
      </c>
    </row>
    <row r="90" spans="1:21" ht="119" x14ac:dyDescent="0.2">
      <c r="A90" s="296" t="s">
        <v>3762</v>
      </c>
      <c r="B90" s="190" t="s">
        <v>3763</v>
      </c>
      <c r="C90" s="95" t="s">
        <v>3764</v>
      </c>
      <c r="E90" s="95">
        <v>2</v>
      </c>
      <c r="F90" s="99" t="s">
        <v>3765</v>
      </c>
      <c r="G90" s="280" t="s">
        <v>3766</v>
      </c>
      <c r="H90" s="281" t="s">
        <v>2642</v>
      </c>
      <c r="I90" s="102" t="s">
        <v>50</v>
      </c>
      <c r="J90" s="90" t="str">
        <f>party!$A$27</f>
        <v>Brian O'Neill</v>
      </c>
      <c r="K90" s="90" t="str">
        <f>party!A28</f>
        <v>Claudia Tebaldi</v>
      </c>
      <c r="L90" s="90" t="str">
        <f>party!A29</f>
        <v>Detlef van Vuuren</v>
      </c>
      <c r="M90"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0" s="298" t="str">
        <f>references!D14</f>
        <v>Overview CMIP6-Endorsed MIPs</v>
      </c>
      <c r="S90" s="99" t="str">
        <f>party!A6</f>
        <v>Charlotte Pascoe</v>
      </c>
      <c r="T90" s="297" t="b">
        <v>1</v>
      </c>
      <c r="U90" s="297" t="s">
        <v>3490</v>
      </c>
    </row>
    <row r="91" spans="1:21" ht="119" x14ac:dyDescent="0.2">
      <c r="A91" s="296" t="s">
        <v>3767</v>
      </c>
      <c r="B91" s="190" t="s">
        <v>3768</v>
      </c>
      <c r="C91" s="95" t="s">
        <v>3769</v>
      </c>
      <c r="E91" s="95">
        <v>2</v>
      </c>
      <c r="F91" s="99" t="s">
        <v>3770</v>
      </c>
      <c r="G91" s="280" t="s">
        <v>3771</v>
      </c>
      <c r="H91" s="281" t="s">
        <v>2648</v>
      </c>
      <c r="I91" s="102" t="s">
        <v>26</v>
      </c>
      <c r="J91" s="90" t="str">
        <f>party!A27</f>
        <v>Brian O'Neill</v>
      </c>
      <c r="K91" s="90" t="str">
        <f>party!A28</f>
        <v>Claudia Tebaldi</v>
      </c>
      <c r="L91" s="90" t="str">
        <f>party!A29</f>
        <v>Detlef van Vuuren</v>
      </c>
      <c r="M91"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1" s="298" t="str">
        <f>references!D14</f>
        <v>Overview CMIP6-Endorsed MIPs</v>
      </c>
      <c r="S91" s="99" t="str">
        <f>party!A6</f>
        <v>Charlotte Pascoe</v>
      </c>
      <c r="T91" s="297" t="b">
        <v>1</v>
      </c>
      <c r="U91" s="297" t="s">
        <v>3490</v>
      </c>
    </row>
    <row r="92" spans="1:21" ht="119" x14ac:dyDescent="0.2">
      <c r="A92" s="296" t="s">
        <v>3772</v>
      </c>
      <c r="B92" s="190" t="s">
        <v>3773</v>
      </c>
      <c r="C92" s="95" t="s">
        <v>3774</v>
      </c>
      <c r="E92" s="95">
        <v>4</v>
      </c>
      <c r="F92" s="99" t="s">
        <v>3775</v>
      </c>
      <c r="G92" s="280" t="s">
        <v>3776</v>
      </c>
      <c r="H92" s="281" t="s">
        <v>3777</v>
      </c>
      <c r="I92" s="102" t="s">
        <v>26</v>
      </c>
      <c r="J92" s="90" t="str">
        <f>party!A27</f>
        <v>Brian O'Neill</v>
      </c>
      <c r="K92" s="90" t="str">
        <f>party!A28</f>
        <v>Claudia Tebaldi</v>
      </c>
      <c r="L92" s="90" t="str">
        <f>party!A29</f>
        <v>Detlef van Vuuren</v>
      </c>
      <c r="M92" s="288"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2" s="298" t="str">
        <f>references!$D$14</f>
        <v>Overview CMIP6-Endorsed MIPs</v>
      </c>
      <c r="S92" s="99" t="str">
        <f>party!A6</f>
        <v>Charlotte Pascoe</v>
      </c>
      <c r="T92" s="297" t="b">
        <v>1</v>
      </c>
      <c r="U92" s="297" t="s">
        <v>3490</v>
      </c>
    </row>
    <row r="93" spans="1:21" ht="119" x14ac:dyDescent="0.2">
      <c r="A93" s="296" t="s">
        <v>3778</v>
      </c>
      <c r="B93" s="190" t="s">
        <v>3779</v>
      </c>
      <c r="C93" s="95" t="s">
        <v>3780</v>
      </c>
      <c r="E93" s="95">
        <v>4</v>
      </c>
      <c r="F93" s="99" t="s">
        <v>3781</v>
      </c>
      <c r="G93" s="280" t="s">
        <v>3782</v>
      </c>
      <c r="H93" s="307" t="s">
        <v>2660</v>
      </c>
      <c r="I93" s="102" t="s">
        <v>26</v>
      </c>
      <c r="J93" s="90" t="str">
        <f>party!A27</f>
        <v>Brian O'Neill</v>
      </c>
      <c r="K93" s="90" t="str">
        <f>party!A28</f>
        <v>Claudia Tebaldi</v>
      </c>
      <c r="L93" s="90" t="str">
        <f>party!A29</f>
        <v>Detlef van Vuuren</v>
      </c>
      <c r="M93" s="306" t="str">
        <f>references!$D$66</f>
        <v>O’Neill, B. C., C. Tebaldi, D. van Vuuren, V. Eyring, P. Fridelingstein, G. Hurtt, R. Knutti, E. Kriegler, J.-F. Lamarque, J. Lowe, J. Meehl, R. Moss, K. Riahi, B. M. Sanderson (2016),  The Scenario Model Intercomparison Project (ScenarioMIP) for CMIP6, Geosci. Model Dev., 9, 3461-3482</v>
      </c>
      <c r="S93" s="99" t="str">
        <f>party!A6</f>
        <v>Charlotte Pascoe</v>
      </c>
      <c r="T93" s="297" t="b">
        <v>1</v>
      </c>
      <c r="U93" s="297" t="s">
        <v>3490</v>
      </c>
    </row>
    <row r="94" spans="1:21" ht="119" x14ac:dyDescent="0.2">
      <c r="A94" s="296" t="s">
        <v>3783</v>
      </c>
      <c r="B94" s="190" t="s">
        <v>3784</v>
      </c>
      <c r="C94" s="95" t="s">
        <v>3785</v>
      </c>
      <c r="E94" s="95">
        <v>2</v>
      </c>
      <c r="F94" s="99" t="s">
        <v>3786</v>
      </c>
      <c r="G94" s="280" t="s">
        <v>3787</v>
      </c>
      <c r="H94" s="281" t="s">
        <v>2666</v>
      </c>
      <c r="I94" s="102" t="s">
        <v>26</v>
      </c>
      <c r="J94" s="90" t="str">
        <f>party!A$27</f>
        <v>Brian O'Neill</v>
      </c>
      <c r="K94" s="90" t="str">
        <f>party!A$28</f>
        <v>Claudia Tebaldi</v>
      </c>
      <c r="L94" s="90" t="str">
        <f>party!A$29</f>
        <v>Detlef van Vuuren</v>
      </c>
      <c r="M94" s="306" t="str">
        <f>references!$D$66</f>
        <v>O’Neill, B. C., C. Tebaldi, D. van Vuuren, V. Eyring, P. Fridelingstein, G. Hurtt, R. Knutti, E. Kriegler, J.-F. Lamarque, J. Lowe, J. Meehl, R. Moss, K. Riahi, B. M. Sanderson (2016),  The Scenario Model Intercomparison Project (ScenarioMIP) for CMIP6, Geosci. Model Dev., 9, 3461-3482</v>
      </c>
      <c r="S94" s="99" t="str">
        <f>party!A$6</f>
        <v>Charlotte Pascoe</v>
      </c>
      <c r="T94" s="297" t="b">
        <v>1</v>
      </c>
      <c r="U94" s="297" t="s">
        <v>3490</v>
      </c>
    </row>
    <row r="95" spans="1:21" ht="102" x14ac:dyDescent="0.2">
      <c r="A95" s="296" t="s">
        <v>3788</v>
      </c>
      <c r="B95" s="190" t="s">
        <v>3789</v>
      </c>
      <c r="C95" s="95" t="s">
        <v>3790</v>
      </c>
      <c r="D95" s="99" t="b">
        <v>1</v>
      </c>
      <c r="E95" s="95">
        <v>4</v>
      </c>
      <c r="F95" s="99" t="s">
        <v>3791</v>
      </c>
      <c r="G95" s="280" t="s">
        <v>3792</v>
      </c>
      <c r="H95" s="281" t="s">
        <v>3546</v>
      </c>
      <c r="I95" s="102" t="s">
        <v>26</v>
      </c>
      <c r="J95" s="90" t="str">
        <f>party!A$27</f>
        <v>Brian O'Neill</v>
      </c>
      <c r="K95" s="90" t="str">
        <f>party!A$28</f>
        <v>Claudia Tebaldi</v>
      </c>
      <c r="L95" s="90" t="str">
        <f>party!A$29</f>
        <v>Detlef van Vuuren</v>
      </c>
      <c r="M95" s="306" t="str">
        <f>references!$D$66</f>
        <v>O’Neill, B. C., C. Tebaldi, D. van Vuuren, V. Eyring, P. Fridelingstein, G. Hurtt, R. Knutti, E. Kriegler, J.-F. Lamarque, J. Lowe, J. Meehl, R. Moss, K. Riahi, B. M. Sanderson (2016),  The Scenario Model Intercomparison Project (ScenarioMIP) for CMIP6, Geosci. Model Dev., 9, 3461-3482</v>
      </c>
      <c r="S95" s="99" t="str">
        <f>party!A$6</f>
        <v>Charlotte Pascoe</v>
      </c>
      <c r="T95" s="297" t="b">
        <v>1</v>
      </c>
      <c r="U95" s="297" t="s">
        <v>3490</v>
      </c>
    </row>
    <row r="96" spans="1:21" ht="85" x14ac:dyDescent="0.2">
      <c r="A96" s="296" t="s">
        <v>2910</v>
      </c>
      <c r="B96" s="190" t="s">
        <v>2911</v>
      </c>
      <c r="C96" s="95" t="s">
        <v>2912</v>
      </c>
      <c r="E96" s="95">
        <v>4</v>
      </c>
      <c r="F96" s="99" t="s">
        <v>3793</v>
      </c>
      <c r="G96" s="280" t="s">
        <v>3794</v>
      </c>
      <c r="I96" s="102" t="s">
        <v>26</v>
      </c>
      <c r="J96" s="90" t="str">
        <f>party!A30</f>
        <v>William Collins</v>
      </c>
      <c r="K96" s="90" t="str">
        <f>party!A31</f>
        <v>Jean-François Lamarque</v>
      </c>
      <c r="L96" s="90" t="str">
        <f>party!A19</f>
        <v>Michael Schulz</v>
      </c>
      <c r="M96" s="288" t="str">
        <f>references!D76</f>
        <v>Collins, W. J., J.-F. Lamarque, M. Schulz, O. Boucher, V. Eyring, M. I. Hegglin, A. Maycock, G. Myhre, M. Prather, D. Shindell, S. J. Smith (2017), AerChemMIP: Quantifying the effects of chemistry and aerosols in CMIP6, Geosci. Model Dev., 10, 585-607</v>
      </c>
      <c r="N96" s="288" t="str">
        <f>references!$D$2</f>
        <v>Aerosol forcing fields for CMIP6</v>
      </c>
      <c r="O96" s="288" t="str">
        <f>references!D14</f>
        <v>Overview CMIP6-Endorsed MIPs</v>
      </c>
      <c r="R96" s="97" t="str">
        <f>url!$A$2</f>
        <v>Aerosol forcing fields for CMIP6</v>
      </c>
      <c r="S96" s="99" t="str">
        <f>party!A6</f>
        <v>Charlotte Pascoe</v>
      </c>
      <c r="T96" s="297" t="b">
        <v>1</v>
      </c>
      <c r="U96" s="297" t="s">
        <v>3323</v>
      </c>
    </row>
    <row r="97" spans="1:21" ht="136" x14ac:dyDescent="0.2">
      <c r="A97" s="296" t="s">
        <v>3795</v>
      </c>
      <c r="B97" s="190" t="s">
        <v>3796</v>
      </c>
      <c r="C97" s="95" t="s">
        <v>3797</v>
      </c>
      <c r="E97" s="95">
        <v>4</v>
      </c>
      <c r="F97" s="99" t="s">
        <v>3798</v>
      </c>
      <c r="G97" s="280" t="s">
        <v>3799</v>
      </c>
      <c r="H97" s="308" t="s">
        <v>3800</v>
      </c>
      <c r="I97" s="102" t="s">
        <v>26</v>
      </c>
      <c r="J97" s="90" t="str">
        <f>party!A30</f>
        <v>William Collins</v>
      </c>
      <c r="K97" s="90" t="str">
        <f>party!A31</f>
        <v>Jean-François Lamarque</v>
      </c>
      <c r="L97" s="90" t="str">
        <f>party!A19</f>
        <v>Michael Schulz</v>
      </c>
      <c r="M97" s="288" t="str">
        <f>references!D76</f>
        <v>Collins, W. J., J.-F. Lamarque, M. Schulz, O. Boucher, V. Eyring, M. I. Hegglin, A. Maycock, G. Myhre, M. Prather, D. Shindell, S. J. Smith (2017), AerChemMIP: Quantifying the effects of chemistry and aerosols in CMIP6, Geosci. Model Dev., 10, 585-607</v>
      </c>
      <c r="N97" s="288" t="str">
        <f>references!$D$5</f>
        <v>Historical GHG concentrations for CMIP6 Historical Runs</v>
      </c>
      <c r="O97"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97" s="288" t="str">
        <f>references!D14</f>
        <v>Overview CMIP6-Endorsed MIPs</v>
      </c>
      <c r="R97" s="97" t="str">
        <f>url!$A$169</f>
        <v>Historical greenhouse gas concentrations for climate modelling (CMIP6)</v>
      </c>
      <c r="S97" s="99" t="str">
        <f>party!A6</f>
        <v>Charlotte Pascoe</v>
      </c>
      <c r="T97" s="297" t="b">
        <v>1</v>
      </c>
      <c r="U97" s="297" t="s">
        <v>3323</v>
      </c>
    </row>
    <row r="98" spans="1:21" ht="119" x14ac:dyDescent="0.2">
      <c r="A98" s="95" t="s">
        <v>3801</v>
      </c>
      <c r="B98" s="99" t="s">
        <v>3802</v>
      </c>
      <c r="C98" s="95" t="s">
        <v>3803</v>
      </c>
      <c r="E98" s="95">
        <v>3</v>
      </c>
      <c r="F98" s="99" t="s">
        <v>3804</v>
      </c>
      <c r="G98" s="95" t="s">
        <v>3805</v>
      </c>
      <c r="H98" s="307"/>
      <c r="I98" s="102" t="s">
        <v>26</v>
      </c>
      <c r="J98" s="90" t="str">
        <f>party!$A$30</f>
        <v>William Collins</v>
      </c>
      <c r="K98" s="90" t="str">
        <f>party!$A$31</f>
        <v>Jean-François Lamarque</v>
      </c>
      <c r="L98" s="90" t="str">
        <f>party!$A$19</f>
        <v>Michael Schulz</v>
      </c>
      <c r="M98" s="288" t="str">
        <f>references!D$76</f>
        <v>Collins, W. J., J.-F. Lamarque, M. Schulz, O. Boucher, V. Eyring, M. I. Hegglin, A. Maycock, G. Myhre, M. Prather, D. Shindell, S. J. Smith (2017), AerChemMIP: Quantifying the effects of chemistry and aerosols in CMIP6, Geosci. Model Dev., 10, 585-607</v>
      </c>
      <c r="N98" s="306" t="str">
        <f>references!$D$14</f>
        <v>Overview CMIP6-Endorsed MIPs</v>
      </c>
      <c r="S98" s="99" t="str">
        <f>party!$A$6</f>
        <v>Charlotte Pascoe</v>
      </c>
      <c r="T98" s="297" t="b">
        <v>1</v>
      </c>
      <c r="U98" s="297" t="s">
        <v>3806</v>
      </c>
    </row>
    <row r="99" spans="1:21" ht="85" x14ac:dyDescent="0.2">
      <c r="A99" s="296" t="s">
        <v>3807</v>
      </c>
      <c r="B99" s="190" t="s">
        <v>3808</v>
      </c>
      <c r="C99" s="95" t="s">
        <v>3809</v>
      </c>
      <c r="D99" s="99" t="b">
        <v>1</v>
      </c>
      <c r="E99" s="95">
        <v>1</v>
      </c>
      <c r="F99" s="99" t="s">
        <v>3810</v>
      </c>
      <c r="G99" s="280" t="s">
        <v>3811</v>
      </c>
      <c r="H99" s="308" t="s">
        <v>3812</v>
      </c>
      <c r="I99" s="90" t="s">
        <v>26</v>
      </c>
      <c r="J99" s="90" t="str">
        <f>party!$A$30</f>
        <v>William Collins</v>
      </c>
      <c r="K99" s="90" t="str">
        <f>party!$A$31</f>
        <v>Jean-François Lamarque</v>
      </c>
      <c r="L99" s="90" t="str">
        <f>party!$A$19</f>
        <v>Michael Schulz</v>
      </c>
      <c r="M99" s="288" t="str">
        <f>references!D$76</f>
        <v>Collins, W. J., J.-F. Lamarque, M. Schulz, O. Boucher, V. Eyring, M. I. Hegglin, A. Maycock, G. Myhre, M. Prather, D. Shindell, S. J. Smith (2017), AerChemMIP: Quantifying the effects of chemistry and aerosols in CMIP6, Geosci. Model Dev., 10, 585-607</v>
      </c>
      <c r="N99" s="95" t="str">
        <f>references!$D$16</f>
        <v>Karl E. Taylor, Ronald J. Stouffer, Gerald A. Meehl (2009) A Summary of the CMIP5 Experiment Design</v>
      </c>
      <c r="O99" s="96" t="str">
        <f>references!$D$64</f>
        <v>Pincus, R., P. M. Forster, B. Stevens (2016), The Radiative Forcing Model Intercomparison Project (RFMIP): experimental protocol for CMIP6, Geosci. Model Dev., 9, 3447-3460</v>
      </c>
      <c r="P99" s="306" t="str">
        <f>references!$D$14</f>
        <v>Overview CMIP6-Endorsed MIPs</v>
      </c>
      <c r="Q99" s="95"/>
      <c r="S99" s="99" t="str">
        <f>party!$A$6</f>
        <v>Charlotte Pascoe</v>
      </c>
      <c r="T99" s="297" t="b">
        <v>1</v>
      </c>
      <c r="U99" s="297" t="s">
        <v>3806</v>
      </c>
    </row>
    <row r="100" spans="1:21" ht="85" x14ac:dyDescent="0.2">
      <c r="A100" s="296" t="s">
        <v>3813</v>
      </c>
      <c r="B100" s="190" t="s">
        <v>3814</v>
      </c>
      <c r="C100" s="95" t="s">
        <v>3815</v>
      </c>
      <c r="D100" s="99" t="b">
        <v>1</v>
      </c>
      <c r="E100" s="95">
        <v>1</v>
      </c>
      <c r="F100" s="99" t="s">
        <v>3816</v>
      </c>
      <c r="G100" s="280" t="s">
        <v>3817</v>
      </c>
      <c r="H100" s="308" t="s">
        <v>3812</v>
      </c>
      <c r="I100" s="90" t="s">
        <v>26</v>
      </c>
      <c r="J100" s="90" t="str">
        <f>party!$A$30</f>
        <v>William Collins</v>
      </c>
      <c r="K100" s="90" t="str">
        <f>party!$A$31</f>
        <v>Jean-François Lamarque</v>
      </c>
      <c r="L100" s="90" t="str">
        <f>party!$A$19</f>
        <v>Michael Schulz</v>
      </c>
      <c r="M100" s="288" t="str">
        <f>references!D$76</f>
        <v>Collins, W. J., J.-F. Lamarque, M. Schulz, O. Boucher, V. Eyring, M. I. Hegglin, A. Maycock, G. Myhre, M. Prather, D. Shindell, S. J. Smith (2017), AerChemMIP: Quantifying the effects of chemistry and aerosols in CMIP6, Geosci. Model Dev., 10, 585-607</v>
      </c>
      <c r="N100" s="95" t="str">
        <f>references!$D$16</f>
        <v>Karl E. Taylor, Ronald J. Stouffer, Gerald A. Meehl (2009) A Summary of the CMIP5 Experiment Design</v>
      </c>
      <c r="O100" s="96" t="str">
        <f>references!$D$64</f>
        <v>Pincus, R., P. M. Forster, B. Stevens (2016), The Radiative Forcing Model Intercomparison Project (RFMIP): experimental protocol for CMIP6, Geosci. Model Dev., 9, 3447-3460</v>
      </c>
      <c r="P100" s="306" t="str">
        <f>references!$D$14</f>
        <v>Overview CMIP6-Endorsed MIPs</v>
      </c>
      <c r="Q100" s="95"/>
      <c r="S100" s="99" t="str">
        <f>party!$A$6</f>
        <v>Charlotte Pascoe</v>
      </c>
      <c r="T100" s="297" t="b">
        <v>1</v>
      </c>
      <c r="U100" s="297" t="s">
        <v>3806</v>
      </c>
    </row>
    <row r="101" spans="1:21" ht="136" x14ac:dyDescent="0.2">
      <c r="A101" s="296" t="s">
        <v>3818</v>
      </c>
      <c r="B101" s="190" t="s">
        <v>3819</v>
      </c>
      <c r="C101" s="95" t="s">
        <v>3820</v>
      </c>
      <c r="E101" s="95">
        <v>1</v>
      </c>
      <c r="F101" s="99" t="s">
        <v>3821</v>
      </c>
      <c r="G101" s="280" t="s">
        <v>3822</v>
      </c>
      <c r="H101" s="308"/>
      <c r="I101" s="102" t="s">
        <v>26</v>
      </c>
      <c r="J101" s="90" t="str">
        <f>party!$A$30</f>
        <v>William Collins</v>
      </c>
      <c r="K101" s="90" t="str">
        <f>party!$A$31</f>
        <v>Jean-François Lamarque</v>
      </c>
      <c r="L101" s="90" t="str">
        <f>party!$A$19</f>
        <v>Michael Schulz</v>
      </c>
      <c r="M101" s="288" t="str">
        <f>references!D$76</f>
        <v>Collins, W. J., J.-F. Lamarque, M. Schulz, O. Boucher, V. Eyring, M. I. Hegglin, A. Maycock, G. Myhre, M. Prather, D. Shindell, S. J. Smith (2017), AerChemMIP: Quantifying the effects of chemistry and aerosols in CMIP6, Geosci. Model Dev., 10, 585-607</v>
      </c>
      <c r="N101" s="288" t="str">
        <f>references!$D$5</f>
        <v>Historical GHG concentrations for CMIP6 Historical Runs</v>
      </c>
      <c r="O101"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01" s="306" t="str">
        <f>references!$D$14</f>
        <v>Overview CMIP6-Endorsed MIPs</v>
      </c>
      <c r="R101" s="97" t="str">
        <f>url!$A$169</f>
        <v>Historical greenhouse gas concentrations for climate modelling (CMIP6)</v>
      </c>
      <c r="S101" s="99" t="str">
        <f>party!$A$6</f>
        <v>Charlotte Pascoe</v>
      </c>
      <c r="T101" s="297" t="b">
        <v>1</v>
      </c>
      <c r="U101" s="297" t="s">
        <v>3323</v>
      </c>
    </row>
    <row r="102" spans="1:21" ht="85" x14ac:dyDescent="0.2">
      <c r="A102" s="296" t="s">
        <v>3823</v>
      </c>
      <c r="B102" s="190" t="s">
        <v>3824</v>
      </c>
      <c r="C102" s="95" t="s">
        <v>3825</v>
      </c>
      <c r="D102" s="99" t="b">
        <v>1</v>
      </c>
      <c r="E102" s="95">
        <v>3</v>
      </c>
      <c r="F102" s="99" t="s">
        <v>3826</v>
      </c>
      <c r="G102" s="280" t="s">
        <v>3827</v>
      </c>
      <c r="H102" s="308"/>
      <c r="I102" s="102" t="s">
        <v>26</v>
      </c>
      <c r="J102" s="90" t="str">
        <f>party!$A$30</f>
        <v>William Collins</v>
      </c>
      <c r="K102" s="90" t="str">
        <f>party!$A$31</f>
        <v>Jean-François Lamarque</v>
      </c>
      <c r="L102" s="90" t="str">
        <f>party!$A$19</f>
        <v>Michael Schulz</v>
      </c>
      <c r="M102" s="288" t="str">
        <f>references!D$76</f>
        <v>Collins, W. J., J.-F. Lamarque, M. Schulz, O. Boucher, V. Eyring, M. I. Hegglin, A. Maycock, G. Myhre, M. Prather, D. Shindell, S. J. Smith (2017), AerChemMIP: Quantifying the effects of chemistry and aerosols in CMIP6, Geosci. Model Dev., 10, 585-607</v>
      </c>
      <c r="N102" s="306" t="str">
        <f>references!$D$14</f>
        <v>Overview CMIP6-Endorsed MIPs</v>
      </c>
      <c r="S102" s="99" t="str">
        <f>party!$A$6</f>
        <v>Charlotte Pascoe</v>
      </c>
      <c r="T102" s="297" t="b">
        <v>1</v>
      </c>
      <c r="U102" s="297" t="s">
        <v>3490</v>
      </c>
    </row>
    <row r="103" spans="1:21" ht="85" x14ac:dyDescent="0.2">
      <c r="A103" s="296" t="s">
        <v>3828</v>
      </c>
      <c r="B103" s="190" t="s">
        <v>3829</v>
      </c>
      <c r="C103" s="95" t="s">
        <v>3830</v>
      </c>
      <c r="D103" s="99" t="b">
        <v>1</v>
      </c>
      <c r="E103" s="95">
        <v>3</v>
      </c>
      <c r="F103" s="99" t="s">
        <v>3831</v>
      </c>
      <c r="G103" s="280" t="s">
        <v>3832</v>
      </c>
      <c r="H103" s="308"/>
      <c r="I103" s="102" t="s">
        <v>26</v>
      </c>
      <c r="J103" s="90" t="str">
        <f>party!$A$30</f>
        <v>William Collins</v>
      </c>
      <c r="K103" s="90" t="str">
        <f>party!$A$31</f>
        <v>Jean-François Lamarque</v>
      </c>
      <c r="L103" s="90" t="str">
        <f>party!$A$19</f>
        <v>Michael Schulz</v>
      </c>
      <c r="M103" s="288" t="str">
        <f>references!D$76</f>
        <v>Collins, W. J., J.-F. Lamarque, M. Schulz, O. Boucher, V. Eyring, M. I. Hegglin, A. Maycock, G. Myhre, M. Prather, D. Shindell, S. J. Smith (2017), AerChemMIP: Quantifying the effects of chemistry and aerosols in CMIP6, Geosci. Model Dev., 10, 585-607</v>
      </c>
      <c r="N103" s="306" t="str">
        <f>references!$D$14</f>
        <v>Overview CMIP6-Endorsed MIPs</v>
      </c>
      <c r="S103" s="99" t="str">
        <f>party!$A$6</f>
        <v>Charlotte Pascoe</v>
      </c>
      <c r="T103" s="297" t="b">
        <v>1</v>
      </c>
      <c r="U103" s="297" t="s">
        <v>3490</v>
      </c>
    </row>
    <row r="104" spans="1:21" ht="85" x14ac:dyDescent="0.2">
      <c r="A104" s="296" t="s">
        <v>3833</v>
      </c>
      <c r="B104" s="190" t="s">
        <v>3834</v>
      </c>
      <c r="C104" s="95" t="s">
        <v>3835</v>
      </c>
      <c r="D104" s="99" t="b">
        <v>1</v>
      </c>
      <c r="E104" s="95">
        <v>3</v>
      </c>
      <c r="F104" s="99" t="s">
        <v>3836</v>
      </c>
      <c r="G104" s="280" t="s">
        <v>3837</v>
      </c>
      <c r="H104" s="308"/>
      <c r="I104" s="102" t="s">
        <v>26</v>
      </c>
      <c r="J104" s="90" t="str">
        <f>party!$A$30</f>
        <v>William Collins</v>
      </c>
      <c r="K104" s="90" t="str">
        <f>party!$A$31</f>
        <v>Jean-François Lamarque</v>
      </c>
      <c r="L104" s="90" t="str">
        <f>party!$A$19</f>
        <v>Michael Schulz</v>
      </c>
      <c r="M104" s="288" t="str">
        <f>references!D$76</f>
        <v>Collins, W. J., J.-F. Lamarque, M. Schulz, O. Boucher, V. Eyring, M. I. Hegglin, A. Maycock, G. Myhre, M. Prather, D. Shindell, S. J. Smith (2017), AerChemMIP: Quantifying the effects of chemistry and aerosols in CMIP6, Geosci. Model Dev., 10, 585-607</v>
      </c>
      <c r="N104" s="306" t="str">
        <f>references!$D$14</f>
        <v>Overview CMIP6-Endorsed MIPs</v>
      </c>
      <c r="S104" s="99" t="str">
        <f>party!$A$6</f>
        <v>Charlotte Pascoe</v>
      </c>
      <c r="T104" s="297" t="b">
        <v>1</v>
      </c>
      <c r="U104" s="297" t="s">
        <v>3490</v>
      </c>
    </row>
    <row r="105" spans="1:21" ht="102" x14ac:dyDescent="0.2">
      <c r="A105" s="296" t="s">
        <v>3838</v>
      </c>
      <c r="B105" s="190" t="s">
        <v>3839</v>
      </c>
      <c r="C105" s="95" t="s">
        <v>3840</v>
      </c>
      <c r="D105" s="99" t="b">
        <v>1</v>
      </c>
      <c r="E105" s="95">
        <v>4</v>
      </c>
      <c r="F105" s="99" t="s">
        <v>3841</v>
      </c>
      <c r="G105" s="280" t="s">
        <v>3842</v>
      </c>
      <c r="H105" s="308"/>
      <c r="I105" s="102" t="s">
        <v>26</v>
      </c>
      <c r="J105" s="90" t="str">
        <f>party!$A$30</f>
        <v>William Collins</v>
      </c>
      <c r="K105" s="90" t="str">
        <f>party!$A$31</f>
        <v>Jean-François Lamarque</v>
      </c>
      <c r="L105" s="90" t="str">
        <f>party!$A$19</f>
        <v>Michael Schulz</v>
      </c>
      <c r="M105" s="288" t="str">
        <f>references!D$76</f>
        <v>Collins, W. J., J.-F. Lamarque, M. Schulz, O. Boucher, V. Eyring, M. I. Hegglin, A. Maycock, G. Myhre, M. Prather, D. Shindell, S. J. Smith (2017), AerChemMIP: Quantifying the effects of chemistry and aerosols in CMIP6, Geosci. Model Dev., 10, 585-607</v>
      </c>
      <c r="N105" s="306" t="str">
        <f>references!$D$14</f>
        <v>Overview CMIP6-Endorsed MIPs</v>
      </c>
      <c r="S105" s="99" t="str">
        <f>party!$A$6</f>
        <v>Charlotte Pascoe</v>
      </c>
      <c r="T105" s="297" t="b">
        <v>1</v>
      </c>
      <c r="U105" s="297" t="s">
        <v>3490</v>
      </c>
    </row>
    <row r="106" spans="1:21" ht="85" x14ac:dyDescent="0.2">
      <c r="A106" s="95" t="s">
        <v>3843</v>
      </c>
      <c r="B106" s="99" t="s">
        <v>3844</v>
      </c>
      <c r="C106" s="95" t="s">
        <v>3845</v>
      </c>
      <c r="E106" s="95">
        <v>3</v>
      </c>
      <c r="F106" s="99" t="s">
        <v>3846</v>
      </c>
      <c r="G106" s="95" t="s">
        <v>3847</v>
      </c>
      <c r="H106" s="307"/>
      <c r="I106" s="102" t="s">
        <v>26</v>
      </c>
      <c r="J106" s="90" t="str">
        <f>party!$A$30</f>
        <v>William Collins</v>
      </c>
      <c r="K106" s="90" t="str">
        <f>party!$A$31</f>
        <v>Jean-François Lamarque</v>
      </c>
      <c r="L106" s="90" t="str">
        <f>party!$A$19</f>
        <v>Michael Schulz</v>
      </c>
      <c r="M106" s="288" t="str">
        <f>references!D$76</f>
        <v>Collins, W. J., J.-F. Lamarque, M. Schulz, O. Boucher, V. Eyring, M. I. Hegglin, A. Maycock, G. Myhre, M. Prather, D. Shindell, S. J. Smith (2017), AerChemMIP: Quantifying the effects of chemistry and aerosols in CMIP6, Geosci. Model Dev., 10, 585-607</v>
      </c>
      <c r="N106" s="306" t="str">
        <f>references!$D$14</f>
        <v>Overview CMIP6-Endorsed MIPs</v>
      </c>
      <c r="S106" s="99" t="str">
        <f>party!$A$6</f>
        <v>Charlotte Pascoe</v>
      </c>
      <c r="T106" s="297" t="b">
        <v>1</v>
      </c>
      <c r="U106" s="297" t="s">
        <v>3806</v>
      </c>
    </row>
    <row r="107" spans="1:21" ht="85" x14ac:dyDescent="0.2">
      <c r="A107" s="296" t="s">
        <v>3848</v>
      </c>
      <c r="B107" s="190" t="s">
        <v>3849</v>
      </c>
      <c r="C107" s="95" t="s">
        <v>3850</v>
      </c>
      <c r="D107" s="99" t="b">
        <v>1</v>
      </c>
      <c r="E107" s="95">
        <v>4</v>
      </c>
      <c r="F107" s="99" t="s">
        <v>3851</v>
      </c>
      <c r="G107" s="280" t="s">
        <v>3852</v>
      </c>
      <c r="H107" s="308" t="s">
        <v>3853</v>
      </c>
      <c r="I107" s="102" t="s">
        <v>26</v>
      </c>
      <c r="J107" s="90" t="str">
        <f>party!$A$30</f>
        <v>William Collins</v>
      </c>
      <c r="K107" s="90" t="str">
        <f>party!$A$31</f>
        <v>Jean-François Lamarque</v>
      </c>
      <c r="L107" s="90" t="str">
        <f>party!$A$19</f>
        <v>Michael Schulz</v>
      </c>
      <c r="M107" s="288" t="str">
        <f>references!D$76</f>
        <v>Collins, W. J., J.-F. Lamarque, M. Schulz, O. Boucher, V. Eyring, M. I. Hegglin, A. Maycock, G. Myhre, M. Prather, D. Shindell, S. J. Smith (2017), AerChemMIP: Quantifying the effects of chemistry and aerosols in CMIP6, Geosci. Model Dev., 10, 585-607</v>
      </c>
      <c r="N107" s="306" t="str">
        <f>references!$D$14</f>
        <v>Overview CMIP6-Endorsed MIPs</v>
      </c>
      <c r="S107" s="99" t="str">
        <f>party!$A$6</f>
        <v>Charlotte Pascoe</v>
      </c>
      <c r="T107" s="297" t="b">
        <v>1</v>
      </c>
      <c r="U107" s="297" t="s">
        <v>3490</v>
      </c>
    </row>
    <row r="108" spans="1:21" ht="85" x14ac:dyDescent="0.2">
      <c r="A108" s="296" t="s">
        <v>3854</v>
      </c>
      <c r="B108" s="190" t="s">
        <v>3855</v>
      </c>
      <c r="C108" s="95" t="s">
        <v>3856</v>
      </c>
      <c r="E108" s="95">
        <v>4</v>
      </c>
      <c r="F108" s="99" t="s">
        <v>3857</v>
      </c>
      <c r="G108" s="280" t="s">
        <v>3858</v>
      </c>
      <c r="H108" s="308" t="s">
        <v>3853</v>
      </c>
      <c r="I108" s="102" t="s">
        <v>26</v>
      </c>
      <c r="J108" s="90" t="str">
        <f>party!$A$30</f>
        <v>William Collins</v>
      </c>
      <c r="K108" s="90" t="str">
        <f>party!$A$31</f>
        <v>Jean-François Lamarque</v>
      </c>
      <c r="L108" s="90" t="str">
        <f>party!$A$19</f>
        <v>Michael Schulz</v>
      </c>
      <c r="M108" s="288" t="str">
        <f>references!D$76</f>
        <v>Collins, W. J., J.-F. Lamarque, M. Schulz, O. Boucher, V. Eyring, M. I. Hegglin, A. Maycock, G. Myhre, M. Prather, D. Shindell, S. J. Smith (2017), AerChemMIP: Quantifying the effects of chemistry and aerosols in CMIP6, Geosci. Model Dev., 10, 585-607</v>
      </c>
      <c r="N108" s="306" t="str">
        <f>references!$D$14</f>
        <v>Overview CMIP6-Endorsed MIPs</v>
      </c>
      <c r="S108" s="99" t="str">
        <f>party!$A$6</f>
        <v>Charlotte Pascoe</v>
      </c>
      <c r="T108" s="297" t="b">
        <v>1</v>
      </c>
      <c r="U108" s="297" t="s">
        <v>3490</v>
      </c>
    </row>
    <row r="109" spans="1:21" ht="85" x14ac:dyDescent="0.2">
      <c r="A109" s="296" t="s">
        <v>3859</v>
      </c>
      <c r="B109" s="190" t="s">
        <v>3860</v>
      </c>
      <c r="C109" s="95" t="s">
        <v>3861</v>
      </c>
      <c r="D109" s="99" t="b">
        <v>1</v>
      </c>
      <c r="E109" s="95">
        <v>4</v>
      </c>
      <c r="F109" s="99" t="s">
        <v>3862</v>
      </c>
      <c r="G109" s="280" t="s">
        <v>3863</v>
      </c>
      <c r="H109" s="308" t="s">
        <v>3853</v>
      </c>
      <c r="I109" s="102" t="s">
        <v>26</v>
      </c>
      <c r="J109" s="90" t="str">
        <f>party!$A$30</f>
        <v>William Collins</v>
      </c>
      <c r="K109" s="90" t="str">
        <f>party!$A$31</f>
        <v>Jean-François Lamarque</v>
      </c>
      <c r="L109" s="90" t="str">
        <f>party!$A$19</f>
        <v>Michael Schulz</v>
      </c>
      <c r="M109" s="288" t="str">
        <f>references!D$76</f>
        <v>Collins, W. J., J.-F. Lamarque, M. Schulz, O. Boucher, V. Eyring, M. I. Hegglin, A. Maycock, G. Myhre, M. Prather, D. Shindell, S. J. Smith (2017), AerChemMIP: Quantifying the effects of chemistry and aerosols in CMIP6, Geosci. Model Dev., 10, 585-607</v>
      </c>
      <c r="N109" s="306" t="str">
        <f>references!$D$14</f>
        <v>Overview CMIP6-Endorsed MIPs</v>
      </c>
      <c r="S109" s="99" t="str">
        <f>party!$A$6</f>
        <v>Charlotte Pascoe</v>
      </c>
      <c r="T109" s="297" t="b">
        <v>1</v>
      </c>
      <c r="U109" s="297" t="s">
        <v>3490</v>
      </c>
    </row>
    <row r="110" spans="1:21" ht="85" x14ac:dyDescent="0.2">
      <c r="A110" s="296" t="s">
        <v>3864</v>
      </c>
      <c r="B110" s="190" t="s">
        <v>3865</v>
      </c>
      <c r="C110" s="95" t="s">
        <v>3866</v>
      </c>
      <c r="E110" s="95">
        <v>4</v>
      </c>
      <c r="F110" s="99" t="s">
        <v>3867</v>
      </c>
      <c r="G110" s="280" t="s">
        <v>3868</v>
      </c>
      <c r="H110" s="308" t="s">
        <v>3853</v>
      </c>
      <c r="I110" s="102" t="s">
        <v>26</v>
      </c>
      <c r="J110" s="90" t="str">
        <f>party!$A$30</f>
        <v>William Collins</v>
      </c>
      <c r="K110" s="90" t="str">
        <f>party!$A$31</f>
        <v>Jean-François Lamarque</v>
      </c>
      <c r="L110" s="90" t="str">
        <f>party!$A$19</f>
        <v>Michael Schulz</v>
      </c>
      <c r="M110" s="288" t="str">
        <f>references!D$76</f>
        <v>Collins, W. J., J.-F. Lamarque, M. Schulz, O. Boucher, V. Eyring, M. I. Hegglin, A. Maycock, G. Myhre, M. Prather, D. Shindell, S. J. Smith (2017), AerChemMIP: Quantifying the effects of chemistry and aerosols in CMIP6, Geosci. Model Dev., 10, 585-607</v>
      </c>
      <c r="N110" s="306" t="str">
        <f>references!$D$14</f>
        <v>Overview CMIP6-Endorsed MIPs</v>
      </c>
      <c r="S110" s="99" t="str">
        <f>party!$A$6</f>
        <v>Charlotte Pascoe</v>
      </c>
      <c r="T110" s="297" t="b">
        <v>1</v>
      </c>
      <c r="U110" s="297" t="s">
        <v>3490</v>
      </c>
    </row>
    <row r="111" spans="1:21" ht="85" x14ac:dyDescent="0.2">
      <c r="A111" s="296" t="s">
        <v>3869</v>
      </c>
      <c r="B111" s="190" t="s">
        <v>3870</v>
      </c>
      <c r="C111" s="95" t="s">
        <v>3871</v>
      </c>
      <c r="E111" s="95">
        <v>4</v>
      </c>
      <c r="F111" s="99" t="s">
        <v>3872</v>
      </c>
      <c r="G111" s="280" t="s">
        <v>3873</v>
      </c>
      <c r="H111" s="308" t="s">
        <v>3853</v>
      </c>
      <c r="I111" s="102" t="s">
        <v>26</v>
      </c>
      <c r="J111" s="90" t="str">
        <f>party!$A$30</f>
        <v>William Collins</v>
      </c>
      <c r="K111" s="90" t="str">
        <f>party!$A$31</f>
        <v>Jean-François Lamarque</v>
      </c>
      <c r="L111" s="90" t="str">
        <f>party!$A$19</f>
        <v>Michael Schulz</v>
      </c>
      <c r="M111" s="288" t="str">
        <f>references!D$76</f>
        <v>Collins, W. J., J.-F. Lamarque, M. Schulz, O. Boucher, V. Eyring, M. I. Hegglin, A. Maycock, G. Myhre, M. Prather, D. Shindell, S. J. Smith (2017), AerChemMIP: Quantifying the effects of chemistry and aerosols in CMIP6, Geosci. Model Dev., 10, 585-607</v>
      </c>
      <c r="N111" s="306" t="str">
        <f>references!$D$14</f>
        <v>Overview CMIP6-Endorsed MIPs</v>
      </c>
      <c r="S111" s="99" t="str">
        <f>party!$A$6</f>
        <v>Charlotte Pascoe</v>
      </c>
      <c r="T111" s="297" t="b">
        <v>1</v>
      </c>
      <c r="U111" s="297" t="s">
        <v>3490</v>
      </c>
    </row>
    <row r="112" spans="1:21" ht="85" x14ac:dyDescent="0.2">
      <c r="A112" s="296" t="s">
        <v>3874</v>
      </c>
      <c r="B112" s="190" t="s">
        <v>3875</v>
      </c>
      <c r="C112" s="95" t="s">
        <v>3876</v>
      </c>
      <c r="E112" s="95">
        <v>4</v>
      </c>
      <c r="F112" s="99" t="s">
        <v>3877</v>
      </c>
      <c r="G112" s="280" t="s">
        <v>3878</v>
      </c>
      <c r="H112" s="308" t="s">
        <v>3853</v>
      </c>
      <c r="I112" s="102" t="s">
        <v>26</v>
      </c>
      <c r="J112" s="90" t="str">
        <f>party!$A$30</f>
        <v>William Collins</v>
      </c>
      <c r="K112" s="90" t="str">
        <f>party!$A$31</f>
        <v>Jean-François Lamarque</v>
      </c>
      <c r="L112" s="90" t="str">
        <f>party!$A$19</f>
        <v>Michael Schulz</v>
      </c>
      <c r="M112" s="288" t="str">
        <f>references!D$76</f>
        <v>Collins, W. J., J.-F. Lamarque, M. Schulz, O. Boucher, V. Eyring, M. I. Hegglin, A. Maycock, G. Myhre, M. Prather, D. Shindell, S. J. Smith (2017), AerChemMIP: Quantifying the effects of chemistry and aerosols in CMIP6, Geosci. Model Dev., 10, 585-607</v>
      </c>
      <c r="N112" s="306" t="str">
        <f>references!$D$14</f>
        <v>Overview CMIP6-Endorsed MIPs</v>
      </c>
      <c r="S112" s="99" t="str">
        <f>party!$A$6</f>
        <v>Charlotte Pascoe</v>
      </c>
      <c r="T112" s="297" t="b">
        <v>1</v>
      </c>
      <c r="U112" s="297" t="s">
        <v>3490</v>
      </c>
    </row>
    <row r="113" spans="1:21" ht="102" x14ac:dyDescent="0.2">
      <c r="A113" s="296" t="s">
        <v>3879</v>
      </c>
      <c r="B113" s="190" t="s">
        <v>3880</v>
      </c>
      <c r="C113" s="95" t="s">
        <v>3881</v>
      </c>
      <c r="D113" s="99" t="b">
        <v>1</v>
      </c>
      <c r="E113" s="95">
        <v>4</v>
      </c>
      <c r="F113" s="99" t="s">
        <v>3882</v>
      </c>
      <c r="G113" s="280" t="s">
        <v>3883</v>
      </c>
      <c r="H113" s="308" t="s">
        <v>3853</v>
      </c>
      <c r="I113" s="102" t="s">
        <v>26</v>
      </c>
      <c r="J113" s="90" t="str">
        <f>party!$A$30</f>
        <v>William Collins</v>
      </c>
      <c r="K113" s="90" t="str">
        <f>party!$A$31</f>
        <v>Jean-François Lamarque</v>
      </c>
      <c r="L113" s="90" t="str">
        <f>party!$A$19</f>
        <v>Michael Schulz</v>
      </c>
      <c r="M113" s="288" t="str">
        <f>references!D$76</f>
        <v>Collins, W. J., J.-F. Lamarque, M. Schulz, O. Boucher, V. Eyring, M. I. Hegglin, A. Maycock, G. Myhre, M. Prather, D. Shindell, S. J. Smith (2017), AerChemMIP: Quantifying the effects of chemistry and aerosols in CMIP6, Geosci. Model Dev., 10, 585-607</v>
      </c>
      <c r="N113" s="306" t="str">
        <f>references!$D$14</f>
        <v>Overview CMIP6-Endorsed MIPs</v>
      </c>
      <c r="S113" s="99" t="str">
        <f>party!$A$6</f>
        <v>Charlotte Pascoe</v>
      </c>
      <c r="T113" s="297" t="b">
        <v>1</v>
      </c>
      <c r="U113" s="297" t="s">
        <v>3490</v>
      </c>
    </row>
    <row r="114" spans="1:21" ht="85" x14ac:dyDescent="0.2">
      <c r="A114" s="296" t="s">
        <v>3884</v>
      </c>
      <c r="B114" s="190" t="s">
        <v>3885</v>
      </c>
      <c r="C114" s="95" t="s">
        <v>3886</v>
      </c>
      <c r="E114" s="95">
        <v>4</v>
      </c>
      <c r="F114" s="99" t="s">
        <v>3887</v>
      </c>
      <c r="G114" s="280" t="s">
        <v>3888</v>
      </c>
      <c r="H114" s="308" t="s">
        <v>3853</v>
      </c>
      <c r="I114" s="102" t="s">
        <v>26</v>
      </c>
      <c r="J114" s="90" t="str">
        <f>party!$A$30</f>
        <v>William Collins</v>
      </c>
      <c r="K114" s="90" t="str">
        <f>party!$A$31</f>
        <v>Jean-François Lamarque</v>
      </c>
      <c r="L114" s="90" t="str">
        <f>party!$A$19</f>
        <v>Michael Schulz</v>
      </c>
      <c r="M114" s="288" t="str">
        <f>references!D$76</f>
        <v>Collins, W. J., J.-F. Lamarque, M. Schulz, O. Boucher, V. Eyring, M. I. Hegglin, A. Maycock, G. Myhre, M. Prather, D. Shindell, S. J. Smith (2017), AerChemMIP: Quantifying the effects of chemistry and aerosols in CMIP6, Geosci. Model Dev., 10, 585-607</v>
      </c>
      <c r="N114" s="306" t="str">
        <f>references!$D$14</f>
        <v>Overview CMIP6-Endorsed MIPs</v>
      </c>
      <c r="S114" s="99" t="str">
        <f>party!$A$6</f>
        <v>Charlotte Pascoe</v>
      </c>
      <c r="T114" s="297" t="b">
        <v>1</v>
      </c>
      <c r="U114" s="297" t="s">
        <v>3490</v>
      </c>
    </row>
    <row r="115" spans="1:21" ht="85" x14ac:dyDescent="0.2">
      <c r="A115" s="296" t="s">
        <v>3889</v>
      </c>
      <c r="B115" s="190" t="s">
        <v>3890</v>
      </c>
      <c r="C115" s="95" t="s">
        <v>3891</v>
      </c>
      <c r="D115" s="99" t="b">
        <v>1</v>
      </c>
      <c r="E115" s="95">
        <v>4</v>
      </c>
      <c r="F115" s="99" t="s">
        <v>3892</v>
      </c>
      <c r="G115" s="280" t="s">
        <v>3893</v>
      </c>
      <c r="H115" s="308" t="s">
        <v>3853</v>
      </c>
      <c r="I115" s="102" t="s">
        <v>26</v>
      </c>
      <c r="J115" s="90" t="str">
        <f>party!$A$30</f>
        <v>William Collins</v>
      </c>
      <c r="K115" s="90" t="str">
        <f>party!$A$31</f>
        <v>Jean-François Lamarque</v>
      </c>
      <c r="L115" s="90" t="str">
        <f>party!$A$19</f>
        <v>Michael Schulz</v>
      </c>
      <c r="M115" s="288" t="str">
        <f>references!D$76</f>
        <v>Collins, W. J., J.-F. Lamarque, M. Schulz, O. Boucher, V. Eyring, M. I. Hegglin, A. Maycock, G. Myhre, M. Prather, D. Shindell, S. J. Smith (2017), AerChemMIP: Quantifying the effects of chemistry and aerosols in CMIP6, Geosci. Model Dev., 10, 585-607</v>
      </c>
      <c r="N115" s="306" t="str">
        <f>references!$D$14</f>
        <v>Overview CMIP6-Endorsed MIPs</v>
      </c>
      <c r="S115" s="99" t="str">
        <f>party!$A$6</f>
        <v>Charlotte Pascoe</v>
      </c>
      <c r="T115" s="297" t="b">
        <v>1</v>
      </c>
      <c r="U115" s="297" t="s">
        <v>3490</v>
      </c>
    </row>
    <row r="116" spans="1:21" ht="136" x14ac:dyDescent="0.2">
      <c r="A116" s="296" t="s">
        <v>3894</v>
      </c>
      <c r="B116" s="190" t="s">
        <v>3894</v>
      </c>
      <c r="C116" s="95" t="s">
        <v>3895</v>
      </c>
      <c r="E116" s="95">
        <v>3</v>
      </c>
      <c r="F116" s="99" t="s">
        <v>3896</v>
      </c>
      <c r="G116" s="280" t="s">
        <v>3897</v>
      </c>
      <c r="H116" s="308" t="s">
        <v>3800</v>
      </c>
      <c r="I116" s="102" t="s">
        <v>26</v>
      </c>
      <c r="J116" s="90" t="str">
        <f>party!$A$30</f>
        <v>William Collins</v>
      </c>
      <c r="K116" s="90" t="str">
        <f>party!$A$31</f>
        <v>Jean-François Lamarque</v>
      </c>
      <c r="L116" s="90" t="str">
        <f>party!$A$19</f>
        <v>Michael Schulz</v>
      </c>
      <c r="M116" s="288" t="str">
        <f>references!D$76</f>
        <v>Collins, W. J., J.-F. Lamarque, M. Schulz, O. Boucher, V. Eyring, M. I. Hegglin, A. Maycock, G. Myhre, M. Prather, D. Shindell, S. J. Smith (2017), AerChemMIP: Quantifying the effects of chemistry and aerosols in CMIP6, Geosci. Model Dev., 10, 585-607</v>
      </c>
      <c r="N116" s="288" t="str">
        <f>references!$D$5</f>
        <v>Historical GHG concentrations for CMIP6 Historical Runs</v>
      </c>
      <c r="O116"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16" s="306" t="str">
        <f>references!$D$14</f>
        <v>Overview CMIP6-Endorsed MIPs</v>
      </c>
      <c r="R116" s="97" t="str">
        <f>url!$A$169</f>
        <v>Historical greenhouse gas concentrations for climate modelling (CMIP6)</v>
      </c>
      <c r="S116" s="99" t="str">
        <f>party!$A$6</f>
        <v>Charlotte Pascoe</v>
      </c>
      <c r="T116" s="297" t="b">
        <v>1</v>
      </c>
      <c r="U116" s="297" t="s">
        <v>3323</v>
      </c>
    </row>
    <row r="117" spans="1:21" ht="136" x14ac:dyDescent="0.2">
      <c r="A117" s="296" t="s">
        <v>3898</v>
      </c>
      <c r="B117" s="190" t="s">
        <v>3899</v>
      </c>
      <c r="C117" s="95" t="s">
        <v>3900</v>
      </c>
      <c r="E117" s="95">
        <v>3</v>
      </c>
      <c r="F117" s="99" t="s">
        <v>3901</v>
      </c>
      <c r="G117" s="280" t="s">
        <v>3902</v>
      </c>
      <c r="H117" s="308" t="s">
        <v>3800</v>
      </c>
      <c r="I117" s="102" t="s">
        <v>26</v>
      </c>
      <c r="J117" s="90" t="str">
        <f>party!$A$30</f>
        <v>William Collins</v>
      </c>
      <c r="K117" s="90" t="str">
        <f>party!$A$31</f>
        <v>Jean-François Lamarque</v>
      </c>
      <c r="L117" s="90" t="str">
        <f>party!$A$19</f>
        <v>Michael Schulz</v>
      </c>
      <c r="M117" s="288" t="str">
        <f>references!D$76</f>
        <v>Collins, W. J., J.-F. Lamarque, M. Schulz, O. Boucher, V. Eyring, M. I. Hegglin, A. Maycock, G. Myhre, M. Prather, D. Shindell, S. J. Smith (2017), AerChemMIP: Quantifying the effects of chemistry and aerosols in CMIP6, Geosci. Model Dev., 10, 585-607</v>
      </c>
      <c r="N117"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7" s="288" t="str">
        <f>references!$D$5</f>
        <v>Historical GHG concentrations for CMIP6 Historical Runs</v>
      </c>
      <c r="R117" s="97" t="str">
        <f>url!$A$169</f>
        <v>Historical greenhouse gas concentrations for climate modelling (CMIP6)</v>
      </c>
      <c r="S117" s="99" t="str">
        <f>party!$A$6</f>
        <v>Charlotte Pascoe</v>
      </c>
      <c r="T117" s="297" t="b">
        <v>1</v>
      </c>
      <c r="U117" s="297" t="s">
        <v>227</v>
      </c>
    </row>
    <row r="118" spans="1:21" ht="136" x14ac:dyDescent="0.2">
      <c r="A118" s="296" t="s">
        <v>3903</v>
      </c>
      <c r="B118" s="190" t="s">
        <v>3904</v>
      </c>
      <c r="C118" s="95" t="s">
        <v>3905</v>
      </c>
      <c r="E118" s="95">
        <v>3</v>
      </c>
      <c r="F118" s="99" t="s">
        <v>3906</v>
      </c>
      <c r="G118" s="280" t="s">
        <v>3907</v>
      </c>
      <c r="H118" s="308" t="s">
        <v>3800</v>
      </c>
      <c r="I118" s="102" t="s">
        <v>26</v>
      </c>
      <c r="J118" s="90" t="str">
        <f>party!$A$30</f>
        <v>William Collins</v>
      </c>
      <c r="K118" s="90" t="str">
        <f>party!$A$31</f>
        <v>Jean-François Lamarque</v>
      </c>
      <c r="L118" s="90" t="str">
        <f>party!$A$19</f>
        <v>Michael Schulz</v>
      </c>
      <c r="M118" s="288" t="str">
        <f>references!D$76</f>
        <v>Collins, W. J., J.-F. Lamarque, M. Schulz, O. Boucher, V. Eyring, M. I. Hegglin, A. Maycock, G. Myhre, M. Prather, D. Shindell, S. J. Smith (2017), AerChemMIP: Quantifying the effects of chemistry and aerosols in CMIP6, Geosci. Model Dev., 10, 585-607</v>
      </c>
      <c r="N118"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8" s="288" t="str">
        <f>references!$D$5</f>
        <v>Historical GHG concentrations for CMIP6 Historical Runs</v>
      </c>
      <c r="R118" s="97" t="str">
        <f>url!$A$169</f>
        <v>Historical greenhouse gas concentrations for climate modelling (CMIP6)</v>
      </c>
      <c r="S118" s="99" t="str">
        <f>party!$A$6</f>
        <v>Charlotte Pascoe</v>
      </c>
      <c r="T118" s="297" t="b">
        <v>1</v>
      </c>
      <c r="U118" s="297" t="s">
        <v>227</v>
      </c>
    </row>
    <row r="119" spans="1:21" ht="85" x14ac:dyDescent="0.2">
      <c r="A119" s="296" t="s">
        <v>3908</v>
      </c>
      <c r="B119" s="190" t="s">
        <v>3909</v>
      </c>
      <c r="C119" s="95" t="s">
        <v>3910</v>
      </c>
      <c r="E119" s="95">
        <v>3</v>
      </c>
      <c r="F119" s="99" t="s">
        <v>3911</v>
      </c>
      <c r="G119" s="280" t="s">
        <v>3912</v>
      </c>
      <c r="H119" s="308" t="s">
        <v>3913</v>
      </c>
      <c r="I119" s="102" t="s">
        <v>26</v>
      </c>
      <c r="J119" s="90" t="str">
        <f>party!$A$30</f>
        <v>William Collins</v>
      </c>
      <c r="K119" s="90" t="str">
        <f>party!$A$31</f>
        <v>Jean-François Lamarque</v>
      </c>
      <c r="L119" s="90" t="str">
        <f>party!$A$19</f>
        <v>Michael Schulz</v>
      </c>
      <c r="M119" s="288" t="str">
        <f>references!D$76</f>
        <v>Collins, W. J., J.-F. Lamarque, M. Schulz, O. Boucher, V. Eyring, M. I. Hegglin, A. Maycock, G. Myhre, M. Prather, D. Shindell, S. J. Smith (2017), AerChemMIP: Quantifying the effects of chemistry and aerosols in CMIP6, Geosci. Model Dev., 10, 585-607</v>
      </c>
      <c r="N119" s="288" t="str">
        <f>references!$D$2</f>
        <v>Aerosol forcing fields for CMIP6</v>
      </c>
      <c r="R119" s="97" t="str">
        <f>url!$A$2</f>
        <v>Aerosol forcing fields for CMIP6</v>
      </c>
      <c r="S119" s="99" t="str">
        <f>party!$A$6</f>
        <v>Charlotte Pascoe</v>
      </c>
      <c r="T119" s="297" t="b">
        <v>1</v>
      </c>
      <c r="U119" s="297" t="s">
        <v>227</v>
      </c>
    </row>
    <row r="120" spans="1:21" ht="85" x14ac:dyDescent="0.2">
      <c r="A120" s="296" t="s">
        <v>3914</v>
      </c>
      <c r="B120" s="190" t="s">
        <v>3915</v>
      </c>
      <c r="C120" s="95" t="s">
        <v>3916</v>
      </c>
      <c r="E120" s="95">
        <v>3</v>
      </c>
      <c r="F120" s="99" t="s">
        <v>3917</v>
      </c>
      <c r="G120" s="280" t="s">
        <v>3918</v>
      </c>
      <c r="H120" s="308" t="s">
        <v>3913</v>
      </c>
      <c r="I120" s="102" t="s">
        <v>26</v>
      </c>
      <c r="J120" s="90" t="str">
        <f>party!$A$30</f>
        <v>William Collins</v>
      </c>
      <c r="K120" s="90" t="str">
        <f>party!$A$31</f>
        <v>Jean-François Lamarque</v>
      </c>
      <c r="L120" s="90" t="str">
        <f>party!$A$19</f>
        <v>Michael Schulz</v>
      </c>
      <c r="M120" s="288" t="str">
        <f>references!D$76</f>
        <v>Collins, W. J., J.-F. Lamarque, M. Schulz, O. Boucher, V. Eyring, M. I. Hegglin, A. Maycock, G. Myhre, M. Prather, D. Shindell, S. J. Smith (2017), AerChemMIP: Quantifying the effects of chemistry and aerosols in CMIP6, Geosci. Model Dev., 10, 585-607</v>
      </c>
      <c r="N120" s="288" t="str">
        <f>references!$D$2</f>
        <v>Aerosol forcing fields for CMIP6</v>
      </c>
      <c r="R120" s="97" t="str">
        <f>url!$A$2</f>
        <v>Aerosol forcing fields for CMIP6</v>
      </c>
      <c r="S120" s="99" t="str">
        <f>party!$A$6</f>
        <v>Charlotte Pascoe</v>
      </c>
      <c r="T120" s="297" t="b">
        <v>1</v>
      </c>
      <c r="U120" s="297" t="s">
        <v>227</v>
      </c>
    </row>
    <row r="121" spans="1:21" ht="136" x14ac:dyDescent="0.2">
      <c r="A121" s="296" t="s">
        <v>3919</v>
      </c>
      <c r="B121" s="190" t="s">
        <v>3920</v>
      </c>
      <c r="C121" s="95" t="s">
        <v>3921</v>
      </c>
      <c r="E121" s="95">
        <v>3</v>
      </c>
      <c r="F121" s="99" t="s">
        <v>3922</v>
      </c>
      <c r="G121" s="280" t="s">
        <v>3923</v>
      </c>
      <c r="H121" s="308" t="s">
        <v>3800</v>
      </c>
      <c r="I121" s="102" t="s">
        <v>26</v>
      </c>
      <c r="J121" s="90" t="str">
        <f>party!$A$30</f>
        <v>William Collins</v>
      </c>
      <c r="K121" s="90" t="str">
        <f>party!$A$31</f>
        <v>Jean-François Lamarque</v>
      </c>
      <c r="L121" s="90" t="str">
        <f>party!$A$19</f>
        <v>Michael Schulz</v>
      </c>
      <c r="M121" s="288" t="str">
        <f>references!D$76</f>
        <v>Collins, W. J., J.-F. Lamarque, M. Schulz, O. Boucher, V. Eyring, M. I. Hegglin, A. Maycock, G. Myhre, M. Prather, D. Shindell, S. J. Smith (2017), AerChemMIP: Quantifying the effects of chemistry and aerosols in CMIP6, Geosci. Model Dev., 10, 585-607</v>
      </c>
      <c r="N121"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1" s="288" t="str">
        <f>references!$D$5</f>
        <v>Historical GHG concentrations for CMIP6 Historical Runs</v>
      </c>
      <c r="R121" s="97" t="str">
        <f>url!$A$169</f>
        <v>Historical greenhouse gas concentrations for climate modelling (CMIP6)</v>
      </c>
      <c r="S121" s="99" t="str">
        <f>party!$A$6</f>
        <v>Charlotte Pascoe</v>
      </c>
      <c r="T121" s="297" t="b">
        <v>1</v>
      </c>
      <c r="U121" s="297" t="s">
        <v>227</v>
      </c>
    </row>
    <row r="122" spans="1:21" ht="136" x14ac:dyDescent="0.2">
      <c r="A122" s="296" t="s">
        <v>3924</v>
      </c>
      <c r="B122" s="190" t="s">
        <v>3925</v>
      </c>
      <c r="C122" s="95" t="s">
        <v>3926</v>
      </c>
      <c r="E122" s="95">
        <v>3</v>
      </c>
      <c r="F122" s="99" t="s">
        <v>3927</v>
      </c>
      <c r="G122" s="280" t="s">
        <v>3928</v>
      </c>
      <c r="H122" s="308" t="s">
        <v>3800</v>
      </c>
      <c r="I122" s="102" t="s">
        <v>26</v>
      </c>
      <c r="J122" s="90" t="str">
        <f>party!$A$30</f>
        <v>William Collins</v>
      </c>
      <c r="K122" s="90" t="str">
        <f>party!$A$31</f>
        <v>Jean-François Lamarque</v>
      </c>
      <c r="L122" s="90" t="str">
        <f>party!$A$19</f>
        <v>Michael Schulz</v>
      </c>
      <c r="M122" s="288" t="str">
        <f>references!D$76</f>
        <v>Collins, W. J., J.-F. Lamarque, M. Schulz, O. Boucher, V. Eyring, M. I. Hegglin, A. Maycock, G. Myhre, M. Prather, D. Shindell, S. J. Smith (2017), AerChemMIP: Quantifying the effects of chemistry and aerosols in CMIP6, Geosci. Model Dev., 10, 585-607</v>
      </c>
      <c r="N122"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2" s="288" t="str">
        <f>references!$D$5</f>
        <v>Historical GHG concentrations for CMIP6 Historical Runs</v>
      </c>
      <c r="R122" s="97" t="str">
        <f>url!$A$169</f>
        <v>Historical greenhouse gas concentrations for climate modelling (CMIP6)</v>
      </c>
      <c r="S122" s="99" t="str">
        <f>party!$A$6</f>
        <v>Charlotte Pascoe</v>
      </c>
      <c r="T122" s="297" t="b">
        <v>1</v>
      </c>
      <c r="U122" s="297" t="s">
        <v>3323</v>
      </c>
    </row>
    <row r="123" spans="1:21" ht="136" x14ac:dyDescent="0.2">
      <c r="A123" s="296" t="s">
        <v>3929</v>
      </c>
      <c r="B123" s="190" t="s">
        <v>3930</v>
      </c>
      <c r="C123" s="95" t="s">
        <v>3931</v>
      </c>
      <c r="E123" s="95">
        <v>3</v>
      </c>
      <c r="F123" s="99" t="s">
        <v>3932</v>
      </c>
      <c r="G123" s="128" t="s">
        <v>3933</v>
      </c>
      <c r="H123" s="97" t="s">
        <v>3934</v>
      </c>
      <c r="I123" s="102" t="s">
        <v>26</v>
      </c>
      <c r="J123" s="90" t="str">
        <f>party!$A$30</f>
        <v>William Collins</v>
      </c>
      <c r="K123" s="90" t="str">
        <f>party!$A$31</f>
        <v>Jean-François Lamarque</v>
      </c>
      <c r="L123" s="90" t="str">
        <f>party!$A$19</f>
        <v>Michael Schulz</v>
      </c>
      <c r="M123" s="288" t="str">
        <f>references!D$76</f>
        <v>Collins, W. J., J.-F. Lamarque, M. Schulz, O. Boucher, V. Eyring, M. I. Hegglin, A. Maycock, G. Myhre, M. Prather, D. Shindell, S. J. Smith (2017), AerChemMIP: Quantifying the effects of chemistry and aerosols in CMIP6, Geosci. Model Dev., 10, 585-607</v>
      </c>
      <c r="N123"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3" s="288" t="str">
        <f>references!$D$5</f>
        <v>Historical GHG concentrations for CMIP6 Historical Runs</v>
      </c>
      <c r="Q123" s="97"/>
      <c r="R123" s="97" t="str">
        <f>url!$A$169</f>
        <v>Historical greenhouse gas concentrations for climate modelling (CMIP6)</v>
      </c>
      <c r="S123" s="301" t="s">
        <v>979</v>
      </c>
      <c r="T123" s="309" t="b">
        <v>1</v>
      </c>
      <c r="U123" s="309" t="s">
        <v>227</v>
      </c>
    </row>
    <row r="124" spans="1:21" ht="136" x14ac:dyDescent="0.2">
      <c r="A124" s="296" t="s">
        <v>3935</v>
      </c>
      <c r="B124" s="190" t="s">
        <v>3936</v>
      </c>
      <c r="C124" s="95" t="s">
        <v>3937</v>
      </c>
      <c r="E124" s="95">
        <v>3</v>
      </c>
      <c r="F124" s="99" t="s">
        <v>3938</v>
      </c>
      <c r="G124" s="128" t="s">
        <v>3939</v>
      </c>
      <c r="H124" s="97" t="s">
        <v>3934</v>
      </c>
      <c r="I124" s="102" t="s">
        <v>26</v>
      </c>
      <c r="J124" s="90" t="str">
        <f>party!$A$30</f>
        <v>William Collins</v>
      </c>
      <c r="K124" s="90" t="str">
        <f>party!$A$31</f>
        <v>Jean-François Lamarque</v>
      </c>
      <c r="L124" s="90" t="str">
        <f>party!$A$19</f>
        <v>Michael Schulz</v>
      </c>
      <c r="M124" s="288" t="str">
        <f>references!D$76</f>
        <v>Collins, W. J., J.-F. Lamarque, M. Schulz, O. Boucher, V. Eyring, M. I. Hegglin, A. Maycock, G. Myhre, M. Prather, D. Shindell, S. J. Smith (2017), AerChemMIP: Quantifying the effects of chemistry and aerosols in CMIP6, Geosci. Model Dev., 10, 585-607</v>
      </c>
      <c r="N124"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4" s="288" t="str">
        <f>references!$D$5</f>
        <v>Historical GHG concentrations for CMIP6 Historical Runs</v>
      </c>
      <c r="Q124" s="97"/>
      <c r="R124" s="97" t="str">
        <f>url!$A$169</f>
        <v>Historical greenhouse gas concentrations for climate modelling (CMIP6)</v>
      </c>
      <c r="S124" s="301" t="s">
        <v>979</v>
      </c>
      <c r="T124" s="309" t="b">
        <v>1</v>
      </c>
      <c r="U124" s="309" t="s">
        <v>3323</v>
      </c>
    </row>
    <row r="125" spans="1:21" ht="85" x14ac:dyDescent="0.2">
      <c r="A125" s="95" t="s">
        <v>3940</v>
      </c>
      <c r="B125" s="99" t="s">
        <v>3941</v>
      </c>
      <c r="C125" s="95" t="s">
        <v>3942</v>
      </c>
      <c r="E125" s="95">
        <v>4</v>
      </c>
      <c r="F125" s="99" t="s">
        <v>3804</v>
      </c>
      <c r="G125" s="95" t="s">
        <v>3943</v>
      </c>
      <c r="H125" s="307"/>
      <c r="I125" s="102" t="s">
        <v>26</v>
      </c>
      <c r="J125" s="90" t="str">
        <f>party!$A$30</f>
        <v>William Collins</v>
      </c>
      <c r="K125" s="90" t="str">
        <f>party!$A$31</f>
        <v>Jean-François Lamarque</v>
      </c>
      <c r="L125" s="90" t="str">
        <f>party!$A$19</f>
        <v>Michael Schulz</v>
      </c>
      <c r="M125" s="288" t="str">
        <f>references!D$76</f>
        <v>Collins, W. J., J.-F. Lamarque, M. Schulz, O. Boucher, V. Eyring, M. I. Hegglin, A. Maycock, G. Myhre, M. Prather, D. Shindell, S. J. Smith (2017), AerChemMIP: Quantifying the effects of chemistry and aerosols in CMIP6, Geosci. Model Dev., 10, 585-607</v>
      </c>
      <c r="N125" s="306" t="str">
        <f>references!$D$14</f>
        <v>Overview CMIP6-Endorsed MIPs</v>
      </c>
      <c r="Q125" s="97"/>
      <c r="S125" s="301" t="s">
        <v>979</v>
      </c>
      <c r="T125" s="309" t="b">
        <v>1</v>
      </c>
      <c r="U125" s="309" t="s">
        <v>3806</v>
      </c>
    </row>
    <row r="126" spans="1:21" ht="85" x14ac:dyDescent="0.2">
      <c r="A126" s="296" t="s">
        <v>3944</v>
      </c>
      <c r="B126" s="190" t="s">
        <v>3945</v>
      </c>
      <c r="C126" s="95" t="s">
        <v>3946</v>
      </c>
      <c r="E126" s="95">
        <v>3</v>
      </c>
      <c r="F126" s="99" t="s">
        <v>3947</v>
      </c>
      <c r="G126" s="280" t="s">
        <v>3948</v>
      </c>
      <c r="H126" s="308" t="s">
        <v>3949</v>
      </c>
      <c r="I126" s="102" t="s">
        <v>26</v>
      </c>
      <c r="J126" s="90" t="str">
        <f>party!$A$30</f>
        <v>William Collins</v>
      </c>
      <c r="K126" s="90" t="str">
        <f>party!$A$31</f>
        <v>Jean-François Lamarque</v>
      </c>
      <c r="L126" s="90" t="str">
        <f>party!$A$19</f>
        <v>Michael Schulz</v>
      </c>
      <c r="M126" s="89" t="str">
        <f>references!$D$76</f>
        <v>Collins, W. J., J.-F. Lamarque, M. Schulz, O. Boucher, V. Eyring, M. I. Hegglin, A. Maycock, G. Myhre, M. Prather, D. Shindell, S. J. Smith (2017), AerChemMIP: Quantifying the effects of chemistry and aerosols in CMIP6, Geosci. Model Dev., 10, 585-607</v>
      </c>
      <c r="N126" s="288" t="str">
        <f>references!$D$2</f>
        <v>Aerosol forcing fields for CMIP6</v>
      </c>
      <c r="R126" s="97" t="str">
        <f>url!$A$2</f>
        <v>Aerosol forcing fields for CMIP6</v>
      </c>
      <c r="S126" s="99" t="str">
        <f>party!$A$6</f>
        <v>Charlotte Pascoe</v>
      </c>
      <c r="T126" s="297" t="b">
        <v>1</v>
      </c>
      <c r="U126" s="297" t="s">
        <v>3323</v>
      </c>
    </row>
    <row r="127" spans="1:21" ht="85" x14ac:dyDescent="0.2">
      <c r="A127" s="296" t="s">
        <v>3950</v>
      </c>
      <c r="B127" s="190" t="s">
        <v>3951</v>
      </c>
      <c r="C127" s="95" t="s">
        <v>3952</v>
      </c>
      <c r="E127" s="95">
        <v>3</v>
      </c>
      <c r="F127" s="99" t="s">
        <v>3953</v>
      </c>
      <c r="G127" s="280" t="s">
        <v>3954</v>
      </c>
      <c r="H127" s="308" t="s">
        <v>3955</v>
      </c>
      <c r="I127" s="102" t="s">
        <v>26</v>
      </c>
      <c r="J127" s="90" t="str">
        <f>party!$A$30</f>
        <v>William Collins</v>
      </c>
      <c r="K127" s="90" t="str">
        <f>party!$A$31</f>
        <v>Jean-François Lamarque</v>
      </c>
      <c r="L127" s="90" t="str">
        <f>party!$A$19</f>
        <v>Michael Schulz</v>
      </c>
      <c r="M127" s="89" t="str">
        <f>references!$D$76</f>
        <v>Collins, W. J., J.-F. Lamarque, M. Schulz, O. Boucher, V. Eyring, M. I. Hegglin, A. Maycock, G. Myhre, M. Prather, D. Shindell, S. J. Smith (2017), AerChemMIP: Quantifying the effects of chemistry and aerosols in CMIP6, Geosci. Model Dev., 10, 585-607</v>
      </c>
      <c r="N127" s="288" t="str">
        <f>references!$D$2</f>
        <v>Aerosol forcing fields for CMIP6</v>
      </c>
      <c r="R127" s="97" t="str">
        <f>url!$A$2</f>
        <v>Aerosol forcing fields for CMIP6</v>
      </c>
      <c r="S127" s="99" t="str">
        <f>party!$A$6</f>
        <v>Charlotte Pascoe</v>
      </c>
      <c r="T127" s="297" t="b">
        <v>1</v>
      </c>
      <c r="U127" s="297" t="s">
        <v>3323</v>
      </c>
    </row>
    <row r="128" spans="1:21" ht="85" x14ac:dyDescent="0.2">
      <c r="A128" s="296" t="s">
        <v>3956</v>
      </c>
      <c r="B128" s="190" t="s">
        <v>3957</v>
      </c>
      <c r="C128" s="95" t="s">
        <v>3958</v>
      </c>
      <c r="E128" s="95">
        <v>3</v>
      </c>
      <c r="F128" s="99" t="s">
        <v>3959</v>
      </c>
      <c r="G128" s="280" t="s">
        <v>3960</v>
      </c>
      <c r="H128" s="308" t="s">
        <v>3961</v>
      </c>
      <c r="I128" s="102" t="s">
        <v>26</v>
      </c>
      <c r="J128" s="90" t="str">
        <f>party!$A$30</f>
        <v>William Collins</v>
      </c>
      <c r="K128" s="90" t="str">
        <f>party!$A$31</f>
        <v>Jean-François Lamarque</v>
      </c>
      <c r="L128" s="90" t="str">
        <f>party!$A$19</f>
        <v>Michael Schulz</v>
      </c>
      <c r="M128" s="89" t="str">
        <f>references!$D$76</f>
        <v>Collins, W. J., J.-F. Lamarque, M. Schulz, O. Boucher, V. Eyring, M. I. Hegglin, A. Maycock, G. Myhre, M. Prather, D. Shindell, S. J. Smith (2017), AerChemMIP: Quantifying the effects of chemistry and aerosols in CMIP6, Geosci. Model Dev., 10, 585-607</v>
      </c>
      <c r="N128" s="288" t="str">
        <f>references!$D$3</f>
        <v>Historical Emissions for CMIP6 (v1.0)</v>
      </c>
      <c r="O128" s="306" t="str">
        <f>references!$D$14</f>
        <v>Overview CMIP6-Endorsed MIPs</v>
      </c>
      <c r="R128" s="97" t="str">
        <f>url!$A$3</f>
        <v>Historical Emissions for CMIP6 (v1.0)</v>
      </c>
      <c r="S128" s="99" t="str">
        <f>party!$A$6</f>
        <v>Charlotte Pascoe</v>
      </c>
      <c r="T128" s="297" t="b">
        <v>1</v>
      </c>
      <c r="U128" s="297" t="s">
        <v>3323</v>
      </c>
    </row>
    <row r="129" spans="1:21" ht="85" x14ac:dyDescent="0.2">
      <c r="A129" s="296" t="s">
        <v>3962</v>
      </c>
      <c r="B129" s="190" t="s">
        <v>3963</v>
      </c>
      <c r="C129" s="95" t="s">
        <v>3964</v>
      </c>
      <c r="E129" s="95">
        <v>3</v>
      </c>
      <c r="F129" s="99" t="s">
        <v>3965</v>
      </c>
      <c r="G129" s="280" t="s">
        <v>3966</v>
      </c>
      <c r="H129" s="308" t="s">
        <v>3961</v>
      </c>
      <c r="I129" s="102" t="s">
        <v>26</v>
      </c>
      <c r="J129" s="90" t="str">
        <f>party!$A$30</f>
        <v>William Collins</v>
      </c>
      <c r="K129" s="90" t="str">
        <f>party!$A$31</f>
        <v>Jean-François Lamarque</v>
      </c>
      <c r="L129" s="90" t="str">
        <f>party!$A$19</f>
        <v>Michael Schulz</v>
      </c>
      <c r="M129" s="89" t="str">
        <f>references!$D$76</f>
        <v>Collins, W. J., J.-F. Lamarque, M. Schulz, O. Boucher, V. Eyring, M. I. Hegglin, A. Maycock, G. Myhre, M. Prather, D. Shindell, S. J. Smith (2017), AerChemMIP: Quantifying the effects of chemistry and aerosols in CMIP6, Geosci. Model Dev., 10, 585-607</v>
      </c>
      <c r="N129" s="288" t="str">
        <f>references!$D$3</f>
        <v>Historical Emissions for CMIP6 (v1.0)</v>
      </c>
      <c r="R129" s="97" t="str">
        <f>url!$A$3</f>
        <v>Historical Emissions for CMIP6 (v1.0)</v>
      </c>
      <c r="S129" s="99" t="str">
        <f>party!$A$6</f>
        <v>Charlotte Pascoe</v>
      </c>
      <c r="T129" s="297" t="b">
        <v>1</v>
      </c>
      <c r="U129" s="297" t="s">
        <v>227</v>
      </c>
    </row>
    <row r="130" spans="1:21" ht="85" x14ac:dyDescent="0.2">
      <c r="A130" s="296" t="s">
        <v>3967</v>
      </c>
      <c r="B130" s="190" t="s">
        <v>3968</v>
      </c>
      <c r="C130" s="95" t="s">
        <v>3969</v>
      </c>
      <c r="E130" s="95">
        <v>3</v>
      </c>
      <c r="F130" s="99" t="s">
        <v>3970</v>
      </c>
      <c r="G130" s="280" t="s">
        <v>3971</v>
      </c>
      <c r="H130" s="308" t="s">
        <v>3913</v>
      </c>
      <c r="I130" s="102" t="s">
        <v>26</v>
      </c>
      <c r="J130" s="90" t="str">
        <f>party!$A$30</f>
        <v>William Collins</v>
      </c>
      <c r="K130" s="90" t="str">
        <f>party!$A$31</f>
        <v>Jean-François Lamarque</v>
      </c>
      <c r="L130" s="90" t="str">
        <f>party!$A$19</f>
        <v>Michael Schulz</v>
      </c>
      <c r="M130" s="89" t="str">
        <f>references!$D$76</f>
        <v>Collins, W. J., J.-F. Lamarque, M. Schulz, O. Boucher, V. Eyring, M. I. Hegglin, A. Maycock, G. Myhre, M. Prather, D. Shindell, S. J. Smith (2017), AerChemMIP: Quantifying the effects of chemistry and aerosols in CMIP6, Geosci. Model Dev., 10, 585-607</v>
      </c>
      <c r="N130" s="288" t="str">
        <f>references!$D$2</f>
        <v>Aerosol forcing fields for CMIP6</v>
      </c>
      <c r="O130" s="306" t="str">
        <f>references!$D$14</f>
        <v>Overview CMIP6-Endorsed MIPs</v>
      </c>
      <c r="Q130" s="97"/>
      <c r="R130" s="97" t="str">
        <f>url!$A$2</f>
        <v>Aerosol forcing fields for CMIP6</v>
      </c>
      <c r="S130" s="301" t="s">
        <v>979</v>
      </c>
      <c r="T130" s="309" t="b">
        <v>1</v>
      </c>
      <c r="U130" s="309" t="s">
        <v>3323</v>
      </c>
    </row>
    <row r="131" spans="1:21" ht="85" x14ac:dyDescent="0.2">
      <c r="A131" s="296" t="s">
        <v>3972</v>
      </c>
      <c r="B131" s="190" t="s">
        <v>3973</v>
      </c>
      <c r="C131" s="95" t="s">
        <v>3974</v>
      </c>
      <c r="E131" s="95">
        <v>3</v>
      </c>
      <c r="F131" s="99" t="s">
        <v>3975</v>
      </c>
      <c r="G131" s="280" t="s">
        <v>3976</v>
      </c>
      <c r="H131" s="308" t="s">
        <v>3913</v>
      </c>
      <c r="I131" s="102" t="s">
        <v>26</v>
      </c>
      <c r="J131" s="90" t="str">
        <f>party!$A$30</f>
        <v>William Collins</v>
      </c>
      <c r="K131" s="90" t="str">
        <f>party!$A$31</f>
        <v>Jean-François Lamarque</v>
      </c>
      <c r="L131" s="90" t="str">
        <f>party!$A$19</f>
        <v>Michael Schulz</v>
      </c>
      <c r="M131" s="89" t="str">
        <f>references!$D$76</f>
        <v>Collins, W. J., J.-F. Lamarque, M. Schulz, O. Boucher, V. Eyring, M. I. Hegglin, A. Maycock, G. Myhre, M. Prather, D. Shindell, S. J. Smith (2017), AerChemMIP: Quantifying the effects of chemistry and aerosols in CMIP6, Geosci. Model Dev., 10, 585-607</v>
      </c>
      <c r="N131" s="288" t="str">
        <f>references!$D$2</f>
        <v>Aerosol forcing fields for CMIP6</v>
      </c>
      <c r="Q131" s="97"/>
      <c r="R131" s="97" t="str">
        <f>url!$A$2</f>
        <v>Aerosol forcing fields for CMIP6</v>
      </c>
      <c r="S131" s="301" t="s">
        <v>979</v>
      </c>
      <c r="T131" s="309" t="b">
        <v>1</v>
      </c>
      <c r="U131" s="309" t="s">
        <v>3323</v>
      </c>
    </row>
    <row r="132" spans="1:21" ht="85" x14ac:dyDescent="0.2">
      <c r="A132" s="296" t="s">
        <v>3977</v>
      </c>
      <c r="B132" s="190" t="s">
        <v>3978</v>
      </c>
      <c r="C132" s="95" t="s">
        <v>3979</v>
      </c>
      <c r="E132" s="95">
        <v>4</v>
      </c>
      <c r="F132" s="99" t="s">
        <v>3980</v>
      </c>
      <c r="G132" s="280" t="s">
        <v>3981</v>
      </c>
      <c r="H132" s="308" t="s">
        <v>3982</v>
      </c>
      <c r="I132" s="102" t="s">
        <v>26</v>
      </c>
      <c r="J132" s="90" t="str">
        <f>party!$A$30</f>
        <v>William Collins</v>
      </c>
      <c r="K132" s="90" t="str">
        <f>party!$A$31</f>
        <v>Jean-François Lamarque</v>
      </c>
      <c r="L132" s="90" t="str">
        <f>party!$A$19</f>
        <v>Michael Schulz</v>
      </c>
      <c r="M132" s="89" t="str">
        <f>references!$D$76</f>
        <v>Collins, W. J., J.-F. Lamarque, M. Schulz, O. Boucher, V. Eyring, M. I. Hegglin, A. Maycock, G. Myhre, M. Prather, D. Shindell, S. J. Smith (2017), AerChemMIP: Quantifying the effects of chemistry and aerosols in CMIP6, Geosci. Model Dev., 10, 585-607</v>
      </c>
      <c r="N132" s="288" t="str">
        <f>references!$D$2</f>
        <v>Aerosol forcing fields for CMIP6</v>
      </c>
      <c r="O132" s="306" t="str">
        <f>references!$D$14</f>
        <v>Overview CMIP6-Endorsed MIPs</v>
      </c>
      <c r="Q132" s="97"/>
      <c r="R132" s="97" t="str">
        <f>url!$A$2</f>
        <v>Aerosol forcing fields for CMIP6</v>
      </c>
      <c r="S132" s="301" t="s">
        <v>979</v>
      </c>
      <c r="T132" s="309" t="b">
        <v>1</v>
      </c>
      <c r="U132" s="309" t="s">
        <v>3323</v>
      </c>
    </row>
    <row r="133" spans="1:21" ht="85" x14ac:dyDescent="0.2">
      <c r="A133" s="296" t="s">
        <v>3983</v>
      </c>
      <c r="B133" s="190" t="s">
        <v>3984</v>
      </c>
      <c r="C133" s="95" t="s">
        <v>3985</v>
      </c>
      <c r="E133" s="95">
        <v>4</v>
      </c>
      <c r="F133" s="99" t="s">
        <v>3986</v>
      </c>
      <c r="G133" s="280" t="s">
        <v>3987</v>
      </c>
      <c r="H133" s="308" t="s">
        <v>3988</v>
      </c>
      <c r="I133" s="102" t="s">
        <v>26</v>
      </c>
      <c r="J133" s="90" t="str">
        <f>party!$A$30</f>
        <v>William Collins</v>
      </c>
      <c r="K133" s="90" t="str">
        <f>party!$A$31</f>
        <v>Jean-François Lamarque</v>
      </c>
      <c r="L133" s="90" t="str">
        <f>party!$A$19</f>
        <v>Michael Schulz</v>
      </c>
      <c r="M133" s="89" t="str">
        <f>references!$D$76</f>
        <v>Collins, W. J., J.-F. Lamarque, M. Schulz, O. Boucher, V. Eyring, M. I. Hegglin, A. Maycock, G. Myhre, M. Prather, D. Shindell, S. J. Smith (2017), AerChemMIP: Quantifying the effects of chemistry and aerosols in CMIP6, Geosci. Model Dev., 10, 585-607</v>
      </c>
      <c r="N133" s="288" t="str">
        <f>references!$D$2</f>
        <v>Aerosol forcing fields for CMIP6</v>
      </c>
      <c r="Q133" s="97"/>
      <c r="R133" s="97" t="str">
        <f>url!$A$2</f>
        <v>Aerosol forcing fields for CMIP6</v>
      </c>
      <c r="S133" s="301" t="s">
        <v>979</v>
      </c>
      <c r="T133" s="309" t="b">
        <v>1</v>
      </c>
      <c r="U133" s="309" t="s">
        <v>3323</v>
      </c>
    </row>
    <row r="134" spans="1:21" ht="85" x14ac:dyDescent="0.2">
      <c r="A134" s="296" t="s">
        <v>3989</v>
      </c>
      <c r="B134" s="190" t="s">
        <v>3990</v>
      </c>
      <c r="C134" s="95" t="s">
        <v>3991</v>
      </c>
      <c r="E134" s="95">
        <v>3</v>
      </c>
      <c r="F134" s="99" t="s">
        <v>3992</v>
      </c>
      <c r="G134" s="280" t="s">
        <v>3993</v>
      </c>
      <c r="H134" s="310" t="s">
        <v>3961</v>
      </c>
      <c r="I134" s="102" t="s">
        <v>26</v>
      </c>
      <c r="J134" s="90" t="str">
        <f>party!$A$30</f>
        <v>William Collins</v>
      </c>
      <c r="K134" s="90" t="str">
        <f>party!$A$31</f>
        <v>Jean-François Lamarque</v>
      </c>
      <c r="L134" s="90" t="str">
        <f>party!$A$19</f>
        <v>Michael Schulz</v>
      </c>
      <c r="M134" s="89" t="str">
        <f>references!$D$76</f>
        <v>Collins, W. J., J.-F. Lamarque, M. Schulz, O. Boucher, V. Eyring, M. I. Hegglin, A. Maycock, G. Myhre, M. Prather, D. Shindell, S. J. Smith (2017), AerChemMIP: Quantifying the effects of chemistry and aerosols in CMIP6, Geosci. Model Dev., 10, 585-607</v>
      </c>
      <c r="N134" s="288" t="str">
        <f>references!$D$3</f>
        <v>Historical Emissions for CMIP6 (v1.0)</v>
      </c>
      <c r="O134" s="306" t="str">
        <f>references!$D$14</f>
        <v>Overview CMIP6-Endorsed MIPs</v>
      </c>
      <c r="Q134" s="97"/>
      <c r="R134" s="97" t="str">
        <f>url!$A$3</f>
        <v>Historical Emissions for CMIP6 (v1.0)</v>
      </c>
      <c r="S134" s="301" t="s">
        <v>979</v>
      </c>
      <c r="T134" s="309" t="b">
        <v>1</v>
      </c>
      <c r="U134" s="309" t="s">
        <v>3323</v>
      </c>
    </row>
    <row r="135" spans="1:21" ht="85" x14ac:dyDescent="0.2">
      <c r="A135" s="296" t="s">
        <v>3994</v>
      </c>
      <c r="B135" s="190" t="s">
        <v>3994</v>
      </c>
      <c r="C135" s="95" t="s">
        <v>3995</v>
      </c>
      <c r="E135" s="95">
        <v>4</v>
      </c>
      <c r="F135" s="99" t="s">
        <v>3996</v>
      </c>
      <c r="G135" s="280" t="s">
        <v>3997</v>
      </c>
      <c r="H135" s="308" t="s">
        <v>3800</v>
      </c>
      <c r="I135" s="102" t="s">
        <v>26</v>
      </c>
      <c r="J135" s="90" t="str">
        <f>party!$A$30</f>
        <v>William Collins</v>
      </c>
      <c r="K135" s="90" t="str">
        <f>party!$A$31</f>
        <v>Jean-François Lamarque</v>
      </c>
      <c r="L135" s="90" t="str">
        <f>party!$A$19</f>
        <v>Michael Schulz</v>
      </c>
      <c r="M135" s="89" t="str">
        <f>references!$D$76</f>
        <v>Collins, W. J., J.-F. Lamarque, M. Schulz, O. Boucher, V. Eyring, M. I. Hegglin, A. Maycock, G. Myhre, M. Prather, D. Shindell, S. J. Smith (2017), AerChemMIP: Quantifying the effects of chemistry and aerosols in CMIP6, Geosci. Model Dev., 10, 585-607</v>
      </c>
      <c r="N135" s="288" t="str">
        <f>references!$D$5</f>
        <v>Historical GHG concentrations for CMIP6 Historical Runs</v>
      </c>
      <c r="O135" s="306" t="str">
        <f>references!$D$14</f>
        <v>Overview CMIP6-Endorsed MIPs</v>
      </c>
      <c r="Q135" s="97"/>
      <c r="R135" s="97" t="str">
        <f>url!$A$169</f>
        <v>Historical greenhouse gas concentrations for climate modelling (CMIP6)</v>
      </c>
      <c r="S135" s="301" t="s">
        <v>979</v>
      </c>
      <c r="T135" s="309" t="b">
        <v>1</v>
      </c>
      <c r="U135" s="309" t="s">
        <v>3323</v>
      </c>
    </row>
    <row r="136" spans="1:21" ht="85" x14ac:dyDescent="0.2">
      <c r="A136" s="296" t="s">
        <v>3998</v>
      </c>
      <c r="B136" s="190" t="s">
        <v>3999</v>
      </c>
      <c r="C136" s="95" t="s">
        <v>4000</v>
      </c>
      <c r="E136" s="95">
        <v>4</v>
      </c>
      <c r="F136" s="99" t="s">
        <v>4001</v>
      </c>
      <c r="G136" s="280" t="s">
        <v>4002</v>
      </c>
      <c r="H136" s="308" t="s">
        <v>3800</v>
      </c>
      <c r="I136" s="102" t="s">
        <v>26</v>
      </c>
      <c r="J136" s="90" t="str">
        <f>party!$A$30</f>
        <v>William Collins</v>
      </c>
      <c r="K136" s="90" t="str">
        <f>party!$A$31</f>
        <v>Jean-François Lamarque</v>
      </c>
      <c r="L136" s="90" t="str">
        <f>party!$A$19</f>
        <v>Michael Schulz</v>
      </c>
      <c r="M136" s="89" t="str">
        <f>references!$D$76</f>
        <v>Collins, W. J., J.-F. Lamarque, M. Schulz, O. Boucher, V. Eyring, M. I. Hegglin, A. Maycock, G. Myhre, M. Prather, D. Shindell, S. J. Smith (2017), AerChemMIP: Quantifying the effects of chemistry and aerosols in CMIP6, Geosci. Model Dev., 10, 585-607</v>
      </c>
      <c r="N136" s="288" t="str">
        <f>references!$D$5</f>
        <v>Historical GHG concentrations for CMIP6 Historical Runs</v>
      </c>
      <c r="O136" s="306" t="str">
        <f>references!$D$14</f>
        <v>Overview CMIP6-Endorsed MIPs</v>
      </c>
      <c r="Q136" s="97"/>
      <c r="R136" s="97" t="str">
        <f>url!$A$169</f>
        <v>Historical greenhouse gas concentrations for climate modelling (CMIP6)</v>
      </c>
      <c r="S136" s="301" t="s">
        <v>979</v>
      </c>
      <c r="T136" s="309" t="b">
        <v>1</v>
      </c>
      <c r="U136" s="309" t="s">
        <v>3323</v>
      </c>
    </row>
    <row r="137" spans="1:21" ht="85" x14ac:dyDescent="0.2">
      <c r="A137" s="296" t="s">
        <v>4003</v>
      </c>
      <c r="B137" s="190" t="s">
        <v>4004</v>
      </c>
      <c r="C137" s="95" t="s">
        <v>4005</v>
      </c>
      <c r="E137" s="95">
        <v>4</v>
      </c>
      <c r="F137" s="99" t="s">
        <v>4006</v>
      </c>
      <c r="G137" s="280" t="s">
        <v>4007</v>
      </c>
      <c r="H137" s="308" t="s">
        <v>3800</v>
      </c>
      <c r="I137" s="102" t="s">
        <v>26</v>
      </c>
      <c r="J137" s="90" t="str">
        <f>party!$A$30</f>
        <v>William Collins</v>
      </c>
      <c r="K137" s="90" t="str">
        <f>party!$A$31</f>
        <v>Jean-François Lamarque</v>
      </c>
      <c r="L137" s="90" t="str">
        <f>party!$A$19</f>
        <v>Michael Schulz</v>
      </c>
      <c r="M137" s="89" t="str">
        <f>references!$D$76</f>
        <v>Collins, W. J., J.-F. Lamarque, M. Schulz, O. Boucher, V. Eyring, M. I. Hegglin, A. Maycock, G. Myhre, M. Prather, D. Shindell, S. J. Smith (2017), AerChemMIP: Quantifying the effects of chemistry and aerosols in CMIP6, Geosci. Model Dev., 10, 585-607</v>
      </c>
      <c r="N137" s="288" t="str">
        <f>references!$D$5</f>
        <v>Historical GHG concentrations for CMIP6 Historical Runs</v>
      </c>
      <c r="O137" s="306" t="str">
        <f>references!$D$14</f>
        <v>Overview CMIP6-Endorsed MIPs</v>
      </c>
      <c r="Q137" s="97"/>
      <c r="R137" s="97" t="str">
        <f>url!$A$169</f>
        <v>Historical greenhouse gas concentrations for climate modelling (CMIP6)</v>
      </c>
      <c r="S137" s="301" t="s">
        <v>979</v>
      </c>
      <c r="T137" s="309" t="b">
        <v>1</v>
      </c>
      <c r="U137" s="309" t="s">
        <v>3323</v>
      </c>
    </row>
    <row r="138" spans="1:21" ht="85" x14ac:dyDescent="0.2">
      <c r="A138" s="296" t="s">
        <v>4008</v>
      </c>
      <c r="B138" s="190" t="s">
        <v>4009</v>
      </c>
      <c r="C138" s="95" t="s">
        <v>4010</v>
      </c>
      <c r="E138" s="95">
        <v>4</v>
      </c>
      <c r="F138" s="99" t="s">
        <v>4011</v>
      </c>
      <c r="G138" s="280" t="s">
        <v>4012</v>
      </c>
      <c r="H138" s="308" t="s">
        <v>4013</v>
      </c>
      <c r="I138" s="102" t="s">
        <v>26</v>
      </c>
      <c r="J138" s="90" t="str">
        <f>party!$A$30</f>
        <v>William Collins</v>
      </c>
      <c r="K138" s="90" t="str">
        <f>party!$A$31</f>
        <v>Jean-François Lamarque</v>
      </c>
      <c r="L138" s="90" t="str">
        <f>party!$A$19</f>
        <v>Michael Schulz</v>
      </c>
      <c r="M138" s="89" t="str">
        <f>references!$D$76</f>
        <v>Collins, W. J., J.-F. Lamarque, M. Schulz, O. Boucher, V. Eyring, M. I. Hegglin, A. Maycock, G. Myhre, M. Prather, D. Shindell, S. J. Smith (2017), AerChemMIP: Quantifying the effects of chemistry and aerosols in CMIP6, Geosci. Model Dev., 10, 585-607</v>
      </c>
      <c r="N138" s="288" t="str">
        <f>references!$D$3</f>
        <v>Historical Emissions for CMIP6 (v1.0)</v>
      </c>
      <c r="O138" s="306" t="str">
        <f>references!$D$14</f>
        <v>Overview CMIP6-Endorsed MIPs</v>
      </c>
      <c r="Q138" s="97"/>
      <c r="R138" s="97" t="str">
        <f>url!$A$3</f>
        <v>Historical Emissions for CMIP6 (v1.0)</v>
      </c>
      <c r="S138" s="301" t="s">
        <v>979</v>
      </c>
      <c r="T138" s="309" t="b">
        <v>1</v>
      </c>
      <c r="U138" s="309" t="s">
        <v>3323</v>
      </c>
    </row>
    <row r="139" spans="1:21" ht="85" x14ac:dyDescent="0.2">
      <c r="A139" s="296" t="s">
        <v>4014</v>
      </c>
      <c r="B139" s="190" t="s">
        <v>4015</v>
      </c>
      <c r="C139" s="95" t="s">
        <v>4016</v>
      </c>
      <c r="E139" s="95">
        <v>4</v>
      </c>
      <c r="F139" s="99" t="s">
        <v>4017</v>
      </c>
      <c r="G139" s="280" t="s">
        <v>4018</v>
      </c>
      <c r="H139" s="308" t="s">
        <v>4013</v>
      </c>
      <c r="I139" s="102" t="s">
        <v>26</v>
      </c>
      <c r="J139" s="90" t="str">
        <f>party!$A$30</f>
        <v>William Collins</v>
      </c>
      <c r="K139" s="90" t="str">
        <f>party!$A$31</f>
        <v>Jean-François Lamarque</v>
      </c>
      <c r="L139" s="90" t="str">
        <f>party!$A$19</f>
        <v>Michael Schulz</v>
      </c>
      <c r="M139" s="89" t="str">
        <f>references!$D$76</f>
        <v>Collins, W. J., J.-F. Lamarque, M. Schulz, O. Boucher, V. Eyring, M. I. Hegglin, A. Maycock, G. Myhre, M. Prather, D. Shindell, S. J. Smith (2017), AerChemMIP: Quantifying the effects of chemistry and aerosols in CMIP6, Geosci. Model Dev., 10, 585-607</v>
      </c>
      <c r="N139" s="288" t="str">
        <f>references!$D$3</f>
        <v>Historical Emissions for CMIP6 (v1.0)</v>
      </c>
      <c r="Q139" s="97"/>
      <c r="R139" s="97" t="str">
        <f>url!$A$3</f>
        <v>Historical Emissions for CMIP6 (v1.0)</v>
      </c>
      <c r="S139" s="301" t="s">
        <v>979</v>
      </c>
      <c r="T139" s="309" t="b">
        <v>1</v>
      </c>
      <c r="U139" s="309" t="s">
        <v>3323</v>
      </c>
    </row>
    <row r="140" spans="1:21" ht="85" x14ac:dyDescent="0.2">
      <c r="A140" s="296" t="s">
        <v>4019</v>
      </c>
      <c r="B140" s="190" t="s">
        <v>4020</v>
      </c>
      <c r="C140" s="95" t="s">
        <v>4021</v>
      </c>
      <c r="E140" s="95">
        <v>4</v>
      </c>
      <c r="F140" s="99" t="s">
        <v>4022</v>
      </c>
      <c r="G140" s="280" t="s">
        <v>4023</v>
      </c>
      <c r="H140" s="308" t="s">
        <v>4013</v>
      </c>
      <c r="I140" s="102" t="s">
        <v>26</v>
      </c>
      <c r="J140" s="90" t="str">
        <f>party!$A$30</f>
        <v>William Collins</v>
      </c>
      <c r="K140" s="90" t="str">
        <f>party!$A$31</f>
        <v>Jean-François Lamarque</v>
      </c>
      <c r="L140" s="90" t="str">
        <f>party!$A$19</f>
        <v>Michael Schulz</v>
      </c>
      <c r="M140" s="89" t="str">
        <f>references!$D$76</f>
        <v>Collins, W. J., J.-F. Lamarque, M. Schulz, O. Boucher, V. Eyring, M. I. Hegglin, A. Maycock, G. Myhre, M. Prather, D. Shindell, S. J. Smith (2017), AerChemMIP: Quantifying the effects of chemistry and aerosols in CMIP6, Geosci. Model Dev., 10, 585-607</v>
      </c>
      <c r="N140" s="288" t="str">
        <f>references!$D$5</f>
        <v>Historical GHG concentrations for CMIP6 Historical Runs</v>
      </c>
      <c r="O140" s="306" t="str">
        <f>references!$D$14</f>
        <v>Overview CMIP6-Endorsed MIPs</v>
      </c>
      <c r="Q140" s="97"/>
      <c r="R140" s="97" t="str">
        <f>url!$A$169</f>
        <v>Historical greenhouse gas concentrations for climate modelling (CMIP6)</v>
      </c>
      <c r="S140" s="301" t="s">
        <v>979</v>
      </c>
      <c r="T140" s="309" t="b">
        <v>1</v>
      </c>
      <c r="U140" s="309" t="s">
        <v>3323</v>
      </c>
    </row>
    <row r="141" spans="1:21" ht="85" x14ac:dyDescent="0.2">
      <c r="A141" s="296" t="s">
        <v>4024</v>
      </c>
      <c r="B141" s="190" t="s">
        <v>4025</v>
      </c>
      <c r="C141" s="95" t="s">
        <v>4026</v>
      </c>
      <c r="E141" s="95">
        <v>4</v>
      </c>
      <c r="F141" s="99" t="s">
        <v>4027</v>
      </c>
      <c r="G141" s="280" t="s">
        <v>4028</v>
      </c>
      <c r="H141" s="308" t="s">
        <v>4013</v>
      </c>
      <c r="I141" s="102" t="s">
        <v>26</v>
      </c>
      <c r="J141" s="90" t="str">
        <f>party!$A$30</f>
        <v>William Collins</v>
      </c>
      <c r="K141" s="90" t="str">
        <f>party!$A$31</f>
        <v>Jean-François Lamarque</v>
      </c>
      <c r="L141" s="90" t="str">
        <f>party!$A$19</f>
        <v>Michael Schulz</v>
      </c>
      <c r="M141" s="89" t="str">
        <f>references!$D$76</f>
        <v>Collins, W. J., J.-F. Lamarque, M. Schulz, O. Boucher, V. Eyring, M. I. Hegglin, A. Maycock, G. Myhre, M. Prather, D. Shindell, S. J. Smith (2017), AerChemMIP: Quantifying the effects of chemistry and aerosols in CMIP6, Geosci. Model Dev., 10, 585-607</v>
      </c>
      <c r="N141" s="288" t="str">
        <f>references!$D$3</f>
        <v>Historical Emissions for CMIP6 (v1.0)</v>
      </c>
      <c r="Q141" s="97"/>
      <c r="R141" s="97" t="str">
        <f>url!$A$3</f>
        <v>Historical Emissions for CMIP6 (v1.0)</v>
      </c>
      <c r="S141" s="301" t="s">
        <v>979</v>
      </c>
      <c r="T141" s="309" t="b">
        <v>1</v>
      </c>
      <c r="U141" s="309" t="s">
        <v>3323</v>
      </c>
    </row>
    <row r="142" spans="1:21" ht="85" x14ac:dyDescent="0.2">
      <c r="A142" s="296" t="s">
        <v>4029</v>
      </c>
      <c r="B142" s="190" t="s">
        <v>4030</v>
      </c>
      <c r="C142" s="95" t="s">
        <v>4031</v>
      </c>
      <c r="E142" s="95">
        <v>3</v>
      </c>
      <c r="F142" s="99" t="s">
        <v>4032</v>
      </c>
      <c r="G142" s="280" t="s">
        <v>4033</v>
      </c>
      <c r="H142" s="308" t="s">
        <v>3800</v>
      </c>
      <c r="I142" s="102" t="s">
        <v>26</v>
      </c>
      <c r="J142" s="90" t="str">
        <f>party!$A$30</f>
        <v>William Collins</v>
      </c>
      <c r="K142" s="90" t="str">
        <f>party!$A$31</f>
        <v>Jean-François Lamarque</v>
      </c>
      <c r="L142" s="90" t="str">
        <f>party!$A$19</f>
        <v>Michael Schulz</v>
      </c>
      <c r="M142" s="89" t="str">
        <f>references!$D$76</f>
        <v>Collins, W. J., J.-F. Lamarque, M. Schulz, O. Boucher, V. Eyring, M. I. Hegglin, A. Maycock, G. Myhre, M. Prather, D. Shindell, S. J. Smith (2017), AerChemMIP: Quantifying the effects of chemistry and aerosols in CMIP6, Geosci. Model Dev., 10, 585-607</v>
      </c>
      <c r="N142" s="288" t="str">
        <f>references!$D$5</f>
        <v>Historical GHG concentrations for CMIP6 Historical Runs</v>
      </c>
      <c r="O142" s="306" t="str">
        <f>references!$D$14</f>
        <v>Overview CMIP6-Endorsed MIPs</v>
      </c>
      <c r="Q142" s="97"/>
      <c r="R142" s="97" t="str">
        <f>url!$A$169</f>
        <v>Historical greenhouse gas concentrations for climate modelling (CMIP6)</v>
      </c>
      <c r="S142" s="301" t="s">
        <v>979</v>
      </c>
      <c r="T142" s="309" t="b">
        <v>1</v>
      </c>
      <c r="U142" s="309" t="s">
        <v>3323</v>
      </c>
    </row>
    <row r="143" spans="1:21" ht="85" x14ac:dyDescent="0.2">
      <c r="A143" s="296" t="s">
        <v>4034</v>
      </c>
      <c r="B143" s="190" t="s">
        <v>4035</v>
      </c>
      <c r="C143" s="95" t="s">
        <v>4036</v>
      </c>
      <c r="E143" s="95">
        <v>4</v>
      </c>
      <c r="F143" s="99" t="s">
        <v>4037</v>
      </c>
      <c r="G143" s="280" t="s">
        <v>4038</v>
      </c>
      <c r="H143" s="308" t="s">
        <v>3913</v>
      </c>
      <c r="I143" s="102" t="s">
        <v>26</v>
      </c>
      <c r="J143" s="90" t="str">
        <f>party!$A$30</f>
        <v>William Collins</v>
      </c>
      <c r="K143" s="90" t="str">
        <f>party!$A$31</f>
        <v>Jean-François Lamarque</v>
      </c>
      <c r="L143" s="90" t="str">
        <f>party!$A$19</f>
        <v>Michael Schulz</v>
      </c>
      <c r="M143" s="89" t="str">
        <f>references!$D$76</f>
        <v>Collins, W. J., J.-F. Lamarque, M. Schulz, O. Boucher, V. Eyring, M. I. Hegglin, A. Maycock, G. Myhre, M. Prather, D. Shindell, S. J. Smith (2017), AerChemMIP: Quantifying the effects of chemistry and aerosols in CMIP6, Geosci. Model Dev., 10, 585-607</v>
      </c>
      <c r="N143" s="288" t="str">
        <f>references!$D$2</f>
        <v>Aerosol forcing fields for CMIP6</v>
      </c>
      <c r="O143" s="306" t="str">
        <f>references!$D$14</f>
        <v>Overview CMIP6-Endorsed MIPs</v>
      </c>
      <c r="R143" s="97" t="str">
        <f>url!$A$2</f>
        <v>Aerosol forcing fields for CMIP6</v>
      </c>
      <c r="S143" s="99" t="str">
        <f>party!$A$6</f>
        <v>Charlotte Pascoe</v>
      </c>
      <c r="T143" s="297" t="b">
        <v>1</v>
      </c>
      <c r="U143" s="297" t="s">
        <v>3323</v>
      </c>
    </row>
    <row r="144" spans="1:21" ht="85" x14ac:dyDescent="0.2">
      <c r="A144" s="296" t="s">
        <v>4039</v>
      </c>
      <c r="B144" s="190" t="s">
        <v>4040</v>
      </c>
      <c r="C144" s="95" t="s">
        <v>4041</v>
      </c>
      <c r="E144" s="95">
        <v>4</v>
      </c>
      <c r="F144" s="99" t="s">
        <v>4042</v>
      </c>
      <c r="G144" s="280" t="s">
        <v>4043</v>
      </c>
      <c r="H144" s="308" t="s">
        <v>3913</v>
      </c>
      <c r="I144" s="102" t="s">
        <v>26</v>
      </c>
      <c r="J144" s="90" t="str">
        <f>party!$A$30</f>
        <v>William Collins</v>
      </c>
      <c r="K144" s="90" t="str">
        <f>party!$A$31</f>
        <v>Jean-François Lamarque</v>
      </c>
      <c r="L144" s="90" t="str">
        <f>party!$A$19</f>
        <v>Michael Schulz</v>
      </c>
      <c r="M144" s="89" t="str">
        <f>references!$D$76</f>
        <v>Collins, W. J., J.-F. Lamarque, M. Schulz, O. Boucher, V. Eyring, M. I. Hegglin, A. Maycock, G. Myhre, M. Prather, D. Shindell, S. J. Smith (2017), AerChemMIP: Quantifying the effects of chemistry and aerosols in CMIP6, Geosci. Model Dev., 10, 585-607</v>
      </c>
      <c r="N144" s="288" t="str">
        <f>references!$D$2</f>
        <v>Aerosol forcing fields for CMIP6</v>
      </c>
      <c r="O144" s="306" t="str">
        <f>references!$D$14</f>
        <v>Overview CMIP6-Endorsed MIPs</v>
      </c>
      <c r="R144" s="97" t="str">
        <f>url!$A$2</f>
        <v>Aerosol forcing fields for CMIP6</v>
      </c>
      <c r="S144" s="99" t="str">
        <f>party!$A$6</f>
        <v>Charlotte Pascoe</v>
      </c>
      <c r="T144" s="297" t="b">
        <v>1</v>
      </c>
      <c r="U144" s="297" t="s">
        <v>3323</v>
      </c>
    </row>
    <row r="145" spans="1:27" ht="85" x14ac:dyDescent="0.2">
      <c r="A145" s="296" t="s">
        <v>4044</v>
      </c>
      <c r="B145" s="190" t="s">
        <v>4045</v>
      </c>
      <c r="C145" s="95" t="s">
        <v>4046</v>
      </c>
      <c r="E145" s="95">
        <v>4</v>
      </c>
      <c r="F145" s="99" t="s">
        <v>4047</v>
      </c>
      <c r="G145" s="280" t="s">
        <v>4048</v>
      </c>
      <c r="H145" s="308" t="s">
        <v>3913</v>
      </c>
      <c r="I145" s="102" t="s">
        <v>26</v>
      </c>
      <c r="J145" s="90" t="str">
        <f>party!$A$30</f>
        <v>William Collins</v>
      </c>
      <c r="K145" s="90" t="str">
        <f>party!$A$31</f>
        <v>Jean-François Lamarque</v>
      </c>
      <c r="L145" s="90" t="str">
        <f>party!$A$19</f>
        <v>Michael Schulz</v>
      </c>
      <c r="M145" s="89" t="str">
        <f>references!$D$76</f>
        <v>Collins, W. J., J.-F. Lamarque, M. Schulz, O. Boucher, V. Eyring, M. I. Hegglin, A. Maycock, G. Myhre, M. Prather, D. Shindell, S. J. Smith (2017), AerChemMIP: Quantifying the effects of chemistry and aerosols in CMIP6, Geosci. Model Dev., 10, 585-607</v>
      </c>
      <c r="N145" s="288" t="str">
        <f>references!$D$2</f>
        <v>Aerosol forcing fields for CMIP6</v>
      </c>
      <c r="O145" s="306" t="str">
        <f>references!$D$14</f>
        <v>Overview CMIP6-Endorsed MIPs</v>
      </c>
      <c r="R145" s="97" t="str">
        <f>url!$A$2</f>
        <v>Aerosol forcing fields for CMIP6</v>
      </c>
      <c r="S145" s="99" t="str">
        <f>party!$A$6</f>
        <v>Charlotte Pascoe</v>
      </c>
      <c r="T145" s="297" t="b">
        <v>1</v>
      </c>
      <c r="U145" s="297" t="s">
        <v>3323</v>
      </c>
    </row>
    <row r="146" spans="1:27" ht="85" x14ac:dyDescent="0.2">
      <c r="A146" s="296" t="s">
        <v>4049</v>
      </c>
      <c r="B146" s="190" t="s">
        <v>4050</v>
      </c>
      <c r="C146" s="95" t="s">
        <v>4051</v>
      </c>
      <c r="E146" s="95">
        <v>4</v>
      </c>
      <c r="F146" s="99" t="s">
        <v>4052</v>
      </c>
      <c r="G146" s="280" t="s">
        <v>4053</v>
      </c>
      <c r="H146" s="308" t="s">
        <v>3913</v>
      </c>
      <c r="I146" s="102" t="s">
        <v>26</v>
      </c>
      <c r="J146" s="90" t="str">
        <f>party!$A$30</f>
        <v>William Collins</v>
      </c>
      <c r="K146" s="90" t="str">
        <f>party!$A$31</f>
        <v>Jean-François Lamarque</v>
      </c>
      <c r="L146" s="90" t="str">
        <f>party!$A$19</f>
        <v>Michael Schulz</v>
      </c>
      <c r="M146" s="89" t="str">
        <f>references!$D$76</f>
        <v>Collins, W. J., J.-F. Lamarque, M. Schulz, O. Boucher, V. Eyring, M. I. Hegglin, A. Maycock, G. Myhre, M. Prather, D. Shindell, S. J. Smith (2017), AerChemMIP: Quantifying the effects of chemistry and aerosols in CMIP6, Geosci. Model Dev., 10, 585-607</v>
      </c>
      <c r="N146" s="288" t="str">
        <f>references!$D$2</f>
        <v>Aerosol forcing fields for CMIP6</v>
      </c>
      <c r="O146" s="306" t="str">
        <f>references!$D$14</f>
        <v>Overview CMIP6-Endorsed MIPs</v>
      </c>
      <c r="R146" s="97" t="str">
        <f>url!$A$2</f>
        <v>Aerosol forcing fields for CMIP6</v>
      </c>
      <c r="S146" s="99" t="str">
        <f>party!$A$6</f>
        <v>Charlotte Pascoe</v>
      </c>
      <c r="T146" s="297" t="b">
        <v>1</v>
      </c>
      <c r="U146" s="297" t="s">
        <v>3323</v>
      </c>
    </row>
    <row r="147" spans="1:27" ht="85" x14ac:dyDescent="0.2">
      <c r="A147" s="296" t="s">
        <v>4054</v>
      </c>
      <c r="B147" s="190" t="s">
        <v>4055</v>
      </c>
      <c r="C147" s="95" t="s">
        <v>4056</v>
      </c>
      <c r="E147" s="95">
        <v>4</v>
      </c>
      <c r="F147" s="99" t="s">
        <v>4057</v>
      </c>
      <c r="G147" s="280" t="s">
        <v>4058</v>
      </c>
      <c r="H147" s="308" t="s">
        <v>3913</v>
      </c>
      <c r="I147" s="102" t="s">
        <v>26</v>
      </c>
      <c r="J147" s="90" t="str">
        <f>party!$A$30</f>
        <v>William Collins</v>
      </c>
      <c r="K147" s="90" t="str">
        <f>party!$A$31</f>
        <v>Jean-François Lamarque</v>
      </c>
      <c r="L147" s="90" t="str">
        <f>party!$A$19</f>
        <v>Michael Schulz</v>
      </c>
      <c r="M147" s="89" t="str">
        <f>references!$D$76</f>
        <v>Collins, W. J., J.-F. Lamarque, M. Schulz, O. Boucher, V. Eyring, M. I. Hegglin, A. Maycock, G. Myhre, M. Prather, D. Shindell, S. J. Smith (2017), AerChemMIP: Quantifying the effects of chemistry and aerosols in CMIP6, Geosci. Model Dev., 10, 585-607</v>
      </c>
      <c r="N147" s="288" t="str">
        <f>references!$D$2</f>
        <v>Aerosol forcing fields for CMIP6</v>
      </c>
      <c r="O147" s="306" t="str">
        <f>references!$D$14</f>
        <v>Overview CMIP6-Endorsed MIPs</v>
      </c>
      <c r="R147" s="97" t="str">
        <f>url!$A$2</f>
        <v>Aerosol forcing fields for CMIP6</v>
      </c>
      <c r="S147" s="99" t="str">
        <f>party!$A$6</f>
        <v>Charlotte Pascoe</v>
      </c>
      <c r="T147" s="297" t="b">
        <v>1</v>
      </c>
      <c r="U147" s="297" t="s">
        <v>3323</v>
      </c>
    </row>
    <row r="148" spans="1:27" ht="85" x14ac:dyDescent="0.2">
      <c r="A148" s="296" t="s">
        <v>4059</v>
      </c>
      <c r="B148" s="190" t="s">
        <v>4060</v>
      </c>
      <c r="C148" s="95" t="s">
        <v>4061</v>
      </c>
      <c r="E148" s="95">
        <v>4</v>
      </c>
      <c r="F148" s="99" t="s">
        <v>4062</v>
      </c>
      <c r="G148" s="280" t="s">
        <v>4063</v>
      </c>
      <c r="H148" s="308" t="s">
        <v>3913</v>
      </c>
      <c r="I148" s="102" t="s">
        <v>26</v>
      </c>
      <c r="J148" s="90" t="str">
        <f>party!$A$30</f>
        <v>William Collins</v>
      </c>
      <c r="K148" s="90" t="str">
        <f>party!$A$31</f>
        <v>Jean-François Lamarque</v>
      </c>
      <c r="L148" s="90" t="str">
        <f>party!$A$19</f>
        <v>Michael Schulz</v>
      </c>
      <c r="M148" s="89" t="str">
        <f>references!$D$76</f>
        <v>Collins, W. J., J.-F. Lamarque, M. Schulz, O. Boucher, V. Eyring, M. I. Hegglin, A. Maycock, G. Myhre, M. Prather, D. Shindell, S. J. Smith (2017), AerChemMIP: Quantifying the effects of chemistry and aerosols in CMIP6, Geosci. Model Dev., 10, 585-607</v>
      </c>
      <c r="N148" s="288" t="str">
        <f>references!$D$2</f>
        <v>Aerosol forcing fields for CMIP6</v>
      </c>
      <c r="O148" s="306" t="str">
        <f>references!$D$14</f>
        <v>Overview CMIP6-Endorsed MIPs</v>
      </c>
      <c r="R148" s="97" t="str">
        <f>url!$A$2</f>
        <v>Aerosol forcing fields for CMIP6</v>
      </c>
      <c r="S148" s="99" t="str">
        <f>party!$A$6</f>
        <v>Charlotte Pascoe</v>
      </c>
      <c r="T148" s="297" t="b">
        <v>1</v>
      </c>
      <c r="U148" s="297" t="s">
        <v>3323</v>
      </c>
    </row>
    <row r="149" spans="1:27" ht="85" x14ac:dyDescent="0.2">
      <c r="A149" s="296" t="s">
        <v>4064</v>
      </c>
      <c r="B149" s="190" t="s">
        <v>4065</v>
      </c>
      <c r="C149" s="95" t="s">
        <v>4066</v>
      </c>
      <c r="E149" s="95">
        <v>4</v>
      </c>
      <c r="F149" s="99" t="s">
        <v>4067</v>
      </c>
      <c r="G149" s="280" t="s">
        <v>4068</v>
      </c>
      <c r="H149" s="308" t="s">
        <v>3913</v>
      </c>
      <c r="I149" s="102" t="s">
        <v>26</v>
      </c>
      <c r="J149" s="90" t="str">
        <f>party!$A$30</f>
        <v>William Collins</v>
      </c>
      <c r="K149" s="90" t="str">
        <f>party!$A$31</f>
        <v>Jean-François Lamarque</v>
      </c>
      <c r="L149" s="90" t="str">
        <f>party!$A$19</f>
        <v>Michael Schulz</v>
      </c>
      <c r="M149" s="89" t="str">
        <f>references!$D$76</f>
        <v>Collins, W. J., J.-F. Lamarque, M. Schulz, O. Boucher, V. Eyring, M. I. Hegglin, A. Maycock, G. Myhre, M. Prather, D. Shindell, S. J. Smith (2017), AerChemMIP: Quantifying the effects of chemistry and aerosols in CMIP6, Geosci. Model Dev., 10, 585-607</v>
      </c>
      <c r="N149" s="288" t="str">
        <f>references!$D$2</f>
        <v>Aerosol forcing fields for CMIP6</v>
      </c>
      <c r="O149" s="306" t="str">
        <f>references!$D$14</f>
        <v>Overview CMIP6-Endorsed MIPs</v>
      </c>
      <c r="R149" s="97" t="str">
        <f>url!$A$2</f>
        <v>Aerosol forcing fields for CMIP6</v>
      </c>
      <c r="S149" s="99" t="str">
        <f>party!$A$6</f>
        <v>Charlotte Pascoe</v>
      </c>
      <c r="T149" s="297" t="b">
        <v>1</v>
      </c>
      <c r="U149" s="297" t="s">
        <v>3323</v>
      </c>
    </row>
    <row r="150" spans="1:27" ht="85" x14ac:dyDescent="0.2">
      <c r="A150" s="296" t="s">
        <v>4069</v>
      </c>
      <c r="B150" s="190" t="s">
        <v>4070</v>
      </c>
      <c r="C150" s="95" t="s">
        <v>4071</v>
      </c>
      <c r="E150" s="95">
        <v>4</v>
      </c>
      <c r="F150" s="99" t="s">
        <v>4072</v>
      </c>
      <c r="G150" s="280" t="s">
        <v>4073</v>
      </c>
      <c r="H150" s="308" t="s">
        <v>3913</v>
      </c>
      <c r="I150" s="102" t="s">
        <v>26</v>
      </c>
      <c r="J150" s="90" t="str">
        <f>party!$A$30</f>
        <v>William Collins</v>
      </c>
      <c r="K150" s="90" t="str">
        <f>party!$A$31</f>
        <v>Jean-François Lamarque</v>
      </c>
      <c r="L150" s="90" t="str">
        <f>party!$A$19</f>
        <v>Michael Schulz</v>
      </c>
      <c r="M150" s="89" t="str">
        <f>references!$D$76</f>
        <v>Collins, W. J., J.-F. Lamarque, M. Schulz, O. Boucher, V. Eyring, M. I. Hegglin, A. Maycock, G. Myhre, M. Prather, D. Shindell, S. J. Smith (2017), AerChemMIP: Quantifying the effects of chemistry and aerosols in CMIP6, Geosci. Model Dev., 10, 585-607</v>
      </c>
      <c r="N150" s="288" t="str">
        <f>references!$D$2</f>
        <v>Aerosol forcing fields for CMIP6</v>
      </c>
      <c r="O150" s="306" t="str">
        <f>references!$D$14</f>
        <v>Overview CMIP6-Endorsed MIPs</v>
      </c>
      <c r="R150" s="97" t="str">
        <f>url!$A$2</f>
        <v>Aerosol forcing fields for CMIP6</v>
      </c>
      <c r="S150" s="99" t="str">
        <f>party!$A$6</f>
        <v>Charlotte Pascoe</v>
      </c>
      <c r="T150" s="297" t="b">
        <v>1</v>
      </c>
      <c r="U150" s="297" t="s">
        <v>3323</v>
      </c>
    </row>
    <row r="151" spans="1:27" ht="85" x14ac:dyDescent="0.2">
      <c r="A151" s="296" t="s">
        <v>4074</v>
      </c>
      <c r="B151" s="190" t="s">
        <v>4075</v>
      </c>
      <c r="C151" s="95" t="s">
        <v>4076</v>
      </c>
      <c r="E151" s="95">
        <v>4</v>
      </c>
      <c r="F151" s="99" t="s">
        <v>4077</v>
      </c>
      <c r="G151" s="280" t="s">
        <v>4078</v>
      </c>
      <c r="H151" s="308" t="s">
        <v>3961</v>
      </c>
      <c r="I151" s="102" t="s">
        <v>26</v>
      </c>
      <c r="J151" s="90" t="str">
        <f>party!$A$30</f>
        <v>William Collins</v>
      </c>
      <c r="K151" s="90" t="str">
        <f>party!$A$31</f>
        <v>Jean-François Lamarque</v>
      </c>
      <c r="L151" s="90" t="str">
        <f>party!$A$19</f>
        <v>Michael Schulz</v>
      </c>
      <c r="M151" s="89" t="str">
        <f>references!$D$76</f>
        <v>Collins, W. J., J.-F. Lamarque, M. Schulz, O. Boucher, V. Eyring, M. I. Hegglin, A. Maycock, G. Myhre, M. Prather, D. Shindell, S. J. Smith (2017), AerChemMIP: Quantifying the effects of chemistry and aerosols in CMIP6, Geosci. Model Dev., 10, 585-607</v>
      </c>
      <c r="N151" s="288" t="str">
        <f>references!$D$3</f>
        <v>Historical Emissions for CMIP6 (v1.0)</v>
      </c>
      <c r="O151" s="306" t="str">
        <f>references!$D$14</f>
        <v>Overview CMIP6-Endorsed MIPs</v>
      </c>
      <c r="R151" s="97" t="str">
        <f>url!$A$3</f>
        <v>Historical Emissions for CMIP6 (v1.0)</v>
      </c>
      <c r="S151" s="99" t="str">
        <f>party!$A$6</f>
        <v>Charlotte Pascoe</v>
      </c>
      <c r="T151" s="297" t="b">
        <v>1</v>
      </c>
      <c r="U151" s="297" t="s">
        <v>3323</v>
      </c>
    </row>
    <row r="152" spans="1:27" ht="85" x14ac:dyDescent="0.2">
      <c r="A152" s="296" t="s">
        <v>4079</v>
      </c>
      <c r="B152" s="190" t="s">
        <v>4080</v>
      </c>
      <c r="C152" s="95" t="s">
        <v>4081</v>
      </c>
      <c r="E152" s="95">
        <v>4</v>
      </c>
      <c r="F152" s="99" t="s">
        <v>4082</v>
      </c>
      <c r="G152" s="280" t="s">
        <v>4083</v>
      </c>
      <c r="H152" s="308" t="s">
        <v>3961</v>
      </c>
      <c r="I152" s="102" t="s">
        <v>26</v>
      </c>
      <c r="J152" s="90" t="str">
        <f>party!$A$30</f>
        <v>William Collins</v>
      </c>
      <c r="K152" s="90" t="str">
        <f>party!$A$31</f>
        <v>Jean-François Lamarque</v>
      </c>
      <c r="L152" s="90" t="str">
        <f>party!$A$19</f>
        <v>Michael Schulz</v>
      </c>
      <c r="M152" s="89" t="str">
        <f>references!$D$76</f>
        <v>Collins, W. J., J.-F. Lamarque, M. Schulz, O. Boucher, V. Eyring, M. I. Hegglin, A. Maycock, G. Myhre, M. Prather, D. Shindell, S. J. Smith (2017), AerChemMIP: Quantifying the effects of chemistry and aerosols in CMIP6, Geosci. Model Dev., 10, 585-607</v>
      </c>
      <c r="N152" s="288" t="str">
        <f>references!$D$3</f>
        <v>Historical Emissions for CMIP6 (v1.0)</v>
      </c>
      <c r="R152" s="97" t="str">
        <f>url!$A$3</f>
        <v>Historical Emissions for CMIP6 (v1.0)</v>
      </c>
      <c r="S152" s="99" t="str">
        <f>party!$A$6</f>
        <v>Charlotte Pascoe</v>
      </c>
      <c r="T152" s="297" t="b">
        <v>1</v>
      </c>
      <c r="U152" s="297" t="s">
        <v>3323</v>
      </c>
    </row>
    <row r="153" spans="1:27" ht="85" x14ac:dyDescent="0.2">
      <c r="A153" s="296" t="s">
        <v>4084</v>
      </c>
      <c r="B153" s="190" t="s">
        <v>4085</v>
      </c>
      <c r="C153" s="95" t="s">
        <v>4086</v>
      </c>
      <c r="E153" s="95">
        <v>4</v>
      </c>
      <c r="F153" s="99" t="s">
        <v>4087</v>
      </c>
      <c r="G153" s="280" t="s">
        <v>4088</v>
      </c>
      <c r="H153" s="308" t="s">
        <v>3961</v>
      </c>
      <c r="I153" s="102" t="s">
        <v>26</v>
      </c>
      <c r="J153" s="90" t="str">
        <f>party!$A$30</f>
        <v>William Collins</v>
      </c>
      <c r="K153" s="90" t="str">
        <f>party!$A$31</f>
        <v>Jean-François Lamarque</v>
      </c>
      <c r="L153" s="90" t="str">
        <f>party!$A$19</f>
        <v>Michael Schulz</v>
      </c>
      <c r="M153" s="89" t="str">
        <f>references!$D$76</f>
        <v>Collins, W. J., J.-F. Lamarque, M. Schulz, O. Boucher, V. Eyring, M. I. Hegglin, A. Maycock, G. Myhre, M. Prather, D. Shindell, S. J. Smith (2017), AerChemMIP: Quantifying the effects of chemistry and aerosols in CMIP6, Geosci. Model Dev., 10, 585-607</v>
      </c>
      <c r="N153" s="288" t="str">
        <f>references!$D$3</f>
        <v>Historical Emissions for CMIP6 (v1.0)</v>
      </c>
      <c r="O153" s="306" t="str">
        <f>references!$D$14</f>
        <v>Overview CMIP6-Endorsed MIPs</v>
      </c>
      <c r="R153" s="97" t="str">
        <f>url!$A$3</f>
        <v>Historical Emissions for CMIP6 (v1.0)</v>
      </c>
      <c r="S153" s="99" t="str">
        <f>party!$A$6</f>
        <v>Charlotte Pascoe</v>
      </c>
      <c r="T153" s="297" t="b">
        <v>1</v>
      </c>
      <c r="U153" s="297" t="s">
        <v>3323</v>
      </c>
    </row>
    <row r="154" spans="1:27" ht="85" x14ac:dyDescent="0.2">
      <c r="A154" s="296" t="s">
        <v>4089</v>
      </c>
      <c r="B154" s="190" t="s">
        <v>4090</v>
      </c>
      <c r="C154" s="95" t="s">
        <v>4091</v>
      </c>
      <c r="E154" s="95">
        <v>4</v>
      </c>
      <c r="F154" s="99" t="s">
        <v>4092</v>
      </c>
      <c r="G154" s="280" t="s">
        <v>4093</v>
      </c>
      <c r="H154" s="308" t="s">
        <v>3961</v>
      </c>
      <c r="I154" s="102" t="s">
        <v>26</v>
      </c>
      <c r="J154" s="90" t="str">
        <f>party!$A$30</f>
        <v>William Collins</v>
      </c>
      <c r="K154" s="90" t="str">
        <f>party!$A$31</f>
        <v>Jean-François Lamarque</v>
      </c>
      <c r="L154" s="90" t="str">
        <f>party!$A$19</f>
        <v>Michael Schulz</v>
      </c>
      <c r="M154" s="89" t="str">
        <f>references!$D$76</f>
        <v>Collins, W. J., J.-F. Lamarque, M. Schulz, O. Boucher, V. Eyring, M. I. Hegglin, A. Maycock, G. Myhre, M. Prather, D. Shindell, S. J. Smith (2017), AerChemMIP: Quantifying the effects of chemistry and aerosols in CMIP6, Geosci. Model Dev., 10, 585-607</v>
      </c>
      <c r="N154" s="288" t="str">
        <f>references!$D$3</f>
        <v>Historical Emissions for CMIP6 (v1.0)</v>
      </c>
      <c r="R154" s="97" t="str">
        <f>url!$A$3</f>
        <v>Historical Emissions for CMIP6 (v1.0)</v>
      </c>
      <c r="S154" s="99" t="str">
        <f>party!$A$6</f>
        <v>Charlotte Pascoe</v>
      </c>
      <c r="T154" s="297" t="b">
        <v>1</v>
      </c>
      <c r="U154" s="297" t="s">
        <v>3323</v>
      </c>
    </row>
    <row r="155" spans="1:27" s="146" customFormat="1" ht="85" x14ac:dyDescent="0.2">
      <c r="A155" s="311" t="s">
        <v>4094</v>
      </c>
      <c r="B155" s="188" t="s">
        <v>4095</v>
      </c>
      <c r="C155" s="149" t="s">
        <v>4096</v>
      </c>
      <c r="D155" s="153"/>
      <c r="E155" s="149">
        <v>-4</v>
      </c>
      <c r="F155" s="153" t="s">
        <v>4097</v>
      </c>
      <c r="G155" s="312" t="s">
        <v>4098</v>
      </c>
      <c r="H155" s="313" t="s">
        <v>3800</v>
      </c>
      <c r="I155" s="156" t="s">
        <v>26</v>
      </c>
      <c r="J155" s="201" t="str">
        <f>party!$A$30</f>
        <v>William Collins</v>
      </c>
      <c r="K155" s="201" t="str">
        <f>party!$A$31</f>
        <v>Jean-François Lamarque</v>
      </c>
      <c r="L155" s="201" t="str">
        <f>party!$A$19</f>
        <v>Michael Schulz</v>
      </c>
      <c r="M155" s="89" t="str">
        <f>references!$D$76</f>
        <v>Collins, W. J., J.-F. Lamarque, M. Schulz, O. Boucher, V. Eyring, M. I. Hegglin, A. Maycock, G. Myhre, M. Prather, D. Shindell, S. J. Smith (2017), AerChemMIP: Quantifying the effects of chemistry and aerosols in CMIP6, Geosci. Model Dev., 10, 585-607</v>
      </c>
      <c r="N155" s="314" t="str">
        <f>references!$D$14</f>
        <v>Overview CMIP6-Endorsed MIPs</v>
      </c>
      <c r="O155" s="315" t="str">
        <f>references!$D$5</f>
        <v>Historical GHG concentrations for CMIP6 Historical Runs</v>
      </c>
      <c r="P155" s="316"/>
      <c r="Q155" s="316"/>
      <c r="R155" s="317" t="str">
        <f>url!$A$169</f>
        <v>Historical greenhouse gas concentrations for climate modelling (CMIP6)</v>
      </c>
      <c r="S155" s="153" t="str">
        <f>party!$A$6</f>
        <v>Charlotte Pascoe</v>
      </c>
      <c r="T155" s="300" t="b">
        <v>1</v>
      </c>
      <c r="U155" s="300" t="s">
        <v>3323</v>
      </c>
      <c r="V155" s="295"/>
      <c r="W155" s="295"/>
      <c r="X155" s="295"/>
      <c r="Y155" s="295"/>
      <c r="Z155" s="295"/>
      <c r="AA155" s="295"/>
    </row>
    <row r="156" spans="1:27" ht="102" x14ac:dyDescent="0.2">
      <c r="A156" s="296" t="s">
        <v>4099</v>
      </c>
      <c r="B156" s="190" t="s">
        <v>4100</v>
      </c>
      <c r="C156" s="95" t="s">
        <v>4101</v>
      </c>
      <c r="D156" s="99" t="b">
        <v>1</v>
      </c>
      <c r="E156" s="95">
        <v>3</v>
      </c>
      <c r="F156" s="99" t="s">
        <v>4102</v>
      </c>
      <c r="G156" s="280" t="s">
        <v>4103</v>
      </c>
      <c r="I156" s="102" t="s">
        <v>26</v>
      </c>
      <c r="J156" s="90" t="str">
        <f>party!$A$32</f>
        <v>Vivek Arora</v>
      </c>
      <c r="K156" s="90" t="str">
        <f>party!$A$33</f>
        <v>Pierre Friedlingstein</v>
      </c>
      <c r="L156" s="90" t="str">
        <f>party!$A$34</f>
        <v>Chris Jones</v>
      </c>
      <c r="M156"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6" s="288" t="str">
        <f>references!$D$116</f>
        <v>IGAC/SPARC Chemistry-Climate Model Initiative (CCMI) Forcing Databases in Support of CMIP6</v>
      </c>
      <c r="O156" s="288" t="str">
        <f>references!$D$96</f>
        <v>Hurtt, G., L. Chini,  S. Frolking, R. Sahajpal, Land Use Harmonisation (LUH2 v1.0h) land use forcing data (850-2100), (2016).</v>
      </c>
      <c r="P156" s="306" t="str">
        <f>references!$D$14</f>
        <v>Overview CMIP6-Endorsed MIPs</v>
      </c>
      <c r="R156" s="97" t="str">
        <f>url!$A$187</f>
        <v>IGAC/SPARC Chemistry-Climate Model Initiative (CCMI) Forcing Databases in Support of CMIP6</v>
      </c>
      <c r="S156" s="99" t="str">
        <f>party!$A$6</f>
        <v>Charlotte Pascoe</v>
      </c>
      <c r="T156" s="297" t="b">
        <v>1</v>
      </c>
      <c r="U156" s="297" t="s">
        <v>3323</v>
      </c>
    </row>
    <row r="157" spans="1:27" ht="102" x14ac:dyDescent="0.2">
      <c r="A157" s="296" t="s">
        <v>4104</v>
      </c>
      <c r="B157" s="190" t="s">
        <v>4105</v>
      </c>
      <c r="C157" s="95" t="s">
        <v>4106</v>
      </c>
      <c r="E157" s="95">
        <v>3</v>
      </c>
      <c r="F157" s="99" t="s">
        <v>4107</v>
      </c>
      <c r="G157" s="280" t="s">
        <v>4108</v>
      </c>
      <c r="I157" s="102" t="s">
        <v>26</v>
      </c>
      <c r="J157" s="90" t="str">
        <f>party!$A$32</f>
        <v>Vivek Arora</v>
      </c>
      <c r="K157" s="90" t="str">
        <f>party!$A$33</f>
        <v>Pierre Friedlingstein</v>
      </c>
      <c r="L157" s="90" t="str">
        <f>party!$A$34</f>
        <v>Chris Jones</v>
      </c>
      <c r="M157"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7" s="306" t="str">
        <f>references!$D$14</f>
        <v>Overview CMIP6-Endorsed MIPs</v>
      </c>
      <c r="O157" s="89"/>
      <c r="S157" s="99" t="str">
        <f>party!$A$6</f>
        <v>Charlotte Pascoe</v>
      </c>
      <c r="T157" s="297" t="b">
        <v>1</v>
      </c>
      <c r="U157" s="297" t="s">
        <v>3323</v>
      </c>
    </row>
    <row r="158" spans="1:27" ht="102" x14ac:dyDescent="0.2">
      <c r="A158" s="95" t="s">
        <v>4109</v>
      </c>
      <c r="B158" s="190" t="s">
        <v>4110</v>
      </c>
      <c r="C158" s="95" t="s">
        <v>4111</v>
      </c>
      <c r="E158" s="95">
        <v>3</v>
      </c>
      <c r="F158" s="99" t="s">
        <v>4112</v>
      </c>
      <c r="G158" s="280" t="s">
        <v>4113</v>
      </c>
      <c r="I158" s="102" t="s">
        <v>26</v>
      </c>
      <c r="J158" s="90" t="str">
        <f>party!$A$32</f>
        <v>Vivek Arora</v>
      </c>
      <c r="K158" s="90" t="str">
        <f>party!$A$33</f>
        <v>Pierre Friedlingstein</v>
      </c>
      <c r="L158" s="90" t="str">
        <f>party!$A$34</f>
        <v>Chris Jones</v>
      </c>
      <c r="M158"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8" s="306" t="str">
        <f>references!$D$14</f>
        <v>Overview CMIP6-Endorsed MIPs</v>
      </c>
      <c r="S158" s="99" t="str">
        <f>party!$A$6</f>
        <v>Charlotte Pascoe</v>
      </c>
      <c r="T158" s="297" t="b">
        <v>1</v>
      </c>
      <c r="U158" s="297" t="s">
        <v>3323</v>
      </c>
    </row>
    <row r="159" spans="1:27" ht="102" x14ac:dyDescent="0.2">
      <c r="A159" s="296" t="s">
        <v>4114</v>
      </c>
      <c r="B159" s="190" t="s">
        <v>4115</v>
      </c>
      <c r="C159" s="95" t="s">
        <v>4116</v>
      </c>
      <c r="E159" s="95">
        <v>2</v>
      </c>
      <c r="F159" s="99" t="s">
        <v>4117</v>
      </c>
      <c r="G159" s="280" t="s">
        <v>4118</v>
      </c>
      <c r="H159" s="281" t="s">
        <v>2606</v>
      </c>
      <c r="I159" s="102" t="s">
        <v>26</v>
      </c>
      <c r="J159" s="90" t="str">
        <f>party!$A$32</f>
        <v>Vivek Arora</v>
      </c>
      <c r="K159" s="90" t="str">
        <f>party!$A$33</f>
        <v>Pierre Friedlingstein</v>
      </c>
      <c r="L159" s="90" t="str">
        <f>party!$A$34</f>
        <v>Chris Jones</v>
      </c>
      <c r="M159"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9" s="306" t="str">
        <f>references!$D$14</f>
        <v>Overview CMIP6-Endorsed MIPs</v>
      </c>
      <c r="S159" s="99" t="str">
        <f>party!$A$6</f>
        <v>Charlotte Pascoe</v>
      </c>
      <c r="T159" s="297" t="b">
        <v>1</v>
      </c>
      <c r="U159" s="297" t="s">
        <v>3490</v>
      </c>
    </row>
    <row r="160" spans="1:27" ht="102" x14ac:dyDescent="0.2">
      <c r="A160" s="296" t="s">
        <v>4119</v>
      </c>
      <c r="B160" s="190" t="s">
        <v>4120</v>
      </c>
      <c r="C160" s="95" t="s">
        <v>4121</v>
      </c>
      <c r="E160" s="95">
        <v>2</v>
      </c>
      <c r="F160" s="99" t="s">
        <v>4122</v>
      </c>
      <c r="G160" s="280" t="s">
        <v>4123</v>
      </c>
      <c r="H160" s="281" t="s">
        <v>2606</v>
      </c>
      <c r="I160" s="102" t="s">
        <v>26</v>
      </c>
      <c r="J160" s="90" t="str">
        <f>party!$A$32</f>
        <v>Vivek Arora</v>
      </c>
      <c r="K160" s="90" t="str">
        <f>party!$A$33</f>
        <v>Pierre Friedlingstein</v>
      </c>
      <c r="L160" s="90" t="str">
        <f>party!$A$34</f>
        <v>Chris Jones</v>
      </c>
      <c r="M160"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0" s="306" t="str">
        <f>references!$D$14</f>
        <v>Overview CMIP6-Endorsed MIPs</v>
      </c>
      <c r="S160" s="99" t="str">
        <f>party!$A$6</f>
        <v>Charlotte Pascoe</v>
      </c>
      <c r="T160" s="297" t="b">
        <v>1</v>
      </c>
      <c r="U160" s="297" t="s">
        <v>3490</v>
      </c>
    </row>
    <row r="161" spans="1:21" ht="102" x14ac:dyDescent="0.2">
      <c r="A161" s="296" t="s">
        <v>4124</v>
      </c>
      <c r="B161" s="190" t="s">
        <v>4125</v>
      </c>
      <c r="C161" s="95" t="s">
        <v>4126</v>
      </c>
      <c r="E161" s="95">
        <v>2</v>
      </c>
      <c r="F161" s="99" t="s">
        <v>4127</v>
      </c>
      <c r="G161" s="280" t="s">
        <v>4128</v>
      </c>
      <c r="H161" s="281" t="s">
        <v>2606</v>
      </c>
      <c r="I161" s="102" t="s">
        <v>26</v>
      </c>
      <c r="J161" s="90" t="str">
        <f>party!$A$32</f>
        <v>Vivek Arora</v>
      </c>
      <c r="K161" s="90" t="str">
        <f>party!$A$33</f>
        <v>Pierre Friedlingstein</v>
      </c>
      <c r="L161" s="90" t="str">
        <f>party!$A$34</f>
        <v>Chris Jones</v>
      </c>
      <c r="M161"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1" s="306" t="str">
        <f>references!$D$14</f>
        <v>Overview CMIP6-Endorsed MIPs</v>
      </c>
      <c r="S161" s="99" t="str">
        <f>party!$A$6</f>
        <v>Charlotte Pascoe</v>
      </c>
      <c r="T161" s="297" t="b">
        <v>1</v>
      </c>
      <c r="U161" s="297" t="s">
        <v>3490</v>
      </c>
    </row>
    <row r="162" spans="1:21" ht="102" x14ac:dyDescent="0.2">
      <c r="A162" s="296" t="s">
        <v>4129</v>
      </c>
      <c r="B162" s="190" t="s">
        <v>4130</v>
      </c>
      <c r="C162" s="95" t="s">
        <v>4131</v>
      </c>
      <c r="E162" s="95">
        <v>2</v>
      </c>
      <c r="F162" s="99" t="s">
        <v>4132</v>
      </c>
      <c r="G162" s="280" t="s">
        <v>4133</v>
      </c>
      <c r="H162" s="281" t="s">
        <v>3673</v>
      </c>
      <c r="I162" s="102" t="s">
        <v>26</v>
      </c>
      <c r="J162" s="90" t="str">
        <f>party!$A$32</f>
        <v>Vivek Arora</v>
      </c>
      <c r="K162" s="90" t="str">
        <f>party!$A$33</f>
        <v>Pierre Friedlingstein</v>
      </c>
      <c r="L162" s="90" t="str">
        <f>party!$A$34</f>
        <v>Chris Jones</v>
      </c>
      <c r="M162"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2" s="306" t="str">
        <f>references!$D$14</f>
        <v>Overview CMIP6-Endorsed MIPs</v>
      </c>
      <c r="S162" s="99" t="str">
        <f>party!$A$6</f>
        <v>Charlotte Pascoe</v>
      </c>
      <c r="T162" s="297" t="b">
        <v>1</v>
      </c>
      <c r="U162" s="297" t="s">
        <v>3490</v>
      </c>
    </row>
    <row r="163" spans="1:21" ht="102" x14ac:dyDescent="0.2">
      <c r="A163" s="296" t="s">
        <v>4134</v>
      </c>
      <c r="B163" s="190" t="s">
        <v>4135</v>
      </c>
      <c r="C163" s="95" t="s">
        <v>4136</v>
      </c>
      <c r="E163" s="95">
        <v>4</v>
      </c>
      <c r="F163" s="99" t="s">
        <v>4137</v>
      </c>
      <c r="G163" s="280" t="s">
        <v>4138</v>
      </c>
      <c r="I163" s="102" t="s">
        <v>26</v>
      </c>
      <c r="J163" s="90" t="str">
        <f>party!$A$32</f>
        <v>Vivek Arora</v>
      </c>
      <c r="K163" s="90" t="str">
        <f>party!$A$33</f>
        <v>Pierre Friedlingstein</v>
      </c>
      <c r="L163" s="90" t="str">
        <f>party!$A$34</f>
        <v>Chris Jones</v>
      </c>
      <c r="M163"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3" s="306" t="str">
        <f>references!$D$14</f>
        <v>Overview CMIP6-Endorsed MIPs</v>
      </c>
      <c r="S163" s="99" t="str">
        <f>party!$A$6</f>
        <v>Charlotte Pascoe</v>
      </c>
      <c r="T163" s="297" t="b">
        <v>1</v>
      </c>
      <c r="U163" s="297" t="s">
        <v>3323</v>
      </c>
    </row>
    <row r="164" spans="1:21" ht="102" x14ac:dyDescent="0.2">
      <c r="A164" s="95" t="s">
        <v>4139</v>
      </c>
      <c r="B164" s="190" t="s">
        <v>4140</v>
      </c>
      <c r="C164" s="95" t="s">
        <v>4141</v>
      </c>
      <c r="E164" s="95">
        <v>4</v>
      </c>
      <c r="F164" s="99" t="s">
        <v>4142</v>
      </c>
      <c r="G164" s="280" t="s">
        <v>4143</v>
      </c>
      <c r="I164" s="102" t="s">
        <v>26</v>
      </c>
      <c r="J164" s="90" t="str">
        <f>party!$A$32</f>
        <v>Vivek Arora</v>
      </c>
      <c r="K164" s="90" t="str">
        <f>party!$A$33</f>
        <v>Pierre Friedlingstein</v>
      </c>
      <c r="L164" s="90" t="str">
        <f>party!$A$34</f>
        <v>Chris Jones</v>
      </c>
      <c r="M164"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4" s="306" t="str">
        <f>references!$D$14</f>
        <v>Overview CMIP6-Endorsed MIPs</v>
      </c>
      <c r="S164" s="99" t="str">
        <f>party!$A$6</f>
        <v>Charlotte Pascoe</v>
      </c>
      <c r="T164" s="297" t="b">
        <v>1</v>
      </c>
      <c r="U164" s="297" t="s">
        <v>3323</v>
      </c>
    </row>
    <row r="165" spans="1:21" s="125" customFormat="1" ht="102" x14ac:dyDescent="0.2">
      <c r="A165" s="296" t="s">
        <v>4144</v>
      </c>
      <c r="B165" s="190" t="s">
        <v>4145</v>
      </c>
      <c r="C165" s="95" t="s">
        <v>4146</v>
      </c>
      <c r="D165" s="99" t="b">
        <v>1</v>
      </c>
      <c r="E165" s="95">
        <v>3</v>
      </c>
      <c r="F165" s="99" t="s">
        <v>4147</v>
      </c>
      <c r="G165" s="280" t="s">
        <v>4148</v>
      </c>
      <c r="H165" s="281"/>
      <c r="I165" s="102" t="s">
        <v>26</v>
      </c>
      <c r="J165" s="90" t="str">
        <f>party!$A$32</f>
        <v>Vivek Arora</v>
      </c>
      <c r="K165" s="90" t="str">
        <f>party!$A$33</f>
        <v>Pierre Friedlingstein</v>
      </c>
      <c r="L165" s="90" t="str">
        <f>party!$A$34</f>
        <v>Chris Jones</v>
      </c>
      <c r="M165" s="89"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5" s="288" t="str">
        <f>references!$D$116</f>
        <v>IGAC/SPARC Chemistry-Climate Model Initiative (CCMI) Forcing Databases in Support of CMIP6</v>
      </c>
      <c r="O165" s="288" t="str">
        <f>references!$D$96</f>
        <v>Hurtt, G., L. Chini,  S. Frolking, R. Sahajpal, Land Use Harmonisation (LUH2 v1.0h) land use forcing data (850-2100), (2016).</v>
      </c>
      <c r="P165" s="306" t="str">
        <f>references!$D$14</f>
        <v>Overview CMIP6-Endorsed MIPs</v>
      </c>
      <c r="Q165" s="95"/>
      <c r="R165" s="97" t="str">
        <f>url!$A$187</f>
        <v>IGAC/SPARC Chemistry-Climate Model Initiative (CCMI) Forcing Databases in Support of CMIP6</v>
      </c>
      <c r="S165" s="99" t="str">
        <f>party!$A$6</f>
        <v>Charlotte Pascoe</v>
      </c>
      <c r="T165" s="297" t="b">
        <v>1</v>
      </c>
      <c r="U165" s="297" t="s">
        <v>227</v>
      </c>
    </row>
    <row r="166" spans="1:21" s="125" customFormat="1" ht="119" x14ac:dyDescent="0.2">
      <c r="A166" s="296" t="s">
        <v>4149</v>
      </c>
      <c r="B166" s="190" t="s">
        <v>4150</v>
      </c>
      <c r="C166" s="95" t="s">
        <v>4151</v>
      </c>
      <c r="D166" s="99"/>
      <c r="E166" s="95">
        <v>3</v>
      </c>
      <c r="F166" s="99" t="s">
        <v>4152</v>
      </c>
      <c r="G166" s="280" t="s">
        <v>4153</v>
      </c>
      <c r="H166" s="281" t="s">
        <v>4154</v>
      </c>
      <c r="I166" s="102" t="s">
        <v>26</v>
      </c>
      <c r="J166" s="90" t="str">
        <f>party!$A$21</f>
        <v>PCMDI</v>
      </c>
      <c r="K166" s="90" t="str">
        <f>party!$A$35</f>
        <v>Mark Webb</v>
      </c>
      <c r="L166" s="90" t="str">
        <f>party!$A$36</f>
        <v>Chris Bretherton</v>
      </c>
      <c r="M166" s="95" t="str">
        <f>references!$D$9</f>
        <v>AMIP Sea Surface Temperature and Sea Ice Concentration Boundary Conditions</v>
      </c>
      <c r="N166"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66" s="95"/>
      <c r="Q166" s="95"/>
      <c r="R166" s="97" t="str">
        <f>url!$A$9</f>
        <v>AMIP Sea Surface Temperature and Sea Ice Concentration Boundary Conditions</v>
      </c>
      <c r="S166" s="99" t="str">
        <f>party!$A$6</f>
        <v>Charlotte Pascoe</v>
      </c>
      <c r="T166" s="297" t="b">
        <v>1</v>
      </c>
      <c r="U166" s="297" t="s">
        <v>3323</v>
      </c>
    </row>
    <row r="167" spans="1:21" ht="119" x14ac:dyDescent="0.2">
      <c r="A167" s="95" t="s">
        <v>4155</v>
      </c>
      <c r="B167" s="190" t="s">
        <v>4156</v>
      </c>
      <c r="C167" s="95" t="s">
        <v>4157</v>
      </c>
      <c r="E167" s="95">
        <v>4</v>
      </c>
      <c r="F167" s="99" t="s">
        <v>4158</v>
      </c>
      <c r="G167" s="280" t="s">
        <v>4159</v>
      </c>
      <c r="I167" s="102" t="s">
        <v>26</v>
      </c>
      <c r="J167" s="90" t="str">
        <f>party!$A$35</f>
        <v>Mark Webb</v>
      </c>
      <c r="K167" s="90" t="str">
        <f>party!$A$36</f>
        <v>Chris Bretherton</v>
      </c>
      <c r="L167" s="90"/>
      <c r="M167"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7" s="306" t="str">
        <f>references!$D$14</f>
        <v>Overview CMIP6-Endorsed MIPs</v>
      </c>
      <c r="O167" s="95" t="str">
        <f>references!$D$16</f>
        <v>Karl E. Taylor, Ronald J. Stouffer, Gerald A. Meehl (2009) A Summary of the CMIP5 Experiment Design</v>
      </c>
      <c r="Q167" s="95"/>
      <c r="S167" s="99" t="str">
        <f>party!$A$6</f>
        <v>Charlotte Pascoe</v>
      </c>
      <c r="T167" s="297" t="b">
        <v>1</v>
      </c>
      <c r="U167" s="297" t="s">
        <v>3323</v>
      </c>
    </row>
    <row r="168" spans="1:21" ht="120" customHeight="1" x14ac:dyDescent="0.2">
      <c r="A168" s="296" t="s">
        <v>4160</v>
      </c>
      <c r="B168" s="190" t="s">
        <v>4161</v>
      </c>
      <c r="C168" s="95" t="s">
        <v>4162</v>
      </c>
      <c r="E168" s="95">
        <v>4</v>
      </c>
      <c r="F168" s="99" t="s">
        <v>4163</v>
      </c>
      <c r="G168" s="280" t="s">
        <v>4164</v>
      </c>
      <c r="H168" s="281" t="s">
        <v>4165</v>
      </c>
      <c r="I168" s="102" t="s">
        <v>26</v>
      </c>
      <c r="J168" s="90" t="str">
        <f>party!$A$35</f>
        <v>Mark Webb</v>
      </c>
      <c r="K168" s="90" t="str">
        <f>party!$A$36</f>
        <v>Chris Bretherton</v>
      </c>
      <c r="L168" s="90"/>
      <c r="M168"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8" s="95" t="str">
        <f>references!$D$9</f>
        <v>AMIP Sea Surface Temperature and Sea Ice Concentration Boundary Conditions</v>
      </c>
      <c r="P168" s="95"/>
      <c r="Q168" s="95"/>
      <c r="R168" s="97" t="str">
        <f>url!$A$140</f>
        <v>The Cloud Feedback Model Intercomparison Project (CFMIP) contribution to CMIP6</v>
      </c>
      <c r="S168" s="99" t="str">
        <f>party!$A$6</f>
        <v>Charlotte Pascoe</v>
      </c>
      <c r="T168" s="297" t="b">
        <v>1</v>
      </c>
      <c r="U168" s="297" t="s">
        <v>3323</v>
      </c>
    </row>
    <row r="169" spans="1:21" ht="119" x14ac:dyDescent="0.2">
      <c r="A169" s="296" t="s">
        <v>4166</v>
      </c>
      <c r="B169" s="190" t="s">
        <v>4167</v>
      </c>
      <c r="C169" s="95" t="s">
        <v>4168</v>
      </c>
      <c r="E169" s="95">
        <v>3</v>
      </c>
      <c r="F169" s="99" t="s">
        <v>4169</v>
      </c>
      <c r="G169" s="280" t="s">
        <v>4170</v>
      </c>
      <c r="I169" s="102" t="s">
        <v>26</v>
      </c>
      <c r="J169" s="90" t="str">
        <f>party!$A$35</f>
        <v>Mark Webb</v>
      </c>
      <c r="K169" s="90" t="str">
        <f>party!$A$36</f>
        <v>Chris Bretherton</v>
      </c>
      <c r="L169" s="90"/>
      <c r="M169"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9" s="306" t="str">
        <f>references!$D$14</f>
        <v>Overview CMIP6-Endorsed MIPs</v>
      </c>
      <c r="O169" s="95" t="str">
        <f>references!$D$16</f>
        <v>Karl E. Taylor, Ronald J. Stouffer, Gerald A. Meehl (2009) A Summary of the CMIP5 Experiment Design</v>
      </c>
      <c r="Q169" s="95"/>
      <c r="S169" s="99" t="str">
        <f>party!$A$6</f>
        <v>Charlotte Pascoe</v>
      </c>
      <c r="T169" s="297" t="b">
        <v>1</v>
      </c>
      <c r="U169" s="297" t="s">
        <v>3323</v>
      </c>
    </row>
    <row r="170" spans="1:21" ht="119" x14ac:dyDescent="0.2">
      <c r="A170" s="296" t="s">
        <v>4171</v>
      </c>
      <c r="B170" s="190" t="s">
        <v>4171</v>
      </c>
      <c r="C170" s="95" t="s">
        <v>4172</v>
      </c>
      <c r="E170" s="95">
        <v>3</v>
      </c>
      <c r="F170" s="99" t="s">
        <v>4173</v>
      </c>
      <c r="G170" s="280" t="s">
        <v>4174</v>
      </c>
      <c r="I170" s="102" t="s">
        <v>26</v>
      </c>
      <c r="J170" s="90" t="str">
        <f>party!$A$35</f>
        <v>Mark Webb</v>
      </c>
      <c r="K170" s="90" t="str">
        <f>party!$A$36</f>
        <v>Chris Bretherton</v>
      </c>
      <c r="L170" s="90"/>
      <c r="M170"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0" s="306" t="str">
        <f>references!$D$14</f>
        <v>Overview CMIP6-Endorsed MIPs</v>
      </c>
      <c r="O170" s="96" t="str">
        <f>references!$D$16</f>
        <v>Karl E. Taylor, Ronald J. Stouffer, Gerald A. Meehl (2009) A Summary of the CMIP5 Experiment Design</v>
      </c>
      <c r="Q170" s="96"/>
      <c r="S170" s="99" t="str">
        <f>party!$A$6</f>
        <v>Charlotte Pascoe</v>
      </c>
      <c r="T170" s="297" t="b">
        <v>1</v>
      </c>
      <c r="U170" s="297" t="s">
        <v>3323</v>
      </c>
    </row>
    <row r="171" spans="1:21" ht="119" x14ac:dyDescent="0.2">
      <c r="A171" s="296" t="s">
        <v>4175</v>
      </c>
      <c r="B171" s="190" t="s">
        <v>4176</v>
      </c>
      <c r="C171" s="95" t="s">
        <v>4177</v>
      </c>
      <c r="E171" s="95">
        <v>3</v>
      </c>
      <c r="F171" s="99" t="s">
        <v>4178</v>
      </c>
      <c r="G171" s="280" t="s">
        <v>4179</v>
      </c>
      <c r="H171" s="308"/>
      <c r="I171" s="90" t="s">
        <v>26</v>
      </c>
      <c r="J171" s="90" t="str">
        <f>party!$A$35</f>
        <v>Mark Webb</v>
      </c>
      <c r="K171" s="90" t="str">
        <f>party!$A$36</f>
        <v>Chris Bretherton</v>
      </c>
      <c r="L171" s="90"/>
      <c r="M171" s="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1" s="306" t="str">
        <f>references!$D$14</f>
        <v>Overview CMIP6-Endorsed MIPs</v>
      </c>
      <c r="O171" s="96" t="str">
        <f>references!$D$16</f>
        <v>Karl E. Taylor, Ronald J. Stouffer, Gerald A. Meehl (2009) A Summary of the CMIP5 Experiment Design</v>
      </c>
      <c r="Q171" s="96"/>
      <c r="S171" s="99" t="str">
        <f>party!$A$6</f>
        <v>Charlotte Pascoe</v>
      </c>
      <c r="T171" s="297" t="b">
        <v>1</v>
      </c>
      <c r="U171" s="297" t="s">
        <v>3323</v>
      </c>
    </row>
    <row r="172" spans="1:21" ht="119" x14ac:dyDescent="0.2">
      <c r="A172" s="296" t="s">
        <v>4180</v>
      </c>
      <c r="B172" s="190" t="s">
        <v>4181</v>
      </c>
      <c r="C172" s="95" t="s">
        <v>4182</v>
      </c>
      <c r="E172" s="95">
        <v>3</v>
      </c>
      <c r="F172" s="99" t="s">
        <v>4183</v>
      </c>
      <c r="G172" s="280" t="s">
        <v>4184</v>
      </c>
      <c r="H172" s="97"/>
      <c r="I172" s="90" t="s">
        <v>26</v>
      </c>
      <c r="J172" s="90" t="str">
        <f>party!$A$35</f>
        <v>Mark Webb</v>
      </c>
      <c r="K172" s="90" t="str">
        <f>party!$A$36</f>
        <v>Chris Bretherton</v>
      </c>
      <c r="L172" s="90"/>
      <c r="M172"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2" s="95"/>
      <c r="O172" s="318"/>
      <c r="S172" s="99" t="str">
        <f>party!$A$6</f>
        <v>Charlotte Pascoe</v>
      </c>
      <c r="T172" s="297" t="b">
        <v>1</v>
      </c>
      <c r="U172" s="297" t="s">
        <v>3323</v>
      </c>
    </row>
    <row r="173" spans="1:21" ht="119" x14ac:dyDescent="0.2">
      <c r="A173" s="296" t="s">
        <v>4185</v>
      </c>
      <c r="B173" s="190" t="s">
        <v>4186</v>
      </c>
      <c r="C173" s="95" t="s">
        <v>4187</v>
      </c>
      <c r="E173" s="95">
        <v>4</v>
      </c>
      <c r="F173" s="99" t="s">
        <v>4188</v>
      </c>
      <c r="G173" s="280" t="s">
        <v>4189</v>
      </c>
      <c r="H173" s="97"/>
      <c r="I173" s="90" t="s">
        <v>26</v>
      </c>
      <c r="J173" s="90" t="str">
        <f>party!$A$35</f>
        <v>Mark Webb</v>
      </c>
      <c r="K173" s="90" t="str">
        <f>party!$A$36</f>
        <v>Chris Bretherton</v>
      </c>
      <c r="L173" s="90"/>
      <c r="M173"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3" s="95"/>
      <c r="O173" s="318"/>
      <c r="S173" s="99" t="str">
        <f>party!$A$6</f>
        <v>Charlotte Pascoe</v>
      </c>
      <c r="T173" s="297" t="b">
        <v>1</v>
      </c>
      <c r="U173" s="297" t="s">
        <v>3323</v>
      </c>
    </row>
    <row r="174" spans="1:21" ht="119" x14ac:dyDescent="0.2">
      <c r="A174" s="296" t="s">
        <v>4190</v>
      </c>
      <c r="B174" s="190" t="s">
        <v>4191</v>
      </c>
      <c r="C174" s="95" t="s">
        <v>4192</v>
      </c>
      <c r="E174" s="95">
        <v>3</v>
      </c>
      <c r="F174" s="99" t="s">
        <v>4193</v>
      </c>
      <c r="G174" s="280" t="s">
        <v>4194</v>
      </c>
      <c r="H174" s="97"/>
      <c r="I174" s="90" t="s">
        <v>26</v>
      </c>
      <c r="J174" s="90" t="str">
        <f>party!$A$35</f>
        <v>Mark Webb</v>
      </c>
      <c r="K174" s="90" t="str">
        <f>party!$A$36</f>
        <v>Chris Bretherton</v>
      </c>
      <c r="L174" s="90"/>
      <c r="M174"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4" s="96"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O174" s="318" t="str">
        <f>references!$D$114</f>
        <v>Aqua-Planet Experiment Project Ozone Dataset.</v>
      </c>
      <c r="R174" s="97" t="str">
        <f>url!$A$183</f>
        <v>Aqua-Planet Experiment Project Ozone Dataset</v>
      </c>
      <c r="S174" s="99" t="str">
        <f>party!$A$6</f>
        <v>Charlotte Pascoe</v>
      </c>
      <c r="T174" s="297" t="b">
        <v>1</v>
      </c>
      <c r="U174" s="297" t="s">
        <v>3323</v>
      </c>
    </row>
    <row r="175" spans="1:21" ht="119" x14ac:dyDescent="0.2">
      <c r="A175" s="296" t="s">
        <v>4195</v>
      </c>
      <c r="B175" s="190" t="s">
        <v>4196</v>
      </c>
      <c r="C175" s="95" t="s">
        <v>4197</v>
      </c>
      <c r="E175" s="95">
        <v>3</v>
      </c>
      <c r="F175" s="99" t="s">
        <v>4198</v>
      </c>
      <c r="G175" s="280" t="s">
        <v>4199</v>
      </c>
      <c r="I175" s="102" t="s">
        <v>26</v>
      </c>
      <c r="J175" s="90" t="str">
        <f>party!$A$35</f>
        <v>Mark Webb</v>
      </c>
      <c r="K175" s="90" t="str">
        <f>party!$A$36</f>
        <v>Chris Bretherton</v>
      </c>
      <c r="L175" s="90"/>
      <c r="M175"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75" s="99" t="str">
        <f>party!$A$6</f>
        <v>Charlotte Pascoe</v>
      </c>
      <c r="T175" s="297" t="b">
        <v>1</v>
      </c>
      <c r="U175" s="297" t="s">
        <v>3323</v>
      </c>
    </row>
    <row r="176" spans="1:21" ht="119" x14ac:dyDescent="0.2">
      <c r="A176" s="296" t="s">
        <v>4200</v>
      </c>
      <c r="B176" s="190" t="s">
        <v>4201</v>
      </c>
      <c r="C176" s="95" t="s">
        <v>4202</v>
      </c>
      <c r="E176" s="95">
        <v>4</v>
      </c>
      <c r="F176" s="99" t="s">
        <v>4203</v>
      </c>
      <c r="G176" s="280" t="s">
        <v>4204</v>
      </c>
      <c r="H176" s="308"/>
      <c r="I176" s="90" t="s">
        <v>26</v>
      </c>
      <c r="J176" s="90" t="str">
        <f>party!$A$36</f>
        <v>Chris Bretherton</v>
      </c>
      <c r="K176" s="90" t="str">
        <f>party!$A$37</f>
        <v>Roger Marchand</v>
      </c>
      <c r="L176" s="90" t="str">
        <f>party!$A$4</f>
        <v>Bjorn Stevens</v>
      </c>
      <c r="M176"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6" s="306" t="str">
        <f>references!$D$14</f>
        <v>Overview CMIP6-Endorsed MIPs</v>
      </c>
      <c r="O176" s="298" t="str">
        <f>references!$D$110</f>
        <v>SOLARIS-HEPPA  Recommendations for CMIP6 solar forcing data</v>
      </c>
      <c r="R176" s="97" t="str">
        <f>url!$A$178</f>
        <v>SOLARIS-HEPPA Solar Forcing Data for CMIP6</v>
      </c>
      <c r="S176" s="99" t="str">
        <f>party!$A$6</f>
        <v>Charlotte Pascoe</v>
      </c>
      <c r="T176" s="297" t="b">
        <v>1</v>
      </c>
      <c r="U176" s="297" t="s">
        <v>3323</v>
      </c>
    </row>
    <row r="177" spans="1:21" s="125" customFormat="1" ht="119" x14ac:dyDescent="0.2">
      <c r="A177" s="296" t="s">
        <v>4205</v>
      </c>
      <c r="B177" s="190" t="s">
        <v>4206</v>
      </c>
      <c r="C177" s="95" t="s">
        <v>4207</v>
      </c>
      <c r="D177" s="99"/>
      <c r="E177" s="95">
        <v>4</v>
      </c>
      <c r="F177" s="99" t="s">
        <v>4208</v>
      </c>
      <c r="G177" s="280" t="s">
        <v>4209</v>
      </c>
      <c r="H177" s="308"/>
      <c r="I177" s="90" t="s">
        <v>26</v>
      </c>
      <c r="J177" s="90" t="str">
        <f>party!$A$36</f>
        <v>Chris Bretherton</v>
      </c>
      <c r="K177" s="90" t="str">
        <f>party!$A$37</f>
        <v>Roger Marchand</v>
      </c>
      <c r="L177" s="90" t="str">
        <f>party!$A$4</f>
        <v>Bjorn Stevens</v>
      </c>
      <c r="M177"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7" s="306" t="str">
        <f>references!$D$14</f>
        <v>Overview CMIP6-Endorsed MIPs</v>
      </c>
      <c r="O177" s="298" t="str">
        <f>references!$D$110</f>
        <v>SOLARIS-HEPPA  Recommendations for CMIP6 solar forcing data</v>
      </c>
      <c r="P177" s="298"/>
      <c r="Q177" s="298"/>
      <c r="R177" s="97" t="str">
        <f>url!$A$178</f>
        <v>SOLARIS-HEPPA Solar Forcing Data for CMIP6</v>
      </c>
      <c r="S177" s="99" t="str">
        <f>party!$A$6</f>
        <v>Charlotte Pascoe</v>
      </c>
      <c r="T177" s="297" t="b">
        <v>1</v>
      </c>
      <c r="U177" s="297" t="s">
        <v>3323</v>
      </c>
    </row>
    <row r="178" spans="1:21" s="125" customFormat="1" ht="119" x14ac:dyDescent="0.2">
      <c r="A178" s="296" t="s">
        <v>4210</v>
      </c>
      <c r="B178" s="190" t="s">
        <v>4211</v>
      </c>
      <c r="C178" s="95" t="s">
        <v>4212</v>
      </c>
      <c r="D178" s="99"/>
      <c r="E178" s="95">
        <v>4</v>
      </c>
      <c r="F178" s="99" t="s">
        <v>4213</v>
      </c>
      <c r="G178" s="280" t="s">
        <v>4214</v>
      </c>
      <c r="H178" s="308"/>
      <c r="I178" s="90" t="s">
        <v>26</v>
      </c>
      <c r="J178" s="90" t="str">
        <f>party!$A$38</f>
        <v>Peter Good</v>
      </c>
      <c r="K178" s="90"/>
      <c r="L178" s="90"/>
      <c r="M178"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8" s="306" t="str">
        <f>references!$D$14</f>
        <v>Overview CMIP6-Endorsed MIPs</v>
      </c>
      <c r="O178" s="298"/>
      <c r="P178" s="298"/>
      <c r="Q178" s="298"/>
      <c r="R178" s="97"/>
      <c r="S178" s="99" t="str">
        <f>party!$A$6</f>
        <v>Charlotte Pascoe</v>
      </c>
      <c r="T178" s="297" t="b">
        <v>1</v>
      </c>
      <c r="U178" s="297" t="s">
        <v>3323</v>
      </c>
    </row>
    <row r="179" spans="1:21" s="125" customFormat="1" ht="119" x14ac:dyDescent="0.2">
      <c r="A179" s="296" t="s">
        <v>4215</v>
      </c>
      <c r="B179" s="190" t="s">
        <v>4216</v>
      </c>
      <c r="C179" s="95" t="s">
        <v>4217</v>
      </c>
      <c r="D179" s="99"/>
      <c r="E179" s="95">
        <v>4</v>
      </c>
      <c r="F179" s="99" t="s">
        <v>4218</v>
      </c>
      <c r="G179" s="280" t="s">
        <v>4219</v>
      </c>
      <c r="H179" s="308"/>
      <c r="I179" s="90" t="s">
        <v>26</v>
      </c>
      <c r="J179" s="90" t="str">
        <f>party!$A$38</f>
        <v>Peter Good</v>
      </c>
      <c r="K179" s="90"/>
      <c r="L179" s="90"/>
      <c r="M179"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9" s="306" t="str">
        <f>references!$D$14</f>
        <v>Overview CMIP6-Endorsed MIPs</v>
      </c>
      <c r="O179" s="95"/>
      <c r="P179" s="95"/>
      <c r="Q179" s="95"/>
      <c r="R179" s="97"/>
      <c r="S179" s="99" t="str">
        <f>party!$A$6</f>
        <v>Charlotte Pascoe</v>
      </c>
      <c r="T179" s="297" t="b">
        <v>1</v>
      </c>
      <c r="U179" s="297" t="s">
        <v>3323</v>
      </c>
    </row>
    <row r="180" spans="1:21" s="125" customFormat="1" ht="68" x14ac:dyDescent="0.2">
      <c r="A180" s="296" t="s">
        <v>4220</v>
      </c>
      <c r="B180" s="190" t="s">
        <v>4221</v>
      </c>
      <c r="C180" s="95" t="s">
        <v>4222</v>
      </c>
      <c r="D180" s="99"/>
      <c r="E180" s="95">
        <v>4</v>
      </c>
      <c r="F180" s="99" t="s">
        <v>4223</v>
      </c>
      <c r="G180" s="280" t="s">
        <v>4224</v>
      </c>
      <c r="H180" s="281" t="s">
        <v>4225</v>
      </c>
      <c r="I180" s="102" t="s">
        <v>26</v>
      </c>
      <c r="J180" s="90" t="str">
        <f>party!$A$21</f>
        <v>PCMDI</v>
      </c>
      <c r="K180" s="90" t="str">
        <f>party!$A$35</f>
        <v>Mark Webb</v>
      </c>
      <c r="L180" s="90"/>
      <c r="M180" s="288" t="str">
        <f>references!$D$9</f>
        <v>AMIP Sea Surface Temperature and Sea Ice Concentration Boundary Conditions</v>
      </c>
      <c r="N180" s="95"/>
      <c r="O180" s="95"/>
      <c r="P180" s="95"/>
      <c r="Q180" s="95"/>
      <c r="R180" s="97" t="str">
        <f>url!$A$9</f>
        <v>AMIP Sea Surface Temperature and Sea Ice Concentration Boundary Conditions</v>
      </c>
      <c r="S180" s="99" t="str">
        <f>party!$A$6</f>
        <v>Charlotte Pascoe</v>
      </c>
      <c r="T180" s="297" t="b">
        <v>1</v>
      </c>
      <c r="U180" s="297" t="s">
        <v>3323</v>
      </c>
    </row>
    <row r="181" spans="1:21" ht="85" x14ac:dyDescent="0.2">
      <c r="A181" s="296" t="s">
        <v>4226</v>
      </c>
      <c r="B181" s="190" t="s">
        <v>4227</v>
      </c>
      <c r="C181" s="95" t="s">
        <v>4228</v>
      </c>
      <c r="E181" s="95">
        <v>3</v>
      </c>
      <c r="F181" s="99" t="s">
        <v>4229</v>
      </c>
      <c r="G181" s="280" t="s">
        <v>4230</v>
      </c>
      <c r="H181" s="281" t="s">
        <v>4231</v>
      </c>
      <c r="I181" s="102" t="s">
        <v>26</v>
      </c>
      <c r="J181" s="90" t="str">
        <f>party!$A$40</f>
        <v>Rob Chadwick</v>
      </c>
      <c r="K181" s="90" t="str">
        <f>party!$A$41</f>
        <v>Hervé Douville</v>
      </c>
      <c r="L181" s="90" t="str">
        <f>party!$A$35</f>
        <v>Mark Webb</v>
      </c>
      <c r="M181" s="306" t="str">
        <f>references!$D$14</f>
        <v>Overview CMIP6-Endorsed MIPs</v>
      </c>
      <c r="S181" s="99" t="str">
        <f>party!$A$6</f>
        <v>Charlotte Pascoe</v>
      </c>
      <c r="T181" s="297" t="b">
        <v>1</v>
      </c>
      <c r="U181" s="297" t="s">
        <v>3323</v>
      </c>
    </row>
    <row r="182" spans="1:21" ht="85" x14ac:dyDescent="0.2">
      <c r="A182" s="296" t="s">
        <v>4232</v>
      </c>
      <c r="B182" s="190" t="s">
        <v>4233</v>
      </c>
      <c r="C182" s="95" t="s">
        <v>4234</v>
      </c>
      <c r="E182" s="95">
        <v>3</v>
      </c>
      <c r="F182" s="99" t="s">
        <v>4235</v>
      </c>
      <c r="G182" s="280" t="s">
        <v>4236</v>
      </c>
      <c r="H182" s="281" t="s">
        <v>4237</v>
      </c>
      <c r="I182" s="102" t="s">
        <v>50</v>
      </c>
      <c r="J182" s="90" t="str">
        <f>party!$A$40</f>
        <v>Rob Chadwick</v>
      </c>
      <c r="K182" s="90" t="str">
        <f>party!$A$41</f>
        <v>Hervé Douville</v>
      </c>
      <c r="L182" s="90" t="str">
        <f>party!$A$35</f>
        <v>Mark Webb</v>
      </c>
      <c r="M182" s="306" t="str">
        <f>references!$D$14</f>
        <v>Overview CMIP6-Endorsed MIPs</v>
      </c>
      <c r="S182" s="99" t="str">
        <f>party!$A$6</f>
        <v>Charlotte Pascoe</v>
      </c>
      <c r="T182" s="297" t="b">
        <v>1</v>
      </c>
      <c r="U182" s="297" t="s">
        <v>3323</v>
      </c>
    </row>
    <row r="183" spans="1:21" ht="68" x14ac:dyDescent="0.2">
      <c r="A183" s="296" t="s">
        <v>4238</v>
      </c>
      <c r="B183" s="190" t="s">
        <v>4239</v>
      </c>
      <c r="C183" s="95" t="s">
        <v>4240</v>
      </c>
      <c r="E183" s="95">
        <v>3</v>
      </c>
      <c r="F183" s="99" t="s">
        <v>4241</v>
      </c>
      <c r="G183" s="280" t="s">
        <v>4242</v>
      </c>
      <c r="H183" s="281" t="s">
        <v>4243</v>
      </c>
      <c r="I183" s="102" t="s">
        <v>50</v>
      </c>
      <c r="J183" s="90" t="str">
        <f>party!$A$40</f>
        <v>Rob Chadwick</v>
      </c>
      <c r="K183" s="90" t="str">
        <f>party!$A$41</f>
        <v>Hervé Douville</v>
      </c>
      <c r="L183" s="90" t="str">
        <f>party!$A$35</f>
        <v>Mark Webb</v>
      </c>
      <c r="M183" s="306"/>
      <c r="S183" s="99" t="str">
        <f>party!$A$6</f>
        <v>Charlotte Pascoe</v>
      </c>
      <c r="T183" s="297" t="b">
        <v>1</v>
      </c>
      <c r="U183" s="297" t="s">
        <v>3323</v>
      </c>
    </row>
    <row r="184" spans="1:21" ht="102" x14ac:dyDescent="0.2">
      <c r="A184" s="296" t="s">
        <v>4244</v>
      </c>
      <c r="B184" s="190" t="s">
        <v>4245</v>
      </c>
      <c r="C184" s="95" t="s">
        <v>4246</v>
      </c>
      <c r="E184" s="95">
        <v>4</v>
      </c>
      <c r="F184" s="99" t="s">
        <v>4247</v>
      </c>
      <c r="G184" s="280" t="s">
        <v>4248</v>
      </c>
      <c r="H184" s="281" t="s">
        <v>4249</v>
      </c>
      <c r="I184" s="102" t="s">
        <v>26</v>
      </c>
      <c r="J184" s="90" t="str">
        <f>party!$A$40</f>
        <v>Rob Chadwick</v>
      </c>
      <c r="K184" s="90" t="str">
        <f>party!$A$41</f>
        <v>Hervé Douville</v>
      </c>
      <c r="L184" s="90" t="str">
        <f>party!$A$35</f>
        <v>Mark Webb</v>
      </c>
      <c r="M184" s="306" t="str">
        <f>references!$D$14</f>
        <v>Overview CMIP6-Endorsed MIPs</v>
      </c>
      <c r="S184" s="99" t="str">
        <f>party!$A$6</f>
        <v>Charlotte Pascoe</v>
      </c>
      <c r="T184" s="297" t="b">
        <v>1</v>
      </c>
      <c r="U184" s="297" t="s">
        <v>3323</v>
      </c>
    </row>
    <row r="185" spans="1:21" ht="119" x14ac:dyDescent="0.2">
      <c r="A185" s="296" t="s">
        <v>4250</v>
      </c>
      <c r="B185" s="190" t="s">
        <v>4251</v>
      </c>
      <c r="C185" s="95" t="s">
        <v>4252</v>
      </c>
      <c r="E185" s="95">
        <v>4</v>
      </c>
      <c r="F185" s="99" t="s">
        <v>4253</v>
      </c>
      <c r="G185" s="280" t="s">
        <v>4254</v>
      </c>
      <c r="H185" s="281" t="s">
        <v>4255</v>
      </c>
      <c r="I185" s="102" t="s">
        <v>50</v>
      </c>
      <c r="J185" s="90" t="str">
        <f>party!$A$40</f>
        <v>Rob Chadwick</v>
      </c>
      <c r="K185" s="90" t="str">
        <f>party!$A$41</f>
        <v>Hervé Douville</v>
      </c>
      <c r="L185" s="90" t="str">
        <f>party!$A$35</f>
        <v>Mark Webb</v>
      </c>
      <c r="M185"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5" s="99" t="str">
        <f>party!$A$6</f>
        <v>Charlotte Pascoe</v>
      </c>
      <c r="T185" s="297" t="b">
        <v>1</v>
      </c>
      <c r="U185" s="297" t="s">
        <v>3323</v>
      </c>
    </row>
    <row r="186" spans="1:21" ht="119" x14ac:dyDescent="0.2">
      <c r="A186" s="296" t="s">
        <v>4256</v>
      </c>
      <c r="B186" s="190" t="s">
        <v>4257</v>
      </c>
      <c r="C186" s="95" t="s">
        <v>4258</v>
      </c>
      <c r="E186" s="95">
        <v>3</v>
      </c>
      <c r="F186" s="99" t="s">
        <v>4259</v>
      </c>
      <c r="G186" s="280" t="s">
        <v>4260</v>
      </c>
      <c r="H186" s="281" t="s">
        <v>4261</v>
      </c>
      <c r="I186" s="102" t="s">
        <v>50</v>
      </c>
      <c r="J186" s="90" t="str">
        <f>party!$A$40</f>
        <v>Rob Chadwick</v>
      </c>
      <c r="K186" s="90" t="str">
        <f>party!$A$41</f>
        <v>Hervé Douville</v>
      </c>
      <c r="L186" s="90" t="str">
        <f>party!$A$35</f>
        <v>Mark Webb</v>
      </c>
      <c r="M186"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6" s="99" t="str">
        <f>party!$A$6</f>
        <v>Charlotte Pascoe</v>
      </c>
      <c r="T186" s="297" t="b">
        <v>1</v>
      </c>
      <c r="U186" s="297" t="s">
        <v>3323</v>
      </c>
    </row>
    <row r="187" spans="1:21" ht="119" x14ac:dyDescent="0.2">
      <c r="A187" s="296" t="s">
        <v>4262</v>
      </c>
      <c r="B187" s="190" t="s">
        <v>4263</v>
      </c>
      <c r="C187" s="296" t="s">
        <v>4264</v>
      </c>
      <c r="D187" s="319"/>
      <c r="E187" s="320">
        <v>3</v>
      </c>
      <c r="F187" s="99" t="s">
        <v>4265</v>
      </c>
      <c r="G187" s="280" t="s">
        <v>4266</v>
      </c>
      <c r="H187" s="281" t="s">
        <v>4267</v>
      </c>
      <c r="I187" s="102" t="s">
        <v>50</v>
      </c>
      <c r="J187" s="90" t="str">
        <f>party!$A$40</f>
        <v>Rob Chadwick</v>
      </c>
      <c r="K187" s="90" t="str">
        <f>party!$A$41</f>
        <v>Hervé Douville</v>
      </c>
      <c r="L187" s="90" t="str">
        <f>party!$A$35</f>
        <v>Mark Webb</v>
      </c>
      <c r="M187"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7" s="99" t="str">
        <f>party!$A$6</f>
        <v>Charlotte Pascoe</v>
      </c>
      <c r="T187" s="297" t="b">
        <v>1</v>
      </c>
      <c r="U187" s="297" t="s">
        <v>3323</v>
      </c>
    </row>
    <row r="188" spans="1:21" ht="102" x14ac:dyDescent="0.2">
      <c r="A188" s="95" t="s">
        <v>4268</v>
      </c>
      <c r="B188" s="190" t="s">
        <v>4269</v>
      </c>
      <c r="C188" s="95" t="s">
        <v>4270</v>
      </c>
      <c r="E188" s="95">
        <v>3</v>
      </c>
      <c r="F188" s="99" t="s">
        <v>4271</v>
      </c>
      <c r="G188" s="280" t="s">
        <v>4272</v>
      </c>
      <c r="H188" s="281" t="s">
        <v>4273</v>
      </c>
      <c r="I188" s="102" t="s">
        <v>26</v>
      </c>
      <c r="J188" s="90" t="str">
        <f>party!$A$40</f>
        <v>Rob Chadwick</v>
      </c>
      <c r="K188" s="90" t="str">
        <f>party!$A$41</f>
        <v>Hervé Douville</v>
      </c>
      <c r="L188" s="90"/>
      <c r="M188" s="306" t="str">
        <f>references!$D$14</f>
        <v>Overview CMIP6-Endorsed MIPs</v>
      </c>
      <c r="S188" s="99" t="str">
        <f>party!$A$6</f>
        <v>Charlotte Pascoe</v>
      </c>
      <c r="T188" s="297" t="b">
        <v>1</v>
      </c>
      <c r="U188" s="297" t="s">
        <v>3323</v>
      </c>
    </row>
    <row r="189" spans="1:21" ht="102" x14ac:dyDescent="0.2">
      <c r="A189" s="95" t="s">
        <v>4274</v>
      </c>
      <c r="B189" s="190" t="s">
        <v>4275</v>
      </c>
      <c r="C189" s="95" t="s">
        <v>4276</v>
      </c>
      <c r="E189" s="95">
        <v>3</v>
      </c>
      <c r="F189" s="99" t="s">
        <v>4277</v>
      </c>
      <c r="G189" s="280" t="s">
        <v>4278</v>
      </c>
      <c r="H189" s="281" t="s">
        <v>4279</v>
      </c>
      <c r="I189" s="102" t="s">
        <v>26</v>
      </c>
      <c r="J189" s="90" t="str">
        <f>party!$A$40</f>
        <v>Rob Chadwick</v>
      </c>
      <c r="K189" s="90" t="str">
        <f>party!$A$41</f>
        <v>Hervé Douville</v>
      </c>
      <c r="L189" s="90"/>
      <c r="M189" s="306" t="str">
        <f>references!$D$14</f>
        <v>Overview CMIP6-Endorsed MIPs</v>
      </c>
      <c r="S189" s="99" t="str">
        <f>party!$A$6</f>
        <v>Charlotte Pascoe</v>
      </c>
      <c r="T189" s="297" t="b">
        <v>1</v>
      </c>
      <c r="U189" s="297" t="s">
        <v>3323</v>
      </c>
    </row>
    <row r="190" spans="1:21" ht="136" x14ac:dyDescent="0.2">
      <c r="A190" s="296" t="s">
        <v>4280</v>
      </c>
      <c r="B190" s="190" t="s">
        <v>4281</v>
      </c>
      <c r="C190" s="95" t="s">
        <v>4282</v>
      </c>
      <c r="E190" s="95">
        <v>3</v>
      </c>
      <c r="F190" s="99" t="s">
        <v>4283</v>
      </c>
      <c r="G190" s="280" t="s">
        <v>4284</v>
      </c>
      <c r="I190" s="102" t="s">
        <v>26</v>
      </c>
      <c r="J190" s="90" t="str">
        <f>party!$A$40</f>
        <v>Rob Chadwick</v>
      </c>
      <c r="K190" s="90" t="str">
        <f>party!$A$41</f>
        <v>Hervé Douville</v>
      </c>
      <c r="L190" s="90"/>
      <c r="M190" s="306" t="str">
        <f>references!$D$14</f>
        <v>Overview CMIP6-Endorsed MIPs</v>
      </c>
      <c r="S190" s="99" t="str">
        <f>party!$A$6</f>
        <v>Charlotte Pascoe</v>
      </c>
      <c r="T190" s="297" t="b">
        <v>1</v>
      </c>
      <c r="U190" s="297" t="s">
        <v>3323</v>
      </c>
    </row>
    <row r="191" spans="1:21" ht="136" x14ac:dyDescent="0.2">
      <c r="A191" s="296" t="s">
        <v>4285</v>
      </c>
      <c r="B191" s="190" t="s">
        <v>4286</v>
      </c>
      <c r="C191" s="95" t="s">
        <v>4287</v>
      </c>
      <c r="E191" s="95">
        <v>4</v>
      </c>
      <c r="F191" s="99" t="s">
        <v>4288</v>
      </c>
      <c r="G191" s="280" t="s">
        <v>4289</v>
      </c>
      <c r="I191" s="102" t="s">
        <v>26</v>
      </c>
      <c r="J191" s="90" t="str">
        <f>party!$A$40</f>
        <v>Rob Chadwick</v>
      </c>
      <c r="K191" s="90" t="str">
        <f>party!$A$41</f>
        <v>Hervé Douville</v>
      </c>
      <c r="L191" s="90"/>
      <c r="M191" s="306" t="str">
        <f>references!$D$14</f>
        <v>Overview CMIP6-Endorsed MIPs</v>
      </c>
      <c r="S191" s="99" t="str">
        <f>party!$A$6</f>
        <v>Charlotte Pascoe</v>
      </c>
      <c r="T191" s="297" t="b">
        <v>1</v>
      </c>
      <c r="U191" s="297" t="s">
        <v>3323</v>
      </c>
    </row>
    <row r="192" spans="1:21" ht="119" x14ac:dyDescent="0.2">
      <c r="A192" s="296" t="s">
        <v>4290</v>
      </c>
      <c r="B192" s="296" t="s">
        <v>4291</v>
      </c>
      <c r="C192" s="95" t="s">
        <v>4292</v>
      </c>
      <c r="E192" s="95">
        <v>4</v>
      </c>
      <c r="F192" s="99" t="s">
        <v>4293</v>
      </c>
      <c r="G192" s="280" t="s">
        <v>4294</v>
      </c>
      <c r="H192" s="97"/>
      <c r="I192" s="102" t="s">
        <v>50</v>
      </c>
      <c r="J192" s="90" t="str">
        <f>party!$A$40</f>
        <v>Rob Chadwick</v>
      </c>
      <c r="K192" s="90" t="str">
        <f>party!$A$41</f>
        <v>Hervé Douville</v>
      </c>
      <c r="L192" s="90" t="str">
        <f>party!$A$35</f>
        <v>Mark Webb</v>
      </c>
      <c r="M192" s="29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92" s="99" t="str">
        <f>party!$A$6</f>
        <v>Charlotte Pascoe</v>
      </c>
      <c r="T192" s="297" t="b">
        <v>1</v>
      </c>
      <c r="U192" s="297" t="s">
        <v>3323</v>
      </c>
    </row>
    <row r="193" spans="1:21" ht="68" x14ac:dyDescent="0.2">
      <c r="A193" s="296" t="s">
        <v>4295</v>
      </c>
      <c r="B193" s="190" t="s">
        <v>4296</v>
      </c>
      <c r="C193" s="95" t="s">
        <v>4297</v>
      </c>
      <c r="E193" s="95">
        <v>4</v>
      </c>
      <c r="F193" s="99" t="s">
        <v>4298</v>
      </c>
      <c r="G193" s="280" t="s">
        <v>4299</v>
      </c>
      <c r="H193" s="308"/>
      <c r="I193" s="90" t="s">
        <v>26</v>
      </c>
      <c r="J193" s="90" t="str">
        <f>party!$A$42</f>
        <v>Sandrine Bony</v>
      </c>
      <c r="K193" s="90" t="str">
        <f>party!$A$4</f>
        <v>Bjorn Stevens</v>
      </c>
      <c r="L193" s="90"/>
      <c r="M193" s="306" t="str">
        <f>references!$D$14</f>
        <v>Overview CMIP6-Endorsed MIPs</v>
      </c>
      <c r="S193" s="99" t="str">
        <f>party!$A$6</f>
        <v>Charlotte Pascoe</v>
      </c>
      <c r="T193" s="297" t="b">
        <v>1</v>
      </c>
      <c r="U193" s="297" t="s">
        <v>3323</v>
      </c>
    </row>
    <row r="194" spans="1:21" ht="170" x14ac:dyDescent="0.2">
      <c r="A194" s="296" t="s">
        <v>4300</v>
      </c>
      <c r="B194" s="190" t="s">
        <v>4301</v>
      </c>
      <c r="C194" s="95" t="s">
        <v>4302</v>
      </c>
      <c r="E194" s="95">
        <v>2</v>
      </c>
      <c r="F194" s="99" t="s">
        <v>4303</v>
      </c>
      <c r="G194" s="280" t="s">
        <v>4304</v>
      </c>
      <c r="H194" s="308"/>
      <c r="I194" s="90" t="s">
        <v>26</v>
      </c>
      <c r="J194" s="90" t="str">
        <f>party!$A$43</f>
        <v>Nathan Gillet</v>
      </c>
      <c r="K194" s="90" t="str">
        <f>party!$A$44</f>
        <v>Hideo Shiogama</v>
      </c>
      <c r="L194" s="90"/>
      <c r="M194" s="306" t="str">
        <f>references!$D$14</f>
        <v>Overview CMIP6-Endorsed MIPs</v>
      </c>
      <c r="N194" s="95"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194" s="96" t="str">
        <f>references!$D$110</f>
        <v>SOLARIS-HEPPA  Recommendations for CMIP6 solar forcing data</v>
      </c>
      <c r="P194" s="306" t="str">
        <f>references!$D$66</f>
        <v>O’Neill, B. C., C. Tebaldi, D. van Vuuren, V. Eyring, P. Fridelingstein, G. Hurtt, R. Knutti, E. Kriegler, J.-F. Lamarque, J. Lowe, J. Meehl, R. Moss, K. Riahi, B. M. Sanderson (2016),  The Scenario Model Intercomparison Project (ScenarioMIP) for CMIP6, Geosci. Model Dev., 9, 3461-3482</v>
      </c>
      <c r="R194" s="97" t="str">
        <f>url!$A$178</f>
        <v>SOLARIS-HEPPA Solar Forcing Data for CMIP6</v>
      </c>
      <c r="S194" s="99" t="str">
        <f>party!$A$6</f>
        <v>Charlotte Pascoe</v>
      </c>
      <c r="T194" s="297" t="b">
        <v>1</v>
      </c>
      <c r="U194" s="297" t="s">
        <v>3490</v>
      </c>
    </row>
    <row r="195" spans="1:21" ht="102" x14ac:dyDescent="0.2">
      <c r="A195" s="296" t="s">
        <v>4305</v>
      </c>
      <c r="B195" s="190" t="s">
        <v>4306</v>
      </c>
      <c r="C195" s="95" t="s">
        <v>4307</v>
      </c>
      <c r="E195" s="95">
        <v>2</v>
      </c>
      <c r="F195" s="99" t="s">
        <v>4308</v>
      </c>
      <c r="G195" s="280" t="s">
        <v>4309</v>
      </c>
      <c r="H195" s="308"/>
      <c r="I195" s="90" t="s">
        <v>26</v>
      </c>
      <c r="J195" s="90" t="str">
        <f>party!$A$43</f>
        <v>Nathan Gillet</v>
      </c>
      <c r="K195" s="90" t="str">
        <f>party!$A$44</f>
        <v>Hideo Shiogama</v>
      </c>
      <c r="L195" s="90"/>
      <c r="M195" s="306" t="str">
        <f>references!$D$14</f>
        <v>Overview CMIP6-Endorsed MIPs</v>
      </c>
      <c r="N195" s="96" t="str">
        <f>references!$D$64</f>
        <v>Pincus, R., P. M. Forster, B. Stevens (2016), The Radiative Forcing Model Intercomparison Project (RFMIP): experimental protocol for CMIP6, Geosci. Model Dev., 9, 3447-3460</v>
      </c>
      <c r="O195" s="306" t="str">
        <f>references!$D$66</f>
        <v>O’Neill, B. C., C. Tebaldi, D. van Vuuren, V. Eyring, P. Fridelingstein, G. Hurtt, R. Knutti, E. Kriegler, J.-F. Lamarque, J. Lowe, J. Meehl, R. Moss, K. Riahi, B. M. Sanderson (2016),  The Scenario Model Intercomparison Project (ScenarioMIP) for CMIP6, Geosci. Model Dev., 9, 3461-3482</v>
      </c>
      <c r="S195" s="99" t="str">
        <f>party!$A$6</f>
        <v>Charlotte Pascoe</v>
      </c>
      <c r="T195" s="297" t="b">
        <v>1</v>
      </c>
      <c r="U195" s="297" t="s">
        <v>3323</v>
      </c>
    </row>
    <row r="196" spans="1:21" ht="68" x14ac:dyDescent="0.2">
      <c r="A196" s="95" t="s">
        <v>4310</v>
      </c>
      <c r="B196" s="190" t="s">
        <v>4311</v>
      </c>
      <c r="C196" s="95" t="s">
        <v>4312</v>
      </c>
      <c r="E196" s="95">
        <v>3</v>
      </c>
      <c r="F196" s="99" t="s">
        <v>4313</v>
      </c>
      <c r="G196" s="280" t="s">
        <v>4314</v>
      </c>
      <c r="I196" s="102" t="s">
        <v>26</v>
      </c>
      <c r="J196" s="90" t="str">
        <f>party!$A$43</f>
        <v>Nathan Gillet</v>
      </c>
      <c r="K196" s="90" t="str">
        <f>party!$A$44</f>
        <v>Hideo Shiogama</v>
      </c>
      <c r="L196" s="90"/>
      <c r="M196" s="306" t="str">
        <f>references!$D$14</f>
        <v>Overview CMIP6-Endorsed MIPs</v>
      </c>
      <c r="S196" s="99" t="str">
        <f>party!$A$6</f>
        <v>Charlotte Pascoe</v>
      </c>
      <c r="T196" s="297" t="b">
        <v>1</v>
      </c>
      <c r="U196" s="297" t="s">
        <v>3323</v>
      </c>
    </row>
    <row r="197" spans="1:21" s="125" customFormat="1" ht="68" x14ac:dyDescent="0.2">
      <c r="A197" s="95" t="s">
        <v>4315</v>
      </c>
      <c r="B197" s="190" t="s">
        <v>4316</v>
      </c>
      <c r="C197" s="95" t="s">
        <v>4317</v>
      </c>
      <c r="D197" s="99"/>
      <c r="E197" s="95">
        <v>3</v>
      </c>
      <c r="F197" s="99" t="s">
        <v>4318</v>
      </c>
      <c r="G197" s="280" t="s">
        <v>4319</v>
      </c>
      <c r="H197" s="281"/>
      <c r="I197" s="102" t="s">
        <v>26</v>
      </c>
      <c r="J197" s="90" t="str">
        <f>party!$A$43</f>
        <v>Nathan Gillet</v>
      </c>
      <c r="K197" s="90" t="str">
        <f>party!$A$44</f>
        <v>Hideo Shiogama</v>
      </c>
      <c r="L197" s="90"/>
      <c r="M197" s="306" t="str">
        <f>references!$D$14</f>
        <v>Overview CMIP6-Endorsed MIPs</v>
      </c>
      <c r="N197" s="298"/>
      <c r="O197" s="298"/>
      <c r="P197" s="298"/>
      <c r="Q197" s="298"/>
      <c r="R197" s="97"/>
      <c r="S197" s="99" t="str">
        <f>party!$A$6</f>
        <v>Charlotte Pascoe</v>
      </c>
      <c r="T197" s="297" t="b">
        <v>1</v>
      </c>
      <c r="U197" s="297" t="s">
        <v>3323</v>
      </c>
    </row>
    <row r="198" spans="1:21" s="125" customFormat="1" ht="68" x14ac:dyDescent="0.2">
      <c r="A198" s="97" t="s">
        <v>4320</v>
      </c>
      <c r="B198" s="190" t="s">
        <v>4320</v>
      </c>
      <c r="C198" s="95" t="s">
        <v>4321</v>
      </c>
      <c r="D198" s="99"/>
      <c r="E198" s="95">
        <v>3</v>
      </c>
      <c r="F198" s="99" t="s">
        <v>4322</v>
      </c>
      <c r="G198" s="280" t="s">
        <v>4323</v>
      </c>
      <c r="H198" s="281" t="s">
        <v>3453</v>
      </c>
      <c r="I198" s="102" t="s">
        <v>26</v>
      </c>
      <c r="J198" s="90" t="str">
        <f>party!$A$20</f>
        <v>Michaela I Hegglin</v>
      </c>
      <c r="K198" s="90" t="str">
        <f>party!$A$43</f>
        <v>Nathan Gillet</v>
      </c>
      <c r="L198" s="90" t="str">
        <f>party!$A$44</f>
        <v>Hideo Shiogama</v>
      </c>
      <c r="M198" s="288" t="str">
        <f>references!$D$7</f>
        <v>Ozone and stratospheric water vapour concentration databases for CMIP6</v>
      </c>
      <c r="N198" s="298"/>
      <c r="O198" s="298"/>
      <c r="P198" s="298"/>
      <c r="Q198" s="298"/>
      <c r="R198" s="97" t="str">
        <f>url!$A$7</f>
        <v>Ozone and stratospheric water vapour concentration databases for CMIP6</v>
      </c>
      <c r="S198" s="99" t="str">
        <f>party!$A$6</f>
        <v>Charlotte Pascoe</v>
      </c>
      <c r="T198" s="297" t="b">
        <v>1</v>
      </c>
      <c r="U198" s="297" t="s">
        <v>3323</v>
      </c>
    </row>
    <row r="199" spans="1:21" ht="68" x14ac:dyDescent="0.2">
      <c r="A199" s="296" t="s">
        <v>4324</v>
      </c>
      <c r="B199" s="190" t="s">
        <v>4324</v>
      </c>
      <c r="C199" s="95" t="s">
        <v>4325</v>
      </c>
      <c r="E199" s="95">
        <v>4</v>
      </c>
      <c r="F199" s="99" t="s">
        <v>4326</v>
      </c>
      <c r="G199" s="280" t="s">
        <v>4327</v>
      </c>
      <c r="H199" s="281" t="s">
        <v>4328</v>
      </c>
      <c r="I199" s="102" t="s">
        <v>26</v>
      </c>
      <c r="J199" s="90" t="str">
        <f>party!$A$20</f>
        <v>Michaela I Hegglin</v>
      </c>
      <c r="K199" s="90" t="str">
        <f>party!$A$43</f>
        <v>Nathan Gillet</v>
      </c>
      <c r="L199" s="90" t="str">
        <f>party!$A$44</f>
        <v>Hideo Shiogama</v>
      </c>
      <c r="M199" s="288" t="str">
        <f>references!$D$7</f>
        <v>Ozone and stratospheric water vapour concentration databases for CMIP6</v>
      </c>
      <c r="R199" s="97" t="str">
        <f>url!$A$7</f>
        <v>Ozone and stratospheric water vapour concentration databases for CMIP6</v>
      </c>
      <c r="S199" s="99" t="str">
        <f>party!$A$6</f>
        <v>Charlotte Pascoe</v>
      </c>
      <c r="T199" s="297" t="b">
        <v>1</v>
      </c>
      <c r="U199" s="297" t="s">
        <v>227</v>
      </c>
    </row>
    <row r="200" spans="1:21" ht="85" x14ac:dyDescent="0.2">
      <c r="A200" s="296" t="s">
        <v>4329</v>
      </c>
      <c r="B200" s="190" t="s">
        <v>4330</v>
      </c>
      <c r="C200" s="95" t="s">
        <v>4331</v>
      </c>
      <c r="E200" s="95">
        <v>4</v>
      </c>
      <c r="F200" s="99" t="s">
        <v>4332</v>
      </c>
      <c r="G200" s="280" t="s">
        <v>4333</v>
      </c>
      <c r="H200" s="281" t="s">
        <v>4334</v>
      </c>
      <c r="I200" s="102" t="s">
        <v>26</v>
      </c>
      <c r="J200" s="90" t="str">
        <f>party!$A$43</f>
        <v>Nathan Gillet</v>
      </c>
      <c r="K200" s="90" t="str">
        <f>party!$A$44</f>
        <v>Hideo Shiogama</v>
      </c>
      <c r="L200" s="90"/>
      <c r="M200" s="306" t="str">
        <f>references!$D$14</f>
        <v>Overview CMIP6-Endorsed MIPs</v>
      </c>
      <c r="S200" s="99" t="str">
        <f>party!$A$6</f>
        <v>Charlotte Pascoe</v>
      </c>
      <c r="T200" s="297" t="b">
        <v>1</v>
      </c>
      <c r="U200" s="297" t="s">
        <v>3806</v>
      </c>
    </row>
    <row r="201" spans="1:21" ht="68" x14ac:dyDescent="0.2">
      <c r="A201" s="296" t="s">
        <v>4335</v>
      </c>
      <c r="B201" s="190" t="s">
        <v>4336</v>
      </c>
      <c r="C201" s="95" t="s">
        <v>4337</v>
      </c>
      <c r="E201" s="95">
        <v>3</v>
      </c>
      <c r="F201" s="99" t="s">
        <v>4338</v>
      </c>
      <c r="G201" s="280" t="s">
        <v>4339</v>
      </c>
      <c r="H201" s="308"/>
      <c r="I201" s="90" t="s">
        <v>26</v>
      </c>
      <c r="J201" s="90" t="str">
        <f>party!$A$43</f>
        <v>Nathan Gillet</v>
      </c>
      <c r="K201" s="90" t="str">
        <f>party!$A$44</f>
        <v>Hideo Shiogama</v>
      </c>
      <c r="L201" s="90" t="str">
        <f>party!$A$20</f>
        <v>Michaela I Hegglin</v>
      </c>
      <c r="M201" s="306" t="str">
        <f>references!$D$14</f>
        <v>Overview CMIP6-Endorsed MIPs</v>
      </c>
      <c r="S201" s="99" t="str">
        <f>party!$A$6</f>
        <v>Charlotte Pascoe</v>
      </c>
      <c r="T201" s="297" t="b">
        <v>1</v>
      </c>
      <c r="U201" s="297" t="s">
        <v>3490</v>
      </c>
    </row>
    <row r="202" spans="1:21" ht="85" x14ac:dyDescent="0.2">
      <c r="A202" s="296" t="s">
        <v>4340</v>
      </c>
      <c r="B202" s="190" t="s">
        <v>4341</v>
      </c>
      <c r="C202" s="95" t="s">
        <v>4342</v>
      </c>
      <c r="E202" s="95">
        <v>4</v>
      </c>
      <c r="F202" s="99" t="s">
        <v>4343</v>
      </c>
      <c r="G202" s="280" t="s">
        <v>4344</v>
      </c>
      <c r="H202" s="281" t="s">
        <v>4345</v>
      </c>
      <c r="I202" s="102" t="s">
        <v>26</v>
      </c>
      <c r="J202" s="90" t="str">
        <f>party!$A$43</f>
        <v>Nathan Gillet</v>
      </c>
      <c r="K202" s="90" t="str">
        <f>party!$A$44</f>
        <v>Hideo Shiogama</v>
      </c>
      <c r="L202" s="90"/>
      <c r="M202" s="306" t="str">
        <f>references!$D$14</f>
        <v>Overview CMIP6-Endorsed MIPs</v>
      </c>
      <c r="S202" s="99" t="str">
        <f>party!$A$6</f>
        <v>Charlotte Pascoe</v>
      </c>
      <c r="T202" s="297" t="b">
        <v>1</v>
      </c>
      <c r="U202" s="297" t="s">
        <v>3806</v>
      </c>
    </row>
    <row r="203" spans="1:21" ht="187" x14ac:dyDescent="0.2">
      <c r="A203" s="95" t="s">
        <v>4346</v>
      </c>
      <c r="B203" s="190" t="s">
        <v>4347</v>
      </c>
      <c r="C203" s="95" t="s">
        <v>4348</v>
      </c>
      <c r="E203" s="95">
        <v>3</v>
      </c>
      <c r="F203" s="99" t="s">
        <v>4349</v>
      </c>
      <c r="G203" s="280" t="s">
        <v>4350</v>
      </c>
      <c r="H203" s="281" t="s">
        <v>1027</v>
      </c>
      <c r="I203" s="102" t="s">
        <v>50</v>
      </c>
      <c r="J203" s="90" t="str">
        <f>party!$A$47</f>
        <v>Jonathan Gregory</v>
      </c>
      <c r="K203" s="90" t="str">
        <f>party!$A$48</f>
        <v>Detlef Stammer</v>
      </c>
      <c r="L203" s="90" t="str">
        <f>party!$A$49</f>
        <v>Stephen Griffies</v>
      </c>
      <c r="M203" s="306" t="str">
        <f>references!$D$14</f>
        <v>Overview CMIP6-Endorsed MIPs</v>
      </c>
      <c r="N203"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3" s="99" t="str">
        <f>party!$A$6</f>
        <v>Charlotte Pascoe</v>
      </c>
      <c r="T203" s="297" t="b">
        <v>1</v>
      </c>
      <c r="U203" s="297" t="s">
        <v>3323</v>
      </c>
    </row>
    <row r="204" spans="1:21" ht="136" x14ac:dyDescent="0.2">
      <c r="A204" s="296" t="s">
        <v>4351</v>
      </c>
      <c r="B204" s="190" t="s">
        <v>4352</v>
      </c>
      <c r="C204" s="95" t="s">
        <v>4353</v>
      </c>
      <c r="E204" s="95">
        <v>3</v>
      </c>
      <c r="F204" s="99" t="s">
        <v>4354</v>
      </c>
      <c r="G204" s="280" t="s">
        <v>4355</v>
      </c>
      <c r="H204" s="281" t="s">
        <v>4356</v>
      </c>
      <c r="I204" s="102" t="s">
        <v>50</v>
      </c>
      <c r="J204" s="90" t="str">
        <f>party!$A$47</f>
        <v>Jonathan Gregory</v>
      </c>
      <c r="K204" s="90" t="str">
        <f>party!$A$48</f>
        <v>Detlef Stammer</v>
      </c>
      <c r="L204" s="90" t="str">
        <f>party!$A$49</f>
        <v>Stephen Griffies</v>
      </c>
      <c r="M204" s="306" t="str">
        <f>references!$D$14</f>
        <v>Overview CMIP6-Endorsed MIPs</v>
      </c>
      <c r="N204"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4" s="95" t="str">
        <f>references!$D$78</f>
        <v>Bouttes, N., J. M. Gregory (2014), Attribution of the spatial pattern of CO2-forced sea level change to ocean surface flux changes, Environ. Res. Lett., 9, 034 004</v>
      </c>
      <c r="R204" s="97" t="str">
        <f>url!$A$214</f>
        <v>Surface heat flux for faf-heat</v>
      </c>
      <c r="S204" s="99" t="str">
        <f>party!$A$6</f>
        <v>Charlotte Pascoe</v>
      </c>
      <c r="T204" s="297" t="b">
        <v>1</v>
      </c>
      <c r="U204" s="297" t="s">
        <v>3323</v>
      </c>
    </row>
    <row r="205" spans="1:21" ht="119" x14ac:dyDescent="0.2">
      <c r="A205" s="296" t="s">
        <v>4357</v>
      </c>
      <c r="B205" s="190" t="s">
        <v>4358</v>
      </c>
      <c r="C205" s="95" t="s">
        <v>4359</v>
      </c>
      <c r="E205" s="95">
        <v>3</v>
      </c>
      <c r="F205" s="99" t="s">
        <v>4360</v>
      </c>
      <c r="G205" s="280" t="s">
        <v>4361</v>
      </c>
      <c r="I205" s="102" t="s">
        <v>50</v>
      </c>
      <c r="J205" s="90" t="str">
        <f>party!$A$47</f>
        <v>Jonathan Gregory</v>
      </c>
      <c r="K205" s="90" t="str">
        <f>party!$A$48</f>
        <v>Detlef Stammer</v>
      </c>
      <c r="L205" s="90" t="str">
        <f>party!$A$49</f>
        <v>Stephen Griffies</v>
      </c>
      <c r="M205" s="306" t="str">
        <f>references!$D$14</f>
        <v>Overview CMIP6-Endorsed MIPs</v>
      </c>
      <c r="N205"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5" s="99" t="str">
        <f>party!$A$6</f>
        <v>Charlotte Pascoe</v>
      </c>
      <c r="T205" s="297" t="b">
        <v>1</v>
      </c>
      <c r="U205" s="297" t="s">
        <v>3323</v>
      </c>
    </row>
    <row r="206" spans="1:21" ht="119" x14ac:dyDescent="0.2">
      <c r="A206" s="95" t="s">
        <v>4362</v>
      </c>
      <c r="B206" s="190" t="s">
        <v>4363</v>
      </c>
      <c r="C206" s="95" t="s">
        <v>4364</v>
      </c>
      <c r="D206" s="99" t="b">
        <v>1</v>
      </c>
      <c r="E206" s="95">
        <v>3</v>
      </c>
      <c r="F206" s="99" t="s">
        <v>4365</v>
      </c>
      <c r="G206" s="280" t="s">
        <v>4366</v>
      </c>
      <c r="H206" s="89"/>
      <c r="I206" s="102" t="s">
        <v>50</v>
      </c>
      <c r="J206" s="90" t="str">
        <f>party!$A$50</f>
        <v>Ben Kravitz</v>
      </c>
      <c r="L206" s="90"/>
      <c r="M206" s="306" t="str">
        <f>references!$D$14</f>
        <v>Overview CMIP6-Endorsed MIPs</v>
      </c>
      <c r="N206" s="95" t="str">
        <f>references!$D$21</f>
        <v>Jarvis, A. and D. Leedal (2012), The Geoengineering Model Intercomparison Project (GeoMIP): A control perspective, Atmos. Sci. Lett., 13, 157-163</v>
      </c>
      <c r="O206" s="9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95"/>
      <c r="Q206" s="95"/>
      <c r="S206" s="99" t="str">
        <f>party!$A$6</f>
        <v>Charlotte Pascoe</v>
      </c>
      <c r="T206" s="297" t="b">
        <v>1</v>
      </c>
      <c r="U206" s="297" t="s">
        <v>3323</v>
      </c>
    </row>
    <row r="207" spans="1:21" ht="238" x14ac:dyDescent="0.2">
      <c r="A207" s="296" t="s">
        <v>4367</v>
      </c>
      <c r="B207" s="190" t="s">
        <v>4368</v>
      </c>
      <c r="C207" s="95" t="s">
        <v>4369</v>
      </c>
      <c r="D207" s="99" t="b">
        <v>1</v>
      </c>
      <c r="E207" s="95">
        <v>3</v>
      </c>
      <c r="F207" s="99" t="s">
        <v>4370</v>
      </c>
      <c r="G207" s="280" t="s">
        <v>4371</v>
      </c>
      <c r="H207" s="89"/>
      <c r="I207" s="102" t="s">
        <v>50</v>
      </c>
      <c r="J207" s="90" t="str">
        <f>party!$A$50</f>
        <v>Ben Kravitz</v>
      </c>
      <c r="L207" s="90"/>
      <c r="M207" s="306" t="str">
        <f>references!$D$14</f>
        <v>Overview CMIP6-Endorsed MIPs</v>
      </c>
      <c r="N207" s="9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7" s="95"/>
      <c r="P207" s="95"/>
      <c r="Q207" s="95"/>
      <c r="S207" s="99" t="str">
        <f>party!$A$6</f>
        <v>Charlotte Pascoe</v>
      </c>
      <c r="T207" s="297" t="b">
        <v>1</v>
      </c>
      <c r="U207" s="297" t="s">
        <v>3490</v>
      </c>
    </row>
    <row r="208" spans="1:21" ht="221" x14ac:dyDescent="0.2">
      <c r="A208" s="296" t="s">
        <v>4372</v>
      </c>
      <c r="B208" s="190" t="s">
        <v>4373</v>
      </c>
      <c r="C208" s="95" t="s">
        <v>4374</v>
      </c>
      <c r="D208" s="99" t="b">
        <v>1</v>
      </c>
      <c r="E208" s="95">
        <v>3</v>
      </c>
      <c r="F208" s="99" t="s">
        <v>4375</v>
      </c>
      <c r="G208" s="280" t="s">
        <v>4376</v>
      </c>
      <c r="I208" s="102" t="s">
        <v>50</v>
      </c>
      <c r="J208" s="90" t="str">
        <f>party!$A$50</f>
        <v>Ben Kravitz</v>
      </c>
      <c r="L208" s="90"/>
      <c r="M208" s="306" t="str">
        <f>references!$D$14</f>
        <v>Overview CMIP6-Endorsed MIPs</v>
      </c>
      <c r="N208" s="89" t="str">
        <f>references!$D$22</f>
        <v xml:space="preserve">Niemeier, U., H. Schmidt, K. Alterskjær, J. E. Kristjánsson (2013), Solar irradiance reduction via climate engineering-impact of different techniques on the energy balance and the hydrological cycle, J. Geophys. Res., 118, 11905-11917 </v>
      </c>
      <c r="O208" s="9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89"/>
      <c r="Q208" s="89"/>
      <c r="S208" s="99" t="str">
        <f>party!$A$6</f>
        <v>Charlotte Pascoe</v>
      </c>
      <c r="T208" s="297" t="b">
        <v>1</v>
      </c>
      <c r="U208" s="297" t="s">
        <v>3490</v>
      </c>
    </row>
    <row r="209" spans="1:27" ht="119" x14ac:dyDescent="0.2">
      <c r="A209" s="296" t="s">
        <v>4377</v>
      </c>
      <c r="B209" s="190" t="s">
        <v>4378</v>
      </c>
      <c r="C209" s="95" t="s">
        <v>4379</v>
      </c>
      <c r="D209" s="99" t="b">
        <v>1</v>
      </c>
      <c r="E209" s="95">
        <v>3</v>
      </c>
      <c r="F209" s="99" t="s">
        <v>4380</v>
      </c>
      <c r="G209" s="280" t="s">
        <v>4381</v>
      </c>
      <c r="I209" s="102" t="s">
        <v>50</v>
      </c>
      <c r="J209" s="90" t="str">
        <f>party!$A$50</f>
        <v>Ben Kravitz</v>
      </c>
      <c r="L209" s="90"/>
      <c r="M209" s="306" t="str">
        <f>references!$D$14</f>
        <v>Overview CMIP6-Endorsed MIPs</v>
      </c>
      <c r="N209" s="95" t="str">
        <f>references!$D$23</f>
        <v>Muri, H., J. E. Kristjánsson, T. Storelvmo, M. A. Pfeffer (2014), The climate effects of modifying cirrus clouds in a climate engineering framework, J. Geophys. Res., 119, 4174-4191</v>
      </c>
      <c r="O209" s="9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95"/>
      <c r="Q209" s="95"/>
      <c r="S209" s="99" t="str">
        <f>party!$A$6</f>
        <v>Charlotte Pascoe</v>
      </c>
      <c r="T209" s="297" t="b">
        <v>1</v>
      </c>
      <c r="U209" s="297" t="s">
        <v>3490</v>
      </c>
    </row>
    <row r="210" spans="1:27" ht="119" x14ac:dyDescent="0.2">
      <c r="A210" s="296" t="s">
        <v>4382</v>
      </c>
      <c r="B210" s="190" t="s">
        <v>4383</v>
      </c>
      <c r="C210" s="95" t="s">
        <v>4384</v>
      </c>
      <c r="E210" s="95">
        <v>3</v>
      </c>
      <c r="F210" s="99" t="s">
        <v>4385</v>
      </c>
      <c r="G210" s="280" t="s">
        <v>4386</v>
      </c>
      <c r="H210" s="281" t="s">
        <v>4387</v>
      </c>
      <c r="I210" s="102" t="s">
        <v>26</v>
      </c>
      <c r="J210" s="90" t="str">
        <f>party!$A$50</f>
        <v>Ben Kravitz</v>
      </c>
      <c r="L210" s="90"/>
      <c r="M210" s="306" t="str">
        <f>references!$D$14</f>
        <v>Overview CMIP6-Endorsed MIPs</v>
      </c>
      <c r="N210" s="95" t="str">
        <f>references!$D$24</f>
        <v>Tilmes, S., M. J. Mills, U. Niemeier, H. Schmidt, A. Robock, B. Kravitz, J.-F. Lamarque, G. Pitari, J. M. English (2015), A new Geoengineering Model Intercomparison Project (GeoMIP) experiment designed for climate and chemistry models, Geosci. Model Dev., 8, 43-49</v>
      </c>
      <c r="O210" s="9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95"/>
      <c r="Q210" s="95"/>
      <c r="S210" s="99" t="str">
        <f>party!$A$6</f>
        <v>Charlotte Pascoe</v>
      </c>
      <c r="T210" s="297" t="b">
        <v>1</v>
      </c>
      <c r="U210" s="297" t="s">
        <v>3323</v>
      </c>
    </row>
    <row r="211" spans="1:27" s="146" customFormat="1" ht="119" x14ac:dyDescent="0.2">
      <c r="A211" s="311" t="s">
        <v>4388</v>
      </c>
      <c r="B211" s="188" t="s">
        <v>4389</v>
      </c>
      <c r="C211" s="149" t="s">
        <v>4390</v>
      </c>
      <c r="D211" s="153"/>
      <c r="E211" s="149">
        <v>-4</v>
      </c>
      <c r="F211" s="153" t="s">
        <v>4391</v>
      </c>
      <c r="G211" s="312" t="s">
        <v>4392</v>
      </c>
      <c r="H211" s="286"/>
      <c r="I211" s="156" t="s">
        <v>26</v>
      </c>
      <c r="J211" s="201" t="str">
        <f>party!$A$50</f>
        <v>Ben Kravitz</v>
      </c>
      <c r="K211" s="201"/>
      <c r="L211" s="201"/>
      <c r="M211" s="314" t="str">
        <f>references!$D$14</f>
        <v>Overview CMIP6-Endorsed MIPs</v>
      </c>
      <c r="N211" s="158" t="str">
        <f>references!$D$25</f>
        <v>Cubasch, U., J. Waszkewitz, G. Hegerl,  J. Perlwitz (1995), Regional climate changes as simulated in time-slice experiments, Climatic Change, 31, 372-304</v>
      </c>
      <c r="O211" s="14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158"/>
      <c r="Q211" s="158"/>
      <c r="R211" s="317"/>
      <c r="S211" s="153" t="str">
        <f>party!$A$6</f>
        <v>Charlotte Pascoe</v>
      </c>
      <c r="T211" s="300" t="b">
        <v>1</v>
      </c>
      <c r="U211" s="300" t="s">
        <v>3323</v>
      </c>
      <c r="V211" s="295"/>
      <c r="W211" s="295"/>
      <c r="X211" s="295"/>
      <c r="Y211" s="295"/>
      <c r="Z211" s="295"/>
      <c r="AA211" s="295"/>
    </row>
    <row r="212" spans="1:27" ht="119" x14ac:dyDescent="0.2">
      <c r="A212" s="296" t="s">
        <v>4393</v>
      </c>
      <c r="B212" s="190" t="s">
        <v>4394</v>
      </c>
      <c r="C212" s="95" t="s">
        <v>4395</v>
      </c>
      <c r="E212" s="95">
        <v>3</v>
      </c>
      <c r="F212" s="99" t="s">
        <v>4396</v>
      </c>
      <c r="G212" s="280" t="s">
        <v>4397</v>
      </c>
      <c r="H212" s="308"/>
      <c r="I212" s="90" t="s">
        <v>26</v>
      </c>
      <c r="J212" s="90" t="str">
        <f>party!$A$50</f>
        <v>Ben Kravitz</v>
      </c>
      <c r="L212" s="90"/>
      <c r="M212" s="306" t="str">
        <f>references!$D$14</f>
        <v>Overview CMIP6-Endorsed MIPs</v>
      </c>
      <c r="N212" s="89" t="str">
        <f>references!$D$25</f>
        <v>Cubasch, U., J. Waszkewitz, G. Hegerl,  J. Perlwitz (1995), Regional climate changes as simulated in time-slice experiments, Climatic Change, 31, 372-304</v>
      </c>
      <c r="O212" s="9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89"/>
      <c r="Q212" s="89"/>
      <c r="S212" s="99" t="str">
        <f>party!$A$6</f>
        <v>Charlotte Pascoe</v>
      </c>
      <c r="T212" s="297" t="b">
        <v>1</v>
      </c>
      <c r="U212" s="297" t="s">
        <v>3806</v>
      </c>
    </row>
    <row r="213" spans="1:27" ht="119" x14ac:dyDescent="0.2">
      <c r="A213" s="296" t="s">
        <v>4398</v>
      </c>
      <c r="B213" s="190" t="s">
        <v>4399</v>
      </c>
      <c r="C213" s="95" t="s">
        <v>4400</v>
      </c>
      <c r="E213" s="95">
        <v>3</v>
      </c>
      <c r="F213" s="99" t="s">
        <v>4401</v>
      </c>
      <c r="G213" s="280" t="s">
        <v>4402</v>
      </c>
      <c r="H213" s="308"/>
      <c r="I213" s="90" t="s">
        <v>26</v>
      </c>
      <c r="J213" s="90" t="str">
        <f>party!$A$50</f>
        <v>Ben Kravitz</v>
      </c>
      <c r="L213" s="90"/>
      <c r="M213" s="306" t="str">
        <f>references!$D$14</f>
        <v>Overview CMIP6-Endorsed MIPs</v>
      </c>
      <c r="N213" s="89" t="str">
        <f>references!$D$25</f>
        <v>Cubasch, U., J. Waszkewitz, G. Hegerl,  J. Perlwitz (1995), Regional climate changes as simulated in time-slice experiments, Climatic Change, 31, 372-304</v>
      </c>
      <c r="O213" s="9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3" s="89"/>
      <c r="Q213" s="89"/>
      <c r="S213" s="99" t="str">
        <f>party!$A$6</f>
        <v>Charlotte Pascoe</v>
      </c>
      <c r="T213" s="297" t="b">
        <v>1</v>
      </c>
      <c r="U213" s="297" t="s">
        <v>3806</v>
      </c>
    </row>
    <row r="214" spans="1:27" s="146" customFormat="1" ht="323" x14ac:dyDescent="0.2">
      <c r="A214" s="311" t="s">
        <v>4403</v>
      </c>
      <c r="B214" s="188" t="s">
        <v>4404</v>
      </c>
      <c r="C214" s="149" t="s">
        <v>4405</v>
      </c>
      <c r="D214" s="153" t="b">
        <v>1</v>
      </c>
      <c r="E214" s="149">
        <v>-4</v>
      </c>
      <c r="F214" s="153" t="s">
        <v>4406</v>
      </c>
      <c r="G214" s="312" t="s">
        <v>4407</v>
      </c>
      <c r="H214" s="286"/>
      <c r="I214" s="156" t="s">
        <v>50</v>
      </c>
      <c r="J214" s="201" t="str">
        <f>party!$A$50</f>
        <v>Ben Kravitz</v>
      </c>
      <c r="K214" s="201"/>
      <c r="L214" s="201"/>
      <c r="M214" s="314" t="str">
        <f>references!$D$14</f>
        <v>Overview CMIP6-Endorsed MIPs</v>
      </c>
      <c r="N214" s="14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4" s="158" t="str">
        <f>references!$D$26</f>
        <v>Boucher, 0., P. R. Halloran, E. J. Burke, M. Doutriaux-Boucher, C. D. Jones, J. Lowe, M. A. Ringer, E. Robertson, P. Wu (2012), Reversibility in an Earth System model in response to CO2 concentration changes, Environ. Res. Lett., 7, 024013</v>
      </c>
      <c r="P214" s="158" t="str">
        <f>references!$D$27</f>
        <v>Wigley, T. M. L. (2006), A combined mitigation/geoengineering approach to climate stabilization, Science, 314, 452-454</v>
      </c>
      <c r="Q214" s="158"/>
      <c r="R214" s="317"/>
      <c r="S214" s="153" t="str">
        <f>party!$A$6</f>
        <v>Charlotte Pascoe</v>
      </c>
      <c r="T214" s="300" t="b">
        <v>1</v>
      </c>
      <c r="U214" s="300" t="s">
        <v>3490</v>
      </c>
      <c r="V214" s="295"/>
      <c r="W214" s="295"/>
      <c r="X214" s="295"/>
      <c r="Y214" s="295"/>
      <c r="Z214" s="295"/>
      <c r="AA214" s="295"/>
    </row>
    <row r="215" spans="1:27" s="146" customFormat="1" ht="306" x14ac:dyDescent="0.2">
      <c r="A215" s="311" t="s">
        <v>4408</v>
      </c>
      <c r="B215" s="188" t="s">
        <v>4409</v>
      </c>
      <c r="C215" s="149" t="s">
        <v>4410</v>
      </c>
      <c r="D215" s="153" t="b">
        <v>1</v>
      </c>
      <c r="E215" s="149">
        <v>-4</v>
      </c>
      <c r="F215" s="153" t="s">
        <v>4411</v>
      </c>
      <c r="G215" s="312" t="s">
        <v>4412</v>
      </c>
      <c r="H215" s="286"/>
      <c r="I215" s="156" t="s">
        <v>50</v>
      </c>
      <c r="J215" s="201" t="str">
        <f>party!$A$50</f>
        <v>Ben Kravitz</v>
      </c>
      <c r="K215" s="201"/>
      <c r="L215" s="201"/>
      <c r="M215" s="314" t="str">
        <f>references!$D$14</f>
        <v>Overview CMIP6-Endorsed MIPs</v>
      </c>
      <c r="N215" s="158" t="str">
        <f>references!$D$22</f>
        <v xml:space="preserve">Niemeier, U., H. Schmidt, K. Alterskjær, J. E. Kristjánsson (2013), Solar irradiance reduction via climate engineering-impact of different techniques on the energy balance and the hydrological cycle, J. Geophys. Res., 118, 11905-11917 </v>
      </c>
      <c r="O215" s="158" t="str">
        <f>references!$D$26</f>
        <v>Boucher, 0., P. R. Halloran, E. J. Burke, M. Doutriaux-Boucher, C. D. Jones, J. Lowe, M. A. Ringer, E. Robertson, P. Wu (2012), Reversibility in an Earth System model in response to CO2 concentration changes, Environ. Res. Lett., 7, 024013</v>
      </c>
      <c r="P215" s="158" t="str">
        <f>references!$D$27</f>
        <v>Wigley, T. M. L. (2006), A combined mitigation/geoengineering approach to climate stabilization, Science, 314, 452-454</v>
      </c>
      <c r="Q215" s="158"/>
      <c r="R215" s="317"/>
      <c r="S215" s="153" t="str">
        <f>party!$A$6</f>
        <v>Charlotte Pascoe</v>
      </c>
      <c r="T215" s="300" t="b">
        <v>1</v>
      </c>
      <c r="U215" s="300" t="s">
        <v>3490</v>
      </c>
      <c r="V215" s="295"/>
      <c r="W215" s="295"/>
      <c r="X215" s="295"/>
      <c r="Y215" s="295"/>
      <c r="Z215" s="295"/>
      <c r="AA215" s="295"/>
    </row>
    <row r="216" spans="1:27" s="146" customFormat="1" ht="119" x14ac:dyDescent="0.2">
      <c r="A216" s="311" t="s">
        <v>4413</v>
      </c>
      <c r="B216" s="188" t="s">
        <v>4414</v>
      </c>
      <c r="C216" s="149" t="s">
        <v>4415</v>
      </c>
      <c r="D216" s="153" t="b">
        <v>1</v>
      </c>
      <c r="E216" s="149">
        <v>-4</v>
      </c>
      <c r="F216" s="153" t="s">
        <v>4416</v>
      </c>
      <c r="G216" s="312" t="s">
        <v>4381</v>
      </c>
      <c r="H216" s="286"/>
      <c r="I216" s="156" t="s">
        <v>50</v>
      </c>
      <c r="J216" s="201" t="str">
        <f>party!$A$50</f>
        <v>Ben Kravitz</v>
      </c>
      <c r="K216" s="201"/>
      <c r="L216" s="201"/>
      <c r="M216" s="314" t="str">
        <f>references!$D$14</f>
        <v>Overview CMIP6-Endorsed MIPs</v>
      </c>
      <c r="N216" s="14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6" s="316"/>
      <c r="P216" s="316"/>
      <c r="Q216" s="316"/>
      <c r="R216" s="317"/>
      <c r="S216" s="153" t="str">
        <f>party!$A$6</f>
        <v>Charlotte Pascoe</v>
      </c>
      <c r="T216" s="300" t="b">
        <v>1</v>
      </c>
      <c r="U216" s="300" t="s">
        <v>3490</v>
      </c>
      <c r="V216" s="295"/>
      <c r="W216" s="295"/>
      <c r="X216" s="295"/>
      <c r="Y216" s="295"/>
      <c r="Z216" s="295"/>
      <c r="AA216" s="295"/>
    </row>
    <row r="217" spans="1:27" ht="68" x14ac:dyDescent="0.2">
      <c r="A217" s="296" t="s">
        <v>4417</v>
      </c>
      <c r="B217" s="190" t="s">
        <v>4418</v>
      </c>
      <c r="C217" s="95" t="s">
        <v>4419</v>
      </c>
      <c r="E217" s="95">
        <v>4</v>
      </c>
      <c r="F217" s="99" t="s">
        <v>4420</v>
      </c>
      <c r="G217" s="280" t="s">
        <v>4421</v>
      </c>
      <c r="H217" s="281" t="s">
        <v>3427</v>
      </c>
      <c r="I217" s="102" t="s">
        <v>26</v>
      </c>
      <c r="J217" s="90" t="str">
        <f>party!$A$54</f>
        <v>HadISST Contact</v>
      </c>
      <c r="K217" s="90" t="str">
        <f>party!$A$51</f>
        <v>Tianjun Zhou</v>
      </c>
      <c r="L217" s="90"/>
      <c r="M217" s="288" t="str">
        <f>references!$D$29</f>
        <v>Hadley Centre Sea Ice and Sea Surface Temperature data set (HadISST)</v>
      </c>
      <c r="R217" s="97" t="str">
        <f>url!A78</f>
        <v>Hadley Centre Sea Ice and Sea Surface Temperature data set (HadISST)</v>
      </c>
      <c r="S217" s="99" t="str">
        <f>party!$A$6</f>
        <v>Charlotte Pascoe</v>
      </c>
      <c r="T217" s="297" t="b">
        <v>1</v>
      </c>
      <c r="U217" s="297" t="s">
        <v>227</v>
      </c>
    </row>
    <row r="218" spans="1:27" ht="102" x14ac:dyDescent="0.2">
      <c r="A218" s="296" t="s">
        <v>4422</v>
      </c>
      <c r="B218" s="190" t="s">
        <v>4423</v>
      </c>
      <c r="C218" s="95" t="s">
        <v>4424</v>
      </c>
      <c r="E218" s="95">
        <v>4</v>
      </c>
      <c r="F218" s="99" t="s">
        <v>4425</v>
      </c>
      <c r="G218" s="280" t="s">
        <v>4426</v>
      </c>
      <c r="I218" s="102" t="s">
        <v>26</v>
      </c>
      <c r="J218" s="90" t="str">
        <f>party!$A$51</f>
        <v>Tianjun Zhou</v>
      </c>
      <c r="K218" s="90" t="str">
        <f>party!$A$52</f>
        <v>Andy Turner</v>
      </c>
      <c r="L218" s="90" t="str">
        <f>party!$A$53</f>
        <v>James Kinter</v>
      </c>
      <c r="M218" s="288" t="str">
        <f>references!$D$29</f>
        <v>Hadley Centre Sea Ice and Sea Surface Temperature data set (HadISST)</v>
      </c>
      <c r="N218" s="95" t="str">
        <f>references!$D$14</f>
        <v>Overview CMIP6-Endorsed MIPs</v>
      </c>
      <c r="O218" s="89" t="str">
        <f>references!$D$32</f>
        <v>Enfield, D., A. Mestas-Nuñez, and P. Trimble (2001), The Atlantic Multidecadal Oscillation and its relation to rainfall and river flows in the continental U. S., Geophys. Res. Lett., 28, 2077-2080</v>
      </c>
      <c r="P218" s="89" t="str">
        <f>references!$D$33</f>
        <v>Trenberth, K. E., and D. J. Shea (2006), Atlantic hurricanes and natural variability in 2005, Geophys. Res. Lett., 33, L12704</v>
      </c>
      <c r="Q218" s="89" t="str">
        <f>references!$D$80</f>
        <v>Zhou, T., A. Turner, J. Kinter, B. Wang, Y. Qian, X. Chen, B. Wang, B. Liu, B. Wu, L. Zou (2016), Overview of the Global Monsoons Model Inter-comparison Project (GMMIP), Geosci. Model Dev., 9, 3589-3604</v>
      </c>
      <c r="R218" s="97" t="str">
        <f>url!A78</f>
        <v>Hadley Centre Sea Ice and Sea Surface Temperature data set (HadISST)</v>
      </c>
      <c r="S218" s="99" t="str">
        <f>party!$A$6</f>
        <v>Charlotte Pascoe</v>
      </c>
      <c r="T218" s="297" t="b">
        <v>1</v>
      </c>
      <c r="U218" s="297" t="s">
        <v>227</v>
      </c>
    </row>
    <row r="219" spans="1:27" ht="85" x14ac:dyDescent="0.2">
      <c r="A219" s="296" t="s">
        <v>4427</v>
      </c>
      <c r="B219" s="190" t="s">
        <v>4428</v>
      </c>
      <c r="C219" s="95" t="s">
        <v>4429</v>
      </c>
      <c r="E219" s="95">
        <v>4</v>
      </c>
      <c r="F219" s="99" t="s">
        <v>4430</v>
      </c>
      <c r="G219" s="280" t="s">
        <v>4431</v>
      </c>
      <c r="I219" s="102" t="s">
        <v>26</v>
      </c>
      <c r="J219" s="90" t="str">
        <f>party!$A$51</f>
        <v>Tianjun Zhou</v>
      </c>
      <c r="K219" s="90" t="str">
        <f>party!$A$52</f>
        <v>Andy Turner</v>
      </c>
      <c r="L219" s="90" t="str">
        <f>party!$A$53</f>
        <v>James Kinter</v>
      </c>
      <c r="M219" s="288" t="str">
        <f>references!$D$29</f>
        <v>Hadley Centre Sea Ice and Sea Surface Temperature data set (HadISST)</v>
      </c>
      <c r="N219" s="89" t="str">
        <f>references!$D$34</f>
        <v>Wu, G., Y. Liu, B. He, Q. Bao, A. Duan, F.-F. Jin (2012), Thermal controls on the Asian summer monsoon, Sci. Rep., 2, 404</v>
      </c>
      <c r="O219" s="89" t="str">
        <f>references!$D$80</f>
        <v>Zhou, T., A. Turner, J. Kinter, B. Wang, Y. Qian, X. Chen, B. Wang, B. Liu, B. Wu, L. Zou (2016), Overview of the Global Monsoons Model Inter-comparison Project (GMMIP), Geosci. Model Dev., 9, 3589-3604</v>
      </c>
      <c r="R219" s="97" t="str">
        <f>url!A78</f>
        <v>Hadley Centre Sea Ice and Sea Surface Temperature data set (HadISST)</v>
      </c>
      <c r="S219" s="99" t="str">
        <f>party!$A$6</f>
        <v>Charlotte Pascoe</v>
      </c>
      <c r="T219" s="297" t="b">
        <v>1</v>
      </c>
      <c r="U219" s="297" t="s">
        <v>227</v>
      </c>
    </row>
    <row r="220" spans="1:27" ht="68" x14ac:dyDescent="0.2">
      <c r="A220" s="296" t="s">
        <v>4432</v>
      </c>
      <c r="B220" s="190" t="s">
        <v>4433</v>
      </c>
      <c r="C220" s="95" t="s">
        <v>4434</v>
      </c>
      <c r="E220" s="95">
        <v>4</v>
      </c>
      <c r="F220" s="99" t="s">
        <v>4435</v>
      </c>
      <c r="G220" s="96" t="s">
        <v>4436</v>
      </c>
      <c r="H220" s="89" t="s">
        <v>4437</v>
      </c>
      <c r="I220" s="102" t="s">
        <v>26</v>
      </c>
      <c r="J220" s="90" t="str">
        <f>party!$A$51</f>
        <v>Tianjun Zhou</v>
      </c>
      <c r="K220" s="90" t="str">
        <f>party!$A$52</f>
        <v>Andy Turner</v>
      </c>
      <c r="L220" s="90" t="str">
        <f>party!$A$53</f>
        <v>James Kinter</v>
      </c>
      <c r="M220" s="306" t="str">
        <f>references!$D$14</f>
        <v>Overview CMIP6-Endorsed MIPs</v>
      </c>
      <c r="N220" s="89" t="str">
        <f>references!$D$34</f>
        <v>Wu, G., Y. Liu, B. He, Q. Bao, A. Duan, F.-F. Jin (2012), Thermal controls on the Asian summer monsoon, Sci. Rep., 2, 404</v>
      </c>
      <c r="O220" s="89" t="str">
        <f>references!$D$80</f>
        <v>Zhou, T., A. Turner, J. Kinter, B. Wang, Y. Qian, X. Chen, B. Wang, B. Liu, B. Wu, L. Zou (2016), Overview of the Global Monsoons Model Inter-comparison Project (GMMIP), Geosci. Model Dev., 9, 3589-3604</v>
      </c>
      <c r="S220" s="99" t="str">
        <f>party!$A$6</f>
        <v>Charlotte Pascoe</v>
      </c>
      <c r="T220" s="297" t="b">
        <v>1</v>
      </c>
      <c r="U220" s="297" t="s">
        <v>3323</v>
      </c>
    </row>
    <row r="221" spans="1:27" ht="85" x14ac:dyDescent="0.2">
      <c r="A221" s="296" t="s">
        <v>4438</v>
      </c>
      <c r="B221" s="190" t="s">
        <v>4439</v>
      </c>
      <c r="C221" s="95" t="s">
        <v>4440</v>
      </c>
      <c r="E221" s="95">
        <v>4</v>
      </c>
      <c r="F221" s="99" t="s">
        <v>4441</v>
      </c>
      <c r="G221" s="280" t="s">
        <v>4442</v>
      </c>
      <c r="I221" s="102" t="s">
        <v>26</v>
      </c>
      <c r="J221" s="90" t="str">
        <f>party!$A$51</f>
        <v>Tianjun Zhou</v>
      </c>
      <c r="K221" s="90" t="str">
        <f>party!$A$52</f>
        <v>Andy Turner</v>
      </c>
      <c r="L221" s="90" t="str">
        <f>party!$A$53</f>
        <v>James Kinter</v>
      </c>
      <c r="M221" s="306" t="str">
        <f>references!$D$14</f>
        <v>Overview CMIP6-Endorsed MIPs</v>
      </c>
      <c r="N221" s="89" t="str">
        <f>references!$D$34</f>
        <v>Wu, G., Y. Liu, B. He, Q. Bao, A. Duan, F.-F. Jin (2012), Thermal controls on the Asian summer monsoon, Sci. Rep., 2, 404</v>
      </c>
      <c r="O221" s="89" t="str">
        <f>references!$D$80</f>
        <v>Zhou, T., A. Turner, J. Kinter, B. Wang, Y. Qian, X. Chen, B. Wang, B. Liu, B. Wu, L. Zou (2016), Overview of the Global Monsoons Model Inter-comparison Project (GMMIP), Geosci. Model Dev., 9, 3589-3604</v>
      </c>
      <c r="S221" s="99" t="str">
        <f>party!$A$6</f>
        <v>Charlotte Pascoe</v>
      </c>
      <c r="T221" s="297" t="b">
        <v>1</v>
      </c>
      <c r="U221" s="297" t="s">
        <v>3323</v>
      </c>
    </row>
    <row r="222" spans="1:27" ht="85" x14ac:dyDescent="0.2">
      <c r="A222" s="296" t="s">
        <v>4443</v>
      </c>
      <c r="B222" s="190" t="s">
        <v>4444</v>
      </c>
      <c r="C222" s="95" t="s">
        <v>4445</v>
      </c>
      <c r="E222" s="95">
        <v>4</v>
      </c>
      <c r="F222" s="99" t="s">
        <v>4446</v>
      </c>
      <c r="G222" s="96" t="s">
        <v>4447</v>
      </c>
      <c r="H222" s="89"/>
      <c r="I222" s="102" t="s">
        <v>26</v>
      </c>
      <c r="J222" s="90" t="str">
        <f>party!$A$51</f>
        <v>Tianjun Zhou</v>
      </c>
      <c r="K222" s="90" t="str">
        <f>party!$A$52</f>
        <v>Andy Turner</v>
      </c>
      <c r="L222" s="90" t="str">
        <f>party!$A$53</f>
        <v>James Kinter</v>
      </c>
      <c r="M222" s="306" t="str">
        <f>references!$D$14</f>
        <v>Overview CMIP6-Endorsed MIPs</v>
      </c>
      <c r="N222" s="89" t="str">
        <f>references!$D$80</f>
        <v>Zhou, T., A. Turner, J. Kinter, B. Wang, Y. Qian, X. Chen, B. Wang, B. Liu, B. Wu, L. Zou (2016), Overview of the Global Monsoons Model Inter-comparison Project (GMMIP), Geosci. Model Dev., 9, 3589-3604</v>
      </c>
      <c r="S222" s="99" t="str">
        <f>party!$A$6</f>
        <v>Charlotte Pascoe</v>
      </c>
      <c r="T222" s="297" t="b">
        <v>1</v>
      </c>
      <c r="U222" s="297" t="s">
        <v>3323</v>
      </c>
    </row>
    <row r="223" spans="1:27" ht="68" x14ac:dyDescent="0.2">
      <c r="A223" s="296" t="s">
        <v>4448</v>
      </c>
      <c r="B223" s="190" t="s">
        <v>4449</v>
      </c>
      <c r="C223" s="95" t="s">
        <v>4450</v>
      </c>
      <c r="E223" s="95">
        <v>4</v>
      </c>
      <c r="F223" s="99" t="s">
        <v>4451</v>
      </c>
      <c r="G223" s="280" t="s">
        <v>4452</v>
      </c>
      <c r="H223" s="89" t="s">
        <v>4453</v>
      </c>
      <c r="I223" s="102" t="s">
        <v>26</v>
      </c>
      <c r="J223" s="90" t="str">
        <f>party!$A$55</f>
        <v>Rein Haarsma</v>
      </c>
      <c r="K223" s="90" t="str">
        <f>party!$A$56</f>
        <v>Malcolm Roberts</v>
      </c>
      <c r="L223" s="90"/>
      <c r="M223" s="306" t="str">
        <f>references!$D$82</f>
        <v>Rayner, N. A., J. J. Kennedy, R. O. Smith, H. A. Titchner (2016), The Met Office Hadley Centre Sea Ice and Sea Surface Temperature data set, version 2, part 3: the combined analysis, In prep.</v>
      </c>
      <c r="R223" s="97" t="str">
        <f>url!A78</f>
        <v>Hadley Centre Sea Ice and Sea Surface Temperature data set (HadISST)</v>
      </c>
      <c r="S223" s="99" t="str">
        <f>party!$A$6</f>
        <v>Charlotte Pascoe</v>
      </c>
      <c r="T223" s="297" t="b">
        <v>1</v>
      </c>
      <c r="U223" s="297" t="s">
        <v>227</v>
      </c>
    </row>
    <row r="224" spans="1:27" s="125" customFormat="1" ht="153" x14ac:dyDescent="0.2">
      <c r="A224" s="296" t="s">
        <v>4454</v>
      </c>
      <c r="B224" s="190" t="s">
        <v>4455</v>
      </c>
      <c r="C224" s="95" t="s">
        <v>4456</v>
      </c>
      <c r="D224" s="99"/>
      <c r="E224" s="95">
        <v>4</v>
      </c>
      <c r="F224" s="99" t="s">
        <v>4457</v>
      </c>
      <c r="G224" s="280" t="s">
        <v>4458</v>
      </c>
      <c r="H224" s="281"/>
      <c r="I224" s="102" t="s">
        <v>26</v>
      </c>
      <c r="J224" s="90" t="str">
        <f>party!$A$23</f>
        <v>Stefan Kinne</v>
      </c>
      <c r="K224" s="90" t="str">
        <f>party!$A$4</f>
        <v>Bjorn Stevens</v>
      </c>
      <c r="L224" s="90" t="str">
        <f>party!$A$14</f>
        <v>Karsten Peters</v>
      </c>
      <c r="M224" s="288" t="str">
        <f>references!$D$2</f>
        <v>Aerosol forcing fields for CMIP6</v>
      </c>
      <c r="N224"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298"/>
      <c r="P224" s="298"/>
      <c r="Q224" s="298"/>
      <c r="R224" s="97" t="str">
        <f>url!$A$2</f>
        <v>Aerosol forcing fields for CMIP6</v>
      </c>
      <c r="S224" s="99" t="str">
        <f>party!$A$6</f>
        <v>Charlotte Pascoe</v>
      </c>
      <c r="T224" s="297" t="b">
        <v>1</v>
      </c>
      <c r="U224" s="297" t="s">
        <v>227</v>
      </c>
    </row>
    <row r="225" spans="1:27" s="125" customFormat="1" ht="153" x14ac:dyDescent="0.2">
      <c r="A225" s="296" t="s">
        <v>4459</v>
      </c>
      <c r="B225" s="190" t="s">
        <v>4459</v>
      </c>
      <c r="C225" s="95" t="s">
        <v>4460</v>
      </c>
      <c r="D225" s="99"/>
      <c r="E225" s="95">
        <v>4</v>
      </c>
      <c r="F225" s="99" t="s">
        <v>4461</v>
      </c>
      <c r="G225" s="280" t="s">
        <v>2570</v>
      </c>
      <c r="H225" s="281"/>
      <c r="I225" s="102" t="s">
        <v>26</v>
      </c>
      <c r="J225" s="90" t="str">
        <f>party!$A$11</f>
        <v>Gunnar Myhre</v>
      </c>
      <c r="K225" s="90" t="str">
        <f>party!$A$19</f>
        <v>Michael Schulz</v>
      </c>
      <c r="L225" s="90"/>
      <c r="M225" s="288" t="str">
        <f>references!$D$2</f>
        <v>Aerosol forcing fields for CMIP6</v>
      </c>
      <c r="N225"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298"/>
      <c r="P225" s="298"/>
      <c r="Q225" s="298"/>
      <c r="R225" s="97" t="str">
        <f>url!$A$2</f>
        <v>Aerosol forcing fields for CMIP6</v>
      </c>
      <c r="S225" s="99" t="str">
        <f>party!$A$6</f>
        <v>Charlotte Pascoe</v>
      </c>
      <c r="T225" s="297" t="b">
        <v>1</v>
      </c>
      <c r="U225" s="297" t="s">
        <v>227</v>
      </c>
    </row>
    <row r="226" spans="1:27" s="125" customFormat="1" ht="153" x14ac:dyDescent="0.2">
      <c r="A226" s="296" t="s">
        <v>4462</v>
      </c>
      <c r="B226" s="190" t="s">
        <v>4463</v>
      </c>
      <c r="C226" s="95" t="s">
        <v>4464</v>
      </c>
      <c r="D226" s="99"/>
      <c r="E226" s="95">
        <v>4</v>
      </c>
      <c r="F226" s="99" t="s">
        <v>4465</v>
      </c>
      <c r="G226" s="280" t="s">
        <v>4466</v>
      </c>
      <c r="H226" s="281"/>
      <c r="I226" s="102" t="s">
        <v>26</v>
      </c>
      <c r="J226" s="90" t="str">
        <f>party!$A$24</f>
        <v>Steve Smith</v>
      </c>
      <c r="K226" s="90"/>
      <c r="L226" s="90"/>
      <c r="M226" s="288" t="str">
        <f>references!$D$3</f>
        <v>Historical Emissions for CMIP6 (v1.0)</v>
      </c>
      <c r="N226"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298"/>
      <c r="P226" s="298"/>
      <c r="Q226" s="298"/>
      <c r="R226" s="97" t="str">
        <f>url!$A$3</f>
        <v>Historical Emissions for CMIP6 (v1.0)</v>
      </c>
      <c r="S226" s="99" t="str">
        <f>party!$A$6</f>
        <v>Charlotte Pascoe</v>
      </c>
      <c r="T226" s="297" t="b">
        <v>1</v>
      </c>
      <c r="U226" s="297" t="s">
        <v>227</v>
      </c>
    </row>
    <row r="227" spans="1:27" s="125" customFormat="1" ht="153" x14ac:dyDescent="0.2">
      <c r="A227" s="296" t="s">
        <v>4467</v>
      </c>
      <c r="B227" s="190" t="s">
        <v>4468</v>
      </c>
      <c r="C227" s="95" t="s">
        <v>4469</v>
      </c>
      <c r="D227" s="99"/>
      <c r="E227" s="95">
        <v>4</v>
      </c>
      <c r="F227" s="99" t="s">
        <v>4470</v>
      </c>
      <c r="G227" s="280" t="s">
        <v>4471</v>
      </c>
      <c r="H227" s="281" t="s">
        <v>4472</v>
      </c>
      <c r="I227" s="102" t="s">
        <v>26</v>
      </c>
      <c r="J227" s="90" t="str">
        <f>party!$A$3</f>
        <v>Bernd Funke</v>
      </c>
      <c r="K227" s="90" t="str">
        <f>party!$A$15</f>
        <v>Katja Matthes</v>
      </c>
      <c r="L227" s="90"/>
      <c r="M227" s="288" t="str">
        <f>references!$D$110</f>
        <v>SOLARIS-HEPPA  Recommendations for CMIP6 solar forcing data</v>
      </c>
      <c r="N227"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298"/>
      <c r="P227" s="298"/>
      <c r="Q227" s="298"/>
      <c r="R227" s="97" t="str">
        <f>url!$A$178</f>
        <v>SOLARIS-HEPPA Solar Forcing Data for CMIP6</v>
      </c>
      <c r="S227" s="99" t="str">
        <f>party!$A$6</f>
        <v>Charlotte Pascoe</v>
      </c>
      <c r="T227" s="297" t="b">
        <v>1</v>
      </c>
      <c r="U227" s="297" t="s">
        <v>227</v>
      </c>
    </row>
    <row r="228" spans="1:27" s="125" customFormat="1" ht="170" x14ac:dyDescent="0.2">
      <c r="A228" s="296" t="s">
        <v>4473</v>
      </c>
      <c r="B228" s="190" t="s">
        <v>4474</v>
      </c>
      <c r="C228" s="95" t="s">
        <v>4475</v>
      </c>
      <c r="D228" s="99"/>
      <c r="E228" s="95">
        <v>4</v>
      </c>
      <c r="F228" s="99" t="s">
        <v>4476</v>
      </c>
      <c r="G228" s="280" t="s">
        <v>4477</v>
      </c>
      <c r="H228" s="281" t="s">
        <v>3353</v>
      </c>
      <c r="I228" s="102" t="s">
        <v>26</v>
      </c>
      <c r="J228" s="90" t="str">
        <f>party!$A$3</f>
        <v>Bernd Funke</v>
      </c>
      <c r="K228" s="90" t="str">
        <f>party!$A$15</f>
        <v>Katja Matthes</v>
      </c>
      <c r="L228" s="90"/>
      <c r="M228" s="288" t="str">
        <f>references!$D$110</f>
        <v>SOLARIS-HEPPA  Recommendations for CMIP6 solar forcing data</v>
      </c>
      <c r="N228"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P228" s="298"/>
      <c r="Q228" s="298"/>
      <c r="R228" s="97" t="str">
        <f>url!$A$178</f>
        <v>SOLARIS-HEPPA Solar Forcing Data for CMIP6</v>
      </c>
      <c r="S228" s="99" t="str">
        <f>party!$A$6</f>
        <v>Charlotte Pascoe</v>
      </c>
      <c r="T228" s="297" t="b">
        <v>1</v>
      </c>
      <c r="U228" s="297" t="s">
        <v>227</v>
      </c>
    </row>
    <row r="229" spans="1:27" s="125" customFormat="1" ht="153" x14ac:dyDescent="0.2">
      <c r="A229" s="296" t="s">
        <v>4478</v>
      </c>
      <c r="B229" s="190" t="s">
        <v>4479</v>
      </c>
      <c r="C229" s="95" t="s">
        <v>4480</v>
      </c>
      <c r="D229" s="99"/>
      <c r="E229" s="95">
        <v>4</v>
      </c>
      <c r="F229" s="99" t="s">
        <v>4481</v>
      </c>
      <c r="G229" s="280" t="s">
        <v>4482</v>
      </c>
      <c r="H229" s="281" t="s">
        <v>3358</v>
      </c>
      <c r="I229" s="102" t="s">
        <v>26</v>
      </c>
      <c r="J229" s="90" t="str">
        <f>party!$A$5</f>
        <v>Bob Andres</v>
      </c>
      <c r="K229" s="90"/>
      <c r="L229" s="90"/>
      <c r="M229" s="288" t="str">
        <f>references!$D$3</f>
        <v>Historical Emissions for CMIP6 (v1.0)</v>
      </c>
      <c r="N229"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298"/>
      <c r="P229" s="298"/>
      <c r="Q229" s="298"/>
      <c r="R229" s="97" t="str">
        <f>url!$A$3</f>
        <v>Historical Emissions for CMIP6 (v1.0)</v>
      </c>
      <c r="S229" s="99" t="str">
        <f>party!$A$6</f>
        <v>Charlotte Pascoe</v>
      </c>
      <c r="T229" s="297" t="b">
        <v>1</v>
      </c>
      <c r="U229" s="297" t="s">
        <v>227</v>
      </c>
    </row>
    <row r="230" spans="1:27" s="125" customFormat="1" ht="153" x14ac:dyDescent="0.2">
      <c r="A230" s="296" t="s">
        <v>4483</v>
      </c>
      <c r="B230" s="190" t="s">
        <v>4484</v>
      </c>
      <c r="C230" s="95" t="s">
        <v>4485</v>
      </c>
      <c r="D230" s="99"/>
      <c r="E230" s="95">
        <v>4</v>
      </c>
      <c r="F230" s="99" t="s">
        <v>4486</v>
      </c>
      <c r="G230" s="280" t="s">
        <v>4487</v>
      </c>
      <c r="H230" s="281" t="s">
        <v>4488</v>
      </c>
      <c r="I230" s="102" t="s">
        <v>26</v>
      </c>
      <c r="J230" s="90" t="str">
        <f>party!$A$12</f>
        <v>Johannes Kaiser</v>
      </c>
      <c r="K230" s="90" t="str">
        <f>party!$A$7</f>
        <v>Claire Granier</v>
      </c>
      <c r="L230" s="90"/>
      <c r="M230" s="288" t="str">
        <f>references!$D$3</f>
        <v>Historical Emissions for CMIP6 (v1.0)</v>
      </c>
      <c r="N230"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298"/>
      <c r="P230" s="298"/>
      <c r="Q230" s="298"/>
      <c r="R230" s="97" t="str">
        <f>url!$A$3</f>
        <v>Historical Emissions for CMIP6 (v1.0)</v>
      </c>
      <c r="S230" s="99" t="str">
        <f>party!$A$6</f>
        <v>Charlotte Pascoe</v>
      </c>
      <c r="T230" s="297" t="b">
        <v>1</v>
      </c>
      <c r="U230" s="297" t="s">
        <v>227</v>
      </c>
    </row>
    <row r="231" spans="1:27" s="125" customFormat="1" ht="153" x14ac:dyDescent="0.2">
      <c r="A231" s="296" t="s">
        <v>4489</v>
      </c>
      <c r="B231" s="190" t="s">
        <v>4490</v>
      </c>
      <c r="C231" s="95" t="s">
        <v>4491</v>
      </c>
      <c r="D231" s="99"/>
      <c r="E231" s="95">
        <v>4</v>
      </c>
      <c r="F231" s="99" t="s">
        <v>4492</v>
      </c>
      <c r="G231" s="280" t="s">
        <v>4493</v>
      </c>
      <c r="H231" s="281"/>
      <c r="I231" s="102" t="s">
        <v>26</v>
      </c>
      <c r="J231" s="90" t="str">
        <f>party!$A$18</f>
        <v>Malte Meinshausen</v>
      </c>
      <c r="K231" s="90" t="str">
        <f>party!$A$2</f>
        <v>Alexander Nauels</v>
      </c>
      <c r="L231" s="90"/>
      <c r="M231" s="288" t="str">
        <f>references!$D$5</f>
        <v>Historical GHG concentrations for CMIP6 Historical Runs</v>
      </c>
      <c r="N231"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231" s="298"/>
      <c r="Q231" s="298"/>
      <c r="R231" s="97" t="str">
        <f>url!$A$169</f>
        <v>Historical greenhouse gas concentrations for climate modelling (CMIP6)</v>
      </c>
      <c r="S231" s="99" t="str">
        <f>party!$A$6</f>
        <v>Charlotte Pascoe</v>
      </c>
      <c r="T231" s="297" t="b">
        <v>1</v>
      </c>
      <c r="U231" s="297" t="s">
        <v>227</v>
      </c>
    </row>
    <row r="232" spans="1:27" s="125" customFormat="1" ht="153" x14ac:dyDescent="0.2">
      <c r="A232" s="296" t="s">
        <v>4494</v>
      </c>
      <c r="B232" s="190" t="s">
        <v>4494</v>
      </c>
      <c r="C232" s="95" t="s">
        <v>4495</v>
      </c>
      <c r="D232" s="99"/>
      <c r="E232" s="95">
        <v>4</v>
      </c>
      <c r="F232" s="99" t="s">
        <v>4496</v>
      </c>
      <c r="G232" s="280" t="s">
        <v>4497</v>
      </c>
      <c r="H232" s="281" t="s">
        <v>3390</v>
      </c>
      <c r="I232" s="102" t="s">
        <v>26</v>
      </c>
      <c r="J232" s="90" t="str">
        <f>party!$A$10</f>
        <v>George Hurtt</v>
      </c>
      <c r="K232" s="90" t="str">
        <f>party!$A$16</f>
        <v>Louise Chini</v>
      </c>
      <c r="L232" s="90"/>
      <c r="M232" s="288" t="str">
        <f>references!$D$6</f>
        <v>Global Gridded Land Use Forcing Datasets (LUH2 v0.1)</v>
      </c>
      <c r="N232"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298"/>
      <c r="P232" s="298"/>
      <c r="Q232" s="298"/>
      <c r="R232" s="97" t="str">
        <f>url!$A$6</f>
        <v>Global Gridded Land Use Forcing Datasets</v>
      </c>
      <c r="S232" s="99" t="str">
        <f>party!$A$6</f>
        <v>Charlotte Pascoe</v>
      </c>
      <c r="T232" s="297" t="b">
        <v>1</v>
      </c>
      <c r="U232" s="297" t="s">
        <v>227</v>
      </c>
    </row>
    <row r="233" spans="1:27" s="125" customFormat="1" ht="153" x14ac:dyDescent="0.2">
      <c r="A233" s="296" t="s">
        <v>4498</v>
      </c>
      <c r="B233" s="190" t="s">
        <v>4499</v>
      </c>
      <c r="C233" s="95" t="s">
        <v>4500</v>
      </c>
      <c r="D233" s="99"/>
      <c r="E233" s="95">
        <v>4</v>
      </c>
      <c r="F233" s="99" t="s">
        <v>4501</v>
      </c>
      <c r="G233" s="280" t="s">
        <v>4502</v>
      </c>
      <c r="H233" s="281" t="s">
        <v>4328</v>
      </c>
      <c r="I233" s="102" t="s">
        <v>26</v>
      </c>
      <c r="J233" s="90" t="str">
        <f>party!$A$20</f>
        <v>Michaela I Hegglin</v>
      </c>
      <c r="K233" s="90"/>
      <c r="L233" s="90"/>
      <c r="M233" s="288" t="str">
        <f>references!$D$7</f>
        <v>Ozone and stratospheric water vapour concentration databases for CMIP6</v>
      </c>
      <c r="N233"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298"/>
      <c r="P233" s="298"/>
      <c r="Q233" s="298"/>
      <c r="R233" s="97" t="str">
        <f>url!$A$7</f>
        <v>Ozone and stratospheric water vapour concentration databases for CMIP6</v>
      </c>
      <c r="S233" s="99" t="str">
        <f>party!$A$6</f>
        <v>Charlotte Pascoe</v>
      </c>
      <c r="T233" s="297" t="b">
        <v>1</v>
      </c>
      <c r="U233" s="297" t="s">
        <v>227</v>
      </c>
    </row>
    <row r="234" spans="1:27" s="125" customFormat="1" ht="153" x14ac:dyDescent="0.2">
      <c r="A234" s="296" t="s">
        <v>4503</v>
      </c>
      <c r="B234" s="190" t="s">
        <v>4504</v>
      </c>
      <c r="C234" s="95" t="s">
        <v>4505</v>
      </c>
      <c r="D234" s="99"/>
      <c r="E234" s="95">
        <v>4</v>
      </c>
      <c r="F234" s="99" t="s">
        <v>4506</v>
      </c>
      <c r="G234" s="280" t="s">
        <v>4507</v>
      </c>
      <c r="H234" s="281" t="s">
        <v>3402</v>
      </c>
      <c r="I234" s="102" t="s">
        <v>26</v>
      </c>
      <c r="J234" s="90" t="str">
        <f>party!$A$20</f>
        <v>Michaela I Hegglin</v>
      </c>
      <c r="K234" s="90"/>
      <c r="L234" s="90"/>
      <c r="M234" s="288" t="str">
        <f>references!$D$7</f>
        <v>Ozone and stratospheric water vapour concentration databases for CMIP6</v>
      </c>
      <c r="N234"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298"/>
      <c r="P234" s="298"/>
      <c r="Q234" s="298"/>
      <c r="R234" s="97" t="str">
        <f>url!$A$7</f>
        <v>Ozone and stratospheric water vapour concentration databases for CMIP6</v>
      </c>
      <c r="S234" s="99" t="str">
        <f>party!$A$6</f>
        <v>Charlotte Pascoe</v>
      </c>
      <c r="T234" s="297" t="b">
        <v>1</v>
      </c>
      <c r="U234" s="297" t="s">
        <v>227</v>
      </c>
    </row>
    <row r="235" spans="1:27" s="125" customFormat="1" ht="153" x14ac:dyDescent="0.2">
      <c r="A235" s="296" t="s">
        <v>4508</v>
      </c>
      <c r="B235" s="190" t="s">
        <v>4509</v>
      </c>
      <c r="C235" s="95" t="s">
        <v>4510</v>
      </c>
      <c r="D235" s="99"/>
      <c r="E235" s="95">
        <v>4</v>
      </c>
      <c r="F235" s="99" t="s">
        <v>4511</v>
      </c>
      <c r="G235" s="280" t="s">
        <v>4512</v>
      </c>
      <c r="H235" s="281" t="s">
        <v>4513</v>
      </c>
      <c r="I235" s="102" t="s">
        <v>26</v>
      </c>
      <c r="J235" s="90" t="str">
        <f>party!$A$15</f>
        <v>Katja Matthes</v>
      </c>
      <c r="K235" s="90" t="str">
        <f>party!$A$3</f>
        <v>Bernd Funke</v>
      </c>
      <c r="L235" s="90"/>
      <c r="M235" s="288" t="str">
        <f>references!$D$110</f>
        <v>SOLARIS-HEPPA  Recommendations for CMIP6 solar forcing data</v>
      </c>
      <c r="N235"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298"/>
      <c r="P235" s="298"/>
      <c r="Q235" s="298"/>
      <c r="R235" s="97" t="str">
        <f>url!$A$178</f>
        <v>SOLARIS-HEPPA Solar Forcing Data for CMIP6</v>
      </c>
      <c r="S235" s="99" t="str">
        <f>party!$A$6</f>
        <v>Charlotte Pascoe</v>
      </c>
      <c r="T235" s="297" t="b">
        <v>1</v>
      </c>
      <c r="U235" s="297" t="s">
        <v>227</v>
      </c>
    </row>
    <row r="236" spans="1:27" s="125" customFormat="1" ht="170" x14ac:dyDescent="0.2">
      <c r="A236" s="296" t="s">
        <v>4514</v>
      </c>
      <c r="B236" s="190" t="s">
        <v>4515</v>
      </c>
      <c r="C236" s="95" t="s">
        <v>4516</v>
      </c>
      <c r="D236" s="99"/>
      <c r="E236" s="95">
        <v>4</v>
      </c>
      <c r="F236" s="99" t="s">
        <v>4517</v>
      </c>
      <c r="G236" s="280" t="s">
        <v>4518</v>
      </c>
      <c r="H236" s="281"/>
      <c r="I236" s="102" t="s">
        <v>26</v>
      </c>
      <c r="J236" s="90" t="str">
        <f>party!$A$15</f>
        <v>Katja Matthes</v>
      </c>
      <c r="K236" s="90" t="str">
        <f>party!$A$3</f>
        <v>Bernd Funke</v>
      </c>
      <c r="L236" s="90"/>
      <c r="M236" s="288" t="str">
        <f>references!$D$110</f>
        <v>SOLARIS-HEPPA  Recommendations for CMIP6 solar forcing data</v>
      </c>
      <c r="N236"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6"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P236" s="298"/>
      <c r="Q236" s="298"/>
      <c r="R236" s="97" t="str">
        <f>url!$A$178</f>
        <v>SOLARIS-HEPPA Solar Forcing Data for CMIP6</v>
      </c>
      <c r="S236" s="99" t="str">
        <f>party!$A$6</f>
        <v>Charlotte Pascoe</v>
      </c>
      <c r="T236" s="297" t="b">
        <v>1</v>
      </c>
      <c r="U236" s="297" t="s">
        <v>227</v>
      </c>
    </row>
    <row r="237" spans="1:27" ht="153" x14ac:dyDescent="0.2">
      <c r="A237" s="296" t="s">
        <v>4519</v>
      </c>
      <c r="B237" s="190" t="s">
        <v>4520</v>
      </c>
      <c r="C237" s="95" t="s">
        <v>4521</v>
      </c>
      <c r="E237" s="95">
        <v>4</v>
      </c>
      <c r="F237" s="99" t="s">
        <v>4522</v>
      </c>
      <c r="G237" s="280" t="s">
        <v>4523</v>
      </c>
      <c r="I237" s="102" t="s">
        <v>26</v>
      </c>
      <c r="J237" s="90" t="str">
        <f>party!$A$17</f>
        <v>Larry Thomason</v>
      </c>
      <c r="L237" s="90"/>
      <c r="M237" s="288" t="str">
        <f>references!$D$8</f>
        <v>Thomason, L., J.P. Vernier, A. Bourassa, F. Arefeuille, C. Bingen, T. Peter, B. Luo (2015), Stratospheric Aerosol Data Set (SADS Version 2) Prospectus, In preparation for GMD</v>
      </c>
      <c r="N237"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7" s="97" t="str">
        <f>url!$A$8</f>
        <v>Stratospheric Aerosol Data Set (SADS Version 2) Prospectus</v>
      </c>
      <c r="S237" s="99" t="str">
        <f>party!$A$6</f>
        <v>Charlotte Pascoe</v>
      </c>
      <c r="T237" s="297" t="b">
        <v>1</v>
      </c>
      <c r="U237" s="297" t="s">
        <v>227</v>
      </c>
    </row>
    <row r="238" spans="1:27" s="146" customFormat="1" ht="51" x14ac:dyDescent="0.2">
      <c r="A238" s="311" t="s">
        <v>4524</v>
      </c>
      <c r="B238" s="188" t="s">
        <v>4525</v>
      </c>
      <c r="C238" s="149" t="s">
        <v>4524</v>
      </c>
      <c r="D238" s="153"/>
      <c r="E238" s="149">
        <v>-3</v>
      </c>
      <c r="F238" s="153" t="s">
        <v>4526</v>
      </c>
      <c r="G238" s="312" t="s">
        <v>4527</v>
      </c>
      <c r="H238" s="286"/>
      <c r="I238" s="156" t="s">
        <v>26</v>
      </c>
      <c r="J238" s="201" t="str">
        <f>party!$A$55</f>
        <v>Rein Haarsma</v>
      </c>
      <c r="K238" s="201" t="str">
        <f>party!$A$56</f>
        <v>Malcolm Roberts</v>
      </c>
      <c r="L238" s="201"/>
      <c r="M238" s="314" t="str">
        <f>references!$D$14</f>
        <v>Overview CMIP6-Endorsed MIPs</v>
      </c>
      <c r="N238" s="316"/>
      <c r="O238" s="316"/>
      <c r="P238" s="316"/>
      <c r="Q238" s="316"/>
      <c r="R238" s="317"/>
      <c r="S238" s="153" t="str">
        <f>party!$A$6</f>
        <v>Charlotte Pascoe</v>
      </c>
      <c r="T238" s="300" t="b">
        <v>1</v>
      </c>
      <c r="U238" s="300" t="s">
        <v>3490</v>
      </c>
      <c r="V238" s="295"/>
      <c r="W238" s="295"/>
      <c r="X238" s="295"/>
      <c r="Y238" s="295"/>
      <c r="Z238" s="295"/>
      <c r="AA238" s="295"/>
    </row>
    <row r="239" spans="1:27" ht="153" x14ac:dyDescent="0.2">
      <c r="A239" s="296" t="s">
        <v>4528</v>
      </c>
      <c r="B239" s="190" t="s">
        <v>4529</v>
      </c>
      <c r="C239" s="95" t="s">
        <v>4530</v>
      </c>
      <c r="E239" s="95">
        <v>3</v>
      </c>
      <c r="F239" s="99" t="s">
        <v>4531</v>
      </c>
      <c r="G239" s="280" t="s">
        <v>4532</v>
      </c>
      <c r="I239" s="102" t="s">
        <v>26</v>
      </c>
      <c r="J239" s="90" t="str">
        <f>party!$A$60</f>
        <v>Bart van den Hurk</v>
      </c>
      <c r="K239" s="90" t="str">
        <f>party!$A$61</f>
        <v>Gerhard Krinner</v>
      </c>
      <c r="L239" s="90" t="str">
        <f>party!$A$62</f>
        <v>Sonia Seneviratne</v>
      </c>
      <c r="M239" s="288" t="str">
        <f>references!D$14</f>
        <v>Overview CMIP6-Endorsed MIPs</v>
      </c>
      <c r="N239"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9" s="89" t="str">
        <f>references!$D$94</f>
        <v>Global Soil Wetness Project Phase 3 Website</v>
      </c>
      <c r="P239"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97" t="str">
        <f>url!$A$162</f>
        <v>Global Soil Wetness Project Phase 3 Website</v>
      </c>
      <c r="S239" s="99" t="str">
        <f>party!$A$6</f>
        <v>Charlotte Pascoe</v>
      </c>
      <c r="T239" s="297" t="b">
        <v>1</v>
      </c>
      <c r="U239" s="297" t="s">
        <v>227</v>
      </c>
    </row>
    <row r="240" spans="1:27" ht="153" x14ac:dyDescent="0.2">
      <c r="A240" s="296" t="s">
        <v>4533</v>
      </c>
      <c r="B240" s="190" t="s">
        <v>4534</v>
      </c>
      <c r="C240" s="95" t="s">
        <v>4533</v>
      </c>
      <c r="E240" s="95">
        <v>4</v>
      </c>
      <c r="F240" s="99" t="s">
        <v>4535</v>
      </c>
      <c r="G240" s="280" t="s">
        <v>4536</v>
      </c>
      <c r="I240" s="102" t="s">
        <v>26</v>
      </c>
      <c r="J240" s="90" t="str">
        <f>party!$A$60</f>
        <v>Bart van den Hurk</v>
      </c>
      <c r="K240" s="90" t="str">
        <f>party!$A$61</f>
        <v>Gerhard Krinner</v>
      </c>
      <c r="L240" s="90" t="str">
        <f>party!$A$62</f>
        <v>Sonia Seneviratne</v>
      </c>
      <c r="M240"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40" s="288" t="str">
        <f>references!D$14</f>
        <v>Overview CMIP6-Endorsed MIPs</v>
      </c>
      <c r="R240" s="97" t="s">
        <v>4537</v>
      </c>
      <c r="S240" s="99" t="str">
        <f>party!$A$6</f>
        <v>Charlotte Pascoe</v>
      </c>
      <c r="T240" s="297" t="b">
        <v>1</v>
      </c>
      <c r="U240" s="297" t="s">
        <v>3806</v>
      </c>
    </row>
    <row r="241" spans="1:27" ht="153" x14ac:dyDescent="0.2">
      <c r="A241" s="296" t="s">
        <v>4538</v>
      </c>
      <c r="B241" s="190" t="s">
        <v>4539</v>
      </c>
      <c r="C241" s="296" t="s">
        <v>4540</v>
      </c>
      <c r="D241" s="321"/>
      <c r="E241" s="296">
        <v>4</v>
      </c>
      <c r="F241" s="99" t="s">
        <v>4541</v>
      </c>
      <c r="G241" s="280" t="s">
        <v>4542</v>
      </c>
      <c r="I241" s="102" t="s">
        <v>26</v>
      </c>
      <c r="J241" s="90" t="str">
        <f>party!$A$60</f>
        <v>Bart van den Hurk</v>
      </c>
      <c r="K241" s="90" t="str">
        <f>party!$A$61</f>
        <v>Gerhard Krinner</v>
      </c>
      <c r="L241" s="90" t="str">
        <f>party!$A$62</f>
        <v>Sonia Seneviratne</v>
      </c>
      <c r="M241"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97" t="s">
        <v>4537</v>
      </c>
      <c r="S241" s="99" t="str">
        <f>party!$A$6</f>
        <v>Charlotte Pascoe</v>
      </c>
      <c r="T241" s="297" t="b">
        <v>1</v>
      </c>
      <c r="U241" s="297" t="s">
        <v>3806</v>
      </c>
    </row>
    <row r="242" spans="1:27" ht="153" x14ac:dyDescent="0.2">
      <c r="A242" s="296" t="s">
        <v>4543</v>
      </c>
      <c r="B242" s="190" t="s">
        <v>4544</v>
      </c>
      <c r="C242" s="296" t="s">
        <v>4545</v>
      </c>
      <c r="D242" s="321"/>
      <c r="E242" s="296">
        <v>4</v>
      </c>
      <c r="F242" s="99" t="s">
        <v>4546</v>
      </c>
      <c r="G242" s="280" t="s">
        <v>4547</v>
      </c>
      <c r="I242" s="102" t="s">
        <v>26</v>
      </c>
      <c r="J242" s="90" t="str">
        <f>party!$A$60</f>
        <v>Bart van den Hurk</v>
      </c>
      <c r="K242" s="90" t="str">
        <f>party!$A$61</f>
        <v>Gerhard Krinner</v>
      </c>
      <c r="L242" s="90" t="str">
        <f>party!$A$62</f>
        <v>Sonia Seneviratne</v>
      </c>
      <c r="M242"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2" s="97" t="s">
        <v>4537</v>
      </c>
      <c r="S242" s="99" t="str">
        <f>party!$A$6</f>
        <v>Charlotte Pascoe</v>
      </c>
      <c r="T242" s="297" t="b">
        <v>1</v>
      </c>
      <c r="U242" s="297" t="s">
        <v>3806</v>
      </c>
    </row>
    <row r="243" spans="1:27" ht="68" x14ac:dyDescent="0.2">
      <c r="A243" s="296" t="s">
        <v>4548</v>
      </c>
      <c r="B243" s="190" t="s">
        <v>4549</v>
      </c>
      <c r="C243" s="95" t="s">
        <v>4548</v>
      </c>
      <c r="E243" s="95">
        <v>3</v>
      </c>
      <c r="F243" s="99" t="s">
        <v>4550</v>
      </c>
      <c r="G243" s="280" t="s">
        <v>4551</v>
      </c>
      <c r="I243" s="102" t="s">
        <v>26</v>
      </c>
      <c r="J243" s="90" t="str">
        <f>party!$A$60</f>
        <v>Bart van den Hurk</v>
      </c>
      <c r="K243" s="90" t="str">
        <f>party!$A$61</f>
        <v>Gerhard Krinner</v>
      </c>
      <c r="L243" s="90" t="str">
        <f>party!$A$62</f>
        <v>Sonia Seneviratne</v>
      </c>
      <c r="M243" s="288" t="str">
        <f>references!D$14</f>
        <v>Overview CMIP6-Endorsed MIPs</v>
      </c>
      <c r="N243" s="89" t="str">
        <f>references!$D$96</f>
        <v>Hurtt, G., L. Chini,  S. Frolking, R. Sahajpal, Land Use Harmonisation (LUH2 v1.0h) land use forcing data (850-2100), (2016).</v>
      </c>
      <c r="R243" s="97" t="str">
        <f>url!$A$164</f>
        <v>Land Use Harmonisation (LUH2 v1.0h) land use forcing data (850-2100)</v>
      </c>
      <c r="S243" s="99" t="str">
        <f>party!$A$6</f>
        <v>Charlotte Pascoe</v>
      </c>
      <c r="T243" s="297" t="b">
        <v>1</v>
      </c>
      <c r="U243" s="297" t="s">
        <v>227</v>
      </c>
    </row>
    <row r="244" spans="1:27" ht="68" x14ac:dyDescent="0.2">
      <c r="A244" s="296" t="s">
        <v>4552</v>
      </c>
      <c r="B244" s="190" t="s">
        <v>4553</v>
      </c>
      <c r="C244" s="95" t="s">
        <v>4552</v>
      </c>
      <c r="E244" s="95">
        <v>3</v>
      </c>
      <c r="F244" s="99" t="s">
        <v>4554</v>
      </c>
      <c r="G244" s="280" t="s">
        <v>4555</v>
      </c>
      <c r="I244" s="102" t="s">
        <v>26</v>
      </c>
      <c r="J244" s="90" t="str">
        <f>party!$A$60</f>
        <v>Bart van den Hurk</v>
      </c>
      <c r="K244" s="90" t="str">
        <f>party!$A$61</f>
        <v>Gerhard Krinner</v>
      </c>
      <c r="L244" s="90" t="str">
        <f>party!$A$62</f>
        <v>Sonia Seneviratne</v>
      </c>
      <c r="M244" s="288" t="str">
        <f>references!D$14</f>
        <v>Overview CMIP6-Endorsed MIPs</v>
      </c>
      <c r="N244" s="89" t="str">
        <f>references!$D$96</f>
        <v>Hurtt, G., L. Chini,  S. Frolking, R. Sahajpal, Land Use Harmonisation (LUH2 v1.0h) land use forcing data (850-2100), (2016).</v>
      </c>
      <c r="R244" s="97" t="str">
        <f>url!$A$164</f>
        <v>Land Use Harmonisation (LUH2 v1.0h) land use forcing data (850-2100)</v>
      </c>
      <c r="S244" s="99" t="str">
        <f>party!$A$6</f>
        <v>Charlotte Pascoe</v>
      </c>
      <c r="T244" s="297" t="b">
        <v>1</v>
      </c>
      <c r="U244" s="297" t="s">
        <v>227</v>
      </c>
    </row>
    <row r="245" spans="1:27" ht="170" x14ac:dyDescent="0.2">
      <c r="A245" s="296" t="s">
        <v>4556</v>
      </c>
      <c r="B245" s="190" t="s">
        <v>4557</v>
      </c>
      <c r="C245" s="95" t="s">
        <v>4558</v>
      </c>
      <c r="D245" s="99" t="b">
        <v>1</v>
      </c>
      <c r="E245" s="95">
        <v>4</v>
      </c>
      <c r="F245" s="99" t="s">
        <v>4559</v>
      </c>
      <c r="G245" s="96" t="s">
        <v>4560</v>
      </c>
      <c r="H245" s="281" t="s">
        <v>4561</v>
      </c>
      <c r="I245" s="90" t="s">
        <v>26</v>
      </c>
      <c r="J245" s="90" t="str">
        <f>party!$A$10</f>
        <v>George Hurtt</v>
      </c>
      <c r="K245" s="90" t="str">
        <f>party!$A$67</f>
        <v>David Lawrence</v>
      </c>
      <c r="L245" s="90"/>
      <c r="M245"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5" s="89" t="str">
        <f>references!$D$96</f>
        <v>Hurtt, G., L. Chini,  S. Frolking, R. Sahajpal, Land Use Harmonisation (LUH2 v1.0h) land use forcing data (850-2100), (2016).</v>
      </c>
      <c r="R245" s="97" t="str">
        <f>url!$A$164</f>
        <v>Land Use Harmonisation (LUH2 v1.0h) land use forcing data (850-2100)</v>
      </c>
      <c r="S245" s="99" t="str">
        <f>party!$A$6</f>
        <v>Charlotte Pascoe</v>
      </c>
      <c r="T245" s="297" t="b">
        <v>1</v>
      </c>
      <c r="U245" s="297" t="s">
        <v>3323</v>
      </c>
    </row>
    <row r="246" spans="1:27" ht="102" x14ac:dyDescent="0.2">
      <c r="A246" s="296" t="s">
        <v>4562</v>
      </c>
      <c r="B246" s="190" t="s">
        <v>4563</v>
      </c>
      <c r="C246" s="95" t="s">
        <v>4564</v>
      </c>
      <c r="D246" s="99" t="b">
        <v>1</v>
      </c>
      <c r="E246" s="95">
        <v>4</v>
      </c>
      <c r="F246" s="99" t="s">
        <v>4565</v>
      </c>
      <c r="G246" s="280" t="s">
        <v>4566</v>
      </c>
      <c r="I246" s="90" t="s">
        <v>26</v>
      </c>
      <c r="J246" s="90" t="str">
        <f>party!$A$10</f>
        <v>George Hurtt</v>
      </c>
      <c r="K246" s="90" t="str">
        <f>party!$A$67</f>
        <v>David Lawrence</v>
      </c>
      <c r="L246" s="90"/>
      <c r="M246" s="288" t="str">
        <f>references!D$14</f>
        <v>Overview CMIP6-Endorsed MIPs</v>
      </c>
      <c r="N246"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6" s="89" t="str">
        <f>references!$D$96</f>
        <v>Hurtt, G., L. Chini,  S. Frolking, R. Sahajpal, Land Use Harmonisation (LUH2 v1.0h) land use forcing data (850-2100), (2016).</v>
      </c>
      <c r="R246" s="97" t="str">
        <f>url!$A$164</f>
        <v>Land Use Harmonisation (LUH2 v1.0h) land use forcing data (850-2100)</v>
      </c>
      <c r="S246" s="99" t="str">
        <f>party!$A$6</f>
        <v>Charlotte Pascoe</v>
      </c>
      <c r="T246" s="297" t="b">
        <v>1</v>
      </c>
      <c r="U246" s="297" t="s">
        <v>3323</v>
      </c>
    </row>
    <row r="247" spans="1:27" s="146" customFormat="1" ht="51" x14ac:dyDescent="0.2">
      <c r="A247" s="311" t="s">
        <v>4567</v>
      </c>
      <c r="B247" s="188" t="s">
        <v>4567</v>
      </c>
      <c r="C247" s="149" t="s">
        <v>4568</v>
      </c>
      <c r="D247" s="153"/>
      <c r="E247" s="149">
        <v>-3</v>
      </c>
      <c r="F247" s="153" t="s">
        <v>4569</v>
      </c>
      <c r="G247" s="312" t="s">
        <v>4570</v>
      </c>
      <c r="H247" s="286"/>
      <c r="I247" s="201" t="s">
        <v>26</v>
      </c>
      <c r="J247" s="201" t="str">
        <f>party!$A$10</f>
        <v>George Hurtt</v>
      </c>
      <c r="K247" s="201" t="str">
        <f>party!$A$67</f>
        <v>David Lawrence</v>
      </c>
      <c r="L247" s="201"/>
      <c r="M247" s="315" t="str">
        <f>references!D$14</f>
        <v>Overview CMIP6-Endorsed MIPs</v>
      </c>
      <c r="N247" s="316"/>
      <c r="O247" s="316"/>
      <c r="P247" s="316"/>
      <c r="Q247" s="316"/>
      <c r="R247" s="317"/>
      <c r="S247" s="153" t="str">
        <f>party!$A$6</f>
        <v>Charlotte Pascoe</v>
      </c>
      <c r="T247" s="300" t="b">
        <v>1</v>
      </c>
      <c r="U247" s="300" t="s">
        <v>3323</v>
      </c>
      <c r="V247" s="295"/>
      <c r="W247" s="295"/>
      <c r="X247" s="295"/>
      <c r="Y247" s="295"/>
      <c r="Z247" s="295"/>
      <c r="AA247" s="295"/>
    </row>
    <row r="248" spans="1:27" s="146" customFormat="1" ht="51" x14ac:dyDescent="0.2">
      <c r="A248" s="311" t="s">
        <v>4571</v>
      </c>
      <c r="B248" s="188" t="s">
        <v>4571</v>
      </c>
      <c r="C248" s="149" t="s">
        <v>4572</v>
      </c>
      <c r="D248" s="153"/>
      <c r="E248" s="149">
        <v>-3</v>
      </c>
      <c r="F248" s="153" t="s">
        <v>4573</v>
      </c>
      <c r="G248" s="312" t="s">
        <v>4574</v>
      </c>
      <c r="H248" s="286"/>
      <c r="I248" s="201" t="s">
        <v>26</v>
      </c>
      <c r="J248" s="201" t="str">
        <f>party!$A$10</f>
        <v>George Hurtt</v>
      </c>
      <c r="K248" s="201" t="str">
        <f>party!$A$67</f>
        <v>David Lawrence</v>
      </c>
      <c r="L248" s="201"/>
      <c r="M248" s="315" t="str">
        <f>references!D$14</f>
        <v>Overview CMIP6-Endorsed MIPs</v>
      </c>
      <c r="N248" s="316"/>
      <c r="O248" s="316"/>
      <c r="P248" s="316"/>
      <c r="Q248" s="316"/>
      <c r="R248" s="317"/>
      <c r="S248" s="153" t="str">
        <f>party!$A$6</f>
        <v>Charlotte Pascoe</v>
      </c>
      <c r="T248" s="300" t="b">
        <v>1</v>
      </c>
      <c r="U248" s="300" t="s">
        <v>3323</v>
      </c>
      <c r="V248" s="295"/>
      <c r="W248" s="295"/>
      <c r="X248" s="295"/>
      <c r="Y248" s="295"/>
      <c r="Z248" s="295"/>
      <c r="AA248" s="295"/>
    </row>
    <row r="249" spans="1:27" s="146" customFormat="1" ht="34" x14ac:dyDescent="0.2">
      <c r="A249" s="311" t="s">
        <v>4575</v>
      </c>
      <c r="B249" s="188" t="s">
        <v>4575</v>
      </c>
      <c r="C249" s="149" t="s">
        <v>4576</v>
      </c>
      <c r="D249" s="153"/>
      <c r="E249" s="149">
        <v>-3</v>
      </c>
      <c r="F249" s="153" t="s">
        <v>4577</v>
      </c>
      <c r="G249" s="312" t="s">
        <v>4578</v>
      </c>
      <c r="H249" s="286"/>
      <c r="I249" s="201" t="s">
        <v>26</v>
      </c>
      <c r="J249" s="201" t="str">
        <f>party!$A$10</f>
        <v>George Hurtt</v>
      </c>
      <c r="K249" s="201" t="str">
        <f>party!$A$67</f>
        <v>David Lawrence</v>
      </c>
      <c r="L249" s="201"/>
      <c r="M249" s="315" t="str">
        <f>references!D$14</f>
        <v>Overview CMIP6-Endorsed MIPs</v>
      </c>
      <c r="N249" s="316"/>
      <c r="O249" s="316"/>
      <c r="P249" s="316"/>
      <c r="Q249" s="316"/>
      <c r="R249" s="317"/>
      <c r="S249" s="153" t="str">
        <f>party!$A$6</f>
        <v>Charlotte Pascoe</v>
      </c>
      <c r="T249" s="300" t="b">
        <v>1</v>
      </c>
      <c r="U249" s="300" t="s">
        <v>3323</v>
      </c>
      <c r="V249" s="295"/>
      <c r="W249" s="295"/>
      <c r="X249" s="295"/>
      <c r="Y249" s="295"/>
      <c r="Z249" s="295"/>
      <c r="AA249" s="295"/>
    </row>
    <row r="250" spans="1:27" ht="85" x14ac:dyDescent="0.2">
      <c r="A250" s="296" t="s">
        <v>4579</v>
      </c>
      <c r="B250" s="190" t="s">
        <v>4580</v>
      </c>
      <c r="C250" s="95" t="s">
        <v>4581</v>
      </c>
      <c r="E250" s="95">
        <v>3</v>
      </c>
      <c r="F250" s="99" t="s">
        <v>4582</v>
      </c>
      <c r="G250" s="280" t="s">
        <v>4583</v>
      </c>
      <c r="H250" s="281" t="s">
        <v>4584</v>
      </c>
      <c r="I250" s="102" t="s">
        <v>26</v>
      </c>
      <c r="J250" s="90" t="str">
        <f>party!$A$68</f>
        <v>Gokhan Danabasoglu</v>
      </c>
      <c r="K250" s="90" t="str">
        <f>party!$A$49</f>
        <v>Stephen Griffies</v>
      </c>
      <c r="L250" s="90" t="str">
        <f>party!$A$69</f>
        <v>James Orr</v>
      </c>
      <c r="M250" s="288" t="str">
        <f>references!D$14</f>
        <v>Overview CMIP6-Endorsed MIPs</v>
      </c>
      <c r="N250" s="89" t="str">
        <f>references!$D$46</f>
        <v>Griffies, S.M., M. Winton, B. Samuels, G. Danabasoglu, S. Yeager, S. Marsland, H. Drange, M. Bentsen (2012), Datasets and protocol for the CLIVAR WGOMD Coordinated Ocean-ice Reference Experiments (COREs), WCRP Report No. 21/2012, pp.21.</v>
      </c>
      <c r="O250" s="89" t="str">
        <f>references!$D$47</f>
        <v>Large, W.G., and S. G. Yeager (2009), The global climatology of interannually varying air-sea flux data set, Climate Dynamics, 33, 341-364</v>
      </c>
      <c r="R250" s="97" t="str">
        <f>url!$A$111</f>
        <v>The global climatology of interannually varying air-sea flux data set</v>
      </c>
      <c r="S250" s="99" t="str">
        <f>party!$A$6</f>
        <v>Charlotte Pascoe</v>
      </c>
      <c r="T250" s="297" t="b">
        <v>1</v>
      </c>
      <c r="U250" s="297" t="s">
        <v>227</v>
      </c>
    </row>
    <row r="251" spans="1:27" ht="85" x14ac:dyDescent="0.2">
      <c r="A251" s="296" t="s">
        <v>4585</v>
      </c>
      <c r="B251" s="190" t="s">
        <v>4586</v>
      </c>
      <c r="C251" s="95" t="s">
        <v>4587</v>
      </c>
      <c r="E251" s="95">
        <v>3</v>
      </c>
      <c r="F251" s="99" t="s">
        <v>4588</v>
      </c>
      <c r="G251" s="280" t="s">
        <v>4589</v>
      </c>
      <c r="H251" s="281" t="s">
        <v>4584</v>
      </c>
      <c r="I251" s="102" t="s">
        <v>26</v>
      </c>
      <c r="J251" s="90" t="str">
        <f>party!$A$68</f>
        <v>Gokhan Danabasoglu</v>
      </c>
      <c r="K251" s="90" t="str">
        <f>party!$A$49</f>
        <v>Stephen Griffies</v>
      </c>
      <c r="L251" s="90" t="str">
        <f>party!$A$69</f>
        <v>James Orr</v>
      </c>
      <c r="M251" s="288" t="str">
        <f>references!D$14</f>
        <v>Overview CMIP6-Endorsed MIPs</v>
      </c>
      <c r="N251" s="89" t="str">
        <f>references!$D$46</f>
        <v>Griffies, S.M., M. Winton, B. Samuels, G. Danabasoglu, S. Yeager, S. Marsland, H. Drange, M. Bentsen (2012), Datasets and protocol for the CLIVAR WGOMD Coordinated Ocean-ice Reference Experiments (COREs), WCRP Report No. 21/2012, pp.21.</v>
      </c>
      <c r="O251" s="89" t="str">
        <f>references!$D$47</f>
        <v>Large, W.G., and S. G. Yeager (2009), The global climatology of interannually varying air-sea flux data set, Climate Dynamics, 33, 341-364</v>
      </c>
      <c r="R251" s="97" t="str">
        <f>url!$A$111</f>
        <v>The global climatology of interannually varying air-sea flux data set</v>
      </c>
      <c r="S251" s="99" t="str">
        <f>party!$A$6</f>
        <v>Charlotte Pascoe</v>
      </c>
      <c r="T251" s="297" t="b">
        <v>1</v>
      </c>
      <c r="U251" s="297" t="s">
        <v>227</v>
      </c>
    </row>
    <row r="252" spans="1:27" ht="85" x14ac:dyDescent="0.2">
      <c r="A252" s="296" t="s">
        <v>4590</v>
      </c>
      <c r="B252" s="190" t="s">
        <v>4591</v>
      </c>
      <c r="C252" s="95" t="s">
        <v>4592</v>
      </c>
      <c r="E252" s="95">
        <v>3</v>
      </c>
      <c r="F252" s="99" t="s">
        <v>4593</v>
      </c>
      <c r="G252" s="280" t="s">
        <v>4594</v>
      </c>
      <c r="H252" s="281" t="s">
        <v>4584</v>
      </c>
      <c r="I252" s="102" t="s">
        <v>26</v>
      </c>
      <c r="J252" s="90" t="str">
        <f>party!$A$68</f>
        <v>Gokhan Danabasoglu</v>
      </c>
      <c r="K252" s="90" t="str">
        <f>party!$A$49</f>
        <v>Stephen Griffies</v>
      </c>
      <c r="L252" s="90" t="str">
        <f>party!$A$69</f>
        <v>James Orr</v>
      </c>
      <c r="M252" s="288" t="str">
        <f>references!D$14</f>
        <v>Overview CMIP6-Endorsed MIPs</v>
      </c>
      <c r="N252" s="89" t="str">
        <f>references!$D$46</f>
        <v>Griffies, S.M., M. Winton, B. Samuels, G. Danabasoglu, S. Yeager, S. Marsland, H. Drange, M. Bentsen (2012), Datasets and protocol for the CLIVAR WGOMD Coordinated Ocean-ice Reference Experiments (COREs), WCRP Report No. 21/2012, pp.21.</v>
      </c>
      <c r="O252" s="89" t="str">
        <f>references!$D$47</f>
        <v>Large, W.G., and S. G. Yeager (2009), The global climatology of interannually varying air-sea flux data set, Climate Dynamics, 33, 341-364</v>
      </c>
      <c r="R252" s="97" t="str">
        <f>url!$A$111</f>
        <v>The global climatology of interannually varying air-sea flux data set</v>
      </c>
      <c r="S252" s="99" t="str">
        <f>party!$A$6</f>
        <v>Charlotte Pascoe</v>
      </c>
      <c r="T252" s="297" t="b">
        <v>1</v>
      </c>
      <c r="U252" s="297" t="s">
        <v>227</v>
      </c>
    </row>
    <row r="253" spans="1:27" ht="68" x14ac:dyDescent="0.2">
      <c r="A253" s="296" t="s">
        <v>4595</v>
      </c>
      <c r="B253" s="190" t="s">
        <v>4596</v>
      </c>
      <c r="C253" s="95" t="s">
        <v>4597</v>
      </c>
      <c r="E253" s="95">
        <v>3</v>
      </c>
      <c r="F253" s="99" t="s">
        <v>4598</v>
      </c>
      <c r="G253" s="280" t="s">
        <v>4599</v>
      </c>
      <c r="H253" s="281" t="s">
        <v>4600</v>
      </c>
      <c r="I253" s="102" t="s">
        <v>26</v>
      </c>
      <c r="J253" s="90" t="str">
        <f>party!$A$68</f>
        <v>Gokhan Danabasoglu</v>
      </c>
      <c r="K253" s="90" t="str">
        <f>party!$A$49</f>
        <v>Stephen Griffies</v>
      </c>
      <c r="L253" s="90" t="str">
        <f>party!$A$69</f>
        <v>James Orr</v>
      </c>
      <c r="M253" s="288" t="str">
        <f>references!D$14</f>
        <v>Overview CMIP6-Endorsed MIPs</v>
      </c>
      <c r="N253" s="89" t="str">
        <f>references!$D$49</f>
        <v>OCMIP3 biogeochemical web guide</v>
      </c>
      <c r="S253" s="99" t="str">
        <f>party!$A$6</f>
        <v>Charlotte Pascoe</v>
      </c>
      <c r="T253" s="297" t="b">
        <v>1</v>
      </c>
      <c r="U253" s="297" t="s">
        <v>3323</v>
      </c>
    </row>
    <row r="254" spans="1:27" ht="51" x14ac:dyDescent="0.2">
      <c r="A254" s="296" t="s">
        <v>4601</v>
      </c>
      <c r="B254" s="190" t="s">
        <v>3382</v>
      </c>
      <c r="C254" s="95" t="s">
        <v>4602</v>
      </c>
      <c r="E254" s="95">
        <v>1</v>
      </c>
      <c r="F254" s="99" t="s">
        <v>4603</v>
      </c>
      <c r="G254" s="280" t="s">
        <v>4604</v>
      </c>
      <c r="H254" s="281" t="s">
        <v>4600</v>
      </c>
      <c r="I254" s="102" t="s">
        <v>26</v>
      </c>
      <c r="J254" s="90" t="str">
        <f>party!$A$68</f>
        <v>Gokhan Danabasoglu</v>
      </c>
      <c r="K254" s="90" t="str">
        <f>party!$A$49</f>
        <v>Stephen Griffies</v>
      </c>
      <c r="L254" s="90" t="str">
        <f>party!$A$69</f>
        <v>James Orr</v>
      </c>
      <c r="M254" s="288" t="str">
        <f>references!D$14</f>
        <v>Overview CMIP6-Endorsed MIPs</v>
      </c>
      <c r="N254" s="89" t="str">
        <f>references!$D$49</f>
        <v>OCMIP3 biogeochemical web guide</v>
      </c>
      <c r="S254" s="99" t="str">
        <f>party!$A$6</f>
        <v>Charlotte Pascoe</v>
      </c>
      <c r="T254" s="297" t="b">
        <v>1</v>
      </c>
      <c r="U254" s="297" t="s">
        <v>227</v>
      </c>
    </row>
    <row r="255" spans="1:27" ht="102" x14ac:dyDescent="0.2">
      <c r="A255" s="296" t="s">
        <v>4605</v>
      </c>
      <c r="B255" s="190" t="s">
        <v>4606</v>
      </c>
      <c r="C255" s="95" t="s">
        <v>4607</v>
      </c>
      <c r="E255" s="95">
        <v>4</v>
      </c>
      <c r="F255" s="99" t="s">
        <v>4608</v>
      </c>
      <c r="G255" s="280" t="s">
        <v>4609</v>
      </c>
      <c r="H255" s="281" t="s">
        <v>4610</v>
      </c>
      <c r="I255" s="90" t="s">
        <v>26</v>
      </c>
      <c r="J255" s="90" t="str">
        <f>party!$A$45</f>
        <v>George Boer</v>
      </c>
      <c r="K255" s="90" t="str">
        <f>party!$A$46</f>
        <v>Doug Smith</v>
      </c>
      <c r="L255" s="90"/>
      <c r="M255" s="296" t="str">
        <f>references!D$14</f>
        <v>Overview CMIP6-Endorsed MIPs</v>
      </c>
      <c r="N255" s="89" t="str">
        <f>references!$D$55</f>
        <v>Kosaka, Y., S.-P. Xie (2013), Recent global-warming hiatus tied to equatorial Pacific surface cooling, Nature, 501, 403-407</v>
      </c>
      <c r="O255" s="89" t="str">
        <f>references!$D$111</f>
        <v>Technical note for DCPP-Component C. I. Definition of the Anomalous Sea Surface Temperature patterns.</v>
      </c>
      <c r="P255" s="89" t="str">
        <f>references!$D$112</f>
        <v>Technical note for DCPP-Component C. II. Recommendations for ocean restoring and ensemble generation.</v>
      </c>
      <c r="R255" s="97" t="str">
        <f>url!$A$182</f>
        <v>DCPP prescribed sea surface temperature (SST) patterns: AMV SST data, PDV SST data and Pacemaker SST data.</v>
      </c>
      <c r="S255" s="99" t="str">
        <f>party!$A$6</f>
        <v>Charlotte Pascoe</v>
      </c>
      <c r="T255" s="297" t="b">
        <v>1</v>
      </c>
      <c r="U255" s="297" t="s">
        <v>227</v>
      </c>
    </row>
    <row r="256" spans="1:27" ht="102" x14ac:dyDescent="0.2">
      <c r="A256" s="296" t="s">
        <v>4611</v>
      </c>
      <c r="B256" s="190" t="s">
        <v>4612</v>
      </c>
      <c r="C256" s="95" t="s">
        <v>4613</v>
      </c>
      <c r="E256" s="95">
        <v>4</v>
      </c>
      <c r="F256" s="99" t="s">
        <v>4614</v>
      </c>
      <c r="G256" s="280" t="s">
        <v>4615</v>
      </c>
      <c r="H256" s="281" t="s">
        <v>4616</v>
      </c>
      <c r="I256" s="90" t="s">
        <v>26</v>
      </c>
      <c r="J256" s="90" t="str">
        <f>party!$A$45</f>
        <v>George Boer</v>
      </c>
      <c r="K256" s="90" t="str">
        <f>party!$A$46</f>
        <v>Doug Smith</v>
      </c>
      <c r="L256" s="90"/>
      <c r="M256" s="296" t="str">
        <f>references!D$14</f>
        <v>Overview CMIP6-Endorsed MIPs</v>
      </c>
      <c r="N256" s="89" t="str">
        <f>references!$D$55</f>
        <v>Kosaka, Y., S.-P. Xie (2013), Recent global-warming hiatus tied to equatorial Pacific surface cooling, Nature, 501, 403-407</v>
      </c>
      <c r="O256" s="89" t="str">
        <f>references!$D$111</f>
        <v>Technical note for DCPP-Component C. I. Definition of the Anomalous Sea Surface Temperature patterns.</v>
      </c>
      <c r="P256" s="89" t="str">
        <f>references!$D$112</f>
        <v>Technical note for DCPP-Component C. II. Recommendations for ocean restoring and ensemble generation.</v>
      </c>
      <c r="R256" s="97" t="str">
        <f>url!$A$182</f>
        <v>DCPP prescribed sea surface temperature (SST) patterns: AMV SST data, PDV SST data and Pacemaker SST data.</v>
      </c>
      <c r="S256" s="99" t="str">
        <f>party!$A$6</f>
        <v>Charlotte Pascoe</v>
      </c>
      <c r="T256" s="297" t="b">
        <v>1</v>
      </c>
      <c r="U256" s="297" t="s">
        <v>227</v>
      </c>
    </row>
    <row r="257" spans="1:27" ht="68" x14ac:dyDescent="0.2">
      <c r="A257" s="296" t="s">
        <v>4617</v>
      </c>
      <c r="B257" s="190" t="s">
        <v>4618</v>
      </c>
      <c r="C257" s="95" t="s">
        <v>4619</v>
      </c>
      <c r="D257" s="99" t="b">
        <v>1</v>
      </c>
      <c r="E257" s="95">
        <v>3</v>
      </c>
      <c r="F257" s="99" t="s">
        <v>4620</v>
      </c>
      <c r="G257" s="280" t="s">
        <v>4621</v>
      </c>
      <c r="H257" s="281" t="s">
        <v>4622</v>
      </c>
      <c r="I257" s="90" t="s">
        <v>26</v>
      </c>
      <c r="J257" s="90" t="str">
        <f>party!$A$45</f>
        <v>George Boer</v>
      </c>
      <c r="K257" s="90" t="str">
        <f>party!$A$46</f>
        <v>Doug Smith</v>
      </c>
      <c r="L257" s="90"/>
      <c r="M257" s="296" t="str">
        <f>references!D$14</f>
        <v>Overview CMIP6-Endorsed MIPs</v>
      </c>
      <c r="S257" s="99" t="str">
        <f>party!$A$6</f>
        <v>Charlotte Pascoe</v>
      </c>
      <c r="T257" s="297" t="b">
        <v>1</v>
      </c>
      <c r="U257" s="297" t="s">
        <v>227</v>
      </c>
    </row>
    <row r="258" spans="1:27" s="146" customFormat="1" ht="102" x14ac:dyDescent="0.2">
      <c r="A258" s="311" t="s">
        <v>4623</v>
      </c>
      <c r="B258" s="188" t="s">
        <v>4624</v>
      </c>
      <c r="C258" s="149" t="s">
        <v>4625</v>
      </c>
      <c r="D258" s="153"/>
      <c r="E258" s="149">
        <v>-4</v>
      </c>
      <c r="F258" s="153" t="s">
        <v>4626</v>
      </c>
      <c r="G258" s="312" t="s">
        <v>4627</v>
      </c>
      <c r="H258" s="286" t="s">
        <v>4628</v>
      </c>
      <c r="I258" s="201" t="s">
        <v>26</v>
      </c>
      <c r="J258" s="201" t="str">
        <f>party!$A$45</f>
        <v>George Boer</v>
      </c>
      <c r="K258" s="201" t="str">
        <f>party!$A$46</f>
        <v>Doug Smith</v>
      </c>
      <c r="L258" s="201"/>
      <c r="M258" s="311" t="str">
        <f>references!D$14</f>
        <v>Overview CMIP6-Endorsed MIPs</v>
      </c>
      <c r="N258" s="158" t="str">
        <f>references!$D$55</f>
        <v>Kosaka, Y., S.-P. Xie (2013), Recent global-warming hiatus tied to equatorial Pacific surface cooling, Nature, 501, 403-407</v>
      </c>
      <c r="O258" s="316"/>
      <c r="P258" s="316"/>
      <c r="Q258" s="316"/>
      <c r="R258" s="317" t="str">
        <f>url!$A$9</f>
        <v>AMIP Sea Surface Temperature and Sea Ice Concentration Boundary Conditions</v>
      </c>
      <c r="S258" s="153" t="str">
        <f>party!$A$6</f>
        <v>Charlotte Pascoe</v>
      </c>
      <c r="T258" s="300" t="b">
        <v>1</v>
      </c>
      <c r="U258" s="300" t="s">
        <v>4629</v>
      </c>
      <c r="V258" s="295"/>
      <c r="W258" s="295"/>
      <c r="X258" s="295"/>
      <c r="Y258" s="295"/>
      <c r="Z258" s="295"/>
      <c r="AA258" s="295"/>
    </row>
    <row r="259" spans="1:27" s="146" customFormat="1" ht="102" x14ac:dyDescent="0.2">
      <c r="A259" s="311" t="s">
        <v>4630</v>
      </c>
      <c r="B259" s="188" t="s">
        <v>4631</v>
      </c>
      <c r="C259" s="149" t="s">
        <v>4632</v>
      </c>
      <c r="D259" s="153"/>
      <c r="E259" s="149">
        <v>-4</v>
      </c>
      <c r="F259" s="153" t="s">
        <v>4633</v>
      </c>
      <c r="G259" s="312" t="s">
        <v>4634</v>
      </c>
      <c r="H259" s="286" t="s">
        <v>4635</v>
      </c>
      <c r="I259" s="201" t="s">
        <v>26</v>
      </c>
      <c r="J259" s="201" t="str">
        <f>party!$A$45</f>
        <v>George Boer</v>
      </c>
      <c r="K259" s="201" t="str">
        <f>party!$A$46</f>
        <v>Doug Smith</v>
      </c>
      <c r="L259" s="201"/>
      <c r="M259" s="311" t="str">
        <f>references!D$14</f>
        <v>Overview CMIP6-Endorsed MIPs</v>
      </c>
      <c r="N259" s="158" t="str">
        <f>references!$D$55</f>
        <v>Kosaka, Y., S.-P. Xie (2013), Recent global-warming hiatus tied to equatorial Pacific surface cooling, Nature, 501, 403-407</v>
      </c>
      <c r="O259" s="316"/>
      <c r="P259" s="316"/>
      <c r="Q259" s="316"/>
      <c r="R259" s="317" t="str">
        <f>url!$A$9</f>
        <v>AMIP Sea Surface Temperature and Sea Ice Concentration Boundary Conditions</v>
      </c>
      <c r="S259" s="153" t="str">
        <f>party!$A$6</f>
        <v>Charlotte Pascoe</v>
      </c>
      <c r="T259" s="300" t="b">
        <v>1</v>
      </c>
      <c r="U259" s="300" t="s">
        <v>4629</v>
      </c>
      <c r="V259" s="295"/>
      <c r="W259" s="295"/>
      <c r="X259" s="295"/>
      <c r="Y259" s="295"/>
      <c r="Z259" s="295"/>
      <c r="AA259" s="295"/>
    </row>
    <row r="260" spans="1:27" ht="102" x14ac:dyDescent="0.2">
      <c r="A260" s="296" t="s">
        <v>4636</v>
      </c>
      <c r="B260" s="190" t="s">
        <v>4637</v>
      </c>
      <c r="C260" s="95" t="s">
        <v>4638</v>
      </c>
      <c r="E260" s="95">
        <v>4</v>
      </c>
      <c r="F260" s="99" t="s">
        <v>4639</v>
      </c>
      <c r="G260" s="280" t="s">
        <v>4640</v>
      </c>
      <c r="H260" s="281" t="s">
        <v>4641</v>
      </c>
      <c r="I260" s="90" t="s">
        <v>26</v>
      </c>
      <c r="J260" s="90" t="str">
        <f>party!$A$45</f>
        <v>George Boer</v>
      </c>
      <c r="K260" s="90" t="str">
        <f>party!$A$46</f>
        <v>Doug Smith</v>
      </c>
      <c r="L260" s="90"/>
      <c r="M260" s="89" t="str">
        <f>references!$D$56</f>
        <v>Ting, M., Y. Kushnir, R. Seager, C. Li (2009), Forced and internal twentieth-century SST in the North Atlantic, J. Clim., 22, 1469-1881</v>
      </c>
      <c r="N260" s="89" t="str">
        <f>references!$D$55</f>
        <v>Kosaka, Y., S.-P. Xie (2013), Recent global-warming hiatus tied to equatorial Pacific surface cooling, Nature, 501, 403-407</v>
      </c>
      <c r="O260"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89" t="str">
        <f>references!$D$112</f>
        <v>Technical note for DCPP-Component C. II. Recommendations for ocean restoring and ensemble generation.</v>
      </c>
      <c r="S260" s="99" t="str">
        <f>party!$A$6</f>
        <v>Charlotte Pascoe</v>
      </c>
      <c r="T260" s="297" t="b">
        <v>1</v>
      </c>
      <c r="U260" s="297" t="s">
        <v>3806</v>
      </c>
    </row>
    <row r="261" spans="1:27" ht="102" x14ac:dyDescent="0.2">
      <c r="A261" s="296" t="s">
        <v>4642</v>
      </c>
      <c r="B261" s="190" t="s">
        <v>4643</v>
      </c>
      <c r="C261" s="95" t="s">
        <v>4644</v>
      </c>
      <c r="E261" s="95">
        <v>4</v>
      </c>
      <c r="F261" s="99" t="s">
        <v>4645</v>
      </c>
      <c r="G261" s="280" t="s">
        <v>4646</v>
      </c>
      <c r="H261" s="281" t="s">
        <v>4647</v>
      </c>
      <c r="I261" s="90" t="s">
        <v>26</v>
      </c>
      <c r="J261" s="90" t="str">
        <f>party!$A$45</f>
        <v>George Boer</v>
      </c>
      <c r="K261" s="90" t="str">
        <f>party!$A$46</f>
        <v>Doug Smith</v>
      </c>
      <c r="L261" s="90"/>
      <c r="M261" s="89" t="str">
        <f>references!$D$56</f>
        <v>Ting, M., Y. Kushnir, R. Seager, C. Li (2009), Forced and internal twentieth-century SST in the North Atlantic, J. Clim., 22, 1469-1881</v>
      </c>
      <c r="N261" s="89" t="str">
        <f>references!$D$55</f>
        <v>Kosaka, Y., S.-P. Xie (2013), Recent global-warming hiatus tied to equatorial Pacific surface cooling, Nature, 501, 403-407</v>
      </c>
      <c r="O261"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89" t="str">
        <f>references!$D$111</f>
        <v>Technical note for DCPP-Component C. I. Definition of the Anomalous Sea Surface Temperature patterns.</v>
      </c>
      <c r="Q261" s="89" t="str">
        <f>references!$D$112</f>
        <v>Technical note for DCPP-Component C. II. Recommendations for ocean restoring and ensemble generation.</v>
      </c>
      <c r="R261" s="97" t="str">
        <f>url!$A$182</f>
        <v>DCPP prescribed sea surface temperature (SST) patterns: AMV SST data, PDV SST data and Pacemaker SST data.</v>
      </c>
      <c r="S261" s="99" t="str">
        <f>party!$A$6</f>
        <v>Charlotte Pascoe</v>
      </c>
      <c r="T261" s="297" t="b">
        <v>1</v>
      </c>
      <c r="U261" s="297" t="s">
        <v>3323</v>
      </c>
    </row>
    <row r="262" spans="1:27" ht="102" x14ac:dyDescent="0.2">
      <c r="A262" s="296" t="s">
        <v>4648</v>
      </c>
      <c r="B262" s="190" t="s">
        <v>4649</v>
      </c>
      <c r="C262" s="95" t="s">
        <v>4650</v>
      </c>
      <c r="E262" s="95">
        <v>4</v>
      </c>
      <c r="F262" s="99" t="s">
        <v>4651</v>
      </c>
      <c r="G262" s="280" t="s">
        <v>4652</v>
      </c>
      <c r="H262" s="281" t="s">
        <v>4653</v>
      </c>
      <c r="I262" s="90" t="s">
        <v>26</v>
      </c>
      <c r="J262" s="90" t="str">
        <f>party!$A$45</f>
        <v>George Boer</v>
      </c>
      <c r="K262" s="90" t="str">
        <f>party!$A$46</f>
        <v>Doug Smith</v>
      </c>
      <c r="L262" s="90"/>
      <c r="M262" s="89" t="str">
        <f>references!$D$56</f>
        <v>Ting, M., Y. Kushnir, R. Seager, C. Li (2009), Forced and internal twentieth-century SST in the North Atlantic, J. Clim., 22, 1469-1881</v>
      </c>
      <c r="N262" s="89" t="str">
        <f>references!$D$55</f>
        <v>Kosaka, Y., S.-P. Xie (2013), Recent global-warming hiatus tied to equatorial Pacific surface cooling, Nature, 501, 403-407</v>
      </c>
      <c r="O262"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89" t="str">
        <f>references!$D$111</f>
        <v>Technical note for DCPP-Component C. I. Definition of the Anomalous Sea Surface Temperature patterns.</v>
      </c>
      <c r="Q262" s="89" t="str">
        <f>references!$D$112</f>
        <v>Technical note for DCPP-Component C. II. Recommendations for ocean restoring and ensemble generation.</v>
      </c>
      <c r="R262" s="97" t="str">
        <f>url!$A$182</f>
        <v>DCPP prescribed sea surface temperature (SST) patterns: AMV SST data, PDV SST data and Pacemaker SST data.</v>
      </c>
      <c r="S262" s="99" t="str">
        <f>party!$A$6</f>
        <v>Charlotte Pascoe</v>
      </c>
      <c r="T262" s="297" t="b">
        <v>1</v>
      </c>
      <c r="U262" s="297" t="s">
        <v>3323</v>
      </c>
    </row>
    <row r="263" spans="1:27" ht="102" x14ac:dyDescent="0.2">
      <c r="A263" s="296" t="s">
        <v>4654</v>
      </c>
      <c r="B263" s="190" t="s">
        <v>4655</v>
      </c>
      <c r="C263" s="296" t="s">
        <v>4656</v>
      </c>
      <c r="D263" s="321"/>
      <c r="E263" s="296">
        <v>4</v>
      </c>
      <c r="F263" s="99" t="s">
        <v>4657</v>
      </c>
      <c r="G263" s="280" t="s">
        <v>4658</v>
      </c>
      <c r="H263" s="281" t="s">
        <v>4647</v>
      </c>
      <c r="I263" s="90" t="s">
        <v>26</v>
      </c>
      <c r="J263" s="90" t="str">
        <f>party!$A$45</f>
        <v>George Boer</v>
      </c>
      <c r="K263" s="90" t="str">
        <f>party!$A$46</f>
        <v>Doug Smith</v>
      </c>
      <c r="L263" s="90"/>
      <c r="M263" s="89" t="str">
        <f>references!$D$56</f>
        <v>Ting, M., Y. Kushnir, R. Seager, C. Li (2009), Forced and internal twentieth-century SST in the North Atlantic, J. Clim., 22, 1469-1881</v>
      </c>
      <c r="N263" s="89" t="str">
        <f>references!$D$55</f>
        <v>Kosaka, Y., S.-P. Xie (2013), Recent global-warming hiatus tied to equatorial Pacific surface cooling, Nature, 501, 403-407</v>
      </c>
      <c r="O263"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89" t="str">
        <f>references!$D$111</f>
        <v>Technical note for DCPP-Component C. I. Definition of the Anomalous Sea Surface Temperature patterns.</v>
      </c>
      <c r="Q263" s="89" t="str">
        <f>references!$D$112</f>
        <v>Technical note for DCPP-Component C. II. Recommendations for ocean restoring and ensemble generation.</v>
      </c>
      <c r="R263" s="97" t="str">
        <f>url!$A$182</f>
        <v>DCPP prescribed sea surface temperature (SST) patterns: AMV SST data, PDV SST data and Pacemaker SST data.</v>
      </c>
      <c r="S263" s="99" t="str">
        <f>party!$A$6</f>
        <v>Charlotte Pascoe</v>
      </c>
      <c r="T263" s="297" t="b">
        <v>1</v>
      </c>
      <c r="U263" s="297" t="s">
        <v>3323</v>
      </c>
    </row>
    <row r="264" spans="1:27" ht="102" x14ac:dyDescent="0.2">
      <c r="A264" s="296" t="s">
        <v>4659</v>
      </c>
      <c r="B264" s="190" t="s">
        <v>4660</v>
      </c>
      <c r="C264" s="296" t="s">
        <v>4661</v>
      </c>
      <c r="D264" s="321"/>
      <c r="E264" s="296">
        <v>4</v>
      </c>
      <c r="F264" s="99" t="s">
        <v>4662</v>
      </c>
      <c r="G264" s="280" t="s">
        <v>4663</v>
      </c>
      <c r="H264" s="281" t="s">
        <v>4653</v>
      </c>
      <c r="I264" s="90" t="s">
        <v>26</v>
      </c>
      <c r="J264" s="90" t="str">
        <f>party!$A$45</f>
        <v>George Boer</v>
      </c>
      <c r="K264" s="90" t="str">
        <f>party!$A$46</f>
        <v>Doug Smith</v>
      </c>
      <c r="L264" s="90"/>
      <c r="M264" s="89" t="str">
        <f>references!$D$56</f>
        <v>Ting, M., Y. Kushnir, R. Seager, C. Li (2009), Forced and internal twentieth-century SST in the North Atlantic, J. Clim., 22, 1469-1881</v>
      </c>
      <c r="N264" s="89" t="str">
        <f>references!$D$55</f>
        <v>Kosaka, Y., S.-P. Xie (2013), Recent global-warming hiatus tied to equatorial Pacific surface cooling, Nature, 501, 403-407</v>
      </c>
      <c r="O264"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89" t="str">
        <f>references!$D$111</f>
        <v>Technical note for DCPP-Component C. I. Definition of the Anomalous Sea Surface Temperature patterns.</v>
      </c>
      <c r="Q264" s="89" t="str">
        <f>references!$D$112</f>
        <v>Technical note for DCPP-Component C. II. Recommendations for ocean restoring and ensemble generation.</v>
      </c>
      <c r="R264" s="97" t="str">
        <f>url!$A$182</f>
        <v>DCPP prescribed sea surface temperature (SST) patterns: AMV SST data, PDV SST data and Pacemaker SST data.</v>
      </c>
      <c r="S264" s="99" t="str">
        <f>party!$A$6</f>
        <v>Charlotte Pascoe</v>
      </c>
      <c r="T264" s="297" t="b">
        <v>1</v>
      </c>
      <c r="U264" s="297" t="s">
        <v>3323</v>
      </c>
    </row>
    <row r="265" spans="1:27" ht="102" x14ac:dyDescent="0.2">
      <c r="A265" s="296" t="s">
        <v>4664</v>
      </c>
      <c r="B265" s="190" t="s">
        <v>4665</v>
      </c>
      <c r="C265" s="296" t="s">
        <v>4666</v>
      </c>
      <c r="D265" s="321"/>
      <c r="E265" s="296">
        <v>4</v>
      </c>
      <c r="F265" s="99" t="s">
        <v>4667</v>
      </c>
      <c r="G265" s="280" t="s">
        <v>4668</v>
      </c>
      <c r="H265" s="281" t="s">
        <v>4647</v>
      </c>
      <c r="I265" s="90" t="s">
        <v>26</v>
      </c>
      <c r="J265" s="90" t="str">
        <f>party!$A$45</f>
        <v>George Boer</v>
      </c>
      <c r="K265" s="90" t="str">
        <f>party!$A$46</f>
        <v>Doug Smith</v>
      </c>
      <c r="L265" s="90"/>
      <c r="M265" s="89" t="str">
        <f>references!$D$56</f>
        <v>Ting, M., Y. Kushnir, R. Seager, C. Li (2009), Forced and internal twentieth-century SST in the North Atlantic, J. Clim., 22, 1469-1881</v>
      </c>
      <c r="N265" s="89" t="str">
        <f>references!$D$55</f>
        <v>Kosaka, Y., S.-P. Xie (2013), Recent global-warming hiatus tied to equatorial Pacific surface cooling, Nature, 501, 403-407</v>
      </c>
      <c r="O265"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89" t="str">
        <f>references!$D$111</f>
        <v>Technical note for DCPP-Component C. I. Definition of the Anomalous Sea Surface Temperature patterns.</v>
      </c>
      <c r="Q265" s="89" t="str">
        <f>references!$D$112</f>
        <v>Technical note for DCPP-Component C. II. Recommendations for ocean restoring and ensemble generation.</v>
      </c>
      <c r="R265" s="97" t="str">
        <f>url!$A$182</f>
        <v>DCPP prescribed sea surface temperature (SST) patterns: AMV SST data, PDV SST data and Pacemaker SST data.</v>
      </c>
      <c r="S265" s="99" t="str">
        <f>party!$A$6</f>
        <v>Charlotte Pascoe</v>
      </c>
      <c r="T265" s="297" t="b">
        <v>1</v>
      </c>
      <c r="U265" s="297" t="s">
        <v>3323</v>
      </c>
    </row>
    <row r="266" spans="1:27" ht="102" x14ac:dyDescent="0.2">
      <c r="A266" s="296" t="s">
        <v>4669</v>
      </c>
      <c r="B266" s="190" t="s">
        <v>4670</v>
      </c>
      <c r="C266" s="296" t="s">
        <v>4671</v>
      </c>
      <c r="D266" s="321"/>
      <c r="E266" s="296">
        <v>4</v>
      </c>
      <c r="F266" s="99" t="s">
        <v>4672</v>
      </c>
      <c r="G266" s="280" t="s">
        <v>4673</v>
      </c>
      <c r="H266" s="281" t="s">
        <v>4653</v>
      </c>
      <c r="I266" s="90" t="s">
        <v>26</v>
      </c>
      <c r="J266" s="90" t="str">
        <f>party!$A$45</f>
        <v>George Boer</v>
      </c>
      <c r="K266" s="90" t="str">
        <f>party!$A$46</f>
        <v>Doug Smith</v>
      </c>
      <c r="L266" s="90"/>
      <c r="M266" s="89" t="str">
        <f>references!$D$56</f>
        <v>Ting, M., Y. Kushnir, R. Seager, C. Li (2009), Forced and internal twentieth-century SST in the North Atlantic, J. Clim., 22, 1469-1881</v>
      </c>
      <c r="N266" s="89" t="str">
        <f>references!$D$55</f>
        <v>Kosaka, Y., S.-P. Xie (2013), Recent global-warming hiatus tied to equatorial Pacific surface cooling, Nature, 501, 403-407</v>
      </c>
      <c r="O266"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89" t="str">
        <f>references!$D$111</f>
        <v>Technical note for DCPP-Component C. I. Definition of the Anomalous Sea Surface Temperature patterns.</v>
      </c>
      <c r="Q266" s="89" t="str">
        <f>references!$D$112</f>
        <v>Technical note for DCPP-Component C. II. Recommendations for ocean restoring and ensemble generation.</v>
      </c>
      <c r="R266" s="97" t="str">
        <f>url!$A$182</f>
        <v>DCPP prescribed sea surface temperature (SST) patterns: AMV SST data, PDV SST data and Pacemaker SST data.</v>
      </c>
      <c r="S266" s="99" t="str">
        <f>party!$A$6</f>
        <v>Charlotte Pascoe</v>
      </c>
      <c r="T266" s="297" t="b">
        <v>1</v>
      </c>
      <c r="U266" s="297" t="s">
        <v>3323</v>
      </c>
    </row>
    <row r="267" spans="1:27" ht="85" x14ac:dyDescent="0.2">
      <c r="A267" s="296" t="s">
        <v>4674</v>
      </c>
      <c r="B267" s="190" t="s">
        <v>4675</v>
      </c>
      <c r="C267" s="95" t="s">
        <v>4676</v>
      </c>
      <c r="E267" s="95">
        <v>4</v>
      </c>
      <c r="F267" s="99" t="s">
        <v>4677</v>
      </c>
      <c r="G267" s="280" t="s">
        <v>4678</v>
      </c>
      <c r="H267" s="281" t="s">
        <v>4679</v>
      </c>
      <c r="I267" s="90" t="s">
        <v>26</v>
      </c>
      <c r="J267" s="90" t="str">
        <f>party!$A$45</f>
        <v>George Boer</v>
      </c>
      <c r="K267" s="90" t="str">
        <f>party!$A$46</f>
        <v>Doug Smith</v>
      </c>
      <c r="L267" s="90"/>
      <c r="M267" s="89" t="str">
        <f>references!$D$56</f>
        <v>Ting, M., Y. Kushnir, R. Seager, C. Li (2009), Forced and internal twentieth-century SST in the North Atlantic, J. Clim., 22, 1469-1881</v>
      </c>
      <c r="N267" s="89" t="str">
        <f>references!$D$55</f>
        <v>Kosaka, Y., S.-P. Xie (2013), Recent global-warming hiatus tied to equatorial Pacific surface cooling, Nature, 501, 403-407</v>
      </c>
      <c r="O267" s="89" t="str">
        <f>references!$D$112</f>
        <v>Technical note for DCPP-Component C. II. Recommendations for ocean restoring and ensemble generation.</v>
      </c>
      <c r="S267" s="99" t="str">
        <f>party!$A$6</f>
        <v>Charlotte Pascoe</v>
      </c>
      <c r="T267" s="297" t="b">
        <v>1</v>
      </c>
      <c r="U267" s="297" t="s">
        <v>3806</v>
      </c>
    </row>
    <row r="268" spans="1:27" ht="102" x14ac:dyDescent="0.2">
      <c r="A268" s="296" t="s">
        <v>4680</v>
      </c>
      <c r="B268" s="190" t="s">
        <v>4681</v>
      </c>
      <c r="C268" s="95" t="s">
        <v>4682</v>
      </c>
      <c r="E268" s="95">
        <v>4</v>
      </c>
      <c r="F268" s="99" t="s">
        <v>4683</v>
      </c>
      <c r="G268" s="280" t="s">
        <v>4684</v>
      </c>
      <c r="H268" s="281" t="s">
        <v>4685</v>
      </c>
      <c r="I268" s="90" t="s">
        <v>26</v>
      </c>
      <c r="J268" s="90" t="str">
        <f>party!$A$45</f>
        <v>George Boer</v>
      </c>
      <c r="K268" s="90" t="str">
        <f>party!$A$46</f>
        <v>Doug Smith</v>
      </c>
      <c r="L268" s="90"/>
      <c r="M268" s="89" t="str">
        <f>references!$D$56</f>
        <v>Ting, M., Y. Kushnir, R. Seager, C. Li (2009), Forced and internal twentieth-century SST in the North Atlantic, J. Clim., 22, 1469-1881</v>
      </c>
      <c r="N268" s="89" t="str">
        <f>references!$D$55</f>
        <v>Kosaka, Y., S.-P. Xie (2013), Recent global-warming hiatus tied to equatorial Pacific surface cooling, Nature, 501, 403-407</v>
      </c>
      <c r="O268" s="89" t="str">
        <f>references!$D$111</f>
        <v>Technical note for DCPP-Component C. I. Definition of the Anomalous Sea Surface Temperature patterns.</v>
      </c>
      <c r="P268" s="89" t="str">
        <f>references!$D$112</f>
        <v>Technical note for DCPP-Component C. II. Recommendations for ocean restoring and ensemble generation.</v>
      </c>
      <c r="R268" s="97" t="str">
        <f>url!$A$182</f>
        <v>DCPP prescribed sea surface temperature (SST) patterns: AMV SST data, PDV SST data and Pacemaker SST data.</v>
      </c>
      <c r="S268" s="99" t="str">
        <f>party!$A$6</f>
        <v>Charlotte Pascoe</v>
      </c>
      <c r="T268" s="297" t="b">
        <v>1</v>
      </c>
      <c r="U268" s="297" t="s">
        <v>3323</v>
      </c>
    </row>
    <row r="269" spans="1:27" ht="102" x14ac:dyDescent="0.2">
      <c r="A269" s="296" t="s">
        <v>4686</v>
      </c>
      <c r="B269" s="190" t="s">
        <v>4687</v>
      </c>
      <c r="C269" s="95" t="s">
        <v>4688</v>
      </c>
      <c r="E269" s="95">
        <v>4</v>
      </c>
      <c r="F269" s="99" t="s">
        <v>4689</v>
      </c>
      <c r="G269" s="280" t="s">
        <v>4690</v>
      </c>
      <c r="H269" s="281" t="s">
        <v>4691</v>
      </c>
      <c r="I269" s="90" t="s">
        <v>26</v>
      </c>
      <c r="J269" s="90" t="str">
        <f>party!$A$45</f>
        <v>George Boer</v>
      </c>
      <c r="K269" s="90" t="str">
        <f>party!$A$46</f>
        <v>Doug Smith</v>
      </c>
      <c r="L269" s="90"/>
      <c r="M269" s="89" t="str">
        <f>references!$D$56</f>
        <v>Ting, M., Y. Kushnir, R. Seager, C. Li (2009), Forced and internal twentieth-century SST in the North Atlantic, J. Clim., 22, 1469-1881</v>
      </c>
      <c r="N269" s="89" t="str">
        <f>references!$D$55</f>
        <v>Kosaka, Y., S.-P. Xie (2013), Recent global-warming hiatus tied to equatorial Pacific surface cooling, Nature, 501, 403-407</v>
      </c>
      <c r="O269" s="89" t="str">
        <f>references!$D$111</f>
        <v>Technical note for DCPP-Component C. I. Definition of the Anomalous Sea Surface Temperature patterns.</v>
      </c>
      <c r="P269" s="89" t="str">
        <f>references!$D$112</f>
        <v>Technical note for DCPP-Component C. II. Recommendations for ocean restoring and ensemble generation.</v>
      </c>
      <c r="R269" s="97" t="str">
        <f>url!$A$182</f>
        <v>DCPP prescribed sea surface temperature (SST) patterns: AMV SST data, PDV SST data and Pacemaker SST data.</v>
      </c>
      <c r="S269" s="99" t="str">
        <f>party!$A$6</f>
        <v>Charlotte Pascoe</v>
      </c>
      <c r="T269" s="297" t="b">
        <v>1</v>
      </c>
      <c r="U269" s="297" t="s">
        <v>3323</v>
      </c>
    </row>
    <row r="270" spans="1:27" ht="153" x14ac:dyDescent="0.2">
      <c r="A270" s="296" t="s">
        <v>4692</v>
      </c>
      <c r="B270" s="190" t="s">
        <v>4693</v>
      </c>
      <c r="C270" s="95" t="s">
        <v>4694</v>
      </c>
      <c r="E270" s="95">
        <v>4</v>
      </c>
      <c r="F270" s="99" t="s">
        <v>4695</v>
      </c>
      <c r="G270" s="280" t="s">
        <v>4696</v>
      </c>
      <c r="H270" s="281" t="s">
        <v>4685</v>
      </c>
      <c r="I270" s="90" t="s">
        <v>26</v>
      </c>
      <c r="J270" s="90" t="str">
        <f>party!$A$45</f>
        <v>George Boer</v>
      </c>
      <c r="K270" s="90" t="str">
        <f>party!$A$46</f>
        <v>Doug Smith</v>
      </c>
      <c r="L270" s="90"/>
      <c r="M270" s="89" t="str">
        <f>references!$D$56</f>
        <v>Ting, M., Y. Kushnir, R. Seager, C. Li (2009), Forced and internal twentieth-century SST in the North Atlantic, J. Clim., 22, 1469-1881</v>
      </c>
      <c r="N270" s="89" t="str">
        <f>references!$D$55</f>
        <v>Kosaka, Y., S.-P. Xie (2013), Recent global-warming hiatus tied to equatorial Pacific surface cooling, Nature, 501, 403-407</v>
      </c>
      <c r="O270" s="89" t="str">
        <f>references!$D$111</f>
        <v>Technical note for DCPP-Component C. I. Definition of the Anomalous Sea Surface Temperature patterns.</v>
      </c>
      <c r="P270" s="89" t="str">
        <f>references!$D$112</f>
        <v>Technical note for DCPP-Component C. II. Recommendations for ocean restoring and ensemble generation.</v>
      </c>
      <c r="Q270"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0" s="97" t="str">
        <f>url!$A$182</f>
        <v>DCPP prescribed sea surface temperature (SST) patterns: AMV SST data, PDV SST data and Pacemaker SST data.</v>
      </c>
      <c r="S270" s="99" t="str">
        <f>party!$A$6</f>
        <v>Charlotte Pascoe</v>
      </c>
      <c r="T270" s="297" t="b">
        <v>1</v>
      </c>
      <c r="U270" s="297" t="s">
        <v>3323</v>
      </c>
    </row>
    <row r="271" spans="1:27" ht="153" x14ac:dyDescent="0.2">
      <c r="A271" s="296" t="s">
        <v>4697</v>
      </c>
      <c r="B271" s="190" t="s">
        <v>4698</v>
      </c>
      <c r="C271" s="95" t="s">
        <v>4699</v>
      </c>
      <c r="E271" s="95">
        <v>4</v>
      </c>
      <c r="F271" s="99" t="s">
        <v>4700</v>
      </c>
      <c r="G271" s="280" t="s">
        <v>4701</v>
      </c>
      <c r="H271" s="281" t="s">
        <v>4691</v>
      </c>
      <c r="I271" s="90" t="s">
        <v>26</v>
      </c>
      <c r="J271" s="90" t="str">
        <f>party!$A$45</f>
        <v>George Boer</v>
      </c>
      <c r="K271" s="90" t="str">
        <f>party!$A$46</f>
        <v>Doug Smith</v>
      </c>
      <c r="L271" s="90"/>
      <c r="M271" s="89" t="str">
        <f>references!$D$56</f>
        <v>Ting, M., Y. Kushnir, R. Seager, C. Li (2009), Forced and internal twentieth-century SST in the North Atlantic, J. Clim., 22, 1469-1881</v>
      </c>
      <c r="N271" s="89" t="str">
        <f>references!$D$55</f>
        <v>Kosaka, Y., S.-P. Xie (2013), Recent global-warming hiatus tied to equatorial Pacific surface cooling, Nature, 501, 403-407</v>
      </c>
      <c r="O271" s="89" t="str">
        <f>references!$D$111</f>
        <v>Technical note for DCPP-Component C. I. Definition of the Anomalous Sea Surface Temperature patterns.</v>
      </c>
      <c r="P271" s="89" t="str">
        <f>references!$D$112</f>
        <v>Technical note for DCPP-Component C. II. Recommendations for ocean restoring and ensemble generation.</v>
      </c>
      <c r="Q271"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1" s="97" t="str">
        <f>url!$A$182</f>
        <v>DCPP prescribed sea surface temperature (SST) patterns: AMV SST data, PDV SST data and Pacemaker SST data.</v>
      </c>
      <c r="S271" s="99" t="str">
        <f>party!$A$6</f>
        <v>Charlotte Pascoe</v>
      </c>
      <c r="T271" s="297" t="b">
        <v>1</v>
      </c>
      <c r="U271" s="297" t="s">
        <v>3323</v>
      </c>
    </row>
    <row r="272" spans="1:27" ht="102" x14ac:dyDescent="0.2">
      <c r="A272" s="95" t="s">
        <v>4702</v>
      </c>
      <c r="B272" s="190" t="s">
        <v>4703</v>
      </c>
      <c r="C272" s="95" t="s">
        <v>4704</v>
      </c>
      <c r="D272" s="99" t="b">
        <v>1</v>
      </c>
      <c r="E272" s="95">
        <v>4</v>
      </c>
      <c r="F272" s="99" t="s">
        <v>4705</v>
      </c>
      <c r="G272" s="280" t="s">
        <v>4706</v>
      </c>
      <c r="H272" s="281" t="s">
        <v>4610</v>
      </c>
      <c r="I272" s="90" t="s">
        <v>26</v>
      </c>
      <c r="J272" s="90" t="str">
        <f>party!$A$45</f>
        <v>George Boer</v>
      </c>
      <c r="K272" s="90" t="str">
        <f>party!$A$46</f>
        <v>Doug Smith</v>
      </c>
      <c r="L272" s="90"/>
      <c r="M272" s="296" t="str">
        <f>references!D$14</f>
        <v>Overview CMIP6-Endorsed MIPs</v>
      </c>
      <c r="N272" s="89" t="str">
        <f>references!$D$55</f>
        <v>Kosaka, Y., S.-P. Xie (2013), Recent global-warming hiatus tied to equatorial Pacific surface cooling, Nature, 501, 403-407</v>
      </c>
      <c r="O272" s="89" t="str">
        <f>references!$D$111</f>
        <v>Technical note for DCPP-Component C. I. Definition of the Anomalous Sea Surface Temperature patterns.</v>
      </c>
      <c r="P272" s="89" t="str">
        <f>references!$D$112</f>
        <v>Technical note for DCPP-Component C. II. Recommendations for ocean restoring and ensemble generation.</v>
      </c>
      <c r="R272" s="97" t="str">
        <f>url!$A$182</f>
        <v>DCPP prescribed sea surface temperature (SST) patterns: AMV SST data, PDV SST data and Pacemaker SST data.</v>
      </c>
      <c r="S272" s="99" t="str">
        <f>party!$A$6</f>
        <v>Charlotte Pascoe</v>
      </c>
      <c r="T272" s="297" t="b">
        <v>1</v>
      </c>
      <c r="U272" s="297" t="s">
        <v>3323</v>
      </c>
    </row>
    <row r="273" spans="1:27" ht="102" x14ac:dyDescent="0.2">
      <c r="A273" s="95" t="s">
        <v>4707</v>
      </c>
      <c r="B273" s="190" t="s">
        <v>4708</v>
      </c>
      <c r="C273" s="95" t="s">
        <v>4709</v>
      </c>
      <c r="D273" s="99" t="b">
        <v>1</v>
      </c>
      <c r="E273" s="95">
        <v>4</v>
      </c>
      <c r="F273" s="99" t="s">
        <v>4710</v>
      </c>
      <c r="G273" s="280" t="s">
        <v>4711</v>
      </c>
      <c r="H273" s="281" t="s">
        <v>4616</v>
      </c>
      <c r="I273" s="90" t="s">
        <v>26</v>
      </c>
      <c r="J273" s="90" t="str">
        <f>party!$A$45</f>
        <v>George Boer</v>
      </c>
      <c r="K273" s="90" t="str">
        <f>party!$A$46</f>
        <v>Doug Smith</v>
      </c>
      <c r="L273" s="90"/>
      <c r="M273" s="296" t="str">
        <f>references!D$14</f>
        <v>Overview CMIP6-Endorsed MIPs</v>
      </c>
      <c r="N273" s="89" t="str">
        <f>references!$D$55</f>
        <v>Kosaka, Y., S.-P. Xie (2013), Recent global-warming hiatus tied to equatorial Pacific surface cooling, Nature, 501, 403-407</v>
      </c>
      <c r="O273" s="89" t="str">
        <f>references!$D$111</f>
        <v>Technical note for DCPP-Component C. I. Definition of the Anomalous Sea Surface Temperature patterns.</v>
      </c>
      <c r="P273" s="89" t="str">
        <f>references!$D$112</f>
        <v>Technical note for DCPP-Component C. II. Recommendations for ocean restoring and ensemble generation.</v>
      </c>
      <c r="R273" s="97" t="str">
        <f>url!$A$182</f>
        <v>DCPP prescribed sea surface temperature (SST) patterns: AMV SST data, PDV SST data and Pacemaker SST data.</v>
      </c>
      <c r="S273" s="99" t="str">
        <f>party!$A$6</f>
        <v>Charlotte Pascoe</v>
      </c>
      <c r="T273" s="297" t="b">
        <v>1</v>
      </c>
      <c r="U273" s="297" t="s">
        <v>3323</v>
      </c>
    </row>
    <row r="274" spans="1:27" s="146" customFormat="1" ht="68" x14ac:dyDescent="0.2">
      <c r="A274" s="149" t="s">
        <v>4712</v>
      </c>
      <c r="B274" s="188" t="s">
        <v>4713</v>
      </c>
      <c r="C274" s="149" t="s">
        <v>4714</v>
      </c>
      <c r="D274" s="153" t="b">
        <v>1</v>
      </c>
      <c r="E274" s="149">
        <v>-4</v>
      </c>
      <c r="F274" s="153" t="s">
        <v>4715</v>
      </c>
      <c r="G274" s="312" t="s">
        <v>4716</v>
      </c>
      <c r="H274" s="286" t="s">
        <v>4628</v>
      </c>
      <c r="I274" s="201" t="s">
        <v>26</v>
      </c>
      <c r="J274" s="201" t="str">
        <f>party!$A$45</f>
        <v>George Boer</v>
      </c>
      <c r="K274" s="201" t="str">
        <f>party!$A$46</f>
        <v>Doug Smith</v>
      </c>
      <c r="L274" s="201"/>
      <c r="M274" s="311" t="str">
        <f>references!D$14</f>
        <v>Overview CMIP6-Endorsed MIPs</v>
      </c>
      <c r="N274" s="158" t="str">
        <f>references!$D$55</f>
        <v>Kosaka, Y., S.-P. Xie (2013), Recent global-warming hiatus tied to equatorial Pacific surface cooling, Nature, 501, 403-407</v>
      </c>
      <c r="O274" s="316"/>
      <c r="P274" s="316"/>
      <c r="Q274" s="316"/>
      <c r="R274" s="317"/>
      <c r="S274" s="153" t="str">
        <f>party!$A$6</f>
        <v>Charlotte Pascoe</v>
      </c>
      <c r="T274" s="300" t="b">
        <v>1</v>
      </c>
      <c r="U274" s="300" t="s">
        <v>4629</v>
      </c>
      <c r="V274" s="295"/>
      <c r="W274" s="295"/>
      <c r="X274" s="295"/>
      <c r="Y274" s="295"/>
      <c r="Z274" s="295"/>
      <c r="AA274" s="295"/>
    </row>
    <row r="275" spans="1:27" s="146" customFormat="1" ht="68" x14ac:dyDescent="0.2">
      <c r="A275" s="149" t="s">
        <v>4717</v>
      </c>
      <c r="B275" s="188" t="s">
        <v>4718</v>
      </c>
      <c r="C275" s="149" t="s">
        <v>4719</v>
      </c>
      <c r="D275" s="153" t="b">
        <v>1</v>
      </c>
      <c r="E275" s="149">
        <v>-4</v>
      </c>
      <c r="F275" s="153" t="s">
        <v>4720</v>
      </c>
      <c r="G275" s="312" t="s">
        <v>4721</v>
      </c>
      <c r="H275" s="286" t="s">
        <v>4635</v>
      </c>
      <c r="I275" s="201" t="s">
        <v>26</v>
      </c>
      <c r="J275" s="201" t="str">
        <f>party!$A$45</f>
        <v>George Boer</v>
      </c>
      <c r="K275" s="201" t="str">
        <f>party!$A$46</f>
        <v>Doug Smith</v>
      </c>
      <c r="L275" s="201"/>
      <c r="M275" s="311" t="str">
        <f>references!D$14</f>
        <v>Overview CMIP6-Endorsed MIPs</v>
      </c>
      <c r="N275" s="158" t="str">
        <f>references!$D$55</f>
        <v>Kosaka, Y., S.-P. Xie (2013), Recent global-warming hiatus tied to equatorial Pacific surface cooling, Nature, 501, 403-407</v>
      </c>
      <c r="O275" s="316"/>
      <c r="P275" s="316"/>
      <c r="Q275" s="316"/>
      <c r="R275" s="317"/>
      <c r="S275" s="153" t="str">
        <f>party!$A$6</f>
        <v>Charlotte Pascoe</v>
      </c>
      <c r="T275" s="300" t="b">
        <v>1</v>
      </c>
      <c r="U275" s="300" t="s">
        <v>4629</v>
      </c>
      <c r="V275" s="295"/>
      <c r="W275" s="295"/>
      <c r="X275" s="295"/>
      <c r="Y275" s="295"/>
      <c r="Z275" s="295"/>
      <c r="AA275" s="295"/>
    </row>
    <row r="276" spans="1:27" ht="153" x14ac:dyDescent="0.2">
      <c r="A276" s="95" t="s">
        <v>4722</v>
      </c>
      <c r="B276" s="190" t="s">
        <v>4723</v>
      </c>
      <c r="C276" s="95" t="s">
        <v>4724</v>
      </c>
      <c r="D276" s="99" t="b">
        <v>1</v>
      </c>
      <c r="E276" s="95">
        <v>4</v>
      </c>
      <c r="F276" s="99" t="s">
        <v>4725</v>
      </c>
      <c r="G276" s="280" t="s">
        <v>4726</v>
      </c>
      <c r="H276" s="281" t="s">
        <v>4641</v>
      </c>
      <c r="I276" s="90" t="s">
        <v>26</v>
      </c>
      <c r="J276" s="90" t="str">
        <f>party!$A$45</f>
        <v>George Boer</v>
      </c>
      <c r="K276" s="90" t="str">
        <f>party!$A$46</f>
        <v>Doug Smith</v>
      </c>
      <c r="L276" s="90"/>
      <c r="M276" s="296" t="str">
        <f>references!D$14</f>
        <v>Overview CMIP6-Endorsed MIPs</v>
      </c>
      <c r="N276" s="89" t="str">
        <f>references!$D$56</f>
        <v>Ting, M., Y. Kushnir, R. Seager, C. Li (2009), Forced and internal twentieth-century SST in the North Atlantic, J. Clim., 22, 1469-1881</v>
      </c>
      <c r="O276" s="89" t="str">
        <f>references!$D$55</f>
        <v>Kosaka, Y., S.-P. Xie (2013), Recent global-warming hiatus tied to equatorial Pacific surface cooling, Nature, 501, 403-407</v>
      </c>
      <c r="P276"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89" t="str">
        <f>references!$D$111</f>
        <v>Technical note for DCPP-Component C. I. Definition of the Anomalous Sea Surface Temperature patterns.</v>
      </c>
      <c r="R276" s="97" t="str">
        <f>url!$A$182</f>
        <v>DCPP prescribed sea surface temperature (SST) patterns: AMV SST data, PDV SST data and Pacemaker SST data.</v>
      </c>
      <c r="S276" s="99" t="str">
        <f>party!$A$6</f>
        <v>Charlotte Pascoe</v>
      </c>
      <c r="T276" s="297" t="b">
        <v>1</v>
      </c>
      <c r="U276" s="297" t="s">
        <v>3323</v>
      </c>
    </row>
    <row r="277" spans="1:27" ht="153" x14ac:dyDescent="0.2">
      <c r="A277" s="95" t="s">
        <v>4727</v>
      </c>
      <c r="B277" s="190" t="s">
        <v>4728</v>
      </c>
      <c r="C277" s="95" t="s">
        <v>4729</v>
      </c>
      <c r="D277" s="99" t="b">
        <v>1</v>
      </c>
      <c r="E277" s="95">
        <v>4</v>
      </c>
      <c r="F277" s="99" t="s">
        <v>4730</v>
      </c>
      <c r="G277" s="280" t="s">
        <v>4731</v>
      </c>
      <c r="H277" s="281" t="s">
        <v>4647</v>
      </c>
      <c r="I277" s="90" t="s">
        <v>26</v>
      </c>
      <c r="J277" s="90" t="str">
        <f>party!$A$45</f>
        <v>George Boer</v>
      </c>
      <c r="K277" s="90" t="str">
        <f>party!$A$46</f>
        <v>Doug Smith</v>
      </c>
      <c r="L277" s="90"/>
      <c r="M277" s="296" t="str">
        <f>references!D$14</f>
        <v>Overview CMIP6-Endorsed MIPs</v>
      </c>
      <c r="N277" s="89" t="str">
        <f>references!$D$56</f>
        <v>Ting, M., Y. Kushnir, R. Seager, C. Li (2009), Forced and internal twentieth-century SST in the North Atlantic, J. Clim., 22, 1469-1881</v>
      </c>
      <c r="O277" s="89" t="str">
        <f>references!$D$55</f>
        <v>Kosaka, Y., S.-P. Xie (2013), Recent global-warming hiatus tied to equatorial Pacific surface cooling, Nature, 501, 403-407</v>
      </c>
      <c r="P277"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89" t="str">
        <f>references!$D$111</f>
        <v>Technical note for DCPP-Component C. I. Definition of the Anomalous Sea Surface Temperature patterns.</v>
      </c>
      <c r="R277" s="97" t="str">
        <f>url!$A$182</f>
        <v>DCPP prescribed sea surface temperature (SST) patterns: AMV SST data, PDV SST data and Pacemaker SST data.</v>
      </c>
      <c r="S277" s="99" t="str">
        <f>party!$A$6</f>
        <v>Charlotte Pascoe</v>
      </c>
      <c r="T277" s="297" t="b">
        <v>1</v>
      </c>
      <c r="U277" s="297" t="s">
        <v>3323</v>
      </c>
    </row>
    <row r="278" spans="1:27" ht="153" x14ac:dyDescent="0.2">
      <c r="A278" s="95" t="s">
        <v>4732</v>
      </c>
      <c r="B278" s="190" t="s">
        <v>4733</v>
      </c>
      <c r="C278" s="95" t="s">
        <v>4734</v>
      </c>
      <c r="D278" s="99" t="b">
        <v>1</v>
      </c>
      <c r="E278" s="95">
        <v>4</v>
      </c>
      <c r="F278" s="99" t="s">
        <v>4735</v>
      </c>
      <c r="G278" s="280" t="s">
        <v>4736</v>
      </c>
      <c r="H278" s="281" t="s">
        <v>4653</v>
      </c>
      <c r="I278" s="90" t="s">
        <v>26</v>
      </c>
      <c r="J278" s="90" t="str">
        <f>party!$A$45</f>
        <v>George Boer</v>
      </c>
      <c r="K278" s="90" t="str">
        <f>party!$A$46</f>
        <v>Doug Smith</v>
      </c>
      <c r="L278" s="90"/>
      <c r="M278" s="296" t="str">
        <f>references!D$14</f>
        <v>Overview CMIP6-Endorsed MIPs</v>
      </c>
      <c r="N278" s="89" t="str">
        <f>references!$D$56</f>
        <v>Ting, M., Y. Kushnir, R. Seager, C. Li (2009), Forced and internal twentieth-century SST in the North Atlantic, J. Clim., 22, 1469-1881</v>
      </c>
      <c r="O278" s="89" t="str">
        <f>references!$D$55</f>
        <v>Kosaka, Y., S.-P. Xie (2013), Recent global-warming hiatus tied to equatorial Pacific surface cooling, Nature, 501, 403-407</v>
      </c>
      <c r="P278"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89" t="str">
        <f>references!$D$111</f>
        <v>Technical note for DCPP-Component C. I. Definition of the Anomalous Sea Surface Temperature patterns.</v>
      </c>
      <c r="R278" s="97" t="str">
        <f>url!$A$182</f>
        <v>DCPP prescribed sea surface temperature (SST) patterns: AMV SST data, PDV SST data and Pacemaker SST data.</v>
      </c>
      <c r="S278" s="99" t="str">
        <f>party!$A$6</f>
        <v>Charlotte Pascoe</v>
      </c>
      <c r="T278" s="297" t="b">
        <v>1</v>
      </c>
      <c r="U278" s="297" t="s">
        <v>3323</v>
      </c>
    </row>
    <row r="279" spans="1:27" ht="102" x14ac:dyDescent="0.2">
      <c r="A279" s="95" t="s">
        <v>4737</v>
      </c>
      <c r="B279" s="190" t="s">
        <v>4738</v>
      </c>
      <c r="C279" s="95" t="s">
        <v>4739</v>
      </c>
      <c r="D279" s="99" t="b">
        <v>1</v>
      </c>
      <c r="E279" s="95">
        <v>4</v>
      </c>
      <c r="F279" s="99" t="s">
        <v>4740</v>
      </c>
      <c r="G279" s="280" t="s">
        <v>4741</v>
      </c>
      <c r="H279" s="281" t="s">
        <v>4647</v>
      </c>
      <c r="I279" s="90" t="s">
        <v>26</v>
      </c>
      <c r="J279" s="90" t="str">
        <f>party!$A$45</f>
        <v>George Boer</v>
      </c>
      <c r="K279" s="90" t="str">
        <f>party!$A$46</f>
        <v>Doug Smith</v>
      </c>
      <c r="L279" s="90"/>
      <c r="M279" s="89" t="str">
        <f>references!$D$56</f>
        <v>Ting, M., Y. Kushnir, R. Seager, C. Li (2009), Forced and internal twentieth-century SST in the North Atlantic, J. Clim., 22, 1469-1881</v>
      </c>
      <c r="N279" s="89" t="str">
        <f>references!$D$55</f>
        <v>Kosaka, Y., S.-P. Xie (2013), Recent global-warming hiatus tied to equatorial Pacific surface cooling, Nature, 501, 403-407</v>
      </c>
      <c r="O279"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89" t="str">
        <f>references!$D$111</f>
        <v>Technical note for DCPP-Component C. I. Definition of the Anomalous Sea Surface Temperature patterns.</v>
      </c>
      <c r="R279" s="97" t="str">
        <f>url!$A$182</f>
        <v>DCPP prescribed sea surface temperature (SST) patterns: AMV SST data, PDV SST data and Pacemaker SST data.</v>
      </c>
      <c r="S279" s="99" t="str">
        <f>party!$A$6</f>
        <v>Charlotte Pascoe</v>
      </c>
      <c r="T279" s="297" t="b">
        <v>1</v>
      </c>
      <c r="U279" s="297" t="s">
        <v>3323</v>
      </c>
    </row>
    <row r="280" spans="1:27" ht="102" x14ac:dyDescent="0.2">
      <c r="A280" s="95" t="s">
        <v>4742</v>
      </c>
      <c r="B280" s="190" t="s">
        <v>4743</v>
      </c>
      <c r="C280" s="95" t="s">
        <v>4744</v>
      </c>
      <c r="D280" s="99" t="b">
        <v>1</v>
      </c>
      <c r="E280" s="95">
        <v>4</v>
      </c>
      <c r="F280" s="99" t="s">
        <v>4745</v>
      </c>
      <c r="G280" s="280" t="s">
        <v>4746</v>
      </c>
      <c r="H280" s="281" t="s">
        <v>4653</v>
      </c>
      <c r="I280" s="90" t="s">
        <v>26</v>
      </c>
      <c r="J280" s="90" t="str">
        <f>party!$A$45</f>
        <v>George Boer</v>
      </c>
      <c r="K280" s="90" t="str">
        <f>party!$A$46</f>
        <v>Doug Smith</v>
      </c>
      <c r="L280" s="90"/>
      <c r="M280" s="89" t="str">
        <f>references!$D$56</f>
        <v>Ting, M., Y. Kushnir, R. Seager, C. Li (2009), Forced and internal twentieth-century SST in the North Atlantic, J. Clim., 22, 1469-1881</v>
      </c>
      <c r="N280" s="89" t="str">
        <f>references!$D$55</f>
        <v>Kosaka, Y., S.-P. Xie (2013), Recent global-warming hiatus tied to equatorial Pacific surface cooling, Nature, 501, 403-407</v>
      </c>
      <c r="O280"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89" t="str">
        <f>references!$D$111</f>
        <v>Technical note for DCPP-Component C. I. Definition of the Anomalous Sea Surface Temperature patterns.</v>
      </c>
      <c r="R280" s="97" t="str">
        <f>url!$A$182</f>
        <v>DCPP prescribed sea surface temperature (SST) patterns: AMV SST data, PDV SST data and Pacemaker SST data.</v>
      </c>
      <c r="S280" s="99" t="str">
        <f>party!$A$6</f>
        <v>Charlotte Pascoe</v>
      </c>
      <c r="T280" s="297" t="b">
        <v>1</v>
      </c>
      <c r="U280" s="297" t="s">
        <v>3323</v>
      </c>
    </row>
    <row r="281" spans="1:27" ht="102" x14ac:dyDescent="0.2">
      <c r="A281" s="95" t="s">
        <v>4747</v>
      </c>
      <c r="B281" s="190" t="s">
        <v>4748</v>
      </c>
      <c r="C281" s="95" t="s">
        <v>4749</v>
      </c>
      <c r="D281" s="99" t="b">
        <v>1</v>
      </c>
      <c r="E281" s="95">
        <v>4</v>
      </c>
      <c r="F281" s="99" t="s">
        <v>4750</v>
      </c>
      <c r="G281" s="280" t="s">
        <v>4751</v>
      </c>
      <c r="H281" s="281" t="s">
        <v>4647</v>
      </c>
      <c r="I281" s="90" t="s">
        <v>26</v>
      </c>
      <c r="J281" s="90" t="str">
        <f>party!$A$45</f>
        <v>George Boer</v>
      </c>
      <c r="K281" s="90" t="str">
        <f>party!$A$46</f>
        <v>Doug Smith</v>
      </c>
      <c r="L281" s="90"/>
      <c r="M281" s="89" t="str">
        <f>references!$D$56</f>
        <v>Ting, M., Y. Kushnir, R. Seager, C. Li (2009), Forced and internal twentieth-century SST in the North Atlantic, J. Clim., 22, 1469-1881</v>
      </c>
      <c r="N281" s="89" t="str">
        <f>references!$D$55</f>
        <v>Kosaka, Y., S.-P. Xie (2013), Recent global-warming hiatus tied to equatorial Pacific surface cooling, Nature, 501, 403-407</v>
      </c>
      <c r="O281"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89" t="str">
        <f>references!$D$111</f>
        <v>Technical note for DCPP-Component C. I. Definition of the Anomalous Sea Surface Temperature patterns.</v>
      </c>
      <c r="R281" s="97" t="str">
        <f>url!$A$182</f>
        <v>DCPP prescribed sea surface temperature (SST) patterns: AMV SST data, PDV SST data and Pacemaker SST data.</v>
      </c>
      <c r="S281" s="99" t="str">
        <f>party!$A$6</f>
        <v>Charlotte Pascoe</v>
      </c>
      <c r="T281" s="297" t="b">
        <v>1</v>
      </c>
      <c r="U281" s="297" t="s">
        <v>3323</v>
      </c>
    </row>
    <row r="282" spans="1:27" ht="102" x14ac:dyDescent="0.2">
      <c r="A282" s="95" t="s">
        <v>4752</v>
      </c>
      <c r="B282" s="190" t="s">
        <v>4753</v>
      </c>
      <c r="C282" s="95" t="s">
        <v>4754</v>
      </c>
      <c r="D282" s="99" t="b">
        <v>1</v>
      </c>
      <c r="E282" s="95">
        <v>4</v>
      </c>
      <c r="F282" s="99" t="s">
        <v>4755</v>
      </c>
      <c r="G282" s="280" t="s">
        <v>4756</v>
      </c>
      <c r="H282" s="281" t="s">
        <v>4653</v>
      </c>
      <c r="I282" s="90" t="s">
        <v>26</v>
      </c>
      <c r="J282" s="90" t="str">
        <f>party!$A$45</f>
        <v>George Boer</v>
      </c>
      <c r="K282" s="90" t="str">
        <f>party!$A$46</f>
        <v>Doug Smith</v>
      </c>
      <c r="L282" s="90"/>
      <c r="M282" s="89" t="str">
        <f>references!$D$56</f>
        <v>Ting, M., Y. Kushnir, R. Seager, C. Li (2009), Forced and internal twentieth-century SST in the North Atlantic, J. Clim., 22, 1469-1881</v>
      </c>
      <c r="N282" s="89" t="str">
        <f>references!$D$55</f>
        <v>Kosaka, Y., S.-P. Xie (2013), Recent global-warming hiatus tied to equatorial Pacific surface cooling, Nature, 501, 403-407</v>
      </c>
      <c r="O282"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89" t="str">
        <f>references!$D$111</f>
        <v>Technical note for DCPP-Component C. I. Definition of the Anomalous Sea Surface Temperature patterns.</v>
      </c>
      <c r="R282" s="97" t="str">
        <f>url!$A$182</f>
        <v>DCPP prescribed sea surface temperature (SST) patterns: AMV SST data, PDV SST data and Pacemaker SST data.</v>
      </c>
      <c r="S282" s="99" t="str">
        <f>party!$A$6</f>
        <v>Charlotte Pascoe</v>
      </c>
      <c r="T282" s="297" t="b">
        <v>1</v>
      </c>
      <c r="U282" s="297" t="s">
        <v>3323</v>
      </c>
    </row>
    <row r="283" spans="1:27" ht="102" x14ac:dyDescent="0.2">
      <c r="A283" s="306" t="s">
        <v>4757</v>
      </c>
      <c r="B283" s="190" t="s">
        <v>4758</v>
      </c>
      <c r="C283" s="95" t="s">
        <v>4759</v>
      </c>
      <c r="D283" s="99" t="b">
        <v>1</v>
      </c>
      <c r="E283" s="95">
        <v>4</v>
      </c>
      <c r="F283" s="99" t="s">
        <v>4760</v>
      </c>
      <c r="G283" s="280" t="s">
        <v>4761</v>
      </c>
      <c r="H283" s="281" t="s">
        <v>4679</v>
      </c>
      <c r="I283" s="90" t="s">
        <v>26</v>
      </c>
      <c r="J283" s="90" t="str">
        <f>party!$A$45</f>
        <v>George Boer</v>
      </c>
      <c r="K283" s="90" t="str">
        <f>party!$A$46</f>
        <v>Doug Smith</v>
      </c>
      <c r="L283" s="90"/>
      <c r="M283" s="89" t="str">
        <f>references!$D$56</f>
        <v>Ting, M., Y. Kushnir, R. Seager, C. Li (2009), Forced and internal twentieth-century SST in the North Atlantic, J. Clim., 22, 1469-1881</v>
      </c>
      <c r="N283" s="89" t="str">
        <f>references!$D$55</f>
        <v>Kosaka, Y., S.-P. Xie (2013), Recent global-warming hiatus tied to equatorial Pacific surface cooling, Nature, 501, 403-407</v>
      </c>
      <c r="O283"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3" s="89" t="str">
        <f>references!$D$111</f>
        <v>Technical note for DCPP-Component C. I. Definition of the Anomalous Sea Surface Temperature patterns.</v>
      </c>
      <c r="S283" s="99" t="str">
        <f>party!$A$6</f>
        <v>Charlotte Pascoe</v>
      </c>
      <c r="T283" s="297" t="b">
        <v>1</v>
      </c>
      <c r="U283" s="297" t="s">
        <v>3323</v>
      </c>
    </row>
    <row r="284" spans="1:27" ht="102" x14ac:dyDescent="0.2">
      <c r="A284" s="95" t="s">
        <v>4762</v>
      </c>
      <c r="B284" s="190" t="s">
        <v>4763</v>
      </c>
      <c r="C284" s="95" t="s">
        <v>4764</v>
      </c>
      <c r="D284" s="99" t="b">
        <v>1</v>
      </c>
      <c r="E284" s="95">
        <v>4</v>
      </c>
      <c r="F284" s="99" t="s">
        <v>4765</v>
      </c>
      <c r="G284" s="280" t="s">
        <v>4766</v>
      </c>
      <c r="H284" s="281" t="s">
        <v>4767</v>
      </c>
      <c r="I284" s="90" t="s">
        <v>26</v>
      </c>
      <c r="J284" s="90" t="str">
        <f>party!$A$45</f>
        <v>George Boer</v>
      </c>
      <c r="K284" s="90" t="str">
        <f>party!$A$46</f>
        <v>Doug Smith</v>
      </c>
      <c r="L284" s="90"/>
      <c r="M284" s="89" t="str">
        <f>references!$D$56</f>
        <v>Ting, M., Y. Kushnir, R. Seager, C. Li (2009), Forced and internal twentieth-century SST in the North Atlantic, J. Clim., 22, 1469-1881</v>
      </c>
      <c r="N284" s="89" t="str">
        <f>references!$D$55</f>
        <v>Kosaka, Y., S.-P. Xie (2013), Recent global-warming hiatus tied to equatorial Pacific surface cooling, Nature, 501, 403-407</v>
      </c>
      <c r="O284"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4" s="89" t="str">
        <f>references!$D$111</f>
        <v>Technical note for DCPP-Component C. I. Definition of the Anomalous Sea Surface Temperature patterns.</v>
      </c>
      <c r="R284" s="97" t="str">
        <f>url!$A$182</f>
        <v>DCPP prescribed sea surface temperature (SST) patterns: AMV SST data, PDV SST data and Pacemaker SST data.</v>
      </c>
      <c r="S284" s="99" t="str">
        <f>party!$A$6</f>
        <v>Charlotte Pascoe</v>
      </c>
      <c r="T284" s="297" t="b">
        <v>1</v>
      </c>
      <c r="U284" s="297" t="s">
        <v>3323</v>
      </c>
    </row>
    <row r="285" spans="1:27" ht="102" x14ac:dyDescent="0.2">
      <c r="A285" s="95" t="s">
        <v>4768</v>
      </c>
      <c r="B285" s="190" t="s">
        <v>4769</v>
      </c>
      <c r="C285" s="95" t="s">
        <v>4770</v>
      </c>
      <c r="D285" s="99" t="b">
        <v>1</v>
      </c>
      <c r="E285" s="95">
        <v>4</v>
      </c>
      <c r="F285" s="99" t="s">
        <v>4771</v>
      </c>
      <c r="G285" s="280" t="s">
        <v>4772</v>
      </c>
      <c r="H285" s="281" t="s">
        <v>4773</v>
      </c>
      <c r="I285" s="90" t="s">
        <v>26</v>
      </c>
      <c r="J285" s="90" t="str">
        <f>party!$A$45</f>
        <v>George Boer</v>
      </c>
      <c r="K285" s="90" t="str">
        <f>party!$A$46</f>
        <v>Doug Smith</v>
      </c>
      <c r="L285" s="90"/>
      <c r="M285" s="89" t="str">
        <f>references!$D$56</f>
        <v>Ting, M., Y. Kushnir, R. Seager, C. Li (2009), Forced and internal twentieth-century SST in the North Atlantic, J. Clim., 22, 1469-1881</v>
      </c>
      <c r="N285" s="89" t="str">
        <f>references!$D$55</f>
        <v>Kosaka, Y., S.-P. Xie (2013), Recent global-warming hiatus tied to equatorial Pacific surface cooling, Nature, 501, 403-407</v>
      </c>
      <c r="O285"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5" s="89" t="str">
        <f>references!$D$111</f>
        <v>Technical note for DCPP-Component C. I. Definition of the Anomalous Sea Surface Temperature patterns.</v>
      </c>
      <c r="R285" s="97" t="str">
        <f>url!$A$182</f>
        <v>DCPP prescribed sea surface temperature (SST) patterns: AMV SST data, PDV SST data and Pacemaker SST data.</v>
      </c>
      <c r="S285" s="99" t="str">
        <f>party!$A$6</f>
        <v>Charlotte Pascoe</v>
      </c>
      <c r="T285" s="297" t="b">
        <v>1</v>
      </c>
      <c r="U285" s="297" t="s">
        <v>3323</v>
      </c>
    </row>
    <row r="286" spans="1:27" ht="102" x14ac:dyDescent="0.2">
      <c r="A286" s="95" t="s">
        <v>4774</v>
      </c>
      <c r="B286" s="190" t="s">
        <v>4775</v>
      </c>
      <c r="C286" s="95" t="s">
        <v>4776</v>
      </c>
      <c r="D286" s="99" t="b">
        <v>1</v>
      </c>
      <c r="E286" s="95">
        <v>4</v>
      </c>
      <c r="F286" s="99" t="s">
        <v>4777</v>
      </c>
      <c r="G286" s="280" t="s">
        <v>4778</v>
      </c>
      <c r="H286" s="281" t="s">
        <v>4767</v>
      </c>
      <c r="I286" s="90" t="s">
        <v>26</v>
      </c>
      <c r="J286" s="90" t="str">
        <f>party!$A$45</f>
        <v>George Boer</v>
      </c>
      <c r="K286" s="90" t="str">
        <f>party!$A$46</f>
        <v>Doug Smith</v>
      </c>
      <c r="L286" s="90"/>
      <c r="M286" s="89" t="str">
        <f>references!$D$56</f>
        <v>Ting, M., Y. Kushnir, R. Seager, C. Li (2009), Forced and internal twentieth-century SST in the North Atlantic, J. Clim., 22, 1469-1881</v>
      </c>
      <c r="N286" s="89" t="str">
        <f>references!$D$55</f>
        <v>Kosaka, Y., S.-P. Xie (2013), Recent global-warming hiatus tied to equatorial Pacific surface cooling, Nature, 501, 403-407</v>
      </c>
      <c r="O286"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6" s="89" t="str">
        <f>references!$D$111</f>
        <v>Technical note for DCPP-Component C. I. Definition of the Anomalous Sea Surface Temperature patterns.</v>
      </c>
      <c r="R286" s="97" t="str">
        <f>url!$A$182</f>
        <v>DCPP prescribed sea surface temperature (SST) patterns: AMV SST data, PDV SST data and Pacemaker SST data.</v>
      </c>
      <c r="S286" s="99" t="str">
        <f>party!$A$6</f>
        <v>Charlotte Pascoe</v>
      </c>
      <c r="T286" s="297" t="b">
        <v>1</v>
      </c>
      <c r="U286" s="297" t="s">
        <v>3323</v>
      </c>
    </row>
    <row r="287" spans="1:27" ht="102" x14ac:dyDescent="0.2">
      <c r="A287" s="95" t="s">
        <v>4779</v>
      </c>
      <c r="B287" s="190" t="s">
        <v>4780</v>
      </c>
      <c r="C287" s="95" t="s">
        <v>4781</v>
      </c>
      <c r="D287" s="99" t="b">
        <v>1</v>
      </c>
      <c r="E287" s="95">
        <v>4</v>
      </c>
      <c r="F287" s="99" t="s">
        <v>4782</v>
      </c>
      <c r="G287" s="280" t="s">
        <v>4783</v>
      </c>
      <c r="H287" s="281" t="s">
        <v>4773</v>
      </c>
      <c r="I287" s="90" t="s">
        <v>26</v>
      </c>
      <c r="J287" s="90" t="str">
        <f>party!$A$45</f>
        <v>George Boer</v>
      </c>
      <c r="K287" s="90" t="str">
        <f>party!$A$46</f>
        <v>Doug Smith</v>
      </c>
      <c r="L287" s="90"/>
      <c r="M287" s="89" t="str">
        <f>references!$D$56</f>
        <v>Ting, M., Y. Kushnir, R. Seager, C. Li (2009), Forced and internal twentieth-century SST in the North Atlantic, J. Clim., 22, 1469-1881</v>
      </c>
      <c r="N287" s="89" t="str">
        <f>references!$D$55</f>
        <v>Kosaka, Y., S.-P. Xie (2013), Recent global-warming hiatus tied to equatorial Pacific surface cooling, Nature, 501, 403-407</v>
      </c>
      <c r="O287" s="8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7" s="89" t="str">
        <f>references!$D$111</f>
        <v>Technical note for DCPP-Component C. I. Definition of the Anomalous Sea Surface Temperature patterns.</v>
      </c>
      <c r="R287" s="97" t="str">
        <f>url!$A$182</f>
        <v>DCPP prescribed sea surface temperature (SST) patterns: AMV SST data, PDV SST data and Pacemaker SST data.</v>
      </c>
      <c r="S287" s="99" t="str">
        <f>party!$A$6</f>
        <v>Charlotte Pascoe</v>
      </c>
      <c r="T287" s="297" t="b">
        <v>1</v>
      </c>
      <c r="U287" s="297" t="s">
        <v>3323</v>
      </c>
    </row>
    <row r="288" spans="1:27" ht="68" x14ac:dyDescent="0.2">
      <c r="A288" s="296" t="s">
        <v>4784</v>
      </c>
      <c r="B288" s="190" t="s">
        <v>4785</v>
      </c>
      <c r="C288" s="95" t="s">
        <v>4786</v>
      </c>
      <c r="E288" s="95">
        <v>2</v>
      </c>
      <c r="F288" s="99" t="s">
        <v>4787</v>
      </c>
      <c r="G288" s="280" t="s">
        <v>4788</v>
      </c>
      <c r="H288" s="281" t="s">
        <v>4789</v>
      </c>
      <c r="I288" s="90" t="s">
        <v>26</v>
      </c>
      <c r="J288" s="90" t="str">
        <f>party!$A$45</f>
        <v>George Boer</v>
      </c>
      <c r="K288" s="90" t="str">
        <f>party!$A$46</f>
        <v>Doug Smith</v>
      </c>
      <c r="L288" s="90"/>
      <c r="M288" s="296" t="str">
        <f>references!D$14</f>
        <v>Overview CMIP6-Endorsed MIPs</v>
      </c>
      <c r="N288" s="89" t="str">
        <f>references!$D$8</f>
        <v>Thomason, L., J.P. Vernier, A. Bourassa, F. Arefeuille, C. Bingen, T. Peter, B. Luo (2015), Stratospheric Aerosol Data Set (SADS Version 2) Prospectus, In preparation for GMD</v>
      </c>
      <c r="O288" s="89"/>
      <c r="R288" s="97" t="str">
        <f>url!$A$8</f>
        <v>Stratospheric Aerosol Data Set (SADS Version 2) Prospectus</v>
      </c>
      <c r="S288" s="99" t="str">
        <f>party!$A$6</f>
        <v>Charlotte Pascoe</v>
      </c>
      <c r="T288" s="297" t="b">
        <v>1</v>
      </c>
      <c r="U288" s="297" t="s">
        <v>227</v>
      </c>
    </row>
    <row r="289" spans="1:21" ht="68" x14ac:dyDescent="0.2">
      <c r="A289" s="296" t="s">
        <v>4790</v>
      </c>
      <c r="B289" s="190" t="s">
        <v>4791</v>
      </c>
      <c r="C289" s="95" t="s">
        <v>4792</v>
      </c>
      <c r="E289" s="95">
        <v>4</v>
      </c>
      <c r="F289" s="99" t="s">
        <v>4793</v>
      </c>
      <c r="G289" s="280" t="s">
        <v>4794</v>
      </c>
      <c r="H289" s="281" t="s">
        <v>4789</v>
      </c>
      <c r="I289" s="90" t="s">
        <v>26</v>
      </c>
      <c r="J289" s="90" t="str">
        <f>party!$A$45</f>
        <v>George Boer</v>
      </c>
      <c r="K289" s="90" t="str">
        <f>party!$A$46</f>
        <v>Doug Smith</v>
      </c>
      <c r="L289" s="90"/>
      <c r="M289" s="296" t="str">
        <f>references!D$14</f>
        <v>Overview CMIP6-Endorsed MIPs</v>
      </c>
      <c r="N289" s="89" t="str">
        <f>references!$D$8</f>
        <v>Thomason, L., J.P. Vernier, A. Bourassa, F. Arefeuille, C. Bingen, T. Peter, B. Luo (2015), Stratospheric Aerosol Data Set (SADS Version 2) Prospectus, In preparation for GMD</v>
      </c>
      <c r="R289" s="97" t="str">
        <f>url!$A$8</f>
        <v>Stratospheric Aerosol Data Set (SADS Version 2) Prospectus</v>
      </c>
      <c r="S289" s="99" t="str">
        <f>party!$A$6</f>
        <v>Charlotte Pascoe</v>
      </c>
      <c r="T289" s="297" t="b">
        <v>1</v>
      </c>
      <c r="U289" s="297" t="s">
        <v>227</v>
      </c>
    </row>
    <row r="290" spans="1:21" ht="68" x14ac:dyDescent="0.2">
      <c r="A290" s="296" t="s">
        <v>4795</v>
      </c>
      <c r="B290" s="190" t="s">
        <v>4796</v>
      </c>
      <c r="C290" s="95" t="s">
        <v>4797</v>
      </c>
      <c r="E290" s="95">
        <v>4</v>
      </c>
      <c r="F290" s="99" t="s">
        <v>4798</v>
      </c>
      <c r="G290" s="280" t="s">
        <v>4799</v>
      </c>
      <c r="H290" s="281" t="s">
        <v>4789</v>
      </c>
      <c r="I290" s="90" t="s">
        <v>26</v>
      </c>
      <c r="J290" s="90" t="str">
        <f>party!$A$45</f>
        <v>George Boer</v>
      </c>
      <c r="K290" s="90" t="str">
        <f>party!$A$46</f>
        <v>Doug Smith</v>
      </c>
      <c r="L290" s="90"/>
      <c r="M290" s="296" t="str">
        <f>references!D$14</f>
        <v>Overview CMIP6-Endorsed MIPs</v>
      </c>
      <c r="N290" s="89" t="str">
        <f>references!$D$8</f>
        <v>Thomason, L., J.P. Vernier, A. Bourassa, F. Arefeuille, C. Bingen, T. Peter, B. Luo (2015), Stratospheric Aerosol Data Set (SADS Version 2) Prospectus, In preparation for GMD</v>
      </c>
      <c r="R290" s="97" t="str">
        <f>url!$A$8</f>
        <v>Stratospheric Aerosol Data Set (SADS Version 2) Prospectus</v>
      </c>
      <c r="S290" s="99" t="str">
        <f>party!$A$6</f>
        <v>Charlotte Pascoe</v>
      </c>
      <c r="T290" s="297" t="b">
        <v>1</v>
      </c>
      <c r="U290" s="297" t="s">
        <v>227</v>
      </c>
    </row>
    <row r="291" spans="1:21" ht="187" x14ac:dyDescent="0.2">
      <c r="A291" s="296" t="s">
        <v>4800</v>
      </c>
      <c r="B291" s="190" t="s">
        <v>4801</v>
      </c>
      <c r="C291" s="296" t="s">
        <v>4802</v>
      </c>
      <c r="D291" s="321" t="b">
        <v>1</v>
      </c>
      <c r="E291" s="320">
        <v>2</v>
      </c>
      <c r="F291" s="99" t="s">
        <v>4803</v>
      </c>
      <c r="G291" s="280" t="s">
        <v>4804</v>
      </c>
      <c r="H291" s="281" t="s">
        <v>4805</v>
      </c>
      <c r="I291" s="90" t="s">
        <v>26</v>
      </c>
      <c r="J291" s="90" t="str">
        <f>party!$A$70</f>
        <v>Pascale Braconnot</v>
      </c>
      <c r="K291" s="90" t="str">
        <f>party!$A$71</f>
        <v>Sandy Harrison</v>
      </c>
      <c r="L291" s="90"/>
      <c r="M291" s="296" t="str">
        <f>references!D$14</f>
        <v>Overview CMIP6-Endorsed MIPs</v>
      </c>
      <c r="N291"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1" s="97" t="str">
        <f>url!$A$215</f>
        <v>PMIP4-CMIP6 solar forcing data</v>
      </c>
      <c r="S291" s="99" t="str">
        <f>party!$A$6</f>
        <v>Charlotte Pascoe</v>
      </c>
      <c r="T291" s="297" t="b">
        <v>1</v>
      </c>
      <c r="U291" s="297" t="s">
        <v>227</v>
      </c>
    </row>
    <row r="292" spans="1:21" ht="187" x14ac:dyDescent="0.2">
      <c r="A292" s="296" t="s">
        <v>4806</v>
      </c>
      <c r="B292" s="190" t="s">
        <v>4807</v>
      </c>
      <c r="C292" s="296" t="s">
        <v>4808</v>
      </c>
      <c r="D292" s="321" t="b">
        <v>1</v>
      </c>
      <c r="E292" s="320">
        <v>4</v>
      </c>
      <c r="F292" s="99" t="s">
        <v>4809</v>
      </c>
      <c r="G292" s="280" t="s">
        <v>4810</v>
      </c>
      <c r="H292" s="281" t="s">
        <v>4805</v>
      </c>
      <c r="I292" s="90" t="s">
        <v>26</v>
      </c>
      <c r="J292" s="90" t="str">
        <f>party!$A$70</f>
        <v>Pascale Braconnot</v>
      </c>
      <c r="K292" s="90" t="str">
        <f>party!$A$71</f>
        <v>Sandy Harrison</v>
      </c>
      <c r="L292" s="90"/>
      <c r="M292" s="296" t="str">
        <f>references!D$14</f>
        <v>Overview CMIP6-Endorsed MIPs</v>
      </c>
      <c r="N292"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99" t="str">
        <f>party!$A$6</f>
        <v>Charlotte Pascoe</v>
      </c>
      <c r="T292" s="297" t="b">
        <v>1</v>
      </c>
      <c r="U292" s="297" t="s">
        <v>227</v>
      </c>
    </row>
    <row r="293" spans="1:21" ht="187" x14ac:dyDescent="0.2">
      <c r="A293" s="296" t="s">
        <v>4811</v>
      </c>
      <c r="B293" s="190" t="s">
        <v>4812</v>
      </c>
      <c r="C293" s="296" t="s">
        <v>4813</v>
      </c>
      <c r="D293" s="321" t="b">
        <v>1</v>
      </c>
      <c r="E293" s="296">
        <v>4</v>
      </c>
      <c r="F293" s="99" t="s">
        <v>4814</v>
      </c>
      <c r="G293" s="280" t="s">
        <v>4815</v>
      </c>
      <c r="H293" s="281" t="s">
        <v>4805</v>
      </c>
      <c r="I293" s="90" t="s">
        <v>26</v>
      </c>
      <c r="J293" s="90" t="str">
        <f>party!$A$70</f>
        <v>Pascale Braconnot</v>
      </c>
      <c r="K293" s="90" t="str">
        <f>party!$A$71</f>
        <v>Sandy Harrison</v>
      </c>
      <c r="L293" s="90"/>
      <c r="M293" s="296" t="str">
        <f>references!D$14</f>
        <v>Overview CMIP6-Endorsed MIPs</v>
      </c>
      <c r="N293"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3" s="97" t="str">
        <f>url!$A$216</f>
        <v>PMIP4 gases data</v>
      </c>
      <c r="S293" s="99" t="str">
        <f>party!$A$6</f>
        <v>Charlotte Pascoe</v>
      </c>
      <c r="T293" s="297" t="b">
        <v>1</v>
      </c>
      <c r="U293" s="297" t="s">
        <v>227</v>
      </c>
    </row>
    <row r="294" spans="1:21" ht="187" x14ac:dyDescent="0.2">
      <c r="A294" s="296" t="s">
        <v>4816</v>
      </c>
      <c r="B294" s="190" t="s">
        <v>4817</v>
      </c>
      <c r="C294" s="296" t="s">
        <v>4818</v>
      </c>
      <c r="D294" s="321" t="b">
        <v>1</v>
      </c>
      <c r="E294" s="296">
        <v>3</v>
      </c>
      <c r="F294" s="99" t="s">
        <v>4819</v>
      </c>
      <c r="G294" s="280" t="s">
        <v>4820</v>
      </c>
      <c r="H294" s="281" t="s">
        <v>4805</v>
      </c>
      <c r="I294" s="90" t="s">
        <v>26</v>
      </c>
      <c r="J294" s="90" t="str">
        <f>party!$A$70</f>
        <v>Pascale Braconnot</v>
      </c>
      <c r="K294" s="90" t="str">
        <f>party!$A$71</f>
        <v>Sandy Harrison</v>
      </c>
      <c r="L294" s="90"/>
      <c r="M294" s="296" t="str">
        <f>references!D$14</f>
        <v>Overview CMIP6-Endorsed MIPs</v>
      </c>
      <c r="N294"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99" t="str">
        <f>party!$A$6</f>
        <v>Charlotte Pascoe</v>
      </c>
      <c r="T294" s="297" t="b">
        <v>1</v>
      </c>
      <c r="U294" s="297" t="s">
        <v>227</v>
      </c>
    </row>
    <row r="295" spans="1:21" ht="187" x14ac:dyDescent="0.2">
      <c r="A295" s="296" t="s">
        <v>4821</v>
      </c>
      <c r="B295" s="190" t="s">
        <v>4822</v>
      </c>
      <c r="C295" s="296" t="s">
        <v>4823</v>
      </c>
      <c r="D295" s="321" t="b">
        <v>1</v>
      </c>
      <c r="E295" s="296">
        <v>3</v>
      </c>
      <c r="F295" s="99" t="s">
        <v>4824</v>
      </c>
      <c r="G295" s="280" t="s">
        <v>4825</v>
      </c>
      <c r="H295" s="281" t="s">
        <v>4805</v>
      </c>
      <c r="I295" s="90" t="s">
        <v>26</v>
      </c>
      <c r="J295" s="90" t="str">
        <f>party!$A$70</f>
        <v>Pascale Braconnot</v>
      </c>
      <c r="K295" s="90" t="str">
        <f>party!$A$71</f>
        <v>Sandy Harrison</v>
      </c>
      <c r="L295" s="90"/>
      <c r="M295" s="296" t="str">
        <f>references!D$14</f>
        <v>Overview CMIP6-Endorsed MIPs</v>
      </c>
      <c r="N295" s="296" t="str">
        <f>references!$D$102</f>
        <v>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v>
      </c>
      <c r="O295"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99" t="str">
        <f>party!$A$6</f>
        <v>Charlotte Pascoe</v>
      </c>
      <c r="T295" s="297" t="b">
        <v>1</v>
      </c>
      <c r="U295" s="297" t="s">
        <v>227</v>
      </c>
    </row>
    <row r="296" spans="1:21" ht="153" x14ac:dyDescent="0.2">
      <c r="A296" s="296" t="s">
        <v>4826</v>
      </c>
      <c r="B296" s="190" t="s">
        <v>4827</v>
      </c>
      <c r="C296" s="296" t="s">
        <v>4828</v>
      </c>
      <c r="D296" s="321" t="b">
        <v>1</v>
      </c>
      <c r="E296" s="296">
        <v>4</v>
      </c>
      <c r="F296" s="99" t="s">
        <v>4829</v>
      </c>
      <c r="G296" s="280" t="s">
        <v>4830</v>
      </c>
      <c r="H296" s="281" t="s">
        <v>4831</v>
      </c>
      <c r="I296" s="90" t="s">
        <v>26</v>
      </c>
      <c r="J296" s="90" t="str">
        <f>party!$A$70</f>
        <v>Pascale Braconnot</v>
      </c>
      <c r="K296" s="90" t="str">
        <f>party!$A$71</f>
        <v>Sandy Harrison</v>
      </c>
      <c r="L296" s="90"/>
      <c r="M296" s="296"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96" s="296"/>
      <c r="O296" s="318"/>
      <c r="S296" s="99" t="str">
        <f>party!$A$6</f>
        <v>Charlotte Pascoe</v>
      </c>
      <c r="T296" s="297" t="b">
        <v>1</v>
      </c>
      <c r="U296" s="297" t="s">
        <v>227</v>
      </c>
    </row>
    <row r="297" spans="1:21" ht="187" x14ac:dyDescent="0.2">
      <c r="A297" s="296" t="s">
        <v>4832</v>
      </c>
      <c r="B297" s="190" t="s">
        <v>4833</v>
      </c>
      <c r="C297" s="296" t="s">
        <v>4834</v>
      </c>
      <c r="D297" s="321" t="b">
        <v>1</v>
      </c>
      <c r="E297" s="296">
        <v>4</v>
      </c>
      <c r="F297" s="99" t="s">
        <v>4835</v>
      </c>
      <c r="G297" s="280" t="s">
        <v>4836</v>
      </c>
      <c r="H297" s="281" t="s">
        <v>3122</v>
      </c>
      <c r="I297" s="90" t="s">
        <v>26</v>
      </c>
      <c r="J297" s="90" t="str">
        <f>party!$A$70</f>
        <v>Pascale Braconnot</v>
      </c>
      <c r="K297" s="90" t="str">
        <f>party!$A$71</f>
        <v>Sandy Harrison</v>
      </c>
      <c r="L297" s="90"/>
      <c r="M297" s="296" t="str">
        <f>references!D$14</f>
        <v>Overview CMIP6-Endorsed MIPs</v>
      </c>
      <c r="N297"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99" t="str">
        <f>party!$A$6</f>
        <v>Charlotte Pascoe</v>
      </c>
      <c r="T297" s="297" t="b">
        <v>1</v>
      </c>
      <c r="U297" s="297" t="s">
        <v>3323</v>
      </c>
    </row>
    <row r="298" spans="1:21" ht="187" x14ac:dyDescent="0.2">
      <c r="A298" s="296" t="s">
        <v>4837</v>
      </c>
      <c r="B298" s="190" t="s">
        <v>4838</v>
      </c>
      <c r="C298" s="296" t="s">
        <v>4839</v>
      </c>
      <c r="D298" s="321" t="b">
        <v>1</v>
      </c>
      <c r="E298" s="296">
        <v>4</v>
      </c>
      <c r="F298" s="99" t="s">
        <v>4840</v>
      </c>
      <c r="G298" s="96" t="s">
        <v>4841</v>
      </c>
      <c r="H298" s="281" t="s">
        <v>3128</v>
      </c>
      <c r="I298" s="90" t="s">
        <v>26</v>
      </c>
      <c r="J298" s="90" t="str">
        <f>party!$A$70</f>
        <v>Pascale Braconnot</v>
      </c>
      <c r="K298" s="90" t="str">
        <f>party!$A$71</f>
        <v>Sandy Harrison</v>
      </c>
      <c r="L298" s="90"/>
      <c r="M298" s="296" t="str">
        <f>references!D$14</f>
        <v>Overview CMIP6-Endorsed MIPs</v>
      </c>
      <c r="N298"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99" t="str">
        <f>party!$A$6</f>
        <v>Charlotte Pascoe</v>
      </c>
      <c r="T298" s="297" t="b">
        <v>1</v>
      </c>
      <c r="U298" s="297" t="s">
        <v>3323</v>
      </c>
    </row>
    <row r="299" spans="1:21" ht="187" x14ac:dyDescent="0.2">
      <c r="A299" s="296" t="s">
        <v>4842</v>
      </c>
      <c r="B299" s="190" t="s">
        <v>4843</v>
      </c>
      <c r="C299" s="296" t="s">
        <v>4844</v>
      </c>
      <c r="D299" s="321" t="b">
        <v>1</v>
      </c>
      <c r="E299" s="296">
        <v>4</v>
      </c>
      <c r="F299" s="99" t="s">
        <v>4845</v>
      </c>
      <c r="G299" s="280" t="s">
        <v>4846</v>
      </c>
      <c r="H299" s="281" t="s">
        <v>3128</v>
      </c>
      <c r="I299" s="90" t="s">
        <v>26</v>
      </c>
      <c r="J299" s="90" t="str">
        <f>party!$A$70</f>
        <v>Pascale Braconnot</v>
      </c>
      <c r="K299" s="90" t="str">
        <f>party!$A$71</f>
        <v>Sandy Harrison</v>
      </c>
      <c r="L299" s="90"/>
      <c r="M299" s="296" t="str">
        <f>references!D$14</f>
        <v>Overview CMIP6-Endorsed MIPs</v>
      </c>
      <c r="N299"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99" t="str">
        <f>party!$A$6</f>
        <v>Charlotte Pascoe</v>
      </c>
      <c r="T299" s="297" t="b">
        <v>1</v>
      </c>
      <c r="U299" s="297" t="s">
        <v>3323</v>
      </c>
    </row>
    <row r="300" spans="1:21" ht="187" x14ac:dyDescent="0.2">
      <c r="A300" s="296" t="s">
        <v>4847</v>
      </c>
      <c r="B300" s="190" t="s">
        <v>4848</v>
      </c>
      <c r="C300" s="296" t="s">
        <v>4849</v>
      </c>
      <c r="D300" s="321" t="b">
        <v>1</v>
      </c>
      <c r="E300" s="296">
        <v>4</v>
      </c>
      <c r="F300" s="99" t="s">
        <v>4850</v>
      </c>
      <c r="G300" s="280" t="s">
        <v>4851</v>
      </c>
      <c r="H300" s="281" t="s">
        <v>4852</v>
      </c>
      <c r="I300" s="90" t="s">
        <v>26</v>
      </c>
      <c r="J300" s="90" t="str">
        <f>party!$A$70</f>
        <v>Pascale Braconnot</v>
      </c>
      <c r="K300" s="90" t="str">
        <f>party!$A$71</f>
        <v>Sandy Harrison</v>
      </c>
      <c r="L300" s="90"/>
      <c r="M300" s="296" t="str">
        <f>references!D$14</f>
        <v>Overview CMIP6-Endorsed MIPs</v>
      </c>
      <c r="N300"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99" t="str">
        <f>party!$A$6</f>
        <v>Charlotte Pascoe</v>
      </c>
      <c r="T300" s="297" t="b">
        <v>1</v>
      </c>
      <c r="U300" s="297" t="s">
        <v>3323</v>
      </c>
    </row>
    <row r="301" spans="1:21" ht="187" x14ac:dyDescent="0.2">
      <c r="A301" s="296" t="s">
        <v>4853</v>
      </c>
      <c r="B301" s="190" t="s">
        <v>4854</v>
      </c>
      <c r="C301" s="296" t="s">
        <v>4855</v>
      </c>
      <c r="D301" s="321" t="b">
        <v>1</v>
      </c>
      <c r="E301" s="296">
        <v>4</v>
      </c>
      <c r="F301" s="99" t="s">
        <v>4856</v>
      </c>
      <c r="G301" s="96" t="s">
        <v>4857</v>
      </c>
      <c r="H301" s="281" t="s">
        <v>4858</v>
      </c>
      <c r="I301" s="90" t="s">
        <v>26</v>
      </c>
      <c r="J301" s="90" t="str">
        <f>party!$A$70</f>
        <v>Pascale Braconnot</v>
      </c>
      <c r="K301" s="90" t="str">
        <f>party!$A$71</f>
        <v>Sandy Harrison</v>
      </c>
      <c r="L301" s="90"/>
      <c r="M301" s="296" t="str">
        <f>references!D$14</f>
        <v>Overview CMIP6-Endorsed MIPs</v>
      </c>
      <c r="N301"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99" t="str">
        <f>party!$A$6</f>
        <v>Charlotte Pascoe</v>
      </c>
      <c r="T301" s="297" t="b">
        <v>1</v>
      </c>
      <c r="U301" s="297" t="s">
        <v>3323</v>
      </c>
    </row>
    <row r="302" spans="1:21" ht="187" x14ac:dyDescent="0.2">
      <c r="A302" s="296" t="s">
        <v>4859</v>
      </c>
      <c r="B302" s="190" t="s">
        <v>4860</v>
      </c>
      <c r="C302" s="296" t="s">
        <v>4861</v>
      </c>
      <c r="D302" s="321" t="b">
        <v>1</v>
      </c>
      <c r="E302" s="296">
        <v>4</v>
      </c>
      <c r="F302" s="99" t="s">
        <v>4862</v>
      </c>
      <c r="G302" s="96" t="s">
        <v>4863</v>
      </c>
      <c r="H302" s="281" t="s">
        <v>4864</v>
      </c>
      <c r="I302" s="90" t="s">
        <v>26</v>
      </c>
      <c r="J302" s="90" t="str">
        <f>party!$A$70</f>
        <v>Pascale Braconnot</v>
      </c>
      <c r="K302" s="90" t="str">
        <f>party!$A$71</f>
        <v>Sandy Harrison</v>
      </c>
      <c r="L302" s="90"/>
      <c r="M302" s="296" t="str">
        <f>references!D$14</f>
        <v>Overview CMIP6-Endorsed MIPs</v>
      </c>
      <c r="N302"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99" t="str">
        <f>party!$A$6</f>
        <v>Charlotte Pascoe</v>
      </c>
      <c r="T302" s="297" t="b">
        <v>1</v>
      </c>
      <c r="U302" s="297" t="s">
        <v>3323</v>
      </c>
    </row>
    <row r="303" spans="1:21" ht="187" x14ac:dyDescent="0.2">
      <c r="A303" s="296" t="s">
        <v>4865</v>
      </c>
      <c r="B303" s="190" t="s">
        <v>4866</v>
      </c>
      <c r="C303" s="95" t="s">
        <v>4867</v>
      </c>
      <c r="D303" s="99" t="b">
        <v>1</v>
      </c>
      <c r="E303" s="95">
        <v>4</v>
      </c>
      <c r="F303" s="99" t="s">
        <v>4868</v>
      </c>
      <c r="G303" s="280" t="s">
        <v>4869</v>
      </c>
      <c r="H303" s="281" t="s">
        <v>4864</v>
      </c>
      <c r="I303" s="90" t="s">
        <v>26</v>
      </c>
      <c r="J303" s="90" t="str">
        <f>party!$A$70</f>
        <v>Pascale Braconnot</v>
      </c>
      <c r="K303" s="90" t="str">
        <f>party!$A$71</f>
        <v>Sandy Harrison</v>
      </c>
      <c r="L303" s="90"/>
      <c r="M303" s="296" t="str">
        <f>references!D$14</f>
        <v>Overview CMIP6-Endorsed MIPs</v>
      </c>
      <c r="N303"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99" t="str">
        <f>party!$A$6</f>
        <v>Charlotte Pascoe</v>
      </c>
      <c r="T303" s="297" t="b">
        <v>1</v>
      </c>
      <c r="U303" s="297" t="s">
        <v>3323</v>
      </c>
    </row>
    <row r="304" spans="1:21" ht="187" x14ac:dyDescent="0.2">
      <c r="A304" s="296" t="s">
        <v>4870</v>
      </c>
      <c r="B304" s="190" t="s">
        <v>4871</v>
      </c>
      <c r="C304" s="95" t="s">
        <v>4872</v>
      </c>
      <c r="D304" s="99" t="b">
        <v>1</v>
      </c>
      <c r="E304" s="95">
        <v>4</v>
      </c>
      <c r="F304" s="99" t="s">
        <v>4873</v>
      </c>
      <c r="G304" s="280" t="s">
        <v>4874</v>
      </c>
      <c r="H304" s="281" t="s">
        <v>4875</v>
      </c>
      <c r="I304" s="90" t="s">
        <v>26</v>
      </c>
      <c r="J304" s="90" t="str">
        <f>party!$A$70</f>
        <v>Pascale Braconnot</v>
      </c>
      <c r="K304" s="90" t="str">
        <f>party!$A$71</f>
        <v>Sandy Harrison</v>
      </c>
      <c r="L304" s="90"/>
      <c r="M304" s="296" t="str">
        <f>references!D$14</f>
        <v>Overview CMIP6-Endorsed MIPs</v>
      </c>
      <c r="N304"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99" t="str">
        <f>party!$A$6</f>
        <v>Charlotte Pascoe</v>
      </c>
      <c r="T304" s="297" t="b">
        <v>1</v>
      </c>
      <c r="U304" s="297" t="s">
        <v>3323</v>
      </c>
    </row>
    <row r="305" spans="1:21" ht="187" x14ac:dyDescent="0.2">
      <c r="A305" s="296" t="s">
        <v>4876</v>
      </c>
      <c r="B305" s="190" t="s">
        <v>4877</v>
      </c>
      <c r="C305" s="296" t="s">
        <v>4878</v>
      </c>
      <c r="D305" s="321" t="b">
        <v>1</v>
      </c>
      <c r="E305" s="296">
        <v>4</v>
      </c>
      <c r="F305" s="99" t="s">
        <v>4879</v>
      </c>
      <c r="G305" s="280" t="s">
        <v>4880</v>
      </c>
      <c r="H305" s="281" t="s">
        <v>4875</v>
      </c>
      <c r="I305" s="90" t="s">
        <v>26</v>
      </c>
      <c r="J305" s="90" t="str">
        <f>party!$A$70</f>
        <v>Pascale Braconnot</v>
      </c>
      <c r="K305" s="90" t="str">
        <f>party!$A$71</f>
        <v>Sandy Harrison</v>
      </c>
      <c r="L305" s="90"/>
      <c r="M305" s="296" t="str">
        <f>references!D$14</f>
        <v>Overview CMIP6-Endorsed MIPs</v>
      </c>
      <c r="N305"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5" s="99" t="str">
        <f>party!$A$6</f>
        <v>Charlotte Pascoe</v>
      </c>
      <c r="T305" s="297" t="b">
        <v>1</v>
      </c>
      <c r="U305" s="297" t="s">
        <v>3323</v>
      </c>
    </row>
    <row r="306" spans="1:21" ht="187" x14ac:dyDescent="0.2">
      <c r="A306" s="296" t="s">
        <v>4881</v>
      </c>
      <c r="B306" s="190" t="s">
        <v>4882</v>
      </c>
      <c r="C306" s="95" t="s">
        <v>4883</v>
      </c>
      <c r="D306" s="99" t="b">
        <v>1</v>
      </c>
      <c r="E306" s="95">
        <v>4</v>
      </c>
      <c r="F306" s="99" t="s">
        <v>4884</v>
      </c>
      <c r="G306" s="280" t="s">
        <v>4885</v>
      </c>
      <c r="H306" s="281" t="s">
        <v>4875</v>
      </c>
      <c r="I306" s="90" t="s">
        <v>26</v>
      </c>
      <c r="J306" s="90" t="str">
        <f>party!$A$70</f>
        <v>Pascale Braconnot</v>
      </c>
      <c r="K306" s="90" t="str">
        <f>party!$A$71</f>
        <v>Sandy Harrison</v>
      </c>
      <c r="L306" s="90"/>
      <c r="M306" s="296" t="str">
        <f>references!D$14</f>
        <v>Overview CMIP6-Endorsed MIPs</v>
      </c>
      <c r="N306" s="296"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6" s="99" t="str">
        <f>party!$A$6</f>
        <v>Charlotte Pascoe</v>
      </c>
      <c r="T306" s="297" t="b">
        <v>1</v>
      </c>
      <c r="U306" s="297" t="s">
        <v>3323</v>
      </c>
    </row>
    <row r="307" spans="1:21" ht="68" x14ac:dyDescent="0.2">
      <c r="A307" s="296" t="s">
        <v>4886</v>
      </c>
      <c r="B307" s="190" t="s">
        <v>4887</v>
      </c>
      <c r="C307" s="296" t="s">
        <v>4888</v>
      </c>
      <c r="D307" s="321"/>
      <c r="E307" s="296">
        <v>2</v>
      </c>
      <c r="F307" s="99" t="s">
        <v>4889</v>
      </c>
      <c r="G307" s="280" t="s">
        <v>4890</v>
      </c>
      <c r="H307" s="281" t="s">
        <v>4891</v>
      </c>
      <c r="I307" s="90" t="s">
        <v>26</v>
      </c>
      <c r="J307" s="90" t="str">
        <f>party!$A$72</f>
        <v xml:space="preserve">Robert Pincus </v>
      </c>
      <c r="K307" s="90" t="str">
        <f>party!$A$73</f>
        <v>Piers Forster</v>
      </c>
      <c r="L307" s="90" t="str">
        <f>party!$A$4</f>
        <v>Bjorn Stevens</v>
      </c>
      <c r="M307" s="296" t="str">
        <f>references!D$14</f>
        <v>Overview CMIP6-Endorsed MIPs</v>
      </c>
      <c r="N307" s="96" t="str">
        <f>references!$D$64</f>
        <v>Pincus, R., P. M. Forster, B. Stevens (2016), The Radiative Forcing Model Intercomparison Project (RFMIP): experimental protocol for CMIP6, Geosci. Model Dev., 9, 3447-3460</v>
      </c>
      <c r="S307" s="99" t="str">
        <f>party!$A$6</f>
        <v>Charlotte Pascoe</v>
      </c>
      <c r="T307" s="297" t="b">
        <v>1</v>
      </c>
      <c r="U307" s="297" t="s">
        <v>3323</v>
      </c>
    </row>
    <row r="308" spans="1:21" ht="68" x14ac:dyDescent="0.2">
      <c r="A308" s="89" t="s">
        <v>4892</v>
      </c>
      <c r="B308" s="190" t="s">
        <v>4893</v>
      </c>
      <c r="C308" s="89" t="s">
        <v>4894</v>
      </c>
      <c r="D308" s="90"/>
      <c r="E308" s="267">
        <v>4</v>
      </c>
      <c r="F308" s="99" t="s">
        <v>4895</v>
      </c>
      <c r="G308" s="97" t="s">
        <v>4896</v>
      </c>
      <c r="H308" s="97" t="s">
        <v>4897</v>
      </c>
      <c r="I308" s="90" t="s">
        <v>26</v>
      </c>
      <c r="J308" s="90" t="str">
        <f>party!$A$72</f>
        <v xml:space="preserve">Robert Pincus </v>
      </c>
      <c r="K308" s="90" t="str">
        <f>party!$A$73</f>
        <v>Piers Forster</v>
      </c>
      <c r="L308" s="90" t="str">
        <f>party!$A$4</f>
        <v>Bjorn Stevens</v>
      </c>
      <c r="M308" s="96" t="str">
        <f>references!$D$64</f>
        <v>Pincus, R., P. M. Forster, B. Stevens (2016), The Radiative Forcing Model Intercomparison Project (RFMIP): experimental protocol for CMIP6, Geosci. Model Dev., 9, 3447-3460</v>
      </c>
      <c r="N308" s="96"/>
      <c r="O308" s="97"/>
      <c r="S308" s="99" t="str">
        <f>party!$A$6</f>
        <v>Charlotte Pascoe</v>
      </c>
      <c r="T308" s="297" t="b">
        <v>1</v>
      </c>
      <c r="U308" s="297" t="s">
        <v>3323</v>
      </c>
    </row>
    <row r="309" spans="1:21" ht="68" x14ac:dyDescent="0.2">
      <c r="A309" s="97" t="s">
        <v>4898</v>
      </c>
      <c r="B309" s="190" t="s">
        <v>4899</v>
      </c>
      <c r="C309" s="97" t="s">
        <v>4900</v>
      </c>
      <c r="D309" s="322"/>
      <c r="E309" s="323">
        <v>4</v>
      </c>
      <c r="F309" s="99" t="s">
        <v>4901</v>
      </c>
      <c r="G309" s="97" t="s">
        <v>4902</v>
      </c>
      <c r="H309" s="97" t="s">
        <v>4903</v>
      </c>
      <c r="I309" s="90" t="s">
        <v>26</v>
      </c>
      <c r="J309" s="90" t="str">
        <f>party!$A$72</f>
        <v xml:space="preserve">Robert Pincus </v>
      </c>
      <c r="K309" s="90" t="str">
        <f>party!$A$73</f>
        <v>Piers Forster</v>
      </c>
      <c r="L309" s="90" t="str">
        <f>party!$A$4</f>
        <v>Bjorn Stevens</v>
      </c>
      <c r="M309" s="296" t="str">
        <f>references!D$14</f>
        <v>Overview CMIP6-Endorsed MIPs</v>
      </c>
      <c r="N309" s="96" t="str">
        <f>references!$D$64</f>
        <v>Pincus, R., P. M. Forster, B. Stevens (2016), The Radiative Forcing Model Intercomparison Project (RFMIP): experimental protocol for CMIP6, Geosci. Model Dev., 9, 3447-3460</v>
      </c>
      <c r="O309" s="97"/>
      <c r="S309" s="99" t="str">
        <f>party!$A$6</f>
        <v>Charlotte Pascoe</v>
      </c>
      <c r="T309" s="297" t="b">
        <v>1</v>
      </c>
      <c r="U309" s="297" t="s">
        <v>3323</v>
      </c>
    </row>
    <row r="310" spans="1:21" ht="68" x14ac:dyDescent="0.2">
      <c r="A310" s="296" t="s">
        <v>4904</v>
      </c>
      <c r="B310" s="190" t="s">
        <v>4905</v>
      </c>
      <c r="C310" s="95" t="s">
        <v>4906</v>
      </c>
      <c r="E310" s="95">
        <v>4</v>
      </c>
      <c r="F310" s="99" t="s">
        <v>4907</v>
      </c>
      <c r="G310" s="280" t="s">
        <v>4908</v>
      </c>
      <c r="H310" s="281" t="s">
        <v>4909</v>
      </c>
      <c r="I310" s="90" t="s">
        <v>26</v>
      </c>
      <c r="J310" s="90" t="str">
        <f>party!$A$72</f>
        <v xml:space="preserve">Robert Pincus </v>
      </c>
      <c r="K310" s="90" t="str">
        <f>party!$A$73</f>
        <v>Piers Forster</v>
      </c>
      <c r="L310" s="90" t="str">
        <f>party!$A$4</f>
        <v>Bjorn Stevens</v>
      </c>
      <c r="M310" s="296" t="str">
        <f>references!D$14</f>
        <v>Overview CMIP6-Endorsed MIPs</v>
      </c>
      <c r="N310" s="96" t="str">
        <f>references!$D$64</f>
        <v>Pincus, R., P. M. Forster, B. Stevens (2016), The Radiative Forcing Model Intercomparison Project (RFMIP): experimental protocol for CMIP6, Geosci. Model Dev., 9, 3447-3460</v>
      </c>
      <c r="S310" s="99" t="str">
        <f>party!$A$6</f>
        <v>Charlotte Pascoe</v>
      </c>
      <c r="T310" s="297" t="b">
        <v>1</v>
      </c>
      <c r="U310" s="297" t="s">
        <v>3323</v>
      </c>
    </row>
    <row r="311" spans="1:21" ht="68" x14ac:dyDescent="0.2">
      <c r="A311" s="296" t="s">
        <v>4910</v>
      </c>
      <c r="B311" s="190" t="s">
        <v>4911</v>
      </c>
      <c r="C311" s="95" t="s">
        <v>4912</v>
      </c>
      <c r="E311" s="95">
        <v>4</v>
      </c>
      <c r="F311" s="99" t="s">
        <v>4913</v>
      </c>
      <c r="G311" s="280" t="s">
        <v>4914</v>
      </c>
      <c r="H311" s="281" t="s">
        <v>4915</v>
      </c>
      <c r="I311" s="90" t="s">
        <v>26</v>
      </c>
      <c r="J311" s="90" t="str">
        <f>party!$A$72</f>
        <v xml:space="preserve">Robert Pincus </v>
      </c>
      <c r="K311" s="90" t="str">
        <f>party!$A$73</f>
        <v>Piers Forster</v>
      </c>
      <c r="L311" s="90" t="str">
        <f>party!$A$4</f>
        <v>Bjorn Stevens</v>
      </c>
      <c r="M311" s="296" t="str">
        <f>references!D$14</f>
        <v>Overview CMIP6-Endorsed MIPs</v>
      </c>
      <c r="N311" s="96" t="str">
        <f>references!$D$64</f>
        <v>Pincus, R., P. M. Forster, B. Stevens (2016), The Radiative Forcing Model Intercomparison Project (RFMIP): experimental protocol for CMIP6, Geosci. Model Dev., 9, 3447-3460</v>
      </c>
      <c r="S311" s="99" t="str">
        <f>party!$A$6</f>
        <v>Charlotte Pascoe</v>
      </c>
      <c r="T311" s="297" t="b">
        <v>1</v>
      </c>
      <c r="U311" s="297" t="s">
        <v>3323</v>
      </c>
    </row>
    <row r="312" spans="1:21" ht="68" x14ac:dyDescent="0.2">
      <c r="A312" s="296" t="s">
        <v>4916</v>
      </c>
      <c r="B312" s="190" t="s">
        <v>4917</v>
      </c>
      <c r="C312" s="95" t="s">
        <v>4916</v>
      </c>
      <c r="E312" s="95">
        <v>4</v>
      </c>
      <c r="F312" s="99" t="s">
        <v>4918</v>
      </c>
      <c r="G312" s="280" t="s">
        <v>4919</v>
      </c>
      <c r="H312" s="281" t="s">
        <v>4920</v>
      </c>
      <c r="I312" s="90" t="s">
        <v>26</v>
      </c>
      <c r="J312" s="90" t="str">
        <f>party!$A$72</f>
        <v xml:space="preserve">Robert Pincus </v>
      </c>
      <c r="K312" s="90" t="str">
        <f>party!$A$73</f>
        <v>Piers Forster</v>
      </c>
      <c r="L312" s="90" t="str">
        <f>party!$A$4</f>
        <v>Bjorn Stevens</v>
      </c>
      <c r="M312" s="296" t="str">
        <f>references!D$14</f>
        <v>Overview CMIP6-Endorsed MIPs</v>
      </c>
      <c r="N312" s="96" t="str">
        <f>references!$D$64</f>
        <v>Pincus, R., P. M. Forster, B. Stevens (2016), The Radiative Forcing Model Intercomparison Project (RFMIP): experimental protocol for CMIP6, Geosci. Model Dev., 9, 3447-3460</v>
      </c>
      <c r="S312" s="99" t="str">
        <f>party!$A$6</f>
        <v>Charlotte Pascoe</v>
      </c>
      <c r="T312" s="297" t="b">
        <v>1</v>
      </c>
      <c r="U312" s="297" t="s">
        <v>3323</v>
      </c>
    </row>
    <row r="313" spans="1:21" ht="68" x14ac:dyDescent="0.2">
      <c r="A313" s="296" t="s">
        <v>4921</v>
      </c>
      <c r="B313" s="190" t="s">
        <v>4922</v>
      </c>
      <c r="C313" s="296" t="s">
        <v>4923</v>
      </c>
      <c r="D313" s="321"/>
      <c r="E313" s="296">
        <v>4</v>
      </c>
      <c r="F313" s="99" t="s">
        <v>4924</v>
      </c>
      <c r="G313" s="280" t="s">
        <v>4925</v>
      </c>
      <c r="H313" s="281" t="s">
        <v>4926</v>
      </c>
      <c r="I313" s="90" t="s">
        <v>26</v>
      </c>
      <c r="J313" s="90" t="str">
        <f>party!$A$72</f>
        <v xml:space="preserve">Robert Pincus </v>
      </c>
      <c r="K313" s="90" t="str">
        <f>party!$A$73</f>
        <v>Piers Forster</v>
      </c>
      <c r="L313" s="90" t="str">
        <f>party!$A$4</f>
        <v>Bjorn Stevens</v>
      </c>
      <c r="M313" s="296" t="str">
        <f>references!D$14</f>
        <v>Overview CMIP6-Endorsed MIPs</v>
      </c>
      <c r="N313" s="96" t="str">
        <f>references!$D$64</f>
        <v>Pincus, R., P. M. Forster, B. Stevens (2016), The Radiative Forcing Model Intercomparison Project (RFMIP): experimental protocol for CMIP6, Geosci. Model Dev., 9, 3447-3460</v>
      </c>
      <c r="S313" s="99" t="str">
        <f>party!$A$6</f>
        <v>Charlotte Pascoe</v>
      </c>
      <c r="T313" s="297" t="b">
        <v>1</v>
      </c>
      <c r="U313" s="297" t="s">
        <v>3323</v>
      </c>
    </row>
    <row r="314" spans="1:21" ht="68" x14ac:dyDescent="0.2">
      <c r="A314" s="296" t="s">
        <v>4927</v>
      </c>
      <c r="B314" s="190" t="s">
        <v>4928</v>
      </c>
      <c r="C314" s="95" t="s">
        <v>4929</v>
      </c>
      <c r="E314" s="95">
        <v>4</v>
      </c>
      <c r="F314" s="99" t="s">
        <v>4930</v>
      </c>
      <c r="G314" s="280" t="s">
        <v>4931</v>
      </c>
      <c r="H314" s="281" t="s">
        <v>4932</v>
      </c>
      <c r="I314" s="90" t="s">
        <v>26</v>
      </c>
      <c r="J314" s="90" t="str">
        <f>party!$A$72</f>
        <v xml:space="preserve">Robert Pincus </v>
      </c>
      <c r="K314" s="90" t="str">
        <f>party!$A$73</f>
        <v>Piers Forster</v>
      </c>
      <c r="L314" s="90" t="str">
        <f>party!$A$4</f>
        <v>Bjorn Stevens</v>
      </c>
      <c r="M314" s="296" t="str">
        <f>references!D$14</f>
        <v>Overview CMIP6-Endorsed MIPs</v>
      </c>
      <c r="N314" s="96" t="str">
        <f>references!$D$64</f>
        <v>Pincus, R., P. M. Forster, B. Stevens (2016), The Radiative Forcing Model Intercomparison Project (RFMIP): experimental protocol for CMIP6, Geosci. Model Dev., 9, 3447-3460</v>
      </c>
      <c r="S314" s="99" t="str">
        <f>party!$A$6</f>
        <v>Charlotte Pascoe</v>
      </c>
      <c r="T314" s="297" t="b">
        <v>1</v>
      </c>
      <c r="U314" s="297" t="s">
        <v>3323</v>
      </c>
    </row>
    <row r="315" spans="1:21" ht="68" x14ac:dyDescent="0.2">
      <c r="A315" s="296" t="s">
        <v>4933</v>
      </c>
      <c r="B315" s="190" t="s">
        <v>4934</v>
      </c>
      <c r="C315" s="296" t="s">
        <v>4935</v>
      </c>
      <c r="D315" s="321"/>
      <c r="E315" s="296">
        <v>4</v>
      </c>
      <c r="F315" s="99" t="s">
        <v>4936</v>
      </c>
      <c r="G315" s="280" t="s">
        <v>4937</v>
      </c>
      <c r="H315" s="281" t="s">
        <v>4938</v>
      </c>
      <c r="I315" s="90" t="s">
        <v>26</v>
      </c>
      <c r="J315" s="90" t="str">
        <f>party!$A$72</f>
        <v xml:space="preserve">Robert Pincus </v>
      </c>
      <c r="K315" s="90" t="str">
        <f>party!$A$73</f>
        <v>Piers Forster</v>
      </c>
      <c r="L315" s="90" t="str">
        <f>party!$A$4</f>
        <v>Bjorn Stevens</v>
      </c>
      <c r="M315" s="296" t="str">
        <f>references!D$14</f>
        <v>Overview CMIP6-Endorsed MIPs</v>
      </c>
      <c r="N315" s="96" t="str">
        <f>references!$D$64</f>
        <v>Pincus, R., P. M. Forster, B. Stevens (2016), The Radiative Forcing Model Intercomparison Project (RFMIP): experimental protocol for CMIP6, Geosci. Model Dev., 9, 3447-3460</v>
      </c>
      <c r="S315" s="99" t="str">
        <f>party!$A$6</f>
        <v>Charlotte Pascoe</v>
      </c>
      <c r="T315" s="297" t="b">
        <v>1</v>
      </c>
      <c r="U315" s="297" t="s">
        <v>3323</v>
      </c>
    </row>
    <row r="316" spans="1:21" ht="68" x14ac:dyDescent="0.2">
      <c r="A316" s="97" t="s">
        <v>4939</v>
      </c>
      <c r="B316" s="190" t="s">
        <v>4940</v>
      </c>
      <c r="C316" s="97" t="s">
        <v>4941</v>
      </c>
      <c r="D316" s="324"/>
      <c r="E316" s="325">
        <v>4</v>
      </c>
      <c r="F316" s="99" t="s">
        <v>4942</v>
      </c>
      <c r="G316" s="97" t="s">
        <v>4943</v>
      </c>
      <c r="H316" s="97" t="s">
        <v>4944</v>
      </c>
      <c r="I316" s="90" t="s">
        <v>26</v>
      </c>
      <c r="J316" s="90" t="str">
        <f>party!$A$72</f>
        <v xml:space="preserve">Robert Pincus </v>
      </c>
      <c r="K316" s="90" t="str">
        <f>party!$A$73</f>
        <v>Piers Forster</v>
      </c>
      <c r="L316" s="90" t="str">
        <f>party!$A$4</f>
        <v>Bjorn Stevens</v>
      </c>
      <c r="M316" s="296" t="str">
        <f>references!D$14</f>
        <v>Overview CMIP6-Endorsed MIPs</v>
      </c>
      <c r="N316" s="96" t="str">
        <f>references!$D$64</f>
        <v>Pincus, R., P. M. Forster, B. Stevens (2016), The Radiative Forcing Model Intercomparison Project (RFMIP): experimental protocol for CMIP6, Geosci. Model Dev., 9, 3447-3460</v>
      </c>
      <c r="O316" s="97"/>
      <c r="S316" s="99" t="str">
        <f>party!$A$6</f>
        <v>Charlotte Pascoe</v>
      </c>
      <c r="T316" s="297" t="b">
        <v>1</v>
      </c>
      <c r="U316" s="297" t="s">
        <v>3323</v>
      </c>
    </row>
    <row r="317" spans="1:21" ht="68" x14ac:dyDescent="0.2">
      <c r="A317" s="296" t="s">
        <v>4945</v>
      </c>
      <c r="B317" s="190" t="s">
        <v>4946</v>
      </c>
      <c r="C317" s="95" t="s">
        <v>4947</v>
      </c>
      <c r="E317" s="95">
        <v>4</v>
      </c>
      <c r="F317" s="99" t="s">
        <v>4948</v>
      </c>
      <c r="G317" s="280" t="s">
        <v>4949</v>
      </c>
      <c r="H317" s="281" t="s">
        <v>4950</v>
      </c>
      <c r="I317" s="90" t="s">
        <v>26</v>
      </c>
      <c r="J317" s="90" t="str">
        <f>party!$A$72</f>
        <v xml:space="preserve">Robert Pincus </v>
      </c>
      <c r="K317" s="90" t="str">
        <f>party!$A$73</f>
        <v>Piers Forster</v>
      </c>
      <c r="L317" s="90" t="str">
        <f>party!$A$4</f>
        <v>Bjorn Stevens</v>
      </c>
      <c r="M317" s="296" t="str">
        <f>references!D$14</f>
        <v>Overview CMIP6-Endorsed MIPs</v>
      </c>
      <c r="N317" s="96" t="str">
        <f>references!$D$64</f>
        <v>Pincus, R., P. M. Forster, B. Stevens (2016), The Radiative Forcing Model Intercomparison Project (RFMIP): experimental protocol for CMIP6, Geosci. Model Dev., 9, 3447-3460</v>
      </c>
      <c r="S317" s="99" t="str">
        <f>party!$A$6</f>
        <v>Charlotte Pascoe</v>
      </c>
      <c r="T317" s="297" t="b">
        <v>1</v>
      </c>
      <c r="U317" s="297" t="s">
        <v>3323</v>
      </c>
    </row>
    <row r="318" spans="1:21" ht="68" x14ac:dyDescent="0.2">
      <c r="A318" s="296" t="s">
        <v>4951</v>
      </c>
      <c r="B318" s="190" t="s">
        <v>4952</v>
      </c>
      <c r="C318" s="95" t="s">
        <v>4953</v>
      </c>
      <c r="E318" s="95">
        <v>4</v>
      </c>
      <c r="F318" s="99" t="s">
        <v>4954</v>
      </c>
      <c r="G318" s="280" t="s">
        <v>4955</v>
      </c>
      <c r="H318" s="281" t="s">
        <v>4956</v>
      </c>
      <c r="I318" s="90" t="s">
        <v>26</v>
      </c>
      <c r="J318" s="90" t="str">
        <f>party!$A$72</f>
        <v xml:space="preserve">Robert Pincus </v>
      </c>
      <c r="K318" s="90" t="str">
        <f>party!$A$73</f>
        <v>Piers Forster</v>
      </c>
      <c r="L318" s="90" t="str">
        <f>party!$A$4</f>
        <v>Bjorn Stevens</v>
      </c>
      <c r="M318" s="296" t="str">
        <f>references!D$14</f>
        <v>Overview CMIP6-Endorsed MIPs</v>
      </c>
      <c r="N318" s="96" t="str">
        <f>references!$D$64</f>
        <v>Pincus, R., P. M. Forster, B. Stevens (2016), The Radiative Forcing Model Intercomparison Project (RFMIP): experimental protocol for CMIP6, Geosci. Model Dev., 9, 3447-3460</v>
      </c>
      <c r="S318" s="99" t="str">
        <f>party!$A$6</f>
        <v>Charlotte Pascoe</v>
      </c>
      <c r="T318" s="297" t="b">
        <v>1</v>
      </c>
      <c r="U318" s="297" t="s">
        <v>3323</v>
      </c>
    </row>
    <row r="319" spans="1:21" ht="68" x14ac:dyDescent="0.2">
      <c r="A319" s="296" t="s">
        <v>4957</v>
      </c>
      <c r="B319" s="190" t="s">
        <v>4958</v>
      </c>
      <c r="C319" s="95" t="s">
        <v>4957</v>
      </c>
      <c r="E319" s="95">
        <v>4</v>
      </c>
      <c r="F319" s="99" t="s">
        <v>4959</v>
      </c>
      <c r="G319" s="280" t="s">
        <v>4960</v>
      </c>
      <c r="H319" s="281" t="s">
        <v>4961</v>
      </c>
      <c r="I319" s="90" t="s">
        <v>26</v>
      </c>
      <c r="J319" s="90" t="str">
        <f>party!$A$72</f>
        <v xml:space="preserve">Robert Pincus </v>
      </c>
      <c r="K319" s="90" t="str">
        <f>party!$A$73</f>
        <v>Piers Forster</v>
      </c>
      <c r="L319" s="90" t="str">
        <f>party!$A$4</f>
        <v>Bjorn Stevens</v>
      </c>
      <c r="M319" s="296" t="str">
        <f>references!D$14</f>
        <v>Overview CMIP6-Endorsed MIPs</v>
      </c>
      <c r="N319" s="96" t="str">
        <f>references!$D$64</f>
        <v>Pincus, R., P. M. Forster, B. Stevens (2016), The Radiative Forcing Model Intercomparison Project (RFMIP): experimental protocol for CMIP6, Geosci. Model Dev., 9, 3447-3460</v>
      </c>
      <c r="S319" s="99" t="str">
        <f>party!$A$6</f>
        <v>Charlotte Pascoe</v>
      </c>
      <c r="T319" s="297" t="b">
        <v>1</v>
      </c>
      <c r="U319" s="297" t="s">
        <v>3323</v>
      </c>
    </row>
    <row r="320" spans="1:21" ht="68" x14ac:dyDescent="0.2">
      <c r="A320" s="296" t="s">
        <v>4962</v>
      </c>
      <c r="B320" s="190" t="s">
        <v>4963</v>
      </c>
      <c r="C320" s="95" t="s">
        <v>4962</v>
      </c>
      <c r="E320" s="95">
        <v>4</v>
      </c>
      <c r="F320" s="99" t="s">
        <v>4964</v>
      </c>
      <c r="G320" s="326" t="s">
        <v>4965</v>
      </c>
      <c r="H320" s="327" t="s">
        <v>4966</v>
      </c>
      <c r="I320" s="90" t="s">
        <v>26</v>
      </c>
      <c r="J320" s="90" t="str">
        <f>party!$A$72</f>
        <v xml:space="preserve">Robert Pincus </v>
      </c>
      <c r="K320" s="90" t="str">
        <f>party!$A$73</f>
        <v>Piers Forster</v>
      </c>
      <c r="L320" s="90" t="str">
        <f>party!$A$4</f>
        <v>Bjorn Stevens</v>
      </c>
      <c r="M320" s="296" t="str">
        <f>references!D$14</f>
        <v>Overview CMIP6-Endorsed MIPs</v>
      </c>
      <c r="N320" s="96" t="str">
        <f>references!$D$64</f>
        <v>Pincus, R., P. M. Forster, B. Stevens (2016), The Radiative Forcing Model Intercomparison Project (RFMIP): experimental protocol for CMIP6, Geosci. Model Dev., 9, 3447-3460</v>
      </c>
      <c r="S320" s="99" t="str">
        <f>party!$A$6</f>
        <v>Charlotte Pascoe</v>
      </c>
      <c r="T320" s="297" t="b">
        <v>1</v>
      </c>
      <c r="U320" s="297" t="s">
        <v>3323</v>
      </c>
    </row>
    <row r="321" spans="1:21" ht="68" x14ac:dyDescent="0.2">
      <c r="A321" s="296" t="s">
        <v>4967</v>
      </c>
      <c r="B321" s="190" t="s">
        <v>4968</v>
      </c>
      <c r="C321" s="95" t="s">
        <v>4967</v>
      </c>
      <c r="E321" s="95">
        <v>4</v>
      </c>
      <c r="F321" s="99" t="s">
        <v>4969</v>
      </c>
      <c r="G321" s="326" t="s">
        <v>4970</v>
      </c>
      <c r="H321" s="327" t="s">
        <v>4971</v>
      </c>
      <c r="I321" s="90" t="s">
        <v>26</v>
      </c>
      <c r="J321" s="90" t="str">
        <f>party!$A$72</f>
        <v xml:space="preserve">Robert Pincus </v>
      </c>
      <c r="K321" s="90" t="str">
        <f>party!$A$73</f>
        <v>Piers Forster</v>
      </c>
      <c r="L321" s="90" t="str">
        <f>party!$A$4</f>
        <v>Bjorn Stevens</v>
      </c>
      <c r="M321" s="296" t="str">
        <f>references!D$14</f>
        <v>Overview CMIP6-Endorsed MIPs</v>
      </c>
      <c r="N321" s="96" t="str">
        <f>references!$D$64</f>
        <v>Pincus, R., P. M. Forster, B. Stevens (2016), The Radiative Forcing Model Intercomparison Project (RFMIP): experimental protocol for CMIP6, Geosci. Model Dev., 9, 3447-3460</v>
      </c>
      <c r="S321" s="99" t="str">
        <f>party!$A$6</f>
        <v>Charlotte Pascoe</v>
      </c>
      <c r="T321" s="297" t="b">
        <v>1</v>
      </c>
      <c r="U321" s="297" t="s">
        <v>3323</v>
      </c>
    </row>
    <row r="322" spans="1:21" ht="68" x14ac:dyDescent="0.2">
      <c r="A322" s="296" t="s">
        <v>4972</v>
      </c>
      <c r="B322" s="190" t="s">
        <v>4973</v>
      </c>
      <c r="C322" s="95" t="s">
        <v>4972</v>
      </c>
      <c r="E322" s="95">
        <v>4</v>
      </c>
      <c r="F322" s="99" t="s">
        <v>4974</v>
      </c>
      <c r="G322" s="326" t="s">
        <v>4975</v>
      </c>
      <c r="H322" s="327" t="s">
        <v>4976</v>
      </c>
      <c r="I322" s="90" t="s">
        <v>26</v>
      </c>
      <c r="J322" s="90" t="str">
        <f>party!$A$72</f>
        <v xml:space="preserve">Robert Pincus </v>
      </c>
      <c r="K322" s="90" t="str">
        <f>party!$A$73</f>
        <v>Piers Forster</v>
      </c>
      <c r="L322" s="90" t="str">
        <f>party!$A$4</f>
        <v>Bjorn Stevens</v>
      </c>
      <c r="M322" s="296" t="str">
        <f>references!D$14</f>
        <v>Overview CMIP6-Endorsed MIPs</v>
      </c>
      <c r="N322" s="96" t="str">
        <f>references!$D$64</f>
        <v>Pincus, R., P. M. Forster, B. Stevens (2016), The Radiative Forcing Model Intercomparison Project (RFMIP): experimental protocol for CMIP6, Geosci. Model Dev., 9, 3447-3460</v>
      </c>
      <c r="S322" s="99" t="str">
        <f>party!$A$6</f>
        <v>Charlotte Pascoe</v>
      </c>
      <c r="T322" s="297" t="b">
        <v>1</v>
      </c>
      <c r="U322" s="297" t="s">
        <v>3323</v>
      </c>
    </row>
    <row r="323" spans="1:21" ht="68" x14ac:dyDescent="0.2">
      <c r="A323" s="296" t="s">
        <v>4977</v>
      </c>
      <c r="B323" s="190" t="s">
        <v>4978</v>
      </c>
      <c r="C323" s="296" t="s">
        <v>4979</v>
      </c>
      <c r="D323" s="321"/>
      <c r="E323" s="296">
        <v>4</v>
      </c>
      <c r="F323" s="99" t="s">
        <v>4980</v>
      </c>
      <c r="G323" s="280" t="s">
        <v>4981</v>
      </c>
      <c r="H323" s="281" t="s">
        <v>4982</v>
      </c>
      <c r="I323" s="90" t="s">
        <v>26</v>
      </c>
      <c r="J323" s="90" t="str">
        <f>party!$A$72</f>
        <v xml:space="preserve">Robert Pincus </v>
      </c>
      <c r="K323" s="90" t="str">
        <f>party!$A$73</f>
        <v>Piers Forster</v>
      </c>
      <c r="L323" s="90" t="str">
        <f>party!$A$4</f>
        <v>Bjorn Stevens</v>
      </c>
      <c r="M323" s="296" t="str">
        <f>references!D$14</f>
        <v>Overview CMIP6-Endorsed MIPs</v>
      </c>
      <c r="N323" s="96" t="str">
        <f>references!$D$64</f>
        <v>Pincus, R., P. M. Forster, B. Stevens (2016), The Radiative Forcing Model Intercomparison Project (RFMIP): experimental protocol for CMIP6, Geosci. Model Dev., 9, 3447-3460</v>
      </c>
      <c r="S323" s="99" t="str">
        <f>party!$A$6</f>
        <v>Charlotte Pascoe</v>
      </c>
      <c r="T323" s="297" t="b">
        <v>1</v>
      </c>
      <c r="U323" s="297" t="s">
        <v>3323</v>
      </c>
    </row>
    <row r="324" spans="1:21" ht="68" x14ac:dyDescent="0.2">
      <c r="A324" s="296" t="s">
        <v>4983</v>
      </c>
      <c r="B324" s="190" t="s">
        <v>4984</v>
      </c>
      <c r="C324" s="296" t="s">
        <v>4985</v>
      </c>
      <c r="D324" s="321"/>
      <c r="E324" s="296">
        <v>4</v>
      </c>
      <c r="F324" s="99" t="s">
        <v>4986</v>
      </c>
      <c r="G324" s="280" t="s">
        <v>4987</v>
      </c>
      <c r="H324" s="281" t="s">
        <v>4988</v>
      </c>
      <c r="I324" s="90" t="s">
        <v>26</v>
      </c>
      <c r="J324" s="90" t="str">
        <f>party!$A$72</f>
        <v xml:space="preserve">Robert Pincus </v>
      </c>
      <c r="K324" s="90" t="str">
        <f>party!$A$73</f>
        <v>Piers Forster</v>
      </c>
      <c r="L324" s="90" t="str">
        <f>party!$A$4</f>
        <v>Bjorn Stevens</v>
      </c>
      <c r="M324" s="296" t="str">
        <f>references!D$14</f>
        <v>Overview CMIP6-Endorsed MIPs</v>
      </c>
      <c r="N324" s="96" t="str">
        <f>references!$D$64</f>
        <v>Pincus, R., P. M. Forster, B. Stevens (2016), The Radiative Forcing Model Intercomparison Project (RFMIP): experimental protocol for CMIP6, Geosci. Model Dev., 9, 3447-3460</v>
      </c>
      <c r="S324" s="99" t="str">
        <f>party!$A$6</f>
        <v>Charlotte Pascoe</v>
      </c>
      <c r="T324" s="297" t="b">
        <v>1</v>
      </c>
      <c r="U324" s="297" t="s">
        <v>3323</v>
      </c>
    </row>
    <row r="325" spans="1:21" ht="68" x14ac:dyDescent="0.2">
      <c r="A325" s="296" t="s">
        <v>4989</v>
      </c>
      <c r="B325" s="190" t="s">
        <v>4990</v>
      </c>
      <c r="C325" s="296" t="s">
        <v>4991</v>
      </c>
      <c r="D325" s="321"/>
      <c r="E325" s="296">
        <v>4</v>
      </c>
      <c r="F325" s="99" t="s">
        <v>4992</v>
      </c>
      <c r="G325" s="280" t="s">
        <v>4993</v>
      </c>
      <c r="H325" s="327" t="s">
        <v>4994</v>
      </c>
      <c r="I325" s="90" t="s">
        <v>26</v>
      </c>
      <c r="J325" s="90" t="str">
        <f>party!$A$72</f>
        <v xml:space="preserve">Robert Pincus </v>
      </c>
      <c r="K325" s="90" t="str">
        <f>party!$A$73</f>
        <v>Piers Forster</v>
      </c>
      <c r="L325" s="90" t="str">
        <f>party!$A$4</f>
        <v>Bjorn Stevens</v>
      </c>
      <c r="M325" s="296" t="str">
        <f>references!D$14</f>
        <v>Overview CMIP6-Endorsed MIPs</v>
      </c>
      <c r="N325" s="96" t="str">
        <f>references!$D$64</f>
        <v>Pincus, R., P. M. Forster, B. Stevens (2016), The Radiative Forcing Model Intercomparison Project (RFMIP): experimental protocol for CMIP6, Geosci. Model Dev., 9, 3447-3460</v>
      </c>
      <c r="S325" s="99" t="str">
        <f>party!$A$6</f>
        <v>Charlotte Pascoe</v>
      </c>
      <c r="T325" s="297" t="b">
        <v>1</v>
      </c>
      <c r="U325" s="297" t="s">
        <v>3323</v>
      </c>
    </row>
    <row r="326" spans="1:21" ht="68" x14ac:dyDescent="0.2">
      <c r="A326" s="296" t="s">
        <v>4995</v>
      </c>
      <c r="B326" s="190" t="s">
        <v>4996</v>
      </c>
      <c r="C326" s="296" t="s">
        <v>4997</v>
      </c>
      <c r="D326" s="321"/>
      <c r="E326" s="296">
        <v>4</v>
      </c>
      <c r="F326" s="99" t="s">
        <v>4998</v>
      </c>
      <c r="G326" s="280" t="s">
        <v>4999</v>
      </c>
      <c r="H326" s="327" t="s">
        <v>5000</v>
      </c>
      <c r="I326" s="90" t="s">
        <v>26</v>
      </c>
      <c r="J326" s="90" t="str">
        <f>party!$A$72</f>
        <v xml:space="preserve">Robert Pincus </v>
      </c>
      <c r="K326" s="90" t="str">
        <f>party!$A$73</f>
        <v>Piers Forster</v>
      </c>
      <c r="L326" s="90" t="str">
        <f>party!$A$4</f>
        <v>Bjorn Stevens</v>
      </c>
      <c r="M326" s="296" t="str">
        <f>references!D$14</f>
        <v>Overview CMIP6-Endorsed MIPs</v>
      </c>
      <c r="N326" s="96" t="str">
        <f>references!$D$64</f>
        <v>Pincus, R., P. M. Forster, B. Stevens (2016), The Radiative Forcing Model Intercomparison Project (RFMIP): experimental protocol for CMIP6, Geosci. Model Dev., 9, 3447-3460</v>
      </c>
      <c r="S326" s="99" t="str">
        <f>party!$A$6</f>
        <v>Charlotte Pascoe</v>
      </c>
      <c r="T326" s="297" t="b">
        <v>1</v>
      </c>
      <c r="U326" s="297" t="s">
        <v>3323</v>
      </c>
    </row>
    <row r="327" spans="1:21" ht="68" x14ac:dyDescent="0.2">
      <c r="A327" s="296" t="s">
        <v>5001</v>
      </c>
      <c r="B327" s="190" t="s">
        <v>5002</v>
      </c>
      <c r="C327" s="296" t="s">
        <v>5003</v>
      </c>
      <c r="D327" s="321"/>
      <c r="E327" s="296">
        <v>4</v>
      </c>
      <c r="F327" s="99" t="s">
        <v>5004</v>
      </c>
      <c r="G327" s="280" t="s">
        <v>5005</v>
      </c>
      <c r="H327" s="327" t="s">
        <v>5006</v>
      </c>
      <c r="I327" s="90" t="s">
        <v>26</v>
      </c>
      <c r="J327" s="90" t="str">
        <f>party!$A$72</f>
        <v xml:space="preserve">Robert Pincus </v>
      </c>
      <c r="K327" s="90" t="str">
        <f>party!$A$73</f>
        <v>Piers Forster</v>
      </c>
      <c r="L327" s="90" t="str">
        <f>party!$A$4</f>
        <v>Bjorn Stevens</v>
      </c>
      <c r="M327" s="296" t="str">
        <f>references!D$14</f>
        <v>Overview CMIP6-Endorsed MIPs</v>
      </c>
      <c r="N327" s="96" t="str">
        <f>references!$D$64</f>
        <v>Pincus, R., P. M. Forster, B. Stevens (2016), The Radiative Forcing Model Intercomparison Project (RFMIP): experimental protocol for CMIP6, Geosci. Model Dev., 9, 3447-3460</v>
      </c>
      <c r="S327" s="99" t="str">
        <f>party!$A$6</f>
        <v>Charlotte Pascoe</v>
      </c>
      <c r="T327" s="297" t="b">
        <v>1</v>
      </c>
      <c r="U327" s="297" t="s">
        <v>3323</v>
      </c>
    </row>
    <row r="328" spans="1:21" ht="136" x14ac:dyDescent="0.2">
      <c r="A328" s="296" t="s">
        <v>5007</v>
      </c>
      <c r="B328" s="190" t="s">
        <v>5008</v>
      </c>
      <c r="C328" s="296" t="s">
        <v>5009</v>
      </c>
      <c r="D328" s="321"/>
      <c r="E328" s="296">
        <v>3</v>
      </c>
      <c r="F328" s="99" t="s">
        <v>5010</v>
      </c>
      <c r="G328" s="280" t="s">
        <v>5011</v>
      </c>
      <c r="H328" s="281" t="s">
        <v>5012</v>
      </c>
      <c r="I328" s="90" t="s">
        <v>26</v>
      </c>
      <c r="J328" s="90" t="str">
        <f>party!$A$72</f>
        <v xml:space="preserve">Robert Pincus </v>
      </c>
      <c r="K328" s="90" t="str">
        <f>party!$A$73</f>
        <v>Piers Forster</v>
      </c>
      <c r="L328" s="90" t="str">
        <f>party!$A$4</f>
        <v>Bjorn Stevens</v>
      </c>
      <c r="M328" s="296" t="str">
        <f>references!D$14</f>
        <v>Overview CMIP6-Endorsed MIPs</v>
      </c>
      <c r="N328" s="96" t="str">
        <f>references!$D$64</f>
        <v>Pincus, R., P. M. Forster, B. Stevens (2016), The Radiative Forcing Model Intercomparison Project (RFMIP): experimental protocol for CMIP6, Geosci. Model Dev., 9, 3447-3460</v>
      </c>
      <c r="O328" s="96"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328" s="97" t="str">
        <f>url!$A$169</f>
        <v>Historical greenhouse gas concentrations for climate modelling (CMIP6)</v>
      </c>
      <c r="S328" s="99" t="str">
        <f>party!$A$6</f>
        <v>Charlotte Pascoe</v>
      </c>
      <c r="T328" s="297" t="b">
        <v>1</v>
      </c>
      <c r="U328" s="297" t="s">
        <v>3323</v>
      </c>
    </row>
    <row r="329" spans="1:21" ht="68" x14ac:dyDescent="0.2">
      <c r="A329" s="203" t="s">
        <v>5013</v>
      </c>
      <c r="B329" s="190" t="s">
        <v>5014</v>
      </c>
      <c r="C329" s="95" t="s">
        <v>5015</v>
      </c>
      <c r="E329" s="95">
        <v>3</v>
      </c>
      <c r="F329" s="99" t="s">
        <v>5016</v>
      </c>
      <c r="G329" s="280" t="s">
        <v>5017</v>
      </c>
      <c r="H329" s="281" t="s">
        <v>5012</v>
      </c>
      <c r="I329" s="90" t="s">
        <v>26</v>
      </c>
      <c r="J329" s="90" t="str">
        <f>party!$A$72</f>
        <v xml:space="preserve">Robert Pincus </v>
      </c>
      <c r="K329" s="90" t="str">
        <f>party!$A$73</f>
        <v>Piers Forster</v>
      </c>
      <c r="L329" s="90" t="str">
        <f>party!$A$4</f>
        <v>Bjorn Stevens</v>
      </c>
      <c r="M329" s="296" t="str">
        <f>references!D$14</f>
        <v>Overview CMIP6-Endorsed MIPs</v>
      </c>
      <c r="N329" s="288" t="str">
        <f>references!$D$6</f>
        <v>Global Gridded Land Use Forcing Datasets (LUH2 v0.1)</v>
      </c>
      <c r="O329" s="96" t="str">
        <f>references!$D$64</f>
        <v>Pincus, R., P. M. Forster, B. Stevens (2016), The Radiative Forcing Model Intercomparison Project (RFMIP): experimental protocol for CMIP6, Geosci. Model Dev., 9, 3447-3460</v>
      </c>
      <c r="R329" s="97" t="str">
        <f>url!$A$6</f>
        <v>Global Gridded Land Use Forcing Datasets</v>
      </c>
      <c r="S329" s="99" t="str">
        <f>party!$A$6</f>
        <v>Charlotte Pascoe</v>
      </c>
      <c r="T329" s="297" t="b">
        <v>1</v>
      </c>
      <c r="U329" s="297" t="s">
        <v>3323</v>
      </c>
    </row>
    <row r="330" spans="1:21" ht="68" x14ac:dyDescent="0.2">
      <c r="A330" s="296" t="s">
        <v>5018</v>
      </c>
      <c r="B330" s="190" t="s">
        <v>5019</v>
      </c>
      <c r="C330" s="296" t="s">
        <v>5020</v>
      </c>
      <c r="D330" s="321"/>
      <c r="E330" s="296">
        <v>4</v>
      </c>
      <c r="F330" s="99" t="s">
        <v>5021</v>
      </c>
      <c r="G330" s="326" t="s">
        <v>5022</v>
      </c>
      <c r="H330" s="281" t="s">
        <v>5012</v>
      </c>
      <c r="I330" s="90" t="s">
        <v>26</v>
      </c>
      <c r="J330" s="90" t="str">
        <f>party!$A$72</f>
        <v xml:space="preserve">Robert Pincus </v>
      </c>
      <c r="K330" s="90" t="str">
        <f>party!$A$73</f>
        <v>Piers Forster</v>
      </c>
      <c r="L330" s="90" t="str">
        <f>party!$A$4</f>
        <v>Bjorn Stevens</v>
      </c>
      <c r="M330" s="296" t="str">
        <f>references!D$14</f>
        <v>Overview CMIP6-Endorsed MIPs</v>
      </c>
      <c r="N330" s="288" t="str">
        <f>references!$D$2</f>
        <v>Aerosol forcing fields for CMIP6</v>
      </c>
      <c r="O330" s="96" t="str">
        <f>references!$D$64</f>
        <v>Pincus, R., P. M. Forster, B. Stevens (2016), The Radiative Forcing Model Intercomparison Project (RFMIP): experimental protocol for CMIP6, Geosci. Model Dev., 9, 3447-3460</v>
      </c>
      <c r="R330" s="97" t="str">
        <f>url!$A$2</f>
        <v>Aerosol forcing fields for CMIP6</v>
      </c>
      <c r="S330" s="99" t="str">
        <f>party!$A$6</f>
        <v>Charlotte Pascoe</v>
      </c>
      <c r="T330" s="297" t="b">
        <v>1</v>
      </c>
      <c r="U330" s="297" t="s">
        <v>3323</v>
      </c>
    </row>
    <row r="331" spans="1:21" ht="68" x14ac:dyDescent="0.2">
      <c r="A331" s="296" t="s">
        <v>5023</v>
      </c>
      <c r="B331" s="190" t="s">
        <v>5024</v>
      </c>
      <c r="C331" s="296" t="s">
        <v>5025</v>
      </c>
      <c r="D331" s="321"/>
      <c r="E331" s="296">
        <v>4</v>
      </c>
      <c r="F331" s="99" t="s">
        <v>5026</v>
      </c>
      <c r="G331" s="326" t="s">
        <v>5027</v>
      </c>
      <c r="H331" s="281" t="s">
        <v>5012</v>
      </c>
      <c r="I331" s="90" t="s">
        <v>26</v>
      </c>
      <c r="J331" s="90" t="str">
        <f>party!$A$72</f>
        <v xml:space="preserve">Robert Pincus </v>
      </c>
      <c r="K331" s="90" t="str">
        <f>party!$A$73</f>
        <v>Piers Forster</v>
      </c>
      <c r="L331" s="90" t="str">
        <f>party!$A$4</f>
        <v>Bjorn Stevens</v>
      </c>
      <c r="M331" s="296" t="str">
        <f>references!D$14</f>
        <v>Overview CMIP6-Endorsed MIPs</v>
      </c>
      <c r="N331" s="288" t="str">
        <f>references!$D$2</f>
        <v>Aerosol forcing fields for CMIP6</v>
      </c>
      <c r="O331" s="96" t="str">
        <f>references!$D$64</f>
        <v>Pincus, R., P. M. Forster, B. Stevens (2016), The Radiative Forcing Model Intercomparison Project (RFMIP): experimental protocol for CMIP6, Geosci. Model Dev., 9, 3447-3460</v>
      </c>
      <c r="R331" s="97" t="str">
        <f>url!$A$2</f>
        <v>Aerosol forcing fields for CMIP6</v>
      </c>
      <c r="S331" s="99" t="str">
        <f>party!$A$6</f>
        <v>Charlotte Pascoe</v>
      </c>
      <c r="T331" s="297" t="b">
        <v>1</v>
      </c>
      <c r="U331" s="297" t="s">
        <v>3323</v>
      </c>
    </row>
    <row r="332" spans="1:21" ht="68" x14ac:dyDescent="0.2">
      <c r="A332" s="296" t="s">
        <v>5028</v>
      </c>
      <c r="B332" s="190" t="s">
        <v>5029</v>
      </c>
      <c r="C332" s="296" t="s">
        <v>5030</v>
      </c>
      <c r="D332" s="321"/>
      <c r="E332" s="296">
        <v>4</v>
      </c>
      <c r="F332" s="99" t="s">
        <v>5031</v>
      </c>
      <c r="G332" s="280" t="s">
        <v>5032</v>
      </c>
      <c r="H332" s="281" t="s">
        <v>5012</v>
      </c>
      <c r="I332" s="90" t="s">
        <v>26</v>
      </c>
      <c r="J332" s="90" t="str">
        <f>party!$A$72</f>
        <v xml:space="preserve">Robert Pincus </v>
      </c>
      <c r="K332" s="90" t="str">
        <f>party!$A$73</f>
        <v>Piers Forster</v>
      </c>
      <c r="L332" s="90" t="str">
        <f>party!$A$4</f>
        <v>Bjorn Stevens</v>
      </c>
      <c r="M332" s="296" t="str">
        <f>references!D$14</f>
        <v>Overview CMIP6-Endorsed MIPs</v>
      </c>
      <c r="N332" s="288" t="str">
        <f>references!$D$7</f>
        <v>Ozone and stratospheric water vapour concentration databases for CMIP6</v>
      </c>
      <c r="O332" s="96" t="str">
        <f>references!$D$64</f>
        <v>Pincus, R., P. M. Forster, B. Stevens (2016), The Radiative Forcing Model Intercomparison Project (RFMIP): experimental protocol for CMIP6, Geosci. Model Dev., 9, 3447-3460</v>
      </c>
      <c r="R332" s="97" t="str">
        <f>url!$A$7</f>
        <v>Ozone and stratospheric water vapour concentration databases for CMIP6</v>
      </c>
      <c r="S332" s="99" t="str">
        <f>party!$A$6</f>
        <v>Charlotte Pascoe</v>
      </c>
      <c r="T332" s="297" t="b">
        <v>1</v>
      </c>
      <c r="U332" s="297" t="s">
        <v>3323</v>
      </c>
    </row>
    <row r="333" spans="1:21" ht="68" x14ac:dyDescent="0.2">
      <c r="A333" s="296" t="s">
        <v>5033</v>
      </c>
      <c r="B333" s="190" t="s">
        <v>5034</v>
      </c>
      <c r="C333" s="296" t="s">
        <v>5035</v>
      </c>
      <c r="D333" s="321"/>
      <c r="E333" s="296">
        <v>4</v>
      </c>
      <c r="F333" s="99" t="s">
        <v>5036</v>
      </c>
      <c r="G333" s="326" t="s">
        <v>5037</v>
      </c>
      <c r="H333" s="281" t="s">
        <v>5012</v>
      </c>
      <c r="I333" s="90" t="s">
        <v>26</v>
      </c>
      <c r="J333" s="90" t="str">
        <f>party!$A$72</f>
        <v xml:space="preserve">Robert Pincus </v>
      </c>
      <c r="K333" s="90" t="str">
        <f>party!$A$73</f>
        <v>Piers Forster</v>
      </c>
      <c r="L333" s="90" t="str">
        <f>party!$A$4</f>
        <v>Bjorn Stevens</v>
      </c>
      <c r="M333" s="296" t="str">
        <f>references!D$14</f>
        <v>Overview CMIP6-Endorsed MIPs</v>
      </c>
      <c r="N333" s="288" t="str">
        <f>references!$D$2</f>
        <v>Aerosol forcing fields for CMIP6</v>
      </c>
      <c r="O333" s="96" t="str">
        <f>references!$D$64</f>
        <v>Pincus, R., P. M. Forster, B. Stevens (2016), The Radiative Forcing Model Intercomparison Project (RFMIP): experimental protocol for CMIP6, Geosci. Model Dev., 9, 3447-3460</v>
      </c>
      <c r="R333" s="97" t="str">
        <f>url!$A$2</f>
        <v>Aerosol forcing fields for CMIP6</v>
      </c>
      <c r="S333" s="99" t="str">
        <f>party!$A$6</f>
        <v>Charlotte Pascoe</v>
      </c>
      <c r="T333" s="297" t="b">
        <v>1</v>
      </c>
      <c r="U333" s="297" t="s">
        <v>3323</v>
      </c>
    </row>
    <row r="334" spans="1:21" ht="68" x14ac:dyDescent="0.2">
      <c r="A334" s="296" t="s">
        <v>5038</v>
      </c>
      <c r="B334" s="190" t="s">
        <v>5039</v>
      </c>
      <c r="C334" s="296" t="s">
        <v>5040</v>
      </c>
      <c r="D334" s="321"/>
      <c r="E334" s="296">
        <v>4</v>
      </c>
      <c r="F334" s="99" t="s">
        <v>5041</v>
      </c>
      <c r="G334" s="326" t="s">
        <v>5042</v>
      </c>
      <c r="H334" s="281" t="s">
        <v>5012</v>
      </c>
      <c r="I334" s="90" t="s">
        <v>26</v>
      </c>
      <c r="J334" s="90" t="str">
        <f>party!$A$72</f>
        <v xml:space="preserve">Robert Pincus </v>
      </c>
      <c r="K334" s="90" t="str">
        <f>party!$A$73</f>
        <v>Piers Forster</v>
      </c>
      <c r="L334" s="90" t="str">
        <f>party!$A$4</f>
        <v>Bjorn Stevens</v>
      </c>
      <c r="M334" s="296" t="str">
        <f>references!D$14</f>
        <v>Overview CMIP6-Endorsed MIPs</v>
      </c>
      <c r="N334" s="288" t="str">
        <f>references!$D$2</f>
        <v>Aerosol forcing fields for CMIP6</v>
      </c>
      <c r="O334" s="96" t="str">
        <f>references!$D$64</f>
        <v>Pincus, R., P. M. Forster, B. Stevens (2016), The Radiative Forcing Model Intercomparison Project (RFMIP): experimental protocol for CMIP6, Geosci. Model Dev., 9, 3447-3460</v>
      </c>
      <c r="R334" s="97" t="str">
        <f>url!$A$2</f>
        <v>Aerosol forcing fields for CMIP6</v>
      </c>
      <c r="S334" s="99" t="str">
        <f>party!$A$6</f>
        <v>Charlotte Pascoe</v>
      </c>
      <c r="T334" s="297" t="b">
        <v>1</v>
      </c>
      <c r="U334" s="297" t="s">
        <v>3323</v>
      </c>
    </row>
    <row r="335" spans="1:21" ht="68" x14ac:dyDescent="0.2">
      <c r="A335" s="296" t="s">
        <v>5043</v>
      </c>
      <c r="B335" s="190" t="s">
        <v>5044</v>
      </c>
      <c r="C335" s="296" t="s">
        <v>5045</v>
      </c>
      <c r="D335" s="321"/>
      <c r="E335" s="296">
        <v>3</v>
      </c>
      <c r="F335" s="99" t="s">
        <v>5046</v>
      </c>
      <c r="G335" s="280" t="s">
        <v>5047</v>
      </c>
      <c r="H335" s="281" t="s">
        <v>5012</v>
      </c>
      <c r="I335" s="90" t="s">
        <v>26</v>
      </c>
      <c r="J335" s="90" t="str">
        <f>party!$A$72</f>
        <v xml:space="preserve">Robert Pincus </v>
      </c>
      <c r="K335" s="90" t="str">
        <f>party!$A$73</f>
        <v>Piers Forster</v>
      </c>
      <c r="L335" s="90" t="str">
        <f>party!$A$4</f>
        <v>Bjorn Stevens</v>
      </c>
      <c r="M335" s="296" t="str">
        <f>references!D$14</f>
        <v>Overview CMIP6-Endorsed MIPs</v>
      </c>
      <c r="N335" s="288" t="str">
        <f>references!$D$7</f>
        <v>Ozone and stratospheric water vapour concentration databases for CMIP6</v>
      </c>
      <c r="O335" s="96" t="str">
        <f>references!$D$64</f>
        <v>Pincus, R., P. M. Forster, B. Stevens (2016), The Radiative Forcing Model Intercomparison Project (RFMIP): experimental protocol for CMIP6, Geosci. Model Dev., 9, 3447-3460</v>
      </c>
      <c r="R335" s="97" t="str">
        <f>url!$A$7</f>
        <v>Ozone and stratospheric water vapour concentration databases for CMIP6</v>
      </c>
      <c r="S335" s="99" t="str">
        <f>party!$A$6</f>
        <v>Charlotte Pascoe</v>
      </c>
      <c r="T335" s="297" t="b">
        <v>1</v>
      </c>
      <c r="U335" s="297" t="s">
        <v>3323</v>
      </c>
    </row>
    <row r="336" spans="1:21" ht="68" x14ac:dyDescent="0.2">
      <c r="A336" s="296" t="s">
        <v>5048</v>
      </c>
      <c r="B336" s="190" t="s">
        <v>5049</v>
      </c>
      <c r="C336" s="296" t="s">
        <v>5050</v>
      </c>
      <c r="D336" s="321"/>
      <c r="E336" s="296">
        <v>4</v>
      </c>
      <c r="F336" s="99" t="s">
        <v>5051</v>
      </c>
      <c r="G336" s="280" t="s">
        <v>5052</v>
      </c>
      <c r="H336" s="281" t="s">
        <v>5012</v>
      </c>
      <c r="I336" s="90" t="s">
        <v>26</v>
      </c>
      <c r="J336" s="90" t="str">
        <f>party!$A$72</f>
        <v xml:space="preserve">Robert Pincus </v>
      </c>
      <c r="K336" s="90" t="str">
        <f>party!$A$73</f>
        <v>Piers Forster</v>
      </c>
      <c r="L336" s="90" t="str">
        <f>party!$A$4</f>
        <v>Bjorn Stevens</v>
      </c>
      <c r="M336" s="296" t="str">
        <f>references!D$14</f>
        <v>Overview CMIP6-Endorsed MIPs</v>
      </c>
      <c r="N336" s="288" t="str">
        <f>references!$D$6</f>
        <v>Global Gridded Land Use Forcing Datasets (LUH2 v0.1)</v>
      </c>
      <c r="O336" s="96" t="str">
        <f>references!$D$64</f>
        <v>Pincus, R., P. M. Forster, B. Stevens (2016), The Radiative Forcing Model Intercomparison Project (RFMIP): experimental protocol for CMIP6, Geosci. Model Dev., 9, 3447-3460</v>
      </c>
      <c r="R336" s="97" t="str">
        <f>url!$A$6</f>
        <v>Global Gridded Land Use Forcing Datasets</v>
      </c>
      <c r="S336" s="99" t="str">
        <f>party!$A$6</f>
        <v>Charlotte Pascoe</v>
      </c>
      <c r="T336" s="297" t="b">
        <v>1</v>
      </c>
      <c r="U336" s="297" t="s">
        <v>3323</v>
      </c>
    </row>
    <row r="337" spans="1:27" ht="68" x14ac:dyDescent="0.2">
      <c r="A337" s="296" t="s">
        <v>5053</v>
      </c>
      <c r="B337" s="190" t="s">
        <v>5054</v>
      </c>
      <c r="C337" s="296" t="s">
        <v>5055</v>
      </c>
      <c r="D337" s="321"/>
      <c r="E337" s="296">
        <v>4</v>
      </c>
      <c r="F337" s="99" t="s">
        <v>5056</v>
      </c>
      <c r="G337" s="326" t="s">
        <v>5057</v>
      </c>
      <c r="H337" s="281" t="s">
        <v>5058</v>
      </c>
      <c r="I337" s="90" t="s">
        <v>26</v>
      </c>
      <c r="J337" s="90" t="str">
        <f>party!$A$72</f>
        <v xml:space="preserve">Robert Pincus </v>
      </c>
      <c r="K337" s="90" t="str">
        <f>party!$A$73</f>
        <v>Piers Forster</v>
      </c>
      <c r="L337" s="90" t="str">
        <f>party!$A$4</f>
        <v>Bjorn Stevens</v>
      </c>
      <c r="M337" s="296" t="str">
        <f>references!D$14</f>
        <v>Overview CMIP6-Endorsed MIPs</v>
      </c>
      <c r="N337" s="288" t="str">
        <f>references!$D$2</f>
        <v>Aerosol forcing fields for CMIP6</v>
      </c>
      <c r="O337" s="96" t="str">
        <f>references!$D$64</f>
        <v>Pincus, R., P. M. Forster, B. Stevens (2016), The Radiative Forcing Model Intercomparison Project (RFMIP): experimental protocol for CMIP6, Geosci. Model Dev., 9, 3447-3460</v>
      </c>
      <c r="R337" s="97" t="str">
        <f>url!$A$2</f>
        <v>Aerosol forcing fields for CMIP6</v>
      </c>
      <c r="S337" s="99" t="str">
        <f>party!$A$6</f>
        <v>Charlotte Pascoe</v>
      </c>
      <c r="T337" s="297" t="b">
        <v>1</v>
      </c>
      <c r="U337" s="297" t="s">
        <v>3323</v>
      </c>
    </row>
    <row r="338" spans="1:27" ht="68" x14ac:dyDescent="0.2">
      <c r="A338" s="296" t="s">
        <v>5059</v>
      </c>
      <c r="B338" s="190" t="s">
        <v>5060</v>
      </c>
      <c r="C338" s="296" t="s">
        <v>5061</v>
      </c>
      <c r="D338" s="321"/>
      <c r="E338" s="296">
        <v>4</v>
      </c>
      <c r="F338" s="99" t="s">
        <v>5062</v>
      </c>
      <c r="G338" s="326" t="s">
        <v>5063</v>
      </c>
      <c r="H338" s="281" t="s">
        <v>5058</v>
      </c>
      <c r="I338" s="90" t="s">
        <v>26</v>
      </c>
      <c r="J338" s="90" t="str">
        <f>party!$A$72</f>
        <v xml:space="preserve">Robert Pincus </v>
      </c>
      <c r="K338" s="90" t="str">
        <f>party!$A$73</f>
        <v>Piers Forster</v>
      </c>
      <c r="L338" s="90" t="str">
        <f>party!$A$4</f>
        <v>Bjorn Stevens</v>
      </c>
      <c r="M338" s="296" t="str">
        <f>references!D$14</f>
        <v>Overview CMIP6-Endorsed MIPs</v>
      </c>
      <c r="N338" s="288" t="str">
        <f>references!$D$2</f>
        <v>Aerosol forcing fields for CMIP6</v>
      </c>
      <c r="O338" s="96" t="str">
        <f>references!$D$64</f>
        <v>Pincus, R., P. M. Forster, B. Stevens (2016), The Radiative Forcing Model Intercomparison Project (RFMIP): experimental protocol for CMIP6, Geosci. Model Dev., 9, 3447-3460</v>
      </c>
      <c r="R338" s="97" t="str">
        <f>url!$A$2</f>
        <v>Aerosol forcing fields for CMIP6</v>
      </c>
      <c r="S338" s="99" t="str">
        <f>party!$A$6</f>
        <v>Charlotte Pascoe</v>
      </c>
      <c r="T338" s="297" t="b">
        <v>1</v>
      </c>
      <c r="U338" s="297" t="s">
        <v>3323</v>
      </c>
    </row>
    <row r="339" spans="1:27" ht="68" x14ac:dyDescent="0.2">
      <c r="A339" s="296" t="s">
        <v>5064</v>
      </c>
      <c r="B339" s="190" t="s">
        <v>5065</v>
      </c>
      <c r="C339" s="296" t="s">
        <v>5066</v>
      </c>
      <c r="D339" s="321"/>
      <c r="E339" s="296">
        <v>4</v>
      </c>
      <c r="F339" s="99" t="s">
        <v>5067</v>
      </c>
      <c r="G339" s="326" t="s">
        <v>5068</v>
      </c>
      <c r="H339" s="281" t="s">
        <v>5058</v>
      </c>
      <c r="I339" s="90" t="s">
        <v>26</v>
      </c>
      <c r="J339" s="90" t="str">
        <f>party!$A$72</f>
        <v xml:space="preserve">Robert Pincus </v>
      </c>
      <c r="K339" s="90" t="str">
        <f>party!$A$73</f>
        <v>Piers Forster</v>
      </c>
      <c r="L339" s="90" t="str">
        <f>party!$A$4</f>
        <v>Bjorn Stevens</v>
      </c>
      <c r="M339" s="296" t="str">
        <f>references!D$14</f>
        <v>Overview CMIP6-Endorsed MIPs</v>
      </c>
      <c r="N339" s="288" t="str">
        <f>references!$D$2</f>
        <v>Aerosol forcing fields for CMIP6</v>
      </c>
      <c r="O339" s="96" t="str">
        <f>references!$D$64</f>
        <v>Pincus, R., P. M. Forster, B. Stevens (2016), The Radiative Forcing Model Intercomparison Project (RFMIP): experimental protocol for CMIP6, Geosci. Model Dev., 9, 3447-3460</v>
      </c>
      <c r="R339" s="97" t="str">
        <f>url!$A$2</f>
        <v>Aerosol forcing fields for CMIP6</v>
      </c>
      <c r="S339" s="99" t="str">
        <f>party!$A$6</f>
        <v>Charlotte Pascoe</v>
      </c>
      <c r="T339" s="297" t="b">
        <v>1</v>
      </c>
      <c r="U339" s="297" t="s">
        <v>3323</v>
      </c>
    </row>
    <row r="340" spans="1:27" ht="68" x14ac:dyDescent="0.2">
      <c r="A340" s="296" t="s">
        <v>5069</v>
      </c>
      <c r="B340" s="190" t="s">
        <v>5070</v>
      </c>
      <c r="C340" s="296" t="s">
        <v>5071</v>
      </c>
      <c r="D340" s="321"/>
      <c r="E340" s="296">
        <v>4</v>
      </c>
      <c r="F340" s="99" t="s">
        <v>5072</v>
      </c>
      <c r="G340" s="326" t="s">
        <v>5073</v>
      </c>
      <c r="H340" s="281" t="s">
        <v>5058</v>
      </c>
      <c r="I340" s="90" t="s">
        <v>26</v>
      </c>
      <c r="J340" s="90" t="str">
        <f>party!$A$72</f>
        <v xml:space="preserve">Robert Pincus </v>
      </c>
      <c r="K340" s="90" t="str">
        <f>party!$A$73</f>
        <v>Piers Forster</v>
      </c>
      <c r="L340" s="90" t="str">
        <f>party!$A$4</f>
        <v>Bjorn Stevens</v>
      </c>
      <c r="M340" s="296" t="str">
        <f>references!D$14</f>
        <v>Overview CMIP6-Endorsed MIPs</v>
      </c>
      <c r="N340" s="288" t="str">
        <f>references!$D$2</f>
        <v>Aerosol forcing fields for CMIP6</v>
      </c>
      <c r="O340" s="96" t="str">
        <f>references!$D$64</f>
        <v>Pincus, R., P. M. Forster, B. Stevens (2016), The Radiative Forcing Model Intercomparison Project (RFMIP): experimental protocol for CMIP6, Geosci. Model Dev., 9, 3447-3460</v>
      </c>
      <c r="R340" s="97" t="str">
        <f>url!$A$2</f>
        <v>Aerosol forcing fields for CMIP6</v>
      </c>
      <c r="S340" s="99" t="str">
        <f>party!$A$6</f>
        <v>Charlotte Pascoe</v>
      </c>
      <c r="T340" s="297" t="b">
        <v>1</v>
      </c>
      <c r="U340" s="297" t="s">
        <v>3323</v>
      </c>
    </row>
    <row r="341" spans="1:27" ht="68" x14ac:dyDescent="0.2">
      <c r="A341" s="296" t="s">
        <v>5074</v>
      </c>
      <c r="B341" s="190" t="s">
        <v>5075</v>
      </c>
      <c r="C341" s="296" t="s">
        <v>5076</v>
      </c>
      <c r="D341" s="321"/>
      <c r="E341" s="296">
        <v>4</v>
      </c>
      <c r="F341" s="99" t="s">
        <v>5077</v>
      </c>
      <c r="G341" s="280" t="s">
        <v>5078</v>
      </c>
      <c r="H341" s="281" t="s">
        <v>5058</v>
      </c>
      <c r="I341" s="90" t="s">
        <v>26</v>
      </c>
      <c r="J341" s="90" t="str">
        <f>party!$A$72</f>
        <v xml:space="preserve">Robert Pincus </v>
      </c>
      <c r="K341" s="90" t="str">
        <f>party!$A$73</f>
        <v>Piers Forster</v>
      </c>
      <c r="L341" s="90" t="str">
        <f>party!$A$4</f>
        <v>Bjorn Stevens</v>
      </c>
      <c r="M341" s="296" t="str">
        <f>references!D$14</f>
        <v>Overview CMIP6-Endorsed MIPs</v>
      </c>
      <c r="N341" s="288" t="str">
        <f>references!$D$7</f>
        <v>Ozone and stratospheric water vapour concentration databases for CMIP6</v>
      </c>
      <c r="O341" s="96" t="str">
        <f>references!$D$64</f>
        <v>Pincus, R., P. M. Forster, B. Stevens (2016), The Radiative Forcing Model Intercomparison Project (RFMIP): experimental protocol for CMIP6, Geosci. Model Dev., 9, 3447-3460</v>
      </c>
      <c r="R341" s="97" t="str">
        <f>url!$A$7</f>
        <v>Ozone and stratospheric water vapour concentration databases for CMIP6</v>
      </c>
      <c r="S341" s="99" t="str">
        <f>party!$A$6</f>
        <v>Charlotte Pascoe</v>
      </c>
      <c r="T341" s="297" t="b">
        <v>1</v>
      </c>
      <c r="U341" s="297" t="s">
        <v>3323</v>
      </c>
    </row>
    <row r="342" spans="1:27" ht="68" x14ac:dyDescent="0.2">
      <c r="A342" s="296" t="s">
        <v>5079</v>
      </c>
      <c r="B342" s="190" t="s">
        <v>5080</v>
      </c>
      <c r="C342" s="296" t="s">
        <v>5081</v>
      </c>
      <c r="D342" s="321"/>
      <c r="E342" s="296">
        <v>4</v>
      </c>
      <c r="F342" s="99" t="s">
        <v>5082</v>
      </c>
      <c r="G342" s="280" t="s">
        <v>5083</v>
      </c>
      <c r="H342" s="281" t="s">
        <v>5058</v>
      </c>
      <c r="I342" s="90" t="s">
        <v>26</v>
      </c>
      <c r="J342" s="90" t="str">
        <f>party!$A$72</f>
        <v xml:space="preserve">Robert Pincus </v>
      </c>
      <c r="K342" s="90" t="str">
        <f>party!$A$73</f>
        <v>Piers Forster</v>
      </c>
      <c r="L342" s="90" t="str">
        <f>party!$A$4</f>
        <v>Bjorn Stevens</v>
      </c>
      <c r="M342" s="296" t="str">
        <f>references!D$14</f>
        <v>Overview CMIP6-Endorsed MIPs</v>
      </c>
      <c r="N342" s="288" t="str">
        <f>references!$D$7</f>
        <v>Ozone and stratospheric water vapour concentration databases for CMIP6</v>
      </c>
      <c r="O342" s="96" t="str">
        <f>references!$D$64</f>
        <v>Pincus, R., P. M. Forster, B. Stevens (2016), The Radiative Forcing Model Intercomparison Project (RFMIP): experimental protocol for CMIP6, Geosci. Model Dev., 9, 3447-3460</v>
      </c>
      <c r="R342" s="97" t="str">
        <f>url!$A$7</f>
        <v>Ozone and stratospheric water vapour concentration databases for CMIP6</v>
      </c>
      <c r="S342" s="99" t="str">
        <f>party!$A$6</f>
        <v>Charlotte Pascoe</v>
      </c>
      <c r="T342" s="297" t="b">
        <v>1</v>
      </c>
      <c r="U342" s="297" t="s">
        <v>3323</v>
      </c>
    </row>
    <row r="343" spans="1:27" ht="68" x14ac:dyDescent="0.2">
      <c r="A343" s="296" t="s">
        <v>5084</v>
      </c>
      <c r="B343" s="190" t="s">
        <v>5085</v>
      </c>
      <c r="C343" s="95" t="s">
        <v>5086</v>
      </c>
      <c r="E343" s="95">
        <v>4</v>
      </c>
      <c r="F343" s="99" t="s">
        <v>5087</v>
      </c>
      <c r="G343" s="280" t="s">
        <v>5088</v>
      </c>
      <c r="H343" s="281" t="s">
        <v>5089</v>
      </c>
      <c r="I343" s="90" t="s">
        <v>26</v>
      </c>
      <c r="J343" s="90" t="str">
        <f>party!$A$72</f>
        <v xml:space="preserve">Robert Pincus </v>
      </c>
      <c r="K343" s="90" t="str">
        <f>party!$A$73</f>
        <v>Piers Forster</v>
      </c>
      <c r="L343" s="90" t="str">
        <f>party!$A$4</f>
        <v>Bjorn Stevens</v>
      </c>
      <c r="M343" s="296" t="str">
        <f>references!D$14</f>
        <v>Overview CMIP6-Endorsed MIPs</v>
      </c>
      <c r="N343" s="96" t="str">
        <f>references!D$64</f>
        <v>Pincus, R., P. M. Forster, B. Stevens (2016), The Radiative Forcing Model Intercomparison Project (RFMIP): experimental protocol for CMIP6, Geosci. Model Dev., 9, 3447-3460</v>
      </c>
      <c r="S343" s="99" t="str">
        <f>party!$A$6</f>
        <v>Charlotte Pascoe</v>
      </c>
      <c r="T343" s="297" t="b">
        <v>1</v>
      </c>
      <c r="U343" s="297" t="s">
        <v>227</v>
      </c>
    </row>
    <row r="344" spans="1:27" ht="85" x14ac:dyDescent="0.2">
      <c r="A344" s="296" t="s">
        <v>5090</v>
      </c>
      <c r="B344" s="190" t="s">
        <v>5091</v>
      </c>
      <c r="C344" s="95" t="s">
        <v>5092</v>
      </c>
      <c r="E344" s="95">
        <v>3</v>
      </c>
      <c r="F344" s="99" t="s">
        <v>5093</v>
      </c>
      <c r="G344" s="280" t="s">
        <v>5094</v>
      </c>
      <c r="H344" s="281" t="s">
        <v>5095</v>
      </c>
      <c r="I344" s="90" t="s">
        <v>26</v>
      </c>
      <c r="J344" s="90" t="str">
        <f>party!$A$72</f>
        <v xml:space="preserve">Robert Pincus </v>
      </c>
      <c r="K344" s="90" t="str">
        <f>party!$A$73</f>
        <v>Piers Forster</v>
      </c>
      <c r="L344" s="90" t="str">
        <f>party!$A$4</f>
        <v>Bjorn Stevens</v>
      </c>
      <c r="M344" s="296" t="str">
        <f>references!D$14</f>
        <v>Overview CMIP6-Endorsed MIPs</v>
      </c>
      <c r="N344" s="96" t="str">
        <f>references!D$60</f>
        <v>Easy Aerosol experiment protocol</v>
      </c>
      <c r="O344" s="96" t="str">
        <f>references!$D$65</f>
        <v>Stevens, B., S. Fiedler, S. Kinne, K. Peters, S. Rast, J. Müsse, S. J. Smith, T. Mauritsen (2017), MACv2-SP: a parameterization of anthropogenic aerosol optical properties and an associated Twomey effect for use in CMIP6, Geosci. Model Dev., 10, 433–452</v>
      </c>
      <c r="P344" s="96" t="str">
        <f>references!$D$64</f>
        <v>Pincus, R., P. M. Forster, B. Stevens (2016), The Radiative Forcing Model Intercomparison Project (RFMIP): experimental protocol for CMIP6, Geosci. Model Dev., 9, 3447-3460</v>
      </c>
      <c r="S344" s="99" t="str">
        <f>party!$A$6</f>
        <v>Charlotte Pascoe</v>
      </c>
      <c r="T344" s="297" t="b">
        <v>1</v>
      </c>
      <c r="U344" s="297" t="s">
        <v>227</v>
      </c>
    </row>
    <row r="345" spans="1:27" ht="85" x14ac:dyDescent="0.2">
      <c r="A345" s="296" t="s">
        <v>5096</v>
      </c>
      <c r="B345" s="190" t="s">
        <v>5097</v>
      </c>
      <c r="C345" s="95" t="s">
        <v>5098</v>
      </c>
      <c r="E345" s="95">
        <v>4</v>
      </c>
      <c r="F345" s="99" t="s">
        <v>5099</v>
      </c>
      <c r="G345" s="280" t="s">
        <v>5100</v>
      </c>
      <c r="H345" s="281" t="s">
        <v>5095</v>
      </c>
      <c r="I345" s="90" t="s">
        <v>26</v>
      </c>
      <c r="J345" s="90" t="str">
        <f>party!$A$72</f>
        <v xml:space="preserve">Robert Pincus </v>
      </c>
      <c r="K345" s="90" t="str">
        <f>party!$A$73</f>
        <v>Piers Forster</v>
      </c>
      <c r="L345" s="90" t="str">
        <f>party!$A$4</f>
        <v>Bjorn Stevens</v>
      </c>
      <c r="M345" s="296" t="str">
        <f>references!D$14</f>
        <v>Overview CMIP6-Endorsed MIPs</v>
      </c>
      <c r="N345" s="96" t="str">
        <f>references!D$60</f>
        <v>Easy Aerosol experiment protocol</v>
      </c>
      <c r="O345" s="96" t="str">
        <f>references!$D$65</f>
        <v>Stevens, B., S. Fiedler, S. Kinne, K. Peters, S. Rast, J. Müsse, S. J. Smith, T. Mauritsen (2017), MACv2-SP: a parameterization of anthropogenic aerosol optical properties and an associated Twomey effect for use in CMIP6, Geosci. Model Dev., 10, 433–452</v>
      </c>
      <c r="P345" s="96" t="str">
        <f>references!$D$64</f>
        <v>Pincus, R., P. M. Forster, B. Stevens (2016), The Radiative Forcing Model Intercomparison Project (RFMIP): experimental protocol for CMIP6, Geosci. Model Dev., 9, 3447-3460</v>
      </c>
      <c r="S345" s="99" t="str">
        <f>party!$A$6</f>
        <v>Charlotte Pascoe</v>
      </c>
      <c r="T345" s="297" t="b">
        <v>1</v>
      </c>
      <c r="U345" s="297" t="s">
        <v>227</v>
      </c>
    </row>
    <row r="346" spans="1:27" ht="170" x14ac:dyDescent="0.2">
      <c r="A346" s="296" t="s">
        <v>5101</v>
      </c>
      <c r="B346" s="190" t="s">
        <v>5102</v>
      </c>
      <c r="C346" s="95" t="s">
        <v>5103</v>
      </c>
      <c r="E346" s="95">
        <v>4</v>
      </c>
      <c r="F346" s="99" t="s">
        <v>5104</v>
      </c>
      <c r="G346" s="280" t="s">
        <v>5105</v>
      </c>
      <c r="H346" s="281" t="s">
        <v>5106</v>
      </c>
      <c r="I346" s="90" t="s">
        <v>26</v>
      </c>
      <c r="J346" s="90" t="str">
        <f>party!$A$74</f>
        <v>Davide Zanchettin</v>
      </c>
      <c r="K346" s="90" t="str">
        <f>party!$A$75</f>
        <v>Claudia Timmreck</v>
      </c>
      <c r="L346" s="90" t="str">
        <f>party!$A$76</f>
        <v>Myriam Khodri</v>
      </c>
      <c r="M346" s="296" t="str">
        <f>references!D$14</f>
        <v>Overview CMIP6-Endorsed MIPs</v>
      </c>
      <c r="N346"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6" s="97" t="str">
        <f>url!$A$134</f>
        <v>The Model Intercomparison Project on the climatic response to Volcanic forcing (VolMIP): experimental design and forcing input data for CMIP6</v>
      </c>
      <c r="S346" s="99" t="str">
        <f>party!$A$6</f>
        <v>Charlotte Pascoe</v>
      </c>
      <c r="T346" s="297" t="b">
        <v>1</v>
      </c>
      <c r="U346" s="297" t="s">
        <v>3323</v>
      </c>
    </row>
    <row r="347" spans="1:27" ht="153" x14ac:dyDescent="0.2">
      <c r="A347" s="296" t="s">
        <v>5107</v>
      </c>
      <c r="B347" s="190" t="s">
        <v>5108</v>
      </c>
      <c r="C347" s="95" t="s">
        <v>5109</v>
      </c>
      <c r="E347" s="95">
        <v>4</v>
      </c>
      <c r="F347" s="99" t="s">
        <v>5110</v>
      </c>
      <c r="G347" s="280" t="s">
        <v>5111</v>
      </c>
      <c r="H347" s="281" t="s">
        <v>5112</v>
      </c>
      <c r="I347" s="90" t="s">
        <v>26</v>
      </c>
      <c r="J347" s="90" t="str">
        <f>party!$A$74</f>
        <v>Davide Zanchettin</v>
      </c>
      <c r="K347" s="90" t="str">
        <f>party!$A$75</f>
        <v>Claudia Timmreck</v>
      </c>
      <c r="L347" s="90" t="str">
        <f>party!$A$76</f>
        <v>Myriam Khodri</v>
      </c>
      <c r="M347"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7" s="96"/>
      <c r="R347" s="97" t="str">
        <f>url!$A$134</f>
        <v>The Model Intercomparison Project on the climatic response to Volcanic forcing (VolMIP): experimental design and forcing input data for CMIP6</v>
      </c>
      <c r="S347" s="99" t="str">
        <f>party!$A$6</f>
        <v>Charlotte Pascoe</v>
      </c>
      <c r="T347" s="297" t="b">
        <v>1</v>
      </c>
      <c r="U347" s="297" t="s">
        <v>3323</v>
      </c>
    </row>
    <row r="348" spans="1:27" ht="153" x14ac:dyDescent="0.2">
      <c r="A348" s="296" t="s">
        <v>5113</v>
      </c>
      <c r="B348" s="190" t="s">
        <v>5114</v>
      </c>
      <c r="C348" s="95" t="s">
        <v>5115</v>
      </c>
      <c r="E348" s="95">
        <v>4</v>
      </c>
      <c r="F348" s="99" t="s">
        <v>5116</v>
      </c>
      <c r="G348" s="280" t="s">
        <v>5117</v>
      </c>
      <c r="H348" s="281" t="s">
        <v>5112</v>
      </c>
      <c r="I348" s="90" t="s">
        <v>26</v>
      </c>
      <c r="J348" s="90" t="str">
        <f>party!$A$74</f>
        <v>Davide Zanchettin</v>
      </c>
      <c r="K348" s="90" t="str">
        <f>party!$A$75</f>
        <v>Claudia Timmreck</v>
      </c>
      <c r="L348" s="90" t="str">
        <f>party!$A$76</f>
        <v>Myriam Khodri</v>
      </c>
      <c r="M348"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8" s="96"/>
      <c r="R348" s="97" t="str">
        <f>url!$A$134</f>
        <v>The Model Intercomparison Project on the climatic response to Volcanic forcing (VolMIP): experimental design and forcing input data for CMIP6</v>
      </c>
      <c r="S348" s="99" t="str">
        <f>party!$A$6</f>
        <v>Charlotte Pascoe</v>
      </c>
      <c r="T348" s="297" t="b">
        <v>1</v>
      </c>
      <c r="U348" s="297" t="s">
        <v>3323</v>
      </c>
    </row>
    <row r="349" spans="1:27" s="146" customFormat="1" ht="170" x14ac:dyDescent="0.2">
      <c r="A349" s="311" t="s">
        <v>5118</v>
      </c>
      <c r="B349" s="188" t="s">
        <v>5119</v>
      </c>
      <c r="C349" s="149" t="s">
        <v>5120</v>
      </c>
      <c r="D349" s="153" t="b">
        <v>1</v>
      </c>
      <c r="E349" s="149">
        <v>-4</v>
      </c>
      <c r="F349" s="153" t="s">
        <v>5121</v>
      </c>
      <c r="G349" s="312" t="s">
        <v>5122</v>
      </c>
      <c r="H349" s="286" t="s">
        <v>5123</v>
      </c>
      <c r="I349" s="201" t="s">
        <v>26</v>
      </c>
      <c r="J349" s="201" t="str">
        <f>party!$A$74</f>
        <v>Davide Zanchettin</v>
      </c>
      <c r="K349" s="201" t="str">
        <f>party!$A$75</f>
        <v>Claudia Timmreck</v>
      </c>
      <c r="L349" s="201" t="str">
        <f>party!$A$76</f>
        <v>Myriam Khodri</v>
      </c>
      <c r="M349" s="311" t="str">
        <f>references!D$14</f>
        <v>Overview CMIP6-Endorsed MIPs</v>
      </c>
      <c r="N349" s="147"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9" s="316"/>
      <c r="P349" s="316"/>
      <c r="Q349" s="316"/>
      <c r="R349" s="317" t="str">
        <f>url!$A$134</f>
        <v>The Model Intercomparison Project on the climatic response to Volcanic forcing (VolMIP): experimental design and forcing input data for CMIP6</v>
      </c>
      <c r="S349" s="153" t="str">
        <f>party!$A$6</f>
        <v>Charlotte Pascoe</v>
      </c>
      <c r="T349" s="300" t="b">
        <v>1</v>
      </c>
      <c r="U349" s="300" t="s">
        <v>3323</v>
      </c>
      <c r="V349" s="295"/>
      <c r="W349" s="295"/>
      <c r="X349" s="295"/>
      <c r="Y349" s="295"/>
      <c r="Z349" s="295"/>
      <c r="AA349" s="295"/>
    </row>
    <row r="350" spans="1:27" ht="170" x14ac:dyDescent="0.2">
      <c r="A350" s="296" t="s">
        <v>5124</v>
      </c>
      <c r="B350" s="190" t="s">
        <v>5125</v>
      </c>
      <c r="C350" s="95" t="s">
        <v>5126</v>
      </c>
      <c r="D350" s="99" t="b">
        <v>1</v>
      </c>
      <c r="E350" s="95">
        <v>3</v>
      </c>
      <c r="F350" s="99" t="s">
        <v>5127</v>
      </c>
      <c r="G350" s="280" t="s">
        <v>5128</v>
      </c>
      <c r="H350" s="281" t="s">
        <v>5129</v>
      </c>
      <c r="I350" s="90" t="s">
        <v>26</v>
      </c>
      <c r="J350" s="90" t="str">
        <f>party!$A$74</f>
        <v>Davide Zanchettin</v>
      </c>
      <c r="K350" s="90" t="str">
        <f>party!$A$75</f>
        <v>Claudia Timmreck</v>
      </c>
      <c r="L350" s="90" t="str">
        <f>party!$A$76</f>
        <v>Myriam Khodri</v>
      </c>
      <c r="M350" s="296" t="str">
        <f>references!D$14</f>
        <v>Overview CMIP6-Endorsed MIPs</v>
      </c>
      <c r="N350"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50" s="97" t="str">
        <f>url!$A$134</f>
        <v>The Model Intercomparison Project on the climatic response to Volcanic forcing (VolMIP): experimental design and forcing input data for CMIP6</v>
      </c>
      <c r="S350" s="99" t="str">
        <f>party!$A$6</f>
        <v>Charlotte Pascoe</v>
      </c>
      <c r="T350" s="297" t="b">
        <v>1</v>
      </c>
      <c r="U350" s="297" t="s">
        <v>3323</v>
      </c>
    </row>
    <row r="351" spans="1:27" ht="170" x14ac:dyDescent="0.2">
      <c r="A351" s="296" t="s">
        <v>5130</v>
      </c>
      <c r="B351" s="190" t="s">
        <v>5131</v>
      </c>
      <c r="C351" s="296" t="s">
        <v>5132</v>
      </c>
      <c r="D351" s="321" t="b">
        <v>1</v>
      </c>
      <c r="E351" s="296">
        <v>4</v>
      </c>
      <c r="F351" s="99" t="s">
        <v>5133</v>
      </c>
      <c r="G351" s="280" t="s">
        <v>5134</v>
      </c>
      <c r="H351" s="281" t="s">
        <v>5135</v>
      </c>
      <c r="I351" s="90" t="s">
        <v>26</v>
      </c>
      <c r="J351" s="90" t="str">
        <f>party!$A$74</f>
        <v>Davide Zanchettin</v>
      </c>
      <c r="K351" s="90" t="str">
        <f>party!$A$75</f>
        <v>Claudia Timmreck</v>
      </c>
      <c r="L351" s="90" t="str">
        <f>party!$A$76</f>
        <v>Myriam Khodri</v>
      </c>
      <c r="M351" s="296" t="str">
        <f>references!D$14</f>
        <v>Overview CMIP6-Endorsed MIPs</v>
      </c>
      <c r="N351"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1" s="99" t="str">
        <f>party!$A$6</f>
        <v>Charlotte Pascoe</v>
      </c>
      <c r="T351" s="297" t="b">
        <v>1</v>
      </c>
      <c r="U351" s="297" t="s">
        <v>3323</v>
      </c>
    </row>
    <row r="352" spans="1:27" ht="170" x14ac:dyDescent="0.2">
      <c r="A352" s="296" t="s">
        <v>5136</v>
      </c>
      <c r="B352" s="190" t="s">
        <v>5137</v>
      </c>
      <c r="C352" s="296" t="s">
        <v>5138</v>
      </c>
      <c r="D352" s="321" t="b">
        <v>1</v>
      </c>
      <c r="E352" s="296">
        <v>4</v>
      </c>
      <c r="F352" s="99" t="s">
        <v>5139</v>
      </c>
      <c r="G352" s="280" t="s">
        <v>5140</v>
      </c>
      <c r="H352" s="281" t="s">
        <v>5141</v>
      </c>
      <c r="I352" s="90" t="s">
        <v>26</v>
      </c>
      <c r="J352" s="90" t="str">
        <f>party!$A$74</f>
        <v>Davide Zanchettin</v>
      </c>
      <c r="K352" s="90" t="str">
        <f>party!$A$75</f>
        <v>Claudia Timmreck</v>
      </c>
      <c r="L352" s="90" t="str">
        <f>party!$A$76</f>
        <v>Myriam Khodri</v>
      </c>
      <c r="M352" s="296" t="str">
        <f>references!D$14</f>
        <v>Overview CMIP6-Endorsed MIPs</v>
      </c>
      <c r="N352"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2" s="99" t="str">
        <f>party!$A$6</f>
        <v>Charlotte Pascoe</v>
      </c>
      <c r="T352" s="297" t="b">
        <v>1</v>
      </c>
      <c r="U352" s="297" t="s">
        <v>3323</v>
      </c>
    </row>
    <row r="353" spans="1:21" ht="85" x14ac:dyDescent="0.2">
      <c r="A353" s="296" t="s">
        <v>5142</v>
      </c>
      <c r="B353" s="190" t="s">
        <v>5143</v>
      </c>
      <c r="C353" s="95" t="s">
        <v>5144</v>
      </c>
      <c r="E353" s="95">
        <v>4</v>
      </c>
      <c r="F353" s="99" t="s">
        <v>5145</v>
      </c>
      <c r="G353" s="280" t="s">
        <v>5146</v>
      </c>
      <c r="H353" s="281" t="s">
        <v>5147</v>
      </c>
      <c r="I353" s="102" t="s">
        <v>26</v>
      </c>
      <c r="J353" s="90" t="str">
        <f>party!A27</f>
        <v>Brian O'Neill</v>
      </c>
      <c r="K353" s="90" t="str">
        <f>party!A28</f>
        <v>Claudia Tebaldi</v>
      </c>
      <c r="L353" s="90" t="str">
        <f>party!A29</f>
        <v>Detlef van Vuuren</v>
      </c>
      <c r="M353" s="306" t="str">
        <f>references!$D$66</f>
        <v>O’Neill, B. C., C. Tebaldi, D. van Vuuren, V. Eyring, P. Fridelingstein, G. Hurtt, R. Knutti, E. Kriegler, J.-F. Lamarque, J. Lowe, J. Meehl, R. Moss, K. Riahi, B. M. Sanderson (2016),  The Scenario Model Intercomparison Project (ScenarioMIP) for CMIP6, Geosci. Model Dev., 9, 3461-3482</v>
      </c>
      <c r="N353" s="298" t="str">
        <f>references!D14</f>
        <v>Overview CMIP6-Endorsed MIPs</v>
      </c>
      <c r="S353" s="99" t="str">
        <f>party!$A$6</f>
        <v>Charlotte Pascoe</v>
      </c>
      <c r="T353" s="297" t="b">
        <v>1</v>
      </c>
      <c r="U353" s="297" t="s">
        <v>3490</v>
      </c>
    </row>
    <row r="354" spans="1:21" ht="204" x14ac:dyDescent="0.2">
      <c r="A354" s="296" t="s">
        <v>5148</v>
      </c>
      <c r="B354" s="190" t="s">
        <v>5149</v>
      </c>
      <c r="C354" s="95" t="s">
        <v>5150</v>
      </c>
      <c r="E354" s="95">
        <v>4</v>
      </c>
      <c r="F354" s="99" t="s">
        <v>5151</v>
      </c>
      <c r="G354" s="280" t="s">
        <v>5152</v>
      </c>
      <c r="H354" s="281" t="s">
        <v>2888</v>
      </c>
      <c r="I354" s="98" t="s">
        <v>26</v>
      </c>
      <c r="J354" s="98" t="str">
        <f>party!$A$43</f>
        <v>Nathan Gillet</v>
      </c>
      <c r="K354" s="98" t="str">
        <f>party!$A$44</f>
        <v>Hideo Shiogama</v>
      </c>
      <c r="M354" s="96" t="str">
        <f>references!$D$72</f>
        <v>Gillett, N. P., H. Shiogama, B. Funke, G. Hegerl, R. Knutti, K. Matthes, B. D. Santer, D. Stone, C. Tebaldi (2016), The Detection and Attribution Model Intercomparison Project (DAMIP v1.0) contribution to CMIP6, Geosci. Model Dev., 9, 3685-3697</v>
      </c>
      <c r="N354"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99" t="str">
        <f>party!$A$6</f>
        <v>Charlotte Pascoe</v>
      </c>
      <c r="T354" s="297" t="b">
        <v>1</v>
      </c>
      <c r="U354" s="297" t="s">
        <v>227</v>
      </c>
    </row>
    <row r="355" spans="1:21" ht="204" x14ac:dyDescent="0.2">
      <c r="A355" s="296" t="s">
        <v>5153</v>
      </c>
      <c r="B355" s="190" t="s">
        <v>5154</v>
      </c>
      <c r="C355" s="95" t="s">
        <v>5155</v>
      </c>
      <c r="D355" s="328"/>
      <c r="E355" s="95">
        <v>4</v>
      </c>
      <c r="F355" s="99" t="s">
        <v>5156</v>
      </c>
      <c r="G355" s="280" t="s">
        <v>5157</v>
      </c>
      <c r="H355" s="281" t="s">
        <v>2894</v>
      </c>
      <c r="I355" s="98" t="s">
        <v>26</v>
      </c>
      <c r="J355" s="98" t="str">
        <f>party!$A$43</f>
        <v>Nathan Gillet</v>
      </c>
      <c r="K355" s="98" t="str">
        <f>party!$A$44</f>
        <v>Hideo Shiogama</v>
      </c>
      <c r="M355" s="96" t="str">
        <f>references!$D$72</f>
        <v>Gillett, N. P., H. Shiogama, B. Funke, G. Hegerl, R. Knutti, K. Matthes, B. D. Santer, D. Stone, C. Tebaldi (2016), The Detection and Attribution Model Intercomparison Project (DAMIP v1.0) contribution to CMIP6, Geosci. Model Dev., 9, 3685-3697</v>
      </c>
      <c r="N355"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99" t="str">
        <f>party!$A$6</f>
        <v>Charlotte Pascoe</v>
      </c>
      <c r="T355" s="297" t="b">
        <v>1</v>
      </c>
      <c r="U355" s="297" t="s">
        <v>227</v>
      </c>
    </row>
    <row r="356" spans="1:21" ht="204" x14ac:dyDescent="0.2">
      <c r="A356" s="296" t="s">
        <v>5158</v>
      </c>
      <c r="B356" s="190" t="s">
        <v>5159</v>
      </c>
      <c r="C356" s="95" t="s">
        <v>5160</v>
      </c>
      <c r="D356" s="99" t="b">
        <v>1</v>
      </c>
      <c r="E356" s="95">
        <v>4</v>
      </c>
      <c r="F356" s="99" t="s">
        <v>5161</v>
      </c>
      <c r="G356" s="280" t="s">
        <v>5162</v>
      </c>
      <c r="H356" s="281" t="s">
        <v>2894</v>
      </c>
      <c r="I356" s="98" t="s">
        <v>26</v>
      </c>
      <c r="J356" s="98" t="str">
        <f>party!$A$43</f>
        <v>Nathan Gillet</v>
      </c>
      <c r="K356" s="98" t="str">
        <f>party!$A$44</f>
        <v>Hideo Shiogama</v>
      </c>
      <c r="M356" s="96" t="str">
        <f>references!$D$72</f>
        <v>Gillett, N. P., H. Shiogama, B. Funke, G. Hegerl, R. Knutti, K. Matthes, B. D. Santer, D. Stone, C. Tebaldi (2016), The Detection and Attribution Model Intercomparison Project (DAMIP v1.0) contribution to CMIP6, Geosci. Model Dev., 9, 3685-3697</v>
      </c>
      <c r="N356"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99" t="str">
        <f>party!$A$6</f>
        <v>Charlotte Pascoe</v>
      </c>
      <c r="T356" s="297" t="b">
        <v>1</v>
      </c>
      <c r="U356" s="297" t="s">
        <v>227</v>
      </c>
    </row>
    <row r="357" spans="1:21" ht="204" x14ac:dyDescent="0.2">
      <c r="A357" s="296" t="s">
        <v>5163</v>
      </c>
      <c r="B357" s="190" t="s">
        <v>5164</v>
      </c>
      <c r="C357" s="95" t="s">
        <v>5165</v>
      </c>
      <c r="E357" s="95">
        <v>4</v>
      </c>
      <c r="F357" s="99" t="s">
        <v>5166</v>
      </c>
      <c r="G357" s="280" t="s">
        <v>5167</v>
      </c>
      <c r="H357" s="281" t="s">
        <v>2888</v>
      </c>
      <c r="I357" s="98" t="s">
        <v>26</v>
      </c>
      <c r="J357" s="98" t="str">
        <f>party!$A$43</f>
        <v>Nathan Gillet</v>
      </c>
      <c r="K357" s="98" t="str">
        <f>party!$A$44</f>
        <v>Hideo Shiogama</v>
      </c>
      <c r="M357" s="96" t="str">
        <f>references!$D$72</f>
        <v>Gillett, N. P., H. Shiogama, B. Funke, G. Hegerl, R. Knutti, K. Matthes, B. D. Santer, D. Stone, C. Tebaldi (2016), The Detection and Attribution Model Intercomparison Project (DAMIP v1.0) contribution to CMIP6, Geosci. Model Dev., 9, 3685-3697</v>
      </c>
      <c r="N357"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99" t="str">
        <f>party!$A$6</f>
        <v>Charlotte Pascoe</v>
      </c>
      <c r="T357" s="297" t="b">
        <v>1</v>
      </c>
      <c r="U357" s="297" t="s">
        <v>3490</v>
      </c>
    </row>
    <row r="358" spans="1:21" ht="204" x14ac:dyDescent="0.2">
      <c r="A358" s="296" t="s">
        <v>5168</v>
      </c>
      <c r="B358" s="190" t="s">
        <v>5169</v>
      </c>
      <c r="C358" s="95" t="s">
        <v>5170</v>
      </c>
      <c r="E358" s="95">
        <v>4</v>
      </c>
      <c r="F358" s="99" t="s">
        <v>5171</v>
      </c>
      <c r="G358" s="280" t="s">
        <v>5172</v>
      </c>
      <c r="H358" s="281" t="s">
        <v>5173</v>
      </c>
      <c r="I358" s="98" t="s">
        <v>26</v>
      </c>
      <c r="J358" s="98" t="str">
        <f>party!$A$43</f>
        <v>Nathan Gillet</v>
      </c>
      <c r="K358" s="98" t="str">
        <f>party!$A$44</f>
        <v>Hideo Shiogama</v>
      </c>
      <c r="M358" s="96" t="str">
        <f>references!$D$72</f>
        <v>Gillett, N. P., H. Shiogama, B. Funke, G. Hegerl, R. Knutti, K. Matthes, B. D. Santer, D. Stone, C. Tebaldi (2016), The Detection and Attribution Model Intercomparison Project (DAMIP v1.0) contribution to CMIP6, Geosci. Model Dev., 9, 3685-3697</v>
      </c>
      <c r="N358"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99" t="str">
        <f>party!$A$6</f>
        <v>Charlotte Pascoe</v>
      </c>
      <c r="T358" s="297" t="b">
        <v>1</v>
      </c>
      <c r="U358" s="297" t="s">
        <v>3490</v>
      </c>
    </row>
    <row r="359" spans="1:21" ht="204" x14ac:dyDescent="0.2">
      <c r="A359" s="296" t="s">
        <v>5174</v>
      </c>
      <c r="B359" s="190" t="s">
        <v>5175</v>
      </c>
      <c r="C359" s="95" t="s">
        <v>5176</v>
      </c>
      <c r="D359" s="99" t="b">
        <v>1</v>
      </c>
      <c r="E359" s="95">
        <v>4</v>
      </c>
      <c r="F359" s="99" t="s">
        <v>5177</v>
      </c>
      <c r="G359" s="280" t="s">
        <v>5178</v>
      </c>
      <c r="H359" s="281" t="s">
        <v>2894</v>
      </c>
      <c r="I359" s="98" t="s">
        <v>26</v>
      </c>
      <c r="J359" s="98" t="str">
        <f>party!$A$43</f>
        <v>Nathan Gillet</v>
      </c>
      <c r="K359" s="98" t="str">
        <f>party!$A$44</f>
        <v>Hideo Shiogama</v>
      </c>
      <c r="M359" s="96" t="str">
        <f>references!$D$72</f>
        <v>Gillett, N. P., H. Shiogama, B. Funke, G. Hegerl, R. Knutti, K. Matthes, B. D. Santer, D. Stone, C. Tebaldi (2016), The Detection and Attribution Model Intercomparison Project (DAMIP v1.0) contribution to CMIP6, Geosci. Model Dev., 9, 3685-3697</v>
      </c>
      <c r="N359"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9" s="99" t="str">
        <f>party!$A$6</f>
        <v>Charlotte Pascoe</v>
      </c>
      <c r="T359" s="297" t="b">
        <v>1</v>
      </c>
      <c r="U359" s="297" t="s">
        <v>3490</v>
      </c>
    </row>
    <row r="360" spans="1:21" ht="204" x14ac:dyDescent="0.2">
      <c r="A360" s="296" t="s">
        <v>5179</v>
      </c>
      <c r="B360" s="190" t="s">
        <v>5180</v>
      </c>
      <c r="C360" s="306" t="s">
        <v>5181</v>
      </c>
      <c r="D360" s="190"/>
      <c r="E360" s="306">
        <v>4</v>
      </c>
      <c r="F360" s="99" t="s">
        <v>5182</v>
      </c>
      <c r="G360" s="280" t="s">
        <v>5183</v>
      </c>
      <c r="H360" s="281" t="s">
        <v>5184</v>
      </c>
      <c r="I360" s="98" t="s">
        <v>26</v>
      </c>
      <c r="J360" s="98" t="str">
        <f>party!$A$43</f>
        <v>Nathan Gillet</v>
      </c>
      <c r="K360" s="98" t="str">
        <f>party!$A$44</f>
        <v>Hideo Shiogama</v>
      </c>
      <c r="M360" s="96" t="str">
        <f>references!$D$72</f>
        <v>Gillett, N. P., H. Shiogama, B. Funke, G. Hegerl, R. Knutti, K. Matthes, B. D. Santer, D. Stone, C. Tebaldi (2016), The Detection and Attribution Model Intercomparison Project (DAMIP v1.0) contribution to CMIP6, Geosci. Model Dev., 9, 3685-3697</v>
      </c>
      <c r="N360" s="96"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60" s="99" t="str">
        <f>party!$A$6</f>
        <v>Charlotte Pascoe</v>
      </c>
      <c r="T360" s="297" t="b">
        <v>1</v>
      </c>
      <c r="U360" s="297" t="s">
        <v>227</v>
      </c>
    </row>
    <row r="361" spans="1:21" ht="102" x14ac:dyDescent="0.2">
      <c r="A361" s="296" t="s">
        <v>5185</v>
      </c>
      <c r="B361" s="190" t="s">
        <v>5186</v>
      </c>
      <c r="C361" s="296" t="s">
        <v>5187</v>
      </c>
      <c r="D361" s="321"/>
      <c r="E361" s="296">
        <v>4</v>
      </c>
      <c r="F361" s="99" t="s">
        <v>5188</v>
      </c>
      <c r="G361" s="280" t="s">
        <v>5189</v>
      </c>
      <c r="I361" s="102" t="s">
        <v>26</v>
      </c>
      <c r="J361" s="90" t="str">
        <f>party!$A$50</f>
        <v>Ben Kravitz</v>
      </c>
      <c r="M361" s="306"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99" t="str">
        <f>party!$A$6</f>
        <v>Charlotte Pascoe</v>
      </c>
      <c r="T361" s="297" t="b">
        <v>1</v>
      </c>
      <c r="U361" s="297" t="s">
        <v>3806</v>
      </c>
    </row>
    <row r="362" spans="1:21" ht="102" x14ac:dyDescent="0.2">
      <c r="A362" s="296" t="s">
        <v>5190</v>
      </c>
      <c r="B362" s="190" t="s">
        <v>5191</v>
      </c>
      <c r="C362" s="296" t="s">
        <v>5192</v>
      </c>
      <c r="D362" s="321"/>
      <c r="E362" s="296">
        <v>4</v>
      </c>
      <c r="F362" s="99" t="s">
        <v>5193</v>
      </c>
      <c r="G362" s="280" t="s">
        <v>5194</v>
      </c>
      <c r="I362" s="102" t="s">
        <v>26</v>
      </c>
      <c r="J362" s="90" t="str">
        <f>party!$A$50</f>
        <v>Ben Kravitz</v>
      </c>
      <c r="M362" s="306"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99" t="str">
        <f>party!$A$6</f>
        <v>Charlotte Pascoe</v>
      </c>
      <c r="T362" s="297" t="b">
        <v>1</v>
      </c>
      <c r="U362" s="297" t="s">
        <v>3806</v>
      </c>
    </row>
    <row r="363" spans="1:21" ht="102" x14ac:dyDescent="0.2">
      <c r="A363" s="296" t="s">
        <v>5195</v>
      </c>
      <c r="B363" s="190" t="s">
        <v>5196</v>
      </c>
      <c r="C363" s="296" t="s">
        <v>5197</v>
      </c>
      <c r="D363" s="321"/>
      <c r="E363" s="296">
        <v>3</v>
      </c>
      <c r="F363" s="99" t="s">
        <v>5198</v>
      </c>
      <c r="G363" s="280" t="s">
        <v>5199</v>
      </c>
      <c r="I363" s="90" t="s">
        <v>26</v>
      </c>
      <c r="J363" s="90" t="str">
        <f>party!$A$50</f>
        <v>Ben Kravitz</v>
      </c>
      <c r="L363" s="90"/>
      <c r="M363" s="306"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3" s="99" t="str">
        <f>party!$A$6</f>
        <v>Charlotte Pascoe</v>
      </c>
      <c r="T363" s="297" t="b">
        <v>1</v>
      </c>
      <c r="U363" s="297" t="s">
        <v>3806</v>
      </c>
    </row>
    <row r="364" spans="1:21" ht="102" x14ac:dyDescent="0.2">
      <c r="A364" s="296" t="s">
        <v>5200</v>
      </c>
      <c r="B364" s="190" t="s">
        <v>5201</v>
      </c>
      <c r="C364" s="296" t="s">
        <v>5202</v>
      </c>
      <c r="D364" s="321"/>
      <c r="E364" s="296">
        <v>3</v>
      </c>
      <c r="F364" s="99" t="s">
        <v>5203</v>
      </c>
      <c r="G364" s="280" t="s">
        <v>5204</v>
      </c>
      <c r="I364" s="90" t="s">
        <v>26</v>
      </c>
      <c r="J364" s="90" t="str">
        <f>party!$A$50</f>
        <v>Ben Kravitz</v>
      </c>
      <c r="L364" s="90"/>
      <c r="M364" s="306"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4" s="99" t="str">
        <f>party!$A$6</f>
        <v>Charlotte Pascoe</v>
      </c>
      <c r="T364" s="297" t="b">
        <v>1</v>
      </c>
      <c r="U364" s="297" t="s">
        <v>3806</v>
      </c>
    </row>
    <row r="365" spans="1:21" ht="136" x14ac:dyDescent="0.2">
      <c r="A365" s="296" t="s">
        <v>5205</v>
      </c>
      <c r="B365" s="190" t="s">
        <v>5206</v>
      </c>
      <c r="C365" s="296" t="s">
        <v>5207</v>
      </c>
      <c r="D365" s="321" t="b">
        <v>1</v>
      </c>
      <c r="E365" s="296">
        <v>4</v>
      </c>
      <c r="F365" s="99" t="s">
        <v>5208</v>
      </c>
      <c r="G365" s="280" t="s">
        <v>5209</v>
      </c>
      <c r="H365" s="281" t="s">
        <v>5210</v>
      </c>
      <c r="I365" s="90" t="s">
        <v>26</v>
      </c>
      <c r="J365" s="90" t="str">
        <f>party!$A$55</f>
        <v>Rein Haarsma</v>
      </c>
      <c r="K365" s="90" t="str">
        <f>party!$A$56</f>
        <v>Malcolm Roberts</v>
      </c>
      <c r="L365" s="90"/>
      <c r="M365"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5" s="89" t="str">
        <f>references!$D$84</f>
        <v>Mizuta, R., Y. Adachi, S. Yukimoto, S. Kusunoki (2008), Estimation of the future distribution of sea surface temperature and sea ice using the CMIP3 multi-model ensemble mean, Tech. Rep. 56, 28 pp., Meteorol. Res. Inst., Tsukuba, Japan</v>
      </c>
      <c r="O365" s="89" t="str">
        <f>references!$D$82</f>
        <v>Rayner, N. A., J. J. Kennedy, R. O. Smith, H. A. Titchner (2016), The Met Office Hadley Centre Sea Ice and Sea Surface Temperature data set, version 2, part 3: the combined analysis, In prep.</v>
      </c>
      <c r="R365" s="97" t="str">
        <f>url!$A$78</f>
        <v>Hadley Centre Sea Ice and Sea Surface Temperature data set (HadISST)</v>
      </c>
      <c r="S365" s="99" t="str">
        <f>party!$A$6</f>
        <v>Charlotte Pascoe</v>
      </c>
      <c r="T365" s="297" t="b">
        <v>1</v>
      </c>
      <c r="U365" s="297" t="s">
        <v>3490</v>
      </c>
    </row>
    <row r="366" spans="1:21" ht="68" x14ac:dyDescent="0.2">
      <c r="A366" s="296" t="s">
        <v>5211</v>
      </c>
      <c r="B366" s="190" t="s">
        <v>5212</v>
      </c>
      <c r="C366" s="95" t="s">
        <v>5213</v>
      </c>
      <c r="E366" s="95">
        <v>4</v>
      </c>
      <c r="F366" s="99" t="s">
        <v>5214</v>
      </c>
      <c r="G366" s="280" t="s">
        <v>5215</v>
      </c>
      <c r="H366" s="281" t="s">
        <v>5216</v>
      </c>
      <c r="I366" s="102" t="s">
        <v>50</v>
      </c>
      <c r="J366" s="98" t="str">
        <f>party!$A$57</f>
        <v>Eric Larour</v>
      </c>
      <c r="K366" s="98" t="str">
        <f>party!$A$58</f>
        <v>Sophie Nowicki</v>
      </c>
      <c r="L366" s="98" t="str">
        <f>party!$A$59</f>
        <v>Tony Payne</v>
      </c>
      <c r="M366" s="95" t="str">
        <f>references!$D$85</f>
        <v>Nowicki, S. M. J., T. Payne, E. Larour, H. Seroussi, H. Goelzer, W. Lipscomb, J. Gregory, A. Abe-Ouchi, A. Shepherd (2016), Ice Sheet Model Intercomparison Project (ISMIP6) contribution to CMIP6, Geosci. Model Dev., 9, 4521-4545</v>
      </c>
      <c r="S366" s="99" t="str">
        <f>party!A$6</f>
        <v>Charlotte Pascoe</v>
      </c>
      <c r="T366" s="297" t="b">
        <v>1</v>
      </c>
      <c r="U366" s="297" t="s">
        <v>3806</v>
      </c>
    </row>
    <row r="367" spans="1:21" ht="85" x14ac:dyDescent="0.2">
      <c r="A367" s="296" t="s">
        <v>5217</v>
      </c>
      <c r="B367" s="190" t="s">
        <v>5218</v>
      </c>
      <c r="C367" s="95" t="s">
        <v>5219</v>
      </c>
      <c r="E367" s="95">
        <v>4</v>
      </c>
      <c r="F367" s="99" t="s">
        <v>5220</v>
      </c>
      <c r="G367" s="280" t="s">
        <v>5221</v>
      </c>
      <c r="H367" s="281" t="s">
        <v>3322</v>
      </c>
      <c r="I367" s="102" t="s">
        <v>50</v>
      </c>
      <c r="J367" s="98" t="str">
        <f>party!$A$57</f>
        <v>Eric Larour</v>
      </c>
      <c r="K367" s="98" t="str">
        <f>party!$A$58</f>
        <v>Sophie Nowicki</v>
      </c>
      <c r="L367" s="98" t="str">
        <f>party!$A$59</f>
        <v>Tony Payne</v>
      </c>
      <c r="M367" s="95" t="str">
        <f>references!$D$85</f>
        <v>Nowicki, S. M. J., T. Payne, E. Larour, H. Seroussi, H. Goelzer, W. Lipscomb, J. Gregory, A. Abe-Ouchi, A. Shepherd (2016), Ice Sheet Model Intercomparison Project (ISMIP6) contribution to CMIP6, Geosci. Model Dev., 9, 4521-4545</v>
      </c>
      <c r="S367" s="99" t="str">
        <f>party!A$6</f>
        <v>Charlotte Pascoe</v>
      </c>
      <c r="T367" s="297" t="b">
        <v>1</v>
      </c>
      <c r="U367" s="297" t="s">
        <v>3806</v>
      </c>
    </row>
    <row r="368" spans="1:21" ht="68" x14ac:dyDescent="0.2">
      <c r="A368" s="296" t="s">
        <v>5222</v>
      </c>
      <c r="B368" s="190" t="s">
        <v>5223</v>
      </c>
      <c r="C368" s="95" t="s">
        <v>5224</v>
      </c>
      <c r="E368" s="95">
        <v>4</v>
      </c>
      <c r="F368" s="99" t="s">
        <v>5225</v>
      </c>
      <c r="G368" s="280" t="s">
        <v>5226</v>
      </c>
      <c r="H368" s="281" t="s">
        <v>5227</v>
      </c>
      <c r="I368" s="102" t="s">
        <v>50</v>
      </c>
      <c r="J368" s="98" t="str">
        <f>party!$A$57</f>
        <v>Eric Larour</v>
      </c>
      <c r="K368" s="98" t="str">
        <f>party!$A$58</f>
        <v>Sophie Nowicki</v>
      </c>
      <c r="L368" s="98" t="str">
        <f>party!$A$59</f>
        <v>Tony Payne</v>
      </c>
      <c r="M368" s="95" t="str">
        <f>references!$D$85</f>
        <v>Nowicki, S. M. J., T. Payne, E. Larour, H. Seroussi, H. Goelzer, W. Lipscomb, J. Gregory, A. Abe-Ouchi, A. Shepherd (2016), Ice Sheet Model Intercomparison Project (ISMIP6) contribution to CMIP6, Geosci. Model Dev., 9, 4521-4545</v>
      </c>
      <c r="S368" s="99" t="str">
        <f>party!A$6</f>
        <v>Charlotte Pascoe</v>
      </c>
      <c r="T368" s="297" t="b">
        <v>1</v>
      </c>
      <c r="U368" s="297" t="s">
        <v>3806</v>
      </c>
    </row>
    <row r="369" spans="1:27" ht="68" x14ac:dyDescent="0.2">
      <c r="A369" s="296" t="s">
        <v>5228</v>
      </c>
      <c r="B369" s="190" t="s">
        <v>5229</v>
      </c>
      <c r="C369" s="95" t="s">
        <v>5230</v>
      </c>
      <c r="E369" s="95">
        <v>4</v>
      </c>
      <c r="F369" s="99" t="s">
        <v>5231</v>
      </c>
      <c r="G369" s="280" t="s">
        <v>5232</v>
      </c>
      <c r="H369" s="281" t="s">
        <v>5233</v>
      </c>
      <c r="I369" s="102" t="s">
        <v>50</v>
      </c>
      <c r="J369" s="98" t="str">
        <f>party!$A$57</f>
        <v>Eric Larour</v>
      </c>
      <c r="K369" s="98" t="str">
        <f>party!$A$58</f>
        <v>Sophie Nowicki</v>
      </c>
      <c r="L369" s="98" t="str">
        <f>party!$A$59</f>
        <v>Tony Payne</v>
      </c>
      <c r="M369" s="95" t="str">
        <f>references!$D$85</f>
        <v>Nowicki, S. M. J., T. Payne, E. Larour, H. Seroussi, H. Goelzer, W. Lipscomb, J. Gregory, A. Abe-Ouchi, A. Shepherd (2016), Ice Sheet Model Intercomparison Project (ISMIP6) contribution to CMIP6, Geosci. Model Dev., 9, 4521-4545</v>
      </c>
      <c r="S369" s="99" t="str">
        <f>party!A$6</f>
        <v>Charlotte Pascoe</v>
      </c>
      <c r="T369" s="297" t="b">
        <v>1</v>
      </c>
      <c r="U369" s="297" t="s">
        <v>3806</v>
      </c>
    </row>
    <row r="370" spans="1:27" ht="68" x14ac:dyDescent="0.2">
      <c r="A370" s="296" t="s">
        <v>5234</v>
      </c>
      <c r="B370" s="190" t="s">
        <v>5235</v>
      </c>
      <c r="C370" s="95" t="s">
        <v>5236</v>
      </c>
      <c r="E370" s="95">
        <v>4</v>
      </c>
      <c r="F370" s="99" t="s">
        <v>5237</v>
      </c>
      <c r="G370" s="280" t="s">
        <v>5238</v>
      </c>
      <c r="H370" s="281" t="s">
        <v>5233</v>
      </c>
      <c r="I370" s="102" t="s">
        <v>50</v>
      </c>
      <c r="J370" s="98" t="str">
        <f>party!$A$57</f>
        <v>Eric Larour</v>
      </c>
      <c r="K370" s="98" t="str">
        <f>party!$A$58</f>
        <v>Sophie Nowicki</v>
      </c>
      <c r="L370" s="98" t="str">
        <f>party!$A$59</f>
        <v>Tony Payne</v>
      </c>
      <c r="M370" s="95" t="str">
        <f>references!$D$85</f>
        <v>Nowicki, S. M. J., T. Payne, E. Larour, H. Seroussi, H. Goelzer, W. Lipscomb, J. Gregory, A. Abe-Ouchi, A. Shepherd (2016), Ice Sheet Model Intercomparison Project (ISMIP6) contribution to CMIP6, Geosci. Model Dev., 9, 4521-4545</v>
      </c>
      <c r="S370" s="99" t="str">
        <f>party!A$6</f>
        <v>Charlotte Pascoe</v>
      </c>
      <c r="T370" s="297" t="b">
        <v>1</v>
      </c>
      <c r="U370" s="297" t="s">
        <v>3806</v>
      </c>
    </row>
    <row r="371" spans="1:27" ht="85" x14ac:dyDescent="0.2">
      <c r="A371" s="296" t="s">
        <v>5239</v>
      </c>
      <c r="B371" s="190" t="s">
        <v>5240</v>
      </c>
      <c r="C371" s="95" t="s">
        <v>5241</v>
      </c>
      <c r="E371" s="95">
        <v>4</v>
      </c>
      <c r="F371" s="99" t="s">
        <v>5242</v>
      </c>
      <c r="G371" s="280" t="s">
        <v>5243</v>
      </c>
      <c r="H371" s="281" t="s">
        <v>5244</v>
      </c>
      <c r="I371" s="102" t="s">
        <v>50</v>
      </c>
      <c r="J371" s="98" t="str">
        <f>party!$A$57</f>
        <v>Eric Larour</v>
      </c>
      <c r="K371" s="98" t="str">
        <f>party!$A$58</f>
        <v>Sophie Nowicki</v>
      </c>
      <c r="L371" s="98" t="str">
        <f>party!$A$59</f>
        <v>Tony Payne</v>
      </c>
      <c r="M371" s="95" t="str">
        <f>references!$D$85</f>
        <v>Nowicki, S. M. J., T. Payne, E. Larour, H. Seroussi, H. Goelzer, W. Lipscomb, J. Gregory, A. Abe-Ouchi, A. Shepherd (2016), Ice Sheet Model Intercomparison Project (ISMIP6) contribution to CMIP6, Geosci. Model Dev., 9, 4521-4545</v>
      </c>
      <c r="S371" s="99" t="str">
        <f>party!A$6</f>
        <v>Charlotte Pascoe</v>
      </c>
      <c r="T371" s="297" t="b">
        <v>1</v>
      </c>
      <c r="U371" s="297" t="s">
        <v>3806</v>
      </c>
    </row>
    <row r="372" spans="1:27" ht="153" x14ac:dyDescent="0.2">
      <c r="A372" s="296" t="s">
        <v>5245</v>
      </c>
      <c r="B372" s="190" t="s">
        <v>5245</v>
      </c>
      <c r="C372" s="95" t="s">
        <v>5246</v>
      </c>
      <c r="E372" s="95">
        <v>3</v>
      </c>
      <c r="F372" s="99" t="s">
        <v>5247</v>
      </c>
      <c r="G372" s="280" t="s">
        <v>5248</v>
      </c>
      <c r="H372" s="281" t="s">
        <v>5249</v>
      </c>
      <c r="I372" s="98" t="s">
        <v>26</v>
      </c>
      <c r="J372" s="98" t="str">
        <f>party!$A$61</f>
        <v>Gerhard Krinner</v>
      </c>
      <c r="K372" s="98" t="str">
        <f>party!$A$62</f>
        <v>Sonia Seneviratne</v>
      </c>
      <c r="L372" s="98" t="str">
        <f>party!$A$65</f>
        <v>Hyungjun Kim</v>
      </c>
      <c r="M372"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288" t="str">
        <f>references!$D$110</f>
        <v>SOLARIS-HEPPA  Recommendations for CMIP6 solar forcing data</v>
      </c>
      <c r="R372" s="97" t="str">
        <f>url!$A$178</f>
        <v>SOLARIS-HEPPA Solar Forcing Data for CMIP6</v>
      </c>
      <c r="S372" s="99" t="str">
        <f>party!A$6</f>
        <v>Charlotte Pascoe</v>
      </c>
      <c r="T372" s="297" t="b">
        <v>1</v>
      </c>
      <c r="U372" s="297" t="s">
        <v>227</v>
      </c>
    </row>
    <row r="373" spans="1:27" ht="153" x14ac:dyDescent="0.2">
      <c r="A373" s="95" t="s">
        <v>5250</v>
      </c>
      <c r="B373" s="99" t="s">
        <v>5251</v>
      </c>
      <c r="C373" s="95" t="s">
        <v>5252</v>
      </c>
      <c r="E373" s="95">
        <v>3</v>
      </c>
      <c r="F373" s="99" t="s">
        <v>5253</v>
      </c>
      <c r="G373" s="95" t="s">
        <v>5254</v>
      </c>
      <c r="H373" s="95"/>
      <c r="I373" s="98" t="s">
        <v>26</v>
      </c>
      <c r="J373" s="98" t="str">
        <f>party!$A$61</f>
        <v>Gerhard Krinner</v>
      </c>
      <c r="K373" s="98" t="str">
        <f>party!$A$62</f>
        <v>Sonia Seneviratne</v>
      </c>
      <c r="L373" s="98" t="str">
        <f>party!$A$65</f>
        <v>Hyungjun Kim</v>
      </c>
      <c r="M373"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89" t="str">
        <f>references!$D$92</f>
        <v>Sitch, S., P. Friedlingstein, Trends in net land-atmosphere carbon exchange over the period 1980-2010</v>
      </c>
      <c r="O373" s="89" t="str">
        <f>references!$D$94</f>
        <v>Global Soil Wetness Project Phase 3 Website</v>
      </c>
      <c r="P373" s="95"/>
      <c r="R373" s="97" t="str">
        <f>url!$A$162</f>
        <v>Global Soil Wetness Project Phase 3 Website</v>
      </c>
      <c r="S373" s="98" t="str">
        <f>party!$A$6</f>
        <v>Charlotte Pascoe</v>
      </c>
      <c r="T373" s="95" t="b">
        <v>1</v>
      </c>
      <c r="U373" s="297" t="s">
        <v>227</v>
      </c>
    </row>
    <row r="374" spans="1:27" ht="153" x14ac:dyDescent="0.2">
      <c r="A374" s="95" t="s">
        <v>5255</v>
      </c>
      <c r="B374" s="99" t="s">
        <v>5256</v>
      </c>
      <c r="C374" s="95" t="s">
        <v>5257</v>
      </c>
      <c r="E374" s="95">
        <v>4</v>
      </c>
      <c r="F374" s="99" t="s">
        <v>5258</v>
      </c>
      <c r="G374" s="95" t="s">
        <v>5259</v>
      </c>
      <c r="H374" s="95"/>
      <c r="I374" s="98" t="s">
        <v>26</v>
      </c>
      <c r="J374" s="98" t="str">
        <f>party!$A$61</f>
        <v>Gerhard Krinner</v>
      </c>
      <c r="K374" s="98" t="str">
        <f>party!$A$62</f>
        <v>Sonia Seneviratne</v>
      </c>
      <c r="L374" s="98" t="str">
        <f>party!$A$65</f>
        <v>Hyungjun Kim</v>
      </c>
      <c r="M374"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89" t="str">
        <f>references!$D$92</f>
        <v>Sitch, S., P. Friedlingstein, Trends in net land-atmosphere carbon exchange over the period 1980-2010</v>
      </c>
      <c r="O374" s="89" t="str">
        <f>references!$D$88</f>
        <v>Sheffield, J., G. Goteti, E. F. Wood (2006), Development of a 50-Year High-Resolution Global Dataset of Meteorological Forcings for Land Surface Modeling, J. Climate, 19, 3088-3111</v>
      </c>
      <c r="P374" s="95"/>
      <c r="R374" s="97" t="str">
        <f>url!$A$156</f>
        <v>Development of a 50-Year High-Resolution Global Dataset of Meteorological Forcings for Land Surface Modeling</v>
      </c>
      <c r="S374" s="98" t="str">
        <f>party!$A$6</f>
        <v>Charlotte Pascoe</v>
      </c>
      <c r="T374" s="95" t="b">
        <v>1</v>
      </c>
      <c r="U374" s="297" t="s">
        <v>227</v>
      </c>
    </row>
    <row r="375" spans="1:27" ht="153" x14ac:dyDescent="0.2">
      <c r="A375" s="95" t="s">
        <v>5260</v>
      </c>
      <c r="B375" s="99" t="s">
        <v>5261</v>
      </c>
      <c r="C375" s="95" t="s">
        <v>5262</v>
      </c>
      <c r="E375" s="95">
        <v>4</v>
      </c>
      <c r="F375" s="99" t="s">
        <v>5263</v>
      </c>
      <c r="G375" s="95" t="s">
        <v>5264</v>
      </c>
      <c r="H375" s="95"/>
      <c r="I375" s="98" t="s">
        <v>26</v>
      </c>
      <c r="J375" s="98" t="str">
        <f>party!$A$61</f>
        <v>Gerhard Krinner</v>
      </c>
      <c r="K375" s="98" t="str">
        <f>party!$A$62</f>
        <v>Sonia Seneviratne</v>
      </c>
      <c r="L375" s="98" t="str">
        <f>party!$A$65</f>
        <v>Hyungjun Kim</v>
      </c>
      <c r="M375"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89" t="str">
        <f>references!$D$92</f>
        <v>Sitch, S., P. Friedlingstein, Trends in net land-atmosphere carbon exchange over the period 1980-2010</v>
      </c>
      <c r="O375" s="89" t="str">
        <f>references!$D$89</f>
        <v>Viovy, N., P. Ciais (2009), A combined dataset for ecosystem modelling.</v>
      </c>
      <c r="P375" s="95"/>
      <c r="R375" s="97" t="str">
        <f>url!$A$157</f>
        <v>A combined dataset for ecosystem modelling</v>
      </c>
      <c r="S375" s="98" t="str">
        <f>party!$A$6</f>
        <v>Charlotte Pascoe</v>
      </c>
      <c r="T375" s="95" t="b">
        <v>1</v>
      </c>
      <c r="U375" s="297" t="s">
        <v>227</v>
      </c>
    </row>
    <row r="376" spans="1:27" ht="153" x14ac:dyDescent="0.2">
      <c r="A376" s="95" t="s">
        <v>5265</v>
      </c>
      <c r="B376" s="99" t="s">
        <v>5266</v>
      </c>
      <c r="C376" s="95" t="s">
        <v>5267</v>
      </c>
      <c r="E376" s="95">
        <v>4</v>
      </c>
      <c r="F376" s="99" t="s">
        <v>5268</v>
      </c>
      <c r="G376" s="95" t="s">
        <v>5269</v>
      </c>
      <c r="H376" s="95"/>
      <c r="I376" s="98" t="s">
        <v>26</v>
      </c>
      <c r="J376" s="98" t="str">
        <f>party!$A$61</f>
        <v>Gerhard Krinner</v>
      </c>
      <c r="K376" s="98" t="str">
        <f>party!$A$62</f>
        <v>Sonia Seneviratne</v>
      </c>
      <c r="L376" s="98" t="str">
        <f>party!$A$65</f>
        <v>Hyungjun Kim</v>
      </c>
      <c r="M376"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89" t="str">
        <f>references!$D$92</f>
        <v>Sitch, S., P. Friedlingstein, Trends in net land-atmosphere carbon exchange over the period 1980-2010</v>
      </c>
      <c r="O376" s="89" t="str">
        <f>references!$D$90</f>
        <v>Weedon, G. P., G. Balsamo, N. Bellouin, S. Gomes, M. J. Best, P. Viterbo (2014), The WFDEI meteorological forcing data set: WATCH Forcing Data methodology applied to ERA-Interim reanalysis data, Water Resour. Res., 50, 7505-7514</v>
      </c>
      <c r="P376" s="95"/>
      <c r="R376" s="97" t="str">
        <f>url!$A$158</f>
        <v>The WFDEI meteorological forcing data set: WATCH Forcing Data methodology applied to ERA-Interim reanalysis data</v>
      </c>
      <c r="S376" s="98" t="str">
        <f>party!$A$6</f>
        <v>Charlotte Pascoe</v>
      </c>
      <c r="T376" s="95" t="b">
        <v>1</v>
      </c>
      <c r="U376" s="297" t="s">
        <v>227</v>
      </c>
    </row>
    <row r="377" spans="1:27" ht="153" x14ac:dyDescent="0.2">
      <c r="A377" s="306" t="s">
        <v>5270</v>
      </c>
      <c r="B377" s="190" t="s">
        <v>5271</v>
      </c>
      <c r="C377" s="95" t="s">
        <v>5272</v>
      </c>
      <c r="E377" s="95">
        <v>4</v>
      </c>
      <c r="F377" s="99" t="s">
        <v>5273</v>
      </c>
      <c r="G377" s="128" t="s">
        <v>5274</v>
      </c>
      <c r="H377" s="97"/>
      <c r="I377" s="98" t="s">
        <v>26</v>
      </c>
      <c r="J377" s="98" t="str">
        <f>party!$A$61</f>
        <v>Gerhard Krinner</v>
      </c>
      <c r="K377" s="98" t="str">
        <f>party!$A$62</f>
        <v>Sonia Seneviratne</v>
      </c>
      <c r="L377" s="98" t="str">
        <f>party!$A$65</f>
        <v>Hyungjun Kim</v>
      </c>
      <c r="M377"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89"/>
      <c r="O377" s="89"/>
      <c r="S377" s="98" t="str">
        <f>party!$A$6</f>
        <v>Charlotte Pascoe</v>
      </c>
      <c r="T377" s="95" t="b">
        <v>1</v>
      </c>
    </row>
    <row r="378" spans="1:27" ht="153" x14ac:dyDescent="0.2">
      <c r="A378" s="296" t="s">
        <v>5275</v>
      </c>
      <c r="B378" s="190" t="s">
        <v>5276</v>
      </c>
      <c r="C378" s="95" t="s">
        <v>5277</v>
      </c>
      <c r="E378" s="95">
        <v>4</v>
      </c>
      <c r="F378" s="99" t="s">
        <v>5278</v>
      </c>
      <c r="G378" s="280" t="s">
        <v>5279</v>
      </c>
      <c r="I378" s="98" t="s">
        <v>26</v>
      </c>
      <c r="J378" s="98" t="str">
        <f>party!$A$61</f>
        <v>Gerhard Krinner</v>
      </c>
      <c r="K378" s="98" t="str">
        <f>party!$A$62</f>
        <v>Sonia Seneviratne</v>
      </c>
      <c r="L378" s="98" t="str">
        <f>party!$A$65</f>
        <v>Hyungjun Kim</v>
      </c>
      <c r="M378"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89" t="str">
        <f>references!$D$88</f>
        <v>Sheffield, J., G. Goteti, E. F. Wood (2006), Development of a 50-Year High-Resolution Global Dataset of Meteorological Forcings for Land Surface Modeling, J. Climate, 19, 3088-3111</v>
      </c>
      <c r="O378"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97" t="str">
        <f>url!$A$156</f>
        <v>Development of a 50-Year High-Resolution Global Dataset of Meteorological Forcings for Land Surface Modeling</v>
      </c>
      <c r="S378" s="98" t="str">
        <f>party!$A$6</f>
        <v>Charlotte Pascoe</v>
      </c>
      <c r="T378" s="95" t="b">
        <v>1</v>
      </c>
      <c r="U378" s="297" t="s">
        <v>227</v>
      </c>
    </row>
    <row r="379" spans="1:27" ht="153" x14ac:dyDescent="0.2">
      <c r="A379" s="296" t="s">
        <v>5280</v>
      </c>
      <c r="B379" s="190" t="s">
        <v>5281</v>
      </c>
      <c r="C379" s="95" t="s">
        <v>5282</v>
      </c>
      <c r="E379" s="95">
        <v>4</v>
      </c>
      <c r="F379" s="99" t="s">
        <v>5283</v>
      </c>
      <c r="G379" s="280" t="s">
        <v>5284</v>
      </c>
      <c r="I379" s="98" t="s">
        <v>26</v>
      </c>
      <c r="J379" s="98" t="str">
        <f>party!$A$61</f>
        <v>Gerhard Krinner</v>
      </c>
      <c r="K379" s="98" t="str">
        <f>party!$A$62</f>
        <v>Sonia Seneviratne</v>
      </c>
      <c r="L379" s="98" t="str">
        <f>party!$A$65</f>
        <v>Hyungjun Kim</v>
      </c>
      <c r="M379"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9" s="89" t="str">
        <f>references!$D$89</f>
        <v>Viovy, N., P. Ciais (2009), A combined dataset for ecosystem modelling.</v>
      </c>
      <c r="O379"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9" s="97" t="str">
        <f>url!$A$157</f>
        <v>A combined dataset for ecosystem modelling</v>
      </c>
      <c r="S379" s="98" t="str">
        <f>party!$A$6</f>
        <v>Charlotte Pascoe</v>
      </c>
      <c r="T379" s="95" t="b">
        <v>1</v>
      </c>
      <c r="U379" s="297" t="s">
        <v>227</v>
      </c>
    </row>
    <row r="380" spans="1:27" ht="153" x14ac:dyDescent="0.2">
      <c r="A380" s="296" t="s">
        <v>5285</v>
      </c>
      <c r="B380" s="190" t="s">
        <v>5286</v>
      </c>
      <c r="C380" s="95" t="s">
        <v>5287</v>
      </c>
      <c r="E380" s="95">
        <v>4</v>
      </c>
      <c r="F380" s="99" t="s">
        <v>5288</v>
      </c>
      <c r="G380" s="280" t="s">
        <v>5289</v>
      </c>
      <c r="I380" s="98" t="s">
        <v>26</v>
      </c>
      <c r="J380" s="98" t="str">
        <f>party!$A$61</f>
        <v>Gerhard Krinner</v>
      </c>
      <c r="K380" s="98" t="str">
        <f>party!$A$62</f>
        <v>Sonia Seneviratne</v>
      </c>
      <c r="L380" s="98" t="str">
        <f>party!$A$65</f>
        <v>Hyungjun Kim</v>
      </c>
      <c r="M380"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80" s="89" t="str">
        <f>references!$D$90</f>
        <v>Weedon, G. P., G. Balsamo, N. Bellouin, S. Gomes, M. J. Best, P. Viterbo (2014), The WFDEI meteorological forcing data set: WATCH Forcing Data methodology applied to ERA-Interim reanalysis data, Water Resour. Res., 50, 7505-7514</v>
      </c>
      <c r="O380"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80" s="97" t="str">
        <f>url!$A$158</f>
        <v>The WFDEI meteorological forcing data set: WATCH Forcing Data methodology applied to ERA-Interim reanalysis data</v>
      </c>
      <c r="S380" s="98" t="str">
        <f>party!$A$6</f>
        <v>Charlotte Pascoe</v>
      </c>
      <c r="T380" s="95" t="b">
        <v>1</v>
      </c>
      <c r="U380" s="297" t="s">
        <v>227</v>
      </c>
    </row>
    <row r="381" spans="1:27" ht="153" x14ac:dyDescent="0.2">
      <c r="A381" s="296" t="s">
        <v>5290</v>
      </c>
      <c r="B381" s="190" t="s">
        <v>5291</v>
      </c>
      <c r="C381" s="95" t="s">
        <v>5292</v>
      </c>
      <c r="E381" s="95">
        <v>4</v>
      </c>
      <c r="F381" s="99" t="s">
        <v>5293</v>
      </c>
      <c r="G381" s="280" t="s">
        <v>5294</v>
      </c>
      <c r="I381" s="98" t="s">
        <v>26</v>
      </c>
      <c r="J381" s="98" t="str">
        <f>party!$A$61</f>
        <v>Gerhard Krinner</v>
      </c>
      <c r="K381" s="98" t="str">
        <f>party!$A$62</f>
        <v>Sonia Seneviratne</v>
      </c>
      <c r="L381" s="98" t="str">
        <f>party!$A$65</f>
        <v>Hyungjun Kim</v>
      </c>
      <c r="M381"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81" s="98" t="str">
        <f>party!$A$6</f>
        <v>Charlotte Pascoe</v>
      </c>
      <c r="T381" s="95" t="b">
        <v>1</v>
      </c>
      <c r="U381" s="297" t="s">
        <v>3806</v>
      </c>
    </row>
    <row r="382" spans="1:27" ht="153" x14ac:dyDescent="0.2">
      <c r="A382" s="296" t="s">
        <v>5295</v>
      </c>
      <c r="B382" s="190" t="s">
        <v>5296</v>
      </c>
      <c r="C382" s="95" t="s">
        <v>5297</v>
      </c>
      <c r="D382" s="99" t="b">
        <v>1</v>
      </c>
      <c r="E382" s="95">
        <v>2</v>
      </c>
      <c r="F382" s="99" t="s">
        <v>5298</v>
      </c>
      <c r="G382" s="280" t="s">
        <v>5299</v>
      </c>
      <c r="I382" s="98" t="s">
        <v>26</v>
      </c>
      <c r="J382" s="98" t="str">
        <f>party!$A$10</f>
        <v>George Hurtt</v>
      </c>
      <c r="K382" s="98" t="str">
        <f>party!$A$67</f>
        <v>David Lawrence</v>
      </c>
      <c r="L382" s="98" t="str">
        <f>party!$A$60</f>
        <v>Bart van den Hurk</v>
      </c>
      <c r="M382"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2" s="288" t="str">
        <f>references!$D$116</f>
        <v>IGAC/SPARC Chemistry-Climate Model Initiative (CCMI) Forcing Databases in Support of CMIP6</v>
      </c>
      <c r="P382" s="288" t="str">
        <f>references!$D$96</f>
        <v>Hurtt, G., L. Chini,  S. Frolking, R. Sahajpal, Land Use Harmonisation (LUH2 v1.0h) land use forcing data (850-2100), (2016).</v>
      </c>
      <c r="R382" s="97" t="str">
        <f>url!$A$187</f>
        <v>IGAC/SPARC Chemistry-Climate Model Initiative (CCMI) Forcing Databases in Support of CMIP6</v>
      </c>
      <c r="S382" s="98" t="str">
        <f>party!$A$6</f>
        <v>Charlotte Pascoe</v>
      </c>
      <c r="T382" s="95" t="b">
        <v>1</v>
      </c>
      <c r="U382" s="297" t="s">
        <v>227</v>
      </c>
    </row>
    <row r="383" spans="1:27" ht="153" x14ac:dyDescent="0.2">
      <c r="A383" s="296" t="s">
        <v>5300</v>
      </c>
      <c r="B383" s="190" t="s">
        <v>5301</v>
      </c>
      <c r="C383" s="95" t="s">
        <v>5302</v>
      </c>
      <c r="E383" s="95">
        <v>2</v>
      </c>
      <c r="F383" s="99" t="s">
        <v>5303</v>
      </c>
      <c r="G383" s="280" t="s">
        <v>5304</v>
      </c>
      <c r="I383" s="98" t="s">
        <v>26</v>
      </c>
      <c r="J383" s="98" t="str">
        <f>party!$A$10</f>
        <v>George Hurtt</v>
      </c>
      <c r="K383" s="98" t="str">
        <f>party!$A$67</f>
        <v>David Lawrence</v>
      </c>
      <c r="L383" s="98" t="str">
        <f>party!$A$60</f>
        <v>Bart van den Hurk</v>
      </c>
      <c r="M383"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3" s="288" t="str">
        <f>references!$D$96</f>
        <v>Hurtt, G., L. Chini,  S. Frolking, R. Sahajpal, Land Use Harmonisation (LUH2 v1.0h) land use forcing data (850-2100), (2016).</v>
      </c>
      <c r="R383" s="97" t="str">
        <f>url!$A$164</f>
        <v>Land Use Harmonisation (LUH2 v1.0h) land use forcing data (850-2100)</v>
      </c>
      <c r="S383" s="98" t="str">
        <f>party!$A$6</f>
        <v>Charlotte Pascoe</v>
      </c>
      <c r="T383" s="95" t="b">
        <v>1</v>
      </c>
      <c r="U383" s="297" t="s">
        <v>227</v>
      </c>
    </row>
    <row r="384" spans="1:27" s="163" customFormat="1" ht="102" x14ac:dyDescent="0.2">
      <c r="A384" s="329" t="s">
        <v>5305</v>
      </c>
      <c r="B384" s="330" t="s">
        <v>5306</v>
      </c>
      <c r="C384" s="167" t="s">
        <v>5307</v>
      </c>
      <c r="D384" s="171"/>
      <c r="E384" s="167">
        <v>3</v>
      </c>
      <c r="F384" s="171" t="s">
        <v>5308</v>
      </c>
      <c r="G384" s="331" t="s">
        <v>5309</v>
      </c>
      <c r="H384" s="285"/>
      <c r="I384" s="166" t="s">
        <v>26</v>
      </c>
      <c r="J384" s="166" t="str">
        <f>party!$A$10</f>
        <v>George Hurtt</v>
      </c>
      <c r="K384" s="166" t="str">
        <f>party!$A$67</f>
        <v>David Lawrence</v>
      </c>
      <c r="L384" s="166" t="str">
        <f>party!$A$60</f>
        <v>Bart van den Hurk</v>
      </c>
      <c r="M384"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332" t="str">
        <f>references!$D$96</f>
        <v>Hurtt, G., L. Chini,  S. Frolking, R. Sahajpal, Land Use Harmonisation (LUH2 v1.0h) land use forcing data (850-2100), (2016).</v>
      </c>
      <c r="O384" s="333"/>
      <c r="P384" s="333"/>
      <c r="Q384" s="333"/>
      <c r="R384" s="283" t="str">
        <f>url!$A$164</f>
        <v>Land Use Harmonisation (LUH2 v1.0h) land use forcing data (850-2100)</v>
      </c>
      <c r="S384" s="171" t="str">
        <f>party!$A$6</f>
        <v>Charlotte Pascoe</v>
      </c>
      <c r="T384" s="334" t="b">
        <v>1</v>
      </c>
      <c r="U384" s="334" t="s">
        <v>3323</v>
      </c>
      <c r="V384" s="335"/>
      <c r="W384" s="335"/>
      <c r="X384" s="335"/>
      <c r="Y384" s="335"/>
      <c r="Z384" s="335"/>
      <c r="AA384" s="335"/>
    </row>
    <row r="385" spans="1:27" s="163" customFormat="1" ht="102" x14ac:dyDescent="0.2">
      <c r="A385" s="329" t="s">
        <v>5310</v>
      </c>
      <c r="B385" s="330" t="s">
        <v>5311</v>
      </c>
      <c r="C385" s="167" t="s">
        <v>5312</v>
      </c>
      <c r="D385" s="171"/>
      <c r="E385" s="167">
        <v>4</v>
      </c>
      <c r="F385" s="171" t="s">
        <v>5313</v>
      </c>
      <c r="G385" s="331" t="s">
        <v>5314</v>
      </c>
      <c r="H385" s="285"/>
      <c r="I385" s="166" t="s">
        <v>26</v>
      </c>
      <c r="J385" s="166" t="str">
        <f>party!$A$10</f>
        <v>George Hurtt</v>
      </c>
      <c r="K385" s="166" t="str">
        <f>party!$A$67</f>
        <v>David Lawrence</v>
      </c>
      <c r="L385" s="166" t="str">
        <f>party!$A$60</f>
        <v>Bart van den Hurk</v>
      </c>
      <c r="M385"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332" t="str">
        <f>references!$D$96</f>
        <v>Hurtt, G., L. Chini,  S. Frolking, R. Sahajpal, Land Use Harmonisation (LUH2 v1.0h) land use forcing data (850-2100), (2016).</v>
      </c>
      <c r="O385" s="333"/>
      <c r="P385" s="333"/>
      <c r="Q385" s="333"/>
      <c r="R385" s="283" t="str">
        <f>url!$A$164</f>
        <v>Land Use Harmonisation (LUH2 v1.0h) land use forcing data (850-2100)</v>
      </c>
      <c r="S385" s="171" t="str">
        <f>party!$A$6</f>
        <v>Charlotte Pascoe</v>
      </c>
      <c r="T385" s="334" t="b">
        <v>1</v>
      </c>
      <c r="U385" s="334" t="s">
        <v>227</v>
      </c>
      <c r="V385" s="335"/>
      <c r="W385" s="335"/>
      <c r="X385" s="335"/>
      <c r="Y385" s="335"/>
      <c r="Z385" s="335"/>
      <c r="AA385" s="335"/>
    </row>
    <row r="386" spans="1:27" s="163" customFormat="1" ht="102" x14ac:dyDescent="0.2">
      <c r="A386" s="329" t="s">
        <v>5315</v>
      </c>
      <c r="B386" s="330" t="s">
        <v>5316</v>
      </c>
      <c r="C386" s="167" t="s">
        <v>5317</v>
      </c>
      <c r="D386" s="171"/>
      <c r="E386" s="167">
        <v>4</v>
      </c>
      <c r="F386" s="171" t="s">
        <v>5318</v>
      </c>
      <c r="G386" s="331" t="s">
        <v>5319</v>
      </c>
      <c r="H386" s="285"/>
      <c r="I386" s="166" t="s">
        <v>26</v>
      </c>
      <c r="J386" s="166" t="str">
        <f>party!$A$10</f>
        <v>George Hurtt</v>
      </c>
      <c r="K386" s="166" t="str">
        <f>party!$A$67</f>
        <v>David Lawrence</v>
      </c>
      <c r="L386" s="166" t="str">
        <f>party!$A$60</f>
        <v>Bart van den Hurk</v>
      </c>
      <c r="M386"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332" t="str">
        <f>references!$D$96</f>
        <v>Hurtt, G., L. Chini,  S. Frolking, R. Sahajpal, Land Use Harmonisation (LUH2 v1.0h) land use forcing data (850-2100), (2016).</v>
      </c>
      <c r="O386" s="333"/>
      <c r="P386" s="333"/>
      <c r="Q386" s="333"/>
      <c r="R386" s="283" t="str">
        <f>url!$A$164</f>
        <v>Land Use Harmonisation (LUH2 v1.0h) land use forcing data (850-2100)</v>
      </c>
      <c r="S386" s="171" t="str">
        <f>party!$A$6</f>
        <v>Charlotte Pascoe</v>
      </c>
      <c r="T386" s="334" t="b">
        <v>1</v>
      </c>
      <c r="U386" s="334" t="s">
        <v>227</v>
      </c>
      <c r="V386" s="335"/>
      <c r="W386" s="335"/>
      <c r="X386" s="335"/>
      <c r="Y386" s="335"/>
      <c r="Z386" s="335"/>
      <c r="AA386" s="335"/>
    </row>
    <row r="387" spans="1:27" ht="102" x14ac:dyDescent="0.2">
      <c r="A387" s="95" t="s">
        <v>5320</v>
      </c>
      <c r="B387" s="99" t="s">
        <v>5321</v>
      </c>
      <c r="C387" s="95" t="s">
        <v>5322</v>
      </c>
      <c r="D387" s="99" t="b">
        <v>1</v>
      </c>
      <c r="E387" s="95">
        <v>3</v>
      </c>
      <c r="F387" s="99" t="s">
        <v>5323</v>
      </c>
      <c r="G387" s="280" t="s">
        <v>5324</v>
      </c>
      <c r="I387" s="98" t="s">
        <v>26</v>
      </c>
      <c r="J387" s="98" t="str">
        <f>party!$A$10</f>
        <v>George Hurtt</v>
      </c>
      <c r="K387" s="98" t="str">
        <f>party!$A$67</f>
        <v>David Lawrence</v>
      </c>
      <c r="L387" s="98"/>
      <c r="M387"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288" t="str">
        <f>references!$D$96</f>
        <v>Hurtt, G., L. Chini,  S. Frolking, R. Sahajpal, Land Use Harmonisation (LUH2 v1.0h) land use forcing data (850-2100), (2016).</v>
      </c>
      <c r="R387" s="97" t="str">
        <f>url!$A$164</f>
        <v>Land Use Harmonisation (LUH2 v1.0h) land use forcing data (850-2100)</v>
      </c>
      <c r="S387" s="99" t="str">
        <f>party!$A$6</f>
        <v>Charlotte Pascoe</v>
      </c>
      <c r="T387" s="297" t="b">
        <v>1</v>
      </c>
      <c r="U387" s="297" t="s">
        <v>3323</v>
      </c>
    </row>
    <row r="388" spans="1:27" ht="102" x14ac:dyDescent="0.2">
      <c r="A388" s="296" t="s">
        <v>5325</v>
      </c>
      <c r="B388" s="190" t="s">
        <v>5326</v>
      </c>
      <c r="C388" s="95" t="s">
        <v>5327</v>
      </c>
      <c r="D388" s="99" t="b">
        <v>1</v>
      </c>
      <c r="E388" s="95">
        <v>3</v>
      </c>
      <c r="F388" s="99" t="s">
        <v>5328</v>
      </c>
      <c r="G388" s="280" t="s">
        <v>5329</v>
      </c>
      <c r="I388" s="98" t="s">
        <v>26</v>
      </c>
      <c r="J388" s="98" t="str">
        <f>party!$A$10</f>
        <v>George Hurtt</v>
      </c>
      <c r="K388" s="98" t="str">
        <f>party!$A$67</f>
        <v>David Lawrence</v>
      </c>
      <c r="L388" s="98"/>
      <c r="M388"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288" t="str">
        <f>references!$D$96</f>
        <v>Hurtt, G., L. Chini,  S. Frolking, R. Sahajpal, Land Use Harmonisation (LUH2 v1.0h) land use forcing data (850-2100), (2016).</v>
      </c>
      <c r="R388" s="97" t="str">
        <f>url!$A$164</f>
        <v>Land Use Harmonisation (LUH2 v1.0h) land use forcing data (850-2100)</v>
      </c>
      <c r="S388" s="99" t="str">
        <f>party!$A$6</f>
        <v>Charlotte Pascoe</v>
      </c>
      <c r="T388" s="297" t="b">
        <v>1</v>
      </c>
      <c r="U388" s="297" t="s">
        <v>3323</v>
      </c>
    </row>
    <row r="389" spans="1:27" ht="102" x14ac:dyDescent="0.2">
      <c r="A389" s="296" t="s">
        <v>5330</v>
      </c>
      <c r="B389" s="190" t="s">
        <v>5331</v>
      </c>
      <c r="C389" s="95" t="s">
        <v>5332</v>
      </c>
      <c r="D389" s="99" t="b">
        <v>1</v>
      </c>
      <c r="E389" s="95">
        <v>3</v>
      </c>
      <c r="F389" s="99" t="s">
        <v>5333</v>
      </c>
      <c r="G389" s="280" t="s">
        <v>5334</v>
      </c>
      <c r="I389" s="90" t="s">
        <v>26</v>
      </c>
      <c r="J389" s="90" t="str">
        <f>party!$A$10</f>
        <v>George Hurtt</v>
      </c>
      <c r="K389" s="90" t="str">
        <f>party!$A$67</f>
        <v>David Lawrence</v>
      </c>
      <c r="L389" s="90"/>
      <c r="M389"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288" t="str">
        <f>references!$D$96</f>
        <v>Hurtt, G., L. Chini,  S. Frolking, R. Sahajpal, Land Use Harmonisation (LUH2 v1.0h) land use forcing data (850-2100), (2016).</v>
      </c>
      <c r="O389" s="95"/>
      <c r="R389" s="97" t="str">
        <f>url!$A$164</f>
        <v>Land Use Harmonisation (LUH2 v1.0h) land use forcing data (850-2100)</v>
      </c>
      <c r="S389" s="99" t="str">
        <f>party!$A$6</f>
        <v>Charlotte Pascoe</v>
      </c>
      <c r="T389" s="297" t="b">
        <v>1</v>
      </c>
      <c r="U389" s="297" t="s">
        <v>227</v>
      </c>
    </row>
    <row r="390" spans="1:27" ht="102" x14ac:dyDescent="0.2">
      <c r="A390" s="296" t="s">
        <v>5335</v>
      </c>
      <c r="B390" s="190" t="s">
        <v>5336</v>
      </c>
      <c r="C390" s="95" t="s">
        <v>5337</v>
      </c>
      <c r="D390" s="99" t="b">
        <v>1</v>
      </c>
      <c r="E390" s="95">
        <v>3</v>
      </c>
      <c r="F390" s="99" t="s">
        <v>5338</v>
      </c>
      <c r="G390" s="280" t="s">
        <v>5339</v>
      </c>
      <c r="I390" s="90" t="s">
        <v>26</v>
      </c>
      <c r="J390" s="90" t="str">
        <f>party!$A$10</f>
        <v>George Hurtt</v>
      </c>
      <c r="K390" s="90" t="str">
        <f>party!$A$67</f>
        <v>David Lawrence</v>
      </c>
      <c r="L390" s="90"/>
      <c r="M390"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288" t="str">
        <f>references!$D$96</f>
        <v>Hurtt, G., L. Chini,  S. Frolking, R. Sahajpal, Land Use Harmonisation (LUH2 v1.0h) land use forcing data (850-2100), (2016).</v>
      </c>
      <c r="O390" s="95"/>
      <c r="R390" s="97" t="str">
        <f>url!$A$164</f>
        <v>Land Use Harmonisation (LUH2 v1.0h) land use forcing data (850-2100)</v>
      </c>
      <c r="S390" s="99" t="str">
        <f>party!$A$6</f>
        <v>Charlotte Pascoe</v>
      </c>
      <c r="T390" s="297" t="b">
        <v>1</v>
      </c>
      <c r="U390" s="297" t="s">
        <v>227</v>
      </c>
    </row>
    <row r="391" spans="1:27" ht="102" x14ac:dyDescent="0.2">
      <c r="A391" s="296" t="s">
        <v>5340</v>
      </c>
      <c r="B391" s="190" t="s">
        <v>5341</v>
      </c>
      <c r="C391" s="95" t="s">
        <v>5342</v>
      </c>
      <c r="E391" s="95">
        <v>3</v>
      </c>
      <c r="F391" s="99" t="s">
        <v>3015</v>
      </c>
      <c r="G391" s="280" t="s">
        <v>5343</v>
      </c>
      <c r="I391" s="90" t="s">
        <v>26</v>
      </c>
      <c r="J391" s="90" t="str">
        <f>party!$A$10</f>
        <v>George Hurtt</v>
      </c>
      <c r="K391" s="90" t="str">
        <f>party!$A$67</f>
        <v>David Lawrence</v>
      </c>
      <c r="L391" s="90"/>
      <c r="M391"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288" t="str">
        <f>references!$D$96</f>
        <v>Hurtt, G., L. Chini,  S. Frolking, R. Sahajpal, Land Use Harmonisation (LUH2 v1.0h) land use forcing data (850-2100), (2016).</v>
      </c>
      <c r="R391" s="97" t="str">
        <f>url!$A$164</f>
        <v>Land Use Harmonisation (LUH2 v1.0h) land use forcing data (850-2100)</v>
      </c>
      <c r="S391" s="99" t="str">
        <f>party!$A$6</f>
        <v>Charlotte Pascoe</v>
      </c>
      <c r="T391" s="297" t="b">
        <v>1</v>
      </c>
      <c r="U391" s="297" t="s">
        <v>227</v>
      </c>
    </row>
    <row r="392" spans="1:27" ht="102" x14ac:dyDescent="0.2">
      <c r="A392" s="296" t="s">
        <v>5344</v>
      </c>
      <c r="B392" s="190" t="s">
        <v>5345</v>
      </c>
      <c r="C392" s="95" t="s">
        <v>5346</v>
      </c>
      <c r="E392" s="95">
        <v>3</v>
      </c>
      <c r="F392" s="99" t="s">
        <v>5347</v>
      </c>
      <c r="G392" s="280" t="s">
        <v>5348</v>
      </c>
      <c r="I392" s="90" t="s">
        <v>26</v>
      </c>
      <c r="J392" s="90" t="str">
        <f>party!$A$10</f>
        <v>George Hurtt</v>
      </c>
      <c r="K392" s="90" t="str">
        <f>party!$A$67</f>
        <v>David Lawrence</v>
      </c>
      <c r="L392" s="90"/>
      <c r="M392"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288" t="str">
        <f>references!$D$96</f>
        <v>Hurtt, G., L. Chini,  S. Frolking, R. Sahajpal, Land Use Harmonisation (LUH2 v1.0h) land use forcing data (850-2100), (2016).</v>
      </c>
      <c r="R392" s="97" t="str">
        <f>url!$A$164</f>
        <v>Land Use Harmonisation (LUH2 v1.0h) land use forcing data (850-2100)</v>
      </c>
      <c r="S392" s="99" t="str">
        <f>party!$A$6</f>
        <v>Charlotte Pascoe</v>
      </c>
      <c r="T392" s="297" t="b">
        <v>1</v>
      </c>
      <c r="U392" s="297" t="s">
        <v>227</v>
      </c>
    </row>
    <row r="393" spans="1:27" ht="102" x14ac:dyDescent="0.2">
      <c r="A393" s="296" t="s">
        <v>5349</v>
      </c>
      <c r="B393" s="190" t="s">
        <v>5350</v>
      </c>
      <c r="C393" s="95" t="s">
        <v>5351</v>
      </c>
      <c r="E393" s="95">
        <v>3</v>
      </c>
      <c r="F393" s="99" t="s">
        <v>5352</v>
      </c>
      <c r="G393" s="280" t="s">
        <v>5353</v>
      </c>
      <c r="H393" s="281" t="s">
        <v>5354</v>
      </c>
      <c r="I393" s="90" t="s">
        <v>26</v>
      </c>
      <c r="J393" s="90" t="str">
        <f>party!$A$10</f>
        <v>George Hurtt</v>
      </c>
      <c r="K393" s="90" t="str">
        <f>party!$A$67</f>
        <v>David Lawrence</v>
      </c>
      <c r="L393" s="90"/>
      <c r="M393"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3" s="288" t="str">
        <f>references!$D$96</f>
        <v>Hurtt, G., L. Chini,  S. Frolking, R. Sahajpal, Land Use Harmonisation (LUH2 v1.0h) land use forcing data (850-2100), (2016).</v>
      </c>
      <c r="R393" s="97" t="str">
        <f>url!$A$164</f>
        <v>Land Use Harmonisation (LUH2 v1.0h) land use forcing data (850-2100)</v>
      </c>
      <c r="S393" s="99" t="str">
        <f>party!$A$6</f>
        <v>Charlotte Pascoe</v>
      </c>
      <c r="T393" s="297" t="b">
        <v>1</v>
      </c>
      <c r="U393" s="297" t="s">
        <v>3323</v>
      </c>
    </row>
    <row r="394" spans="1:27" ht="102" x14ac:dyDescent="0.2">
      <c r="A394" s="296" t="s">
        <v>5355</v>
      </c>
      <c r="B394" s="190" t="s">
        <v>5356</v>
      </c>
      <c r="C394" s="95" t="s">
        <v>5357</v>
      </c>
      <c r="D394" s="99" t="b">
        <v>1</v>
      </c>
      <c r="E394" s="95">
        <v>3</v>
      </c>
      <c r="F394" s="99" t="s">
        <v>5358</v>
      </c>
      <c r="G394" s="280" t="s">
        <v>5359</v>
      </c>
      <c r="H394" s="281" t="s">
        <v>5354</v>
      </c>
      <c r="I394" s="90" t="s">
        <v>26</v>
      </c>
      <c r="J394" s="90" t="str">
        <f>party!$A$10</f>
        <v>George Hurtt</v>
      </c>
      <c r="K394" s="90" t="str">
        <f>party!$A$67</f>
        <v>David Lawrence</v>
      </c>
      <c r="L394" s="90"/>
      <c r="M394"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4" s="288" t="str">
        <f>references!$D$96</f>
        <v>Hurtt, G., L. Chini,  S. Frolking, R. Sahajpal, Land Use Harmonisation (LUH2 v1.0h) land use forcing data (850-2100), (2016).</v>
      </c>
      <c r="R394" s="97" t="str">
        <f>url!$A$164</f>
        <v>Land Use Harmonisation (LUH2 v1.0h) land use forcing data (850-2100)</v>
      </c>
      <c r="S394" s="99" t="str">
        <f>party!$A$6</f>
        <v>Charlotte Pascoe</v>
      </c>
      <c r="T394" s="297" t="b">
        <v>1</v>
      </c>
      <c r="U394" s="297" t="s">
        <v>3323</v>
      </c>
    </row>
    <row r="395" spans="1:27" ht="221" x14ac:dyDescent="0.2">
      <c r="A395" s="296" t="s">
        <v>5360</v>
      </c>
      <c r="B395" s="190" t="s">
        <v>5361</v>
      </c>
      <c r="C395" s="95" t="s">
        <v>5362</v>
      </c>
      <c r="D395" s="99" t="b">
        <v>1</v>
      </c>
      <c r="E395" s="95">
        <v>3</v>
      </c>
      <c r="F395" s="99" t="s">
        <v>5363</v>
      </c>
      <c r="G395" s="281" t="s">
        <v>5364</v>
      </c>
      <c r="H395" s="281" t="s">
        <v>5365</v>
      </c>
      <c r="I395" s="102" t="s">
        <v>26</v>
      </c>
      <c r="J395" s="90" t="str">
        <f>party!$A$68</f>
        <v>Gokhan Danabasoglu</v>
      </c>
      <c r="K395" s="90" t="str">
        <f>party!$A$49</f>
        <v>Stephen Griffies</v>
      </c>
      <c r="L395" s="90" t="str">
        <f>party!$A$69</f>
        <v>James Orr</v>
      </c>
      <c r="M395" s="288" t="str">
        <f>references!D$14</f>
        <v>Overview CMIP6-Endorsed MIPs</v>
      </c>
      <c r="N395" s="89"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5" s="89"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5" s="99" t="str">
        <f>party!$A$6</f>
        <v>Charlotte Pascoe</v>
      </c>
      <c r="T395" s="297" t="b">
        <v>1</v>
      </c>
      <c r="U395" s="297" t="s">
        <v>227</v>
      </c>
    </row>
    <row r="396" spans="1:27" ht="153" x14ac:dyDescent="0.2">
      <c r="A396" s="296" t="s">
        <v>5366</v>
      </c>
      <c r="B396" s="190" t="s">
        <v>5367</v>
      </c>
      <c r="C396" s="95" t="s">
        <v>5368</v>
      </c>
      <c r="E396" s="95">
        <v>4</v>
      </c>
      <c r="F396" s="99" t="s">
        <v>5369</v>
      </c>
      <c r="G396" s="280" t="s">
        <v>5370</v>
      </c>
      <c r="H396" s="281" t="s">
        <v>3122</v>
      </c>
      <c r="I396" s="98" t="s">
        <v>26</v>
      </c>
      <c r="J396" s="98" t="str">
        <f>party!$A$70</f>
        <v>Pascale Braconnot</v>
      </c>
      <c r="K396" s="98" t="str">
        <f>party!$A$71</f>
        <v>Sandy Harrison</v>
      </c>
      <c r="M396"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6" s="99" t="str">
        <f>party!$A$6</f>
        <v>Charlotte Pascoe</v>
      </c>
      <c r="T396" s="297" t="b">
        <v>1</v>
      </c>
      <c r="U396" s="297" t="s">
        <v>3323</v>
      </c>
    </row>
    <row r="397" spans="1:27" ht="153" x14ac:dyDescent="0.2">
      <c r="A397" s="296" t="s">
        <v>5371</v>
      </c>
      <c r="B397" s="190" t="s">
        <v>5372</v>
      </c>
      <c r="C397" s="95" t="s">
        <v>5373</v>
      </c>
      <c r="E397" s="95">
        <v>4</v>
      </c>
      <c r="F397" s="99" t="s">
        <v>5374</v>
      </c>
      <c r="G397" s="280" t="s">
        <v>5375</v>
      </c>
      <c r="H397" s="281" t="s">
        <v>3122</v>
      </c>
      <c r="I397" s="98" t="s">
        <v>26</v>
      </c>
      <c r="J397" s="98" t="str">
        <f>party!$A$70</f>
        <v>Pascale Braconnot</v>
      </c>
      <c r="K397" s="98" t="str">
        <f>party!$A$71</f>
        <v>Sandy Harrison</v>
      </c>
      <c r="M397"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7" s="99" t="str">
        <f>party!$A$6</f>
        <v>Charlotte Pascoe</v>
      </c>
      <c r="T397" s="297" t="b">
        <v>1</v>
      </c>
      <c r="U397" s="297" t="s">
        <v>3323</v>
      </c>
    </row>
    <row r="398" spans="1:27" ht="153" x14ac:dyDescent="0.2">
      <c r="A398" s="296" t="s">
        <v>5376</v>
      </c>
      <c r="B398" s="190" t="s">
        <v>5377</v>
      </c>
      <c r="C398" s="95" t="s">
        <v>5378</v>
      </c>
      <c r="E398" s="95">
        <v>4</v>
      </c>
      <c r="F398" s="99" t="s">
        <v>5379</v>
      </c>
      <c r="G398" s="280" t="s">
        <v>5380</v>
      </c>
      <c r="H398" s="281" t="s">
        <v>3122</v>
      </c>
      <c r="I398" s="98" t="s">
        <v>26</v>
      </c>
      <c r="J398" s="98" t="str">
        <f>party!$A$70</f>
        <v>Pascale Braconnot</v>
      </c>
      <c r="K398" s="98" t="str">
        <f>party!$A$71</f>
        <v>Sandy Harrison</v>
      </c>
      <c r="M398"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8" s="99" t="str">
        <f>party!$A$6</f>
        <v>Charlotte Pascoe</v>
      </c>
      <c r="T398" s="297" t="b">
        <v>1</v>
      </c>
      <c r="U398" s="297" t="s">
        <v>3323</v>
      </c>
    </row>
    <row r="399" spans="1:27" ht="153" x14ac:dyDescent="0.2">
      <c r="A399" s="296" t="s">
        <v>5381</v>
      </c>
      <c r="B399" s="190" t="s">
        <v>5382</v>
      </c>
      <c r="C399" s="95" t="s">
        <v>5383</v>
      </c>
      <c r="E399" s="95">
        <v>2</v>
      </c>
      <c r="F399" s="99" t="s">
        <v>5384</v>
      </c>
      <c r="G399" s="280" t="s">
        <v>5385</v>
      </c>
      <c r="H399" s="281" t="s">
        <v>3128</v>
      </c>
      <c r="I399" s="98" t="s">
        <v>26</v>
      </c>
      <c r="J399" s="98" t="str">
        <f>party!$A$70</f>
        <v>Pascale Braconnot</v>
      </c>
      <c r="K399" s="98" t="str">
        <f>party!$A$71</f>
        <v>Sandy Harrison</v>
      </c>
      <c r="M399"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9" s="99" t="str">
        <f>party!$A$6</f>
        <v>Charlotte Pascoe</v>
      </c>
      <c r="T399" s="297" t="b">
        <v>1</v>
      </c>
      <c r="U399" s="297" t="s">
        <v>3323</v>
      </c>
    </row>
    <row r="400" spans="1:27" ht="170" x14ac:dyDescent="0.2">
      <c r="A400" s="296" t="s">
        <v>5386</v>
      </c>
      <c r="B400" s="190" t="s">
        <v>5387</v>
      </c>
      <c r="C400" s="95" t="s">
        <v>5388</v>
      </c>
      <c r="E400" s="95">
        <v>2</v>
      </c>
      <c r="F400" s="99" t="s">
        <v>5389</v>
      </c>
      <c r="G400" s="280" t="s">
        <v>5390</v>
      </c>
      <c r="H400" s="281" t="s">
        <v>3128</v>
      </c>
      <c r="I400" s="98" t="s">
        <v>26</v>
      </c>
      <c r="J400" s="98" t="str">
        <f>party!$A$70</f>
        <v>Pascale Braconnot</v>
      </c>
      <c r="K400" s="98" t="str">
        <f>party!$A$71</f>
        <v>Sandy Harrison</v>
      </c>
      <c r="M400" s="89"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0" s="99" t="str">
        <f>party!$A$6</f>
        <v>Charlotte Pascoe</v>
      </c>
      <c r="T400" s="297" t="b">
        <v>1</v>
      </c>
      <c r="U400" s="297" t="s">
        <v>3323</v>
      </c>
    </row>
    <row r="401" spans="1:27" ht="153" x14ac:dyDescent="0.2">
      <c r="A401" s="296" t="s">
        <v>5391</v>
      </c>
      <c r="B401" s="190" t="s">
        <v>5392</v>
      </c>
      <c r="C401" s="95" t="s">
        <v>5393</v>
      </c>
      <c r="E401" s="95">
        <v>2</v>
      </c>
      <c r="F401" s="99" t="s">
        <v>5394</v>
      </c>
      <c r="G401" s="280" t="s">
        <v>5395</v>
      </c>
      <c r="H401" s="281" t="s">
        <v>3128</v>
      </c>
      <c r="I401" s="98" t="s">
        <v>26</v>
      </c>
      <c r="J401" s="98" t="str">
        <f>party!$A$70</f>
        <v>Pascale Braconnot</v>
      </c>
      <c r="K401" s="98" t="str">
        <f>party!$A$71</f>
        <v>Sandy Harrison</v>
      </c>
      <c r="M401"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1" s="99" t="str">
        <f>party!$A$6</f>
        <v>Charlotte Pascoe</v>
      </c>
      <c r="T401" s="297" t="b">
        <v>1</v>
      </c>
      <c r="U401" s="297" t="s">
        <v>3323</v>
      </c>
    </row>
    <row r="402" spans="1:27" ht="153" x14ac:dyDescent="0.2">
      <c r="A402" s="296" t="s">
        <v>5396</v>
      </c>
      <c r="B402" s="190" t="s">
        <v>5397</v>
      </c>
      <c r="C402" s="95" t="s">
        <v>5398</v>
      </c>
      <c r="E402" s="95">
        <v>4</v>
      </c>
      <c r="F402" s="99" t="s">
        <v>5399</v>
      </c>
      <c r="G402" s="280" t="s">
        <v>5400</v>
      </c>
      <c r="H402" s="281" t="s">
        <v>3134</v>
      </c>
      <c r="I402" s="98" t="s">
        <v>26</v>
      </c>
      <c r="J402" s="98" t="str">
        <f>party!$A$70</f>
        <v>Pascale Braconnot</v>
      </c>
      <c r="K402" s="98" t="str">
        <f>party!$A$71</f>
        <v>Sandy Harrison</v>
      </c>
      <c r="M402"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2" s="99" t="str">
        <f>party!$A$6</f>
        <v>Charlotte Pascoe</v>
      </c>
      <c r="T402" s="297" t="b">
        <v>1</v>
      </c>
      <c r="U402" s="297" t="s">
        <v>3323</v>
      </c>
    </row>
    <row r="403" spans="1:27" ht="153" x14ac:dyDescent="0.2">
      <c r="A403" s="296" t="s">
        <v>5401</v>
      </c>
      <c r="B403" s="190" t="s">
        <v>5402</v>
      </c>
      <c r="C403" s="95" t="s">
        <v>5403</v>
      </c>
      <c r="E403" s="95">
        <v>4</v>
      </c>
      <c r="F403" s="99" t="s">
        <v>5404</v>
      </c>
      <c r="G403" s="280" t="s">
        <v>5405</v>
      </c>
      <c r="H403" s="281" t="s">
        <v>3134</v>
      </c>
      <c r="I403" s="98" t="s">
        <v>26</v>
      </c>
      <c r="J403" s="98" t="str">
        <f>party!$A$70</f>
        <v>Pascale Braconnot</v>
      </c>
      <c r="K403" s="98" t="str">
        <f>party!$A$71</f>
        <v>Sandy Harrison</v>
      </c>
      <c r="M403"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3" s="99" t="str">
        <f>party!$A$6</f>
        <v>Charlotte Pascoe</v>
      </c>
      <c r="T403" s="297" t="b">
        <v>1</v>
      </c>
      <c r="U403" s="297" t="s">
        <v>3323</v>
      </c>
    </row>
    <row r="404" spans="1:27" ht="153" x14ac:dyDescent="0.2">
      <c r="A404" s="296" t="s">
        <v>5406</v>
      </c>
      <c r="B404" s="190" t="s">
        <v>5407</v>
      </c>
      <c r="C404" s="95" t="s">
        <v>5408</v>
      </c>
      <c r="E404" s="95">
        <v>4</v>
      </c>
      <c r="F404" s="99" t="s">
        <v>5409</v>
      </c>
      <c r="G404" s="280" t="s">
        <v>5410</v>
      </c>
      <c r="H404" s="281" t="s">
        <v>3134</v>
      </c>
      <c r="I404" s="98" t="s">
        <v>26</v>
      </c>
      <c r="J404" s="98" t="str">
        <f>party!$A$70</f>
        <v>Pascale Braconnot</v>
      </c>
      <c r="K404" s="98" t="str">
        <f>party!$A$71</f>
        <v>Sandy Harrison</v>
      </c>
      <c r="M404"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4" s="99" t="str">
        <f>party!$A$6</f>
        <v>Charlotte Pascoe</v>
      </c>
      <c r="T404" s="297" t="b">
        <v>1</v>
      </c>
      <c r="U404" s="297" t="s">
        <v>3323</v>
      </c>
    </row>
    <row r="405" spans="1:27" ht="153" x14ac:dyDescent="0.2">
      <c r="A405" s="296" t="s">
        <v>5411</v>
      </c>
      <c r="B405" s="190" t="s">
        <v>5412</v>
      </c>
      <c r="C405" s="95" t="s">
        <v>5413</v>
      </c>
      <c r="E405" s="95">
        <v>2</v>
      </c>
      <c r="F405" s="99" t="s">
        <v>5414</v>
      </c>
      <c r="G405" s="280" t="s">
        <v>5415</v>
      </c>
      <c r="H405" s="281" t="s">
        <v>5416</v>
      </c>
      <c r="I405" s="98" t="s">
        <v>26</v>
      </c>
      <c r="J405" s="98" t="str">
        <f>party!$A$70</f>
        <v>Pascale Braconnot</v>
      </c>
      <c r="K405" s="98" t="str">
        <f>party!$A$71</f>
        <v>Sandy Harrison</v>
      </c>
      <c r="M405"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5" s="99" t="str">
        <f>party!$A$6</f>
        <v>Charlotte Pascoe</v>
      </c>
      <c r="T405" s="297" t="b">
        <v>1</v>
      </c>
      <c r="U405" s="297" t="s">
        <v>3323</v>
      </c>
    </row>
    <row r="406" spans="1:27" ht="153" x14ac:dyDescent="0.2">
      <c r="A406" s="296" t="s">
        <v>5417</v>
      </c>
      <c r="B406" s="190" t="s">
        <v>5418</v>
      </c>
      <c r="C406" s="95" t="s">
        <v>5419</v>
      </c>
      <c r="E406" s="95">
        <v>2</v>
      </c>
      <c r="F406" s="99" t="s">
        <v>5420</v>
      </c>
      <c r="G406" s="280" t="s">
        <v>5421</v>
      </c>
      <c r="H406" s="281" t="s">
        <v>5416</v>
      </c>
      <c r="I406" s="98" t="s">
        <v>26</v>
      </c>
      <c r="J406" s="98" t="str">
        <f>party!$A$70</f>
        <v>Pascale Braconnot</v>
      </c>
      <c r="K406" s="98" t="str">
        <f>party!$A$71</f>
        <v>Sandy Harrison</v>
      </c>
      <c r="M406" s="89"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6" s="99" t="str">
        <f>party!$A$6</f>
        <v>Charlotte Pascoe</v>
      </c>
      <c r="T406" s="297" t="b">
        <v>1</v>
      </c>
      <c r="U406" s="297" t="s">
        <v>3323</v>
      </c>
    </row>
    <row r="407" spans="1:27" ht="136" x14ac:dyDescent="0.2">
      <c r="A407" s="296" t="s">
        <v>5422</v>
      </c>
      <c r="B407" s="190" t="s">
        <v>5423</v>
      </c>
      <c r="C407" s="95" t="s">
        <v>5424</v>
      </c>
      <c r="E407" s="95">
        <v>3</v>
      </c>
      <c r="F407" s="99" t="s">
        <v>5425</v>
      </c>
      <c r="G407" s="280" t="s">
        <v>5426</v>
      </c>
      <c r="I407" s="99" t="s">
        <v>26</v>
      </c>
      <c r="J407" s="98" t="str">
        <f>party!$A$72</f>
        <v xml:space="preserve">Robert Pincus </v>
      </c>
      <c r="K407" s="98" t="str">
        <f>party!$A$73</f>
        <v>Piers Forster</v>
      </c>
      <c r="L407" s="98" t="str">
        <f>party!$A$4</f>
        <v>Bjorn Stevens</v>
      </c>
      <c r="M407" s="96" t="str">
        <f>references!$D$64</f>
        <v>Pincus, R., P. M. Forster, B. Stevens (2016), The Radiative Forcing Model Intercomparison Project (RFMIP): experimental protocol for CMIP6, Geosci. Model Dev., 9, 3447-3460</v>
      </c>
      <c r="N407"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7" s="97" t="str">
        <f>url!$A$169</f>
        <v>Historical greenhouse gas concentrations for climate modelling (CMIP6)</v>
      </c>
      <c r="S407" s="99" t="str">
        <f>party!$A$6</f>
        <v>Charlotte Pascoe</v>
      </c>
      <c r="T407" s="297" t="b">
        <v>1</v>
      </c>
      <c r="U407" s="297" t="s">
        <v>4629</v>
      </c>
    </row>
    <row r="408" spans="1:27" ht="136" x14ac:dyDescent="0.2">
      <c r="A408" s="296" t="s">
        <v>5427</v>
      </c>
      <c r="B408" s="190" t="s">
        <v>5428</v>
      </c>
      <c r="C408" s="95" t="s">
        <v>5429</v>
      </c>
      <c r="E408" s="95">
        <v>4</v>
      </c>
      <c r="F408" s="99" t="s">
        <v>5430</v>
      </c>
      <c r="G408" s="280" t="s">
        <v>5431</v>
      </c>
      <c r="I408" s="99" t="s">
        <v>26</v>
      </c>
      <c r="J408" s="98" t="str">
        <f>party!$A$72</f>
        <v xml:space="preserve">Robert Pincus </v>
      </c>
      <c r="K408" s="98" t="str">
        <f>party!$A$73</f>
        <v>Piers Forster</v>
      </c>
      <c r="L408" s="98" t="str">
        <f>party!$A$4</f>
        <v>Bjorn Stevens</v>
      </c>
      <c r="M408" s="96" t="str">
        <f>references!$D$64</f>
        <v>Pincus, R., P. M. Forster, B. Stevens (2016), The Radiative Forcing Model Intercomparison Project (RFMIP): experimental protocol for CMIP6, Geosci. Model Dev., 9, 3447-3460</v>
      </c>
      <c r="N408" s="288"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8" s="97" t="str">
        <f>url!$A$169</f>
        <v>Historical greenhouse gas concentrations for climate modelling (CMIP6)</v>
      </c>
      <c r="S408" s="99" t="str">
        <f>party!$A$6</f>
        <v>Charlotte Pascoe</v>
      </c>
      <c r="T408" s="297" t="b">
        <v>1</v>
      </c>
      <c r="U408" s="297" t="s">
        <v>4629</v>
      </c>
    </row>
    <row r="409" spans="1:27" ht="221" x14ac:dyDescent="0.2">
      <c r="A409" s="296" t="s">
        <v>5432</v>
      </c>
      <c r="B409" s="190" t="s">
        <v>5433</v>
      </c>
      <c r="C409" s="95" t="s">
        <v>5434</v>
      </c>
      <c r="E409" s="95">
        <v>3</v>
      </c>
      <c r="F409" s="99" t="s">
        <v>5435</v>
      </c>
      <c r="G409" s="280" t="s">
        <v>5436</v>
      </c>
      <c r="H409" s="281" t="s">
        <v>4584</v>
      </c>
      <c r="I409" s="102" t="s">
        <v>26</v>
      </c>
      <c r="J409" s="98" t="str">
        <f>party!$A$68</f>
        <v>Gokhan Danabasoglu</v>
      </c>
      <c r="K409" s="98" t="str">
        <f>party!$A$49</f>
        <v>Stephen Griffies</v>
      </c>
      <c r="L409" s="98" t="str">
        <f>party!$A$69</f>
        <v>James Orr</v>
      </c>
      <c r="M409" s="96"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9" s="96"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9" s="96" t="str">
        <f>references!$D$98</f>
        <v>Kobayashi, S., Y. Ota, Y. Harada, A. Ebita, M. Moriya, H. Onoda, K. Onogi, H. Kamahori, C. Kobayashi, H. Endo, K. Miyaoka, K. Takahashi (2015), The JRA-55 Reanalysis: General Specifications and Basic Characteristics, J. Meteorol. Soc. Jpn., 93, 5-48</v>
      </c>
      <c r="P409" s="96" t="str">
        <f>references!$D$46</f>
        <v>Griffies, S.M., M. Winton, B. Samuels, G. Danabasoglu, S. Yeager, S. Marsland, H. Drange, M. Bentsen (2012), Datasets and protocol for the CLIVAR WGOMD Coordinated Ocean-ice Reference Experiments (COREs), WCRP Report No. 21/2012, pp.21.</v>
      </c>
      <c r="R409" s="97" t="str">
        <f>url!$A$210</f>
        <v>JRA-55 based surface dataset for driving ocean-sea-ice models (JRA55-do)</v>
      </c>
      <c r="S409" s="99" t="str">
        <f>party!$A$6</f>
        <v>Charlotte Pascoe</v>
      </c>
      <c r="T409" s="297" t="b">
        <v>1</v>
      </c>
      <c r="U409" s="297" t="s">
        <v>4629</v>
      </c>
    </row>
    <row r="410" spans="1:27" ht="221" x14ac:dyDescent="0.2">
      <c r="A410" s="296" t="s">
        <v>5437</v>
      </c>
      <c r="B410" s="190" t="s">
        <v>5438</v>
      </c>
      <c r="C410" s="95" t="s">
        <v>5439</v>
      </c>
      <c r="E410" s="95">
        <v>3</v>
      </c>
      <c r="F410" s="99" t="s">
        <v>5440</v>
      </c>
      <c r="G410" s="280" t="s">
        <v>5441</v>
      </c>
      <c r="H410" s="281" t="s">
        <v>4584</v>
      </c>
      <c r="I410" s="102" t="s">
        <v>26</v>
      </c>
      <c r="J410" s="98" t="str">
        <f>party!$A$68</f>
        <v>Gokhan Danabasoglu</v>
      </c>
      <c r="K410" s="98" t="str">
        <f>party!$A$49</f>
        <v>Stephen Griffies</v>
      </c>
      <c r="L410" s="98" t="str">
        <f>party!$A$69</f>
        <v>James Orr</v>
      </c>
      <c r="M410" s="96"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10" s="96"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10" s="96" t="str">
        <f>references!$D$98</f>
        <v>Kobayashi, S., Y. Ota, Y. Harada, A. Ebita, M. Moriya, H. Onoda, K. Onogi, H. Kamahori, C. Kobayashi, H. Endo, K. Miyaoka, K. Takahashi (2015), The JRA-55 Reanalysis: General Specifications and Basic Characteristics, J. Meteorol. Soc. Jpn., 93, 5-48</v>
      </c>
      <c r="P410" s="96" t="str">
        <f>references!$D$46</f>
        <v>Griffies, S.M., M. Winton, B. Samuels, G. Danabasoglu, S. Yeager, S. Marsland, H. Drange, M. Bentsen (2012), Datasets and protocol for the CLIVAR WGOMD Coordinated Ocean-ice Reference Experiments (COREs), WCRP Report No. 21/2012, pp.21.</v>
      </c>
      <c r="R410" s="97" t="str">
        <f>url!$A$210</f>
        <v>JRA-55 based surface dataset for driving ocean-sea-ice models (JRA55-do)</v>
      </c>
      <c r="S410" s="99" t="str">
        <f>party!$A$6</f>
        <v>Charlotte Pascoe</v>
      </c>
      <c r="T410" s="297" t="b">
        <v>1</v>
      </c>
      <c r="U410" s="297" t="s">
        <v>4629</v>
      </c>
    </row>
    <row r="411" spans="1:27" ht="221" x14ac:dyDescent="0.2">
      <c r="A411" s="296" t="s">
        <v>5442</v>
      </c>
      <c r="B411" s="190" t="s">
        <v>5443</v>
      </c>
      <c r="C411" s="95" t="s">
        <v>5444</v>
      </c>
      <c r="E411" s="95">
        <v>3</v>
      </c>
      <c r="F411" s="99" t="s">
        <v>5445</v>
      </c>
      <c r="G411" s="280" t="s">
        <v>5446</v>
      </c>
      <c r="H411" s="281" t="s">
        <v>4584</v>
      </c>
      <c r="I411" s="102" t="s">
        <v>26</v>
      </c>
      <c r="J411" s="98" t="str">
        <f>party!$A$68</f>
        <v>Gokhan Danabasoglu</v>
      </c>
      <c r="K411" s="98" t="str">
        <f>party!$A$49</f>
        <v>Stephen Griffies</v>
      </c>
      <c r="L411" s="98" t="str">
        <f>party!$A$69</f>
        <v>James Orr</v>
      </c>
      <c r="M411" s="96"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11" s="96"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11" s="96" t="str">
        <f>references!$D$98</f>
        <v>Kobayashi, S., Y. Ota, Y. Harada, A. Ebita, M. Moriya, H. Onoda, K. Onogi, H. Kamahori, C. Kobayashi, H. Endo, K. Miyaoka, K. Takahashi (2015), The JRA-55 Reanalysis: General Specifications and Basic Characteristics, J. Meteorol. Soc. Jpn., 93, 5-48</v>
      </c>
      <c r="P411" s="96" t="str">
        <f>references!$D$46</f>
        <v>Griffies, S.M., M. Winton, B. Samuels, G. Danabasoglu, S. Yeager, S. Marsland, H. Drange, M. Bentsen (2012), Datasets and protocol for the CLIVAR WGOMD Coordinated Ocean-ice Reference Experiments (COREs), WCRP Report No. 21/2012, pp.21.</v>
      </c>
      <c r="R411" s="97" t="str">
        <f>url!$A$210</f>
        <v>JRA-55 based surface dataset for driving ocean-sea-ice models (JRA55-do)</v>
      </c>
      <c r="S411" s="99" t="str">
        <f>party!$A$6</f>
        <v>Charlotte Pascoe</v>
      </c>
      <c r="T411" s="297" t="b">
        <v>1</v>
      </c>
      <c r="U411" s="297" t="s">
        <v>227</v>
      </c>
    </row>
    <row r="412" spans="1:27" ht="102" x14ac:dyDescent="0.2">
      <c r="A412" s="296" t="s">
        <v>5447</v>
      </c>
      <c r="B412" s="190" t="s">
        <v>5448</v>
      </c>
      <c r="C412" s="95" t="s">
        <v>5449</v>
      </c>
      <c r="D412" s="99" t="b">
        <v>1</v>
      </c>
      <c r="E412" s="95">
        <v>3</v>
      </c>
      <c r="F412" s="99" t="s">
        <v>5450</v>
      </c>
      <c r="G412" s="280" t="s">
        <v>5451</v>
      </c>
      <c r="H412" s="281" t="s">
        <v>5354</v>
      </c>
      <c r="I412" s="282" t="s">
        <v>26</v>
      </c>
      <c r="J412" s="90" t="str">
        <f>party!$A$10</f>
        <v>George Hurtt</v>
      </c>
      <c r="K412" s="90" t="str">
        <f>party!$A$67</f>
        <v>David Lawrence</v>
      </c>
      <c r="M412" s="89" t="str">
        <f>references!$D$96</f>
        <v>Hurtt, G., L. Chini,  S. Frolking, R. Sahajpal, Land Use Harmonisation (LUH2 v1.0h) land use forcing data (850-2100), (2016).</v>
      </c>
      <c r="N412" s="89" t="str">
        <f>references!$D$41</f>
        <v>Land-Use Model Intercomparison Project home page</v>
      </c>
      <c r="O412"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2" s="97" t="str">
        <f>url!$A$164</f>
        <v>Land Use Harmonisation (LUH2 v1.0h) land use forcing data (850-2100)</v>
      </c>
      <c r="S412" s="99" t="str">
        <f>party!$A$6</f>
        <v>Charlotte Pascoe</v>
      </c>
      <c r="T412" s="297" t="b">
        <v>1</v>
      </c>
      <c r="U412" s="297" t="s">
        <v>227</v>
      </c>
    </row>
    <row r="413" spans="1:27" ht="102" x14ac:dyDescent="0.2">
      <c r="A413" s="296" t="s">
        <v>5452</v>
      </c>
      <c r="B413" s="190" t="s">
        <v>5453</v>
      </c>
      <c r="C413" s="95" t="s">
        <v>5454</v>
      </c>
      <c r="D413" s="99" t="b">
        <v>1</v>
      </c>
      <c r="E413" s="95">
        <v>4</v>
      </c>
      <c r="F413" s="99" t="s">
        <v>5455</v>
      </c>
      <c r="G413" s="280" t="s">
        <v>5456</v>
      </c>
      <c r="H413" s="281" t="s">
        <v>5354</v>
      </c>
      <c r="I413" s="282" t="s">
        <v>26</v>
      </c>
      <c r="J413" s="90" t="str">
        <f>party!$A$10</f>
        <v>George Hurtt</v>
      </c>
      <c r="K413" s="90" t="str">
        <f>party!$A$67</f>
        <v>David Lawrence</v>
      </c>
      <c r="M413" s="89" t="str">
        <f>references!$D$96</f>
        <v>Hurtt, G., L. Chini,  S. Frolking, R. Sahajpal, Land Use Harmonisation (LUH2 v1.0h) land use forcing data (850-2100), (2016).</v>
      </c>
      <c r="N413" s="89" t="str">
        <f>references!$D$41</f>
        <v>Land-Use Model Intercomparison Project home page</v>
      </c>
      <c r="O413"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3" s="97" t="str">
        <f>url!$A$164</f>
        <v>Land Use Harmonisation (LUH2 v1.0h) land use forcing data (850-2100)</v>
      </c>
      <c r="S413" s="99" t="str">
        <f>party!$A$6</f>
        <v>Charlotte Pascoe</v>
      </c>
      <c r="T413" s="297" t="b">
        <v>1</v>
      </c>
      <c r="U413" s="297" t="s">
        <v>227</v>
      </c>
    </row>
    <row r="414" spans="1:27" s="163" customFormat="1" ht="102" x14ac:dyDescent="0.2">
      <c r="A414" s="329" t="s">
        <v>5457</v>
      </c>
      <c r="B414" s="330" t="s">
        <v>5458</v>
      </c>
      <c r="C414" s="167" t="s">
        <v>5459</v>
      </c>
      <c r="D414" s="171" t="b">
        <v>1</v>
      </c>
      <c r="E414" s="167">
        <v>4</v>
      </c>
      <c r="F414" s="171" t="s">
        <v>5460</v>
      </c>
      <c r="G414" s="280" t="s">
        <v>5461</v>
      </c>
      <c r="H414" s="281" t="s">
        <v>5354</v>
      </c>
      <c r="I414" s="166" t="s">
        <v>26</v>
      </c>
      <c r="J414" s="166" t="str">
        <f>party!$A$10</f>
        <v>George Hurtt</v>
      </c>
      <c r="K414" s="166" t="str">
        <f>party!$A$67</f>
        <v>David Lawrence</v>
      </c>
      <c r="L414" s="166" t="str">
        <f>party!$A$60</f>
        <v>Bart van den Hurk</v>
      </c>
      <c r="M414"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4" s="332" t="str">
        <f>references!$D$96</f>
        <v>Hurtt, G., L. Chini,  S. Frolking, R. Sahajpal, Land Use Harmonisation (LUH2 v1.0h) land use forcing data (850-2100), (2016).</v>
      </c>
      <c r="O414" s="89" t="str">
        <f>references!$D$41</f>
        <v>Land-Use Model Intercomparison Project home page</v>
      </c>
      <c r="P414" s="333"/>
      <c r="Q414" s="333"/>
      <c r="R414" s="283" t="str">
        <f>url!$A$164</f>
        <v>Land Use Harmonisation (LUH2 v1.0h) land use forcing data (850-2100)</v>
      </c>
      <c r="S414" s="171" t="str">
        <f>party!$A$6</f>
        <v>Charlotte Pascoe</v>
      </c>
      <c r="T414" s="334" t="b">
        <v>1</v>
      </c>
      <c r="U414" s="334" t="s">
        <v>227</v>
      </c>
      <c r="V414" s="335"/>
      <c r="W414" s="335"/>
      <c r="X414" s="335"/>
      <c r="Y414" s="335"/>
      <c r="Z414" s="335"/>
      <c r="AA414" s="335"/>
    </row>
    <row r="415" spans="1:27" ht="102" x14ac:dyDescent="0.2">
      <c r="A415" s="296" t="s">
        <v>5462</v>
      </c>
      <c r="B415" s="190" t="s">
        <v>5463</v>
      </c>
      <c r="C415" s="95" t="s">
        <v>5464</v>
      </c>
      <c r="D415" s="99" t="b">
        <v>1</v>
      </c>
      <c r="E415" s="95">
        <v>4</v>
      </c>
      <c r="F415" s="99" t="s">
        <v>5465</v>
      </c>
      <c r="G415" s="280" t="s">
        <v>5466</v>
      </c>
      <c r="H415" s="281" t="s">
        <v>5354</v>
      </c>
      <c r="I415" s="282" t="s">
        <v>26</v>
      </c>
      <c r="J415" s="90" t="str">
        <f>party!$A$10</f>
        <v>George Hurtt</v>
      </c>
      <c r="K415" s="90" t="str">
        <f>party!$A$67</f>
        <v>David Lawrence</v>
      </c>
      <c r="M415" s="89" t="str">
        <f>references!$D$96</f>
        <v>Hurtt, G., L. Chini,  S. Frolking, R. Sahajpal, Land Use Harmonisation (LUH2 v1.0h) land use forcing data (850-2100), (2016).</v>
      </c>
      <c r="N415" s="89" t="str">
        <f>references!$D$41</f>
        <v>Land-Use Model Intercomparison Project home page</v>
      </c>
      <c r="O415"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5" s="97" t="str">
        <f>url!$A$164</f>
        <v>Land Use Harmonisation (LUH2 v1.0h) land use forcing data (850-2100)</v>
      </c>
      <c r="S415" s="99" t="str">
        <f>party!$A$6</f>
        <v>Charlotte Pascoe</v>
      </c>
      <c r="T415" s="297" t="b">
        <v>1</v>
      </c>
      <c r="U415" s="297" t="s">
        <v>227</v>
      </c>
    </row>
    <row r="416" spans="1:27" s="163" customFormat="1" ht="102" x14ac:dyDescent="0.2">
      <c r="A416" s="329" t="s">
        <v>5467</v>
      </c>
      <c r="B416" s="330" t="s">
        <v>5468</v>
      </c>
      <c r="C416" s="167" t="s">
        <v>5469</v>
      </c>
      <c r="D416" s="171" t="b">
        <v>1</v>
      </c>
      <c r="E416" s="167">
        <v>4</v>
      </c>
      <c r="F416" s="171" t="s">
        <v>5470</v>
      </c>
      <c r="G416" s="280" t="s">
        <v>5471</v>
      </c>
      <c r="H416" s="281" t="s">
        <v>5354</v>
      </c>
      <c r="I416" s="166" t="s">
        <v>26</v>
      </c>
      <c r="J416" s="166" t="str">
        <f>party!$A$10</f>
        <v>George Hurtt</v>
      </c>
      <c r="K416" s="166" t="str">
        <f>party!$A$67</f>
        <v>David Lawrence</v>
      </c>
      <c r="L416" s="166" t="str">
        <f>party!$A$60</f>
        <v>Bart van den Hurk</v>
      </c>
      <c r="M416"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6" s="332" t="str">
        <f>references!$D$96</f>
        <v>Hurtt, G., L. Chini,  S. Frolking, R. Sahajpal, Land Use Harmonisation (LUH2 v1.0h) land use forcing data (850-2100), (2016).</v>
      </c>
      <c r="O416" s="89" t="str">
        <f>references!$D$41</f>
        <v>Land-Use Model Intercomparison Project home page</v>
      </c>
      <c r="P416" s="333"/>
      <c r="Q416" s="333"/>
      <c r="R416" s="283" t="str">
        <f>url!$A$164</f>
        <v>Land Use Harmonisation (LUH2 v1.0h) land use forcing data (850-2100)</v>
      </c>
      <c r="S416" s="171" t="str">
        <f>party!$A$6</f>
        <v>Charlotte Pascoe</v>
      </c>
      <c r="T416" s="334" t="b">
        <v>1</v>
      </c>
      <c r="U416" s="334" t="s">
        <v>227</v>
      </c>
      <c r="V416" s="335"/>
      <c r="W416" s="335"/>
      <c r="X416" s="335"/>
      <c r="Y416" s="335"/>
      <c r="Z416" s="335"/>
      <c r="AA416" s="335"/>
    </row>
    <row r="417" spans="1:27" s="163" customFormat="1" ht="102" x14ac:dyDescent="0.2">
      <c r="A417" s="329" t="s">
        <v>5472</v>
      </c>
      <c r="B417" s="330" t="s">
        <v>5473</v>
      </c>
      <c r="C417" s="167" t="s">
        <v>5474</v>
      </c>
      <c r="D417" s="171" t="b">
        <v>1</v>
      </c>
      <c r="E417" s="167">
        <v>4</v>
      </c>
      <c r="F417" s="171" t="s">
        <v>5475</v>
      </c>
      <c r="G417" s="280" t="s">
        <v>5476</v>
      </c>
      <c r="H417" s="281" t="s">
        <v>5354</v>
      </c>
      <c r="I417" s="166" t="s">
        <v>26</v>
      </c>
      <c r="J417" s="166" t="str">
        <f>party!$A$10</f>
        <v>George Hurtt</v>
      </c>
      <c r="K417" s="166" t="str">
        <f>party!$A$67</f>
        <v>David Lawrence</v>
      </c>
      <c r="L417" s="166" t="str">
        <f>party!$A$60</f>
        <v>Bart van den Hurk</v>
      </c>
      <c r="M417"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7" s="332" t="str">
        <f>references!$D$96</f>
        <v>Hurtt, G., L. Chini,  S. Frolking, R. Sahajpal, Land Use Harmonisation (LUH2 v1.0h) land use forcing data (850-2100), (2016).</v>
      </c>
      <c r="O417" s="89" t="str">
        <f>references!$D$41</f>
        <v>Land-Use Model Intercomparison Project home page</v>
      </c>
      <c r="P417" s="333"/>
      <c r="Q417" s="333"/>
      <c r="R417" s="283" t="str">
        <f>url!$A$164</f>
        <v>Land Use Harmonisation (LUH2 v1.0h) land use forcing data (850-2100)</v>
      </c>
      <c r="S417" s="171" t="str">
        <f>party!$A$6</f>
        <v>Charlotte Pascoe</v>
      </c>
      <c r="T417" s="334" t="b">
        <v>1</v>
      </c>
      <c r="U417" s="334" t="s">
        <v>227</v>
      </c>
      <c r="V417" s="335"/>
      <c r="W417" s="335"/>
      <c r="X417" s="335"/>
      <c r="Y417" s="335"/>
      <c r="Z417" s="335"/>
      <c r="AA417" s="335"/>
    </row>
    <row r="418" spans="1:27" s="163" customFormat="1" ht="102" x14ac:dyDescent="0.2">
      <c r="A418" s="329" t="s">
        <v>5477</v>
      </c>
      <c r="B418" s="330" t="s">
        <v>5478</v>
      </c>
      <c r="C418" s="167" t="s">
        <v>5479</v>
      </c>
      <c r="D418" s="171" t="b">
        <v>1</v>
      </c>
      <c r="E418" s="167">
        <v>4</v>
      </c>
      <c r="F418" s="171" t="s">
        <v>5480</v>
      </c>
      <c r="G418" s="280" t="s">
        <v>5481</v>
      </c>
      <c r="H418" s="281" t="s">
        <v>5354</v>
      </c>
      <c r="I418" s="166" t="s">
        <v>26</v>
      </c>
      <c r="J418" s="166" t="str">
        <f>party!$A$10</f>
        <v>George Hurtt</v>
      </c>
      <c r="K418" s="166" t="str">
        <f>party!$A$67</f>
        <v>David Lawrence</v>
      </c>
      <c r="L418" s="166" t="str">
        <f>party!$A$60</f>
        <v>Bart van den Hurk</v>
      </c>
      <c r="M418" s="1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8" s="332" t="str">
        <f>references!$D$96</f>
        <v>Hurtt, G., L. Chini,  S. Frolking, R. Sahajpal, Land Use Harmonisation (LUH2 v1.0h) land use forcing data (850-2100), (2016).</v>
      </c>
      <c r="O418" s="89" t="str">
        <f>references!$D$41</f>
        <v>Land-Use Model Intercomparison Project home page</v>
      </c>
      <c r="P418" s="333"/>
      <c r="Q418" s="333"/>
      <c r="R418" s="283" t="str">
        <f>url!$A$164</f>
        <v>Land Use Harmonisation (LUH2 v1.0h) land use forcing data (850-2100)</v>
      </c>
      <c r="S418" s="171" t="str">
        <f>party!$A$6</f>
        <v>Charlotte Pascoe</v>
      </c>
      <c r="T418" s="334" t="b">
        <v>1</v>
      </c>
      <c r="U418" s="334" t="s">
        <v>227</v>
      </c>
      <c r="V418" s="335"/>
      <c r="W418" s="335"/>
      <c r="X418" s="335"/>
      <c r="Y418" s="335"/>
      <c r="Z418" s="335"/>
      <c r="AA418" s="335"/>
    </row>
    <row r="419" spans="1:27" ht="102" x14ac:dyDescent="0.2">
      <c r="A419" s="296" t="s">
        <v>5482</v>
      </c>
      <c r="B419" s="190" t="s">
        <v>5483</v>
      </c>
      <c r="C419" s="95" t="s">
        <v>5484</v>
      </c>
      <c r="D419" s="99" t="b">
        <v>1</v>
      </c>
      <c r="E419" s="95">
        <v>4</v>
      </c>
      <c r="F419" s="99" t="s">
        <v>5485</v>
      </c>
      <c r="G419" s="280" t="s">
        <v>5486</v>
      </c>
      <c r="H419" s="281" t="s">
        <v>5354</v>
      </c>
      <c r="I419" s="282" t="s">
        <v>26</v>
      </c>
      <c r="J419" s="90" t="str">
        <f>party!$A$10</f>
        <v>George Hurtt</v>
      </c>
      <c r="K419" s="90" t="str">
        <f>party!$A$67</f>
        <v>David Lawrence</v>
      </c>
      <c r="M419" s="89" t="str">
        <f>references!$D$96</f>
        <v>Hurtt, G., L. Chini,  S. Frolking, R. Sahajpal, Land Use Harmonisation (LUH2 v1.0h) land use forcing data (850-2100), (2016).</v>
      </c>
      <c r="N419" s="89" t="str">
        <f>references!$D$41</f>
        <v>Land-Use Model Intercomparison Project home page</v>
      </c>
      <c r="O419" s="8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9" s="97" t="str">
        <f>url!$A$164</f>
        <v>Land Use Harmonisation (LUH2 v1.0h) land use forcing data (850-2100)</v>
      </c>
      <c r="S419" s="99" t="str">
        <f>party!$A$6</f>
        <v>Charlotte Pascoe</v>
      </c>
      <c r="T419" s="297" t="b">
        <v>1</v>
      </c>
      <c r="U419" s="297" t="s">
        <v>227</v>
      </c>
    </row>
    <row r="420" spans="1:27" ht="136" x14ac:dyDescent="0.2">
      <c r="A420" s="296" t="s">
        <v>5487</v>
      </c>
      <c r="B420" s="190" t="s">
        <v>5488</v>
      </c>
      <c r="C420" s="95" t="s">
        <v>5489</v>
      </c>
      <c r="D420" s="99" t="b">
        <v>1</v>
      </c>
      <c r="E420" s="95">
        <v>3</v>
      </c>
      <c r="F420" s="99" t="s">
        <v>5490</v>
      </c>
      <c r="G420" s="280" t="s">
        <v>5491</v>
      </c>
      <c r="H420" s="281" t="s">
        <v>5492</v>
      </c>
      <c r="I420" s="166" t="s">
        <v>26</v>
      </c>
      <c r="J420" s="98" t="str">
        <f>party!$A$55</f>
        <v>Rein Haarsma</v>
      </c>
      <c r="K420" s="98" t="str">
        <f>party!$A$56</f>
        <v>Malcolm Roberts</v>
      </c>
      <c r="M420"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20" s="99" t="str">
        <f>party!$A$6</f>
        <v>Charlotte Pascoe</v>
      </c>
      <c r="T420" s="297" t="b">
        <v>1</v>
      </c>
      <c r="U420" s="297" t="s">
        <v>3323</v>
      </c>
    </row>
    <row r="421" spans="1:27" ht="68" x14ac:dyDescent="0.2">
      <c r="A421" s="296" t="s">
        <v>5493</v>
      </c>
      <c r="B421" s="190" t="s">
        <v>5494</v>
      </c>
      <c r="C421" s="95" t="s">
        <v>5495</v>
      </c>
      <c r="E421" s="95">
        <v>3</v>
      </c>
      <c r="F421" s="99" t="s">
        <v>5496</v>
      </c>
      <c r="G421" s="280" t="s">
        <v>5497</v>
      </c>
      <c r="H421" s="281" t="s">
        <v>5498</v>
      </c>
      <c r="I421" s="282" t="s">
        <v>26</v>
      </c>
      <c r="J421" s="90" t="str">
        <f>party!$A$78</f>
        <v>ISMIP6 leads</v>
      </c>
      <c r="K421" s="90" t="str">
        <f>party!$A$77</f>
        <v>ISMIP6 email</v>
      </c>
      <c r="L421" s="303" t="str">
        <f>party!$A$58</f>
        <v>Sophie Nowicki</v>
      </c>
      <c r="M421" s="95" t="str">
        <f>references!$D$85</f>
        <v>Nowicki, S. M. J., T. Payne, E. Larour, H. Seroussi, H. Goelzer, W. Lipscomb, J. Gregory, A. Abe-Ouchi, A. Shepherd (2016), Ice Sheet Model Intercomparison Project (ISMIP6) contribution to CMIP6, Geosci. Model Dev., 9, 4521-4545</v>
      </c>
      <c r="S421" s="99" t="str">
        <f>party!$A$6</f>
        <v>Charlotte Pascoe</v>
      </c>
      <c r="T421" s="297" t="b">
        <v>1</v>
      </c>
      <c r="U421" s="297" t="s">
        <v>3323</v>
      </c>
    </row>
    <row r="422" spans="1:27" s="125" customFormat="1" ht="170" x14ac:dyDescent="0.2">
      <c r="A422" s="296" t="s">
        <v>5499</v>
      </c>
      <c r="B422" s="190" t="s">
        <v>5499</v>
      </c>
      <c r="C422" s="95" t="s">
        <v>5500</v>
      </c>
      <c r="D422" s="99" t="b">
        <v>1</v>
      </c>
      <c r="E422" s="95">
        <v>1</v>
      </c>
      <c r="F422" s="99" t="s">
        <v>5501</v>
      </c>
      <c r="G422" s="280" t="s">
        <v>3347</v>
      </c>
      <c r="H422" s="281" t="s">
        <v>3348</v>
      </c>
      <c r="I422" s="102" t="s">
        <v>26</v>
      </c>
      <c r="J422" s="90" t="str">
        <f>party!$A$3</f>
        <v>Bernd Funke</v>
      </c>
      <c r="K422" s="90" t="str">
        <f>party!$A$15</f>
        <v>Katja Matthes</v>
      </c>
      <c r="L422" s="90"/>
      <c r="M422" s="288" t="str">
        <f>references!$D$110</f>
        <v>SOLARIS-HEPPA  Recommendations for CMIP6 solar forcing data</v>
      </c>
      <c r="N422"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422" s="298"/>
      <c r="P422" s="298"/>
      <c r="Q422" s="298"/>
      <c r="R422" s="97" t="str">
        <f>url!$A$178</f>
        <v>SOLARIS-HEPPA Solar Forcing Data for CMIP6</v>
      </c>
      <c r="S422" s="99" t="str">
        <f>party!$A$6</f>
        <v>Charlotte Pascoe</v>
      </c>
      <c r="T422" s="297" t="b">
        <v>1</v>
      </c>
      <c r="U422" s="297" t="s">
        <v>3490</v>
      </c>
    </row>
    <row r="423" spans="1:27" s="125" customFormat="1" ht="221" x14ac:dyDescent="0.2">
      <c r="A423" s="296" t="s">
        <v>5502</v>
      </c>
      <c r="B423" s="190" t="s">
        <v>5502</v>
      </c>
      <c r="C423" s="95" t="s">
        <v>5503</v>
      </c>
      <c r="D423" s="99" t="b">
        <v>1</v>
      </c>
      <c r="E423" s="95">
        <v>1</v>
      </c>
      <c r="F423" s="99" t="s">
        <v>5504</v>
      </c>
      <c r="G423" s="280" t="s">
        <v>5505</v>
      </c>
      <c r="H423" s="281" t="s">
        <v>3353</v>
      </c>
      <c r="I423" s="102" t="s">
        <v>26</v>
      </c>
      <c r="J423" s="90" t="str">
        <f>party!$A$3</f>
        <v>Bernd Funke</v>
      </c>
      <c r="K423" s="90" t="str">
        <f>party!$A$15</f>
        <v>Katja Matthes</v>
      </c>
      <c r="L423" s="90"/>
      <c r="M423" s="288" t="str">
        <f>references!$D$110</f>
        <v>SOLARIS-HEPPA  Recommendations for CMIP6 solar forcing data</v>
      </c>
      <c r="N423" s="288" t="str">
        <f>references!$D$105</f>
        <v>Funke, B., M. López-Puertas, G. P. Stiller, T. von Clarmann (2014), Mesospheric and stratospheric NOy produced by energetic particle precipitation during 2002–2012, J. Geophys. Res. Atmos., 119, 4429-4446</v>
      </c>
      <c r="O423" s="288" t="str">
        <f>references!$D$106</f>
        <v>Funke, B., M. López-Puertas, L. Holt, C. E. Randall, G. P. Stiller, T. von Clarmann (2014), Hemispheric distributions and interannual variability of NOy produced by energetic particle precipitation in 2002–2012, J. Geophys. Res. Atmos., 119, 13,565–13,582</v>
      </c>
      <c r="P423"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Q423" s="298"/>
      <c r="R423" s="97" t="str">
        <f>url!$A$178</f>
        <v>SOLARIS-HEPPA Solar Forcing Data for CMIP6</v>
      </c>
      <c r="S423" s="99" t="str">
        <f>party!$A$6</f>
        <v>Charlotte Pascoe</v>
      </c>
      <c r="T423" s="297" t="b">
        <v>1</v>
      </c>
      <c r="U423" s="297" t="s">
        <v>3490</v>
      </c>
    </row>
    <row r="424" spans="1:27" s="125" customFormat="1" ht="170" x14ac:dyDescent="0.2">
      <c r="A424" s="296" t="s">
        <v>5506</v>
      </c>
      <c r="B424" s="190" t="s">
        <v>5506</v>
      </c>
      <c r="C424" s="95" t="s">
        <v>5507</v>
      </c>
      <c r="D424" s="99" t="b">
        <v>1</v>
      </c>
      <c r="E424" s="95">
        <v>1</v>
      </c>
      <c r="F424" s="99" t="s">
        <v>5508</v>
      </c>
      <c r="G424" s="280" t="s">
        <v>5509</v>
      </c>
      <c r="H424" s="281" t="s">
        <v>3353</v>
      </c>
      <c r="I424" s="102" t="s">
        <v>26</v>
      </c>
      <c r="J424" s="90" t="str">
        <f>party!$A$15</f>
        <v>Katja Matthes</v>
      </c>
      <c r="K424" s="90" t="str">
        <f>party!$A$3</f>
        <v>Bernd Funke</v>
      </c>
      <c r="L424" s="90" t="str">
        <f>party!$A$66</f>
        <v>Charles Jackman</v>
      </c>
      <c r="M424" s="288" t="str">
        <f>references!$D$110</f>
        <v>SOLARIS-HEPPA  Recommendations for CMIP6 solar forcing data</v>
      </c>
      <c r="N424" s="304" t="str">
        <f>references!$D$40</f>
        <v>SOLARIS-HEPPA  solar proton flux dataset home page</v>
      </c>
      <c r="O424"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P424" s="298"/>
      <c r="Q424" s="298"/>
      <c r="R424" s="97" t="str">
        <f>url!$A$178</f>
        <v>SOLARIS-HEPPA Solar Forcing Data for CMIP6</v>
      </c>
      <c r="S424" s="99" t="str">
        <f>party!$A$6</f>
        <v>Charlotte Pascoe</v>
      </c>
      <c r="T424" s="297" t="b">
        <v>1</v>
      </c>
      <c r="U424" s="297" t="s">
        <v>3490</v>
      </c>
    </row>
    <row r="425" spans="1:27" s="125" customFormat="1" ht="170" x14ac:dyDescent="0.2">
      <c r="A425" s="296" t="s">
        <v>5510</v>
      </c>
      <c r="B425" s="190" t="s">
        <v>5510</v>
      </c>
      <c r="C425" s="95" t="s">
        <v>5511</v>
      </c>
      <c r="D425" s="99" t="b">
        <v>1</v>
      </c>
      <c r="E425" s="95">
        <v>1</v>
      </c>
      <c r="F425" s="99" t="s">
        <v>5512</v>
      </c>
      <c r="G425" s="280" t="s">
        <v>5513</v>
      </c>
      <c r="H425" s="281" t="s">
        <v>5514</v>
      </c>
      <c r="I425" s="102" t="s">
        <v>26</v>
      </c>
      <c r="J425" s="90" t="str">
        <f>party!$A$15</f>
        <v>Katja Matthes</v>
      </c>
      <c r="K425" s="90" t="str">
        <f>party!$A$3</f>
        <v>Bernd Funke</v>
      </c>
      <c r="L425" s="90"/>
      <c r="M425" s="288" t="str">
        <f>references!$D$110</f>
        <v>SOLARIS-HEPPA  Recommendations for CMIP6 solar forcing data</v>
      </c>
      <c r="N425"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425" s="298"/>
      <c r="P425" s="298"/>
      <c r="Q425" s="298"/>
      <c r="R425" s="97" t="str">
        <f>url!$A$178</f>
        <v>SOLARIS-HEPPA Solar Forcing Data for CMIP6</v>
      </c>
      <c r="S425" s="99" t="str">
        <f>party!$A$6</f>
        <v>Charlotte Pascoe</v>
      </c>
      <c r="T425" s="297" t="b">
        <v>1</v>
      </c>
      <c r="U425" s="297" t="s">
        <v>3490</v>
      </c>
    </row>
    <row r="426" spans="1:27" s="125" customFormat="1" ht="85" x14ac:dyDescent="0.2">
      <c r="A426" s="296" t="s">
        <v>5515</v>
      </c>
      <c r="B426" s="190" t="s">
        <v>5516</v>
      </c>
      <c r="C426" s="95" t="s">
        <v>5517</v>
      </c>
      <c r="D426" s="99"/>
      <c r="E426" s="95">
        <v>1</v>
      </c>
      <c r="F426" s="99" t="s">
        <v>5518</v>
      </c>
      <c r="G426" s="280" t="s">
        <v>3395</v>
      </c>
      <c r="H426" s="281" t="s">
        <v>3396</v>
      </c>
      <c r="I426" s="102" t="s">
        <v>26</v>
      </c>
      <c r="J426" s="90" t="str">
        <f>party!$A$20</f>
        <v>Michaela I Hegglin</v>
      </c>
      <c r="K426" s="90"/>
      <c r="L426" s="90"/>
      <c r="M426" s="288" t="str">
        <f>references!$D$116</f>
        <v>IGAC/SPARC Chemistry-Climate Model Initiative (CCMI) Forcing Databases in Support of CMIP6</v>
      </c>
      <c r="N426" s="288" t="str">
        <f>references!$D$7</f>
        <v>Ozone and stratospheric water vapour concentration databases for CMIP6</v>
      </c>
      <c r="P426" s="298"/>
      <c r="Q426" s="298"/>
      <c r="R426" s="97" t="str">
        <f>url!$A$187</f>
        <v>IGAC/SPARC Chemistry-Climate Model Initiative (CCMI) Forcing Databases in Support of CMIP6</v>
      </c>
      <c r="S426" s="99" t="str">
        <f>party!$A$6</f>
        <v>Charlotte Pascoe</v>
      </c>
      <c r="T426" s="297" t="b">
        <v>1</v>
      </c>
      <c r="U426" s="297" t="s">
        <v>3490</v>
      </c>
    </row>
    <row r="427" spans="1:27" s="125" customFormat="1" ht="170" x14ac:dyDescent="0.2">
      <c r="A427" s="296" t="s">
        <v>5519</v>
      </c>
      <c r="B427" s="190" t="s">
        <v>5519</v>
      </c>
      <c r="C427" s="95" t="s">
        <v>5520</v>
      </c>
      <c r="D427" s="99" t="b">
        <v>1</v>
      </c>
      <c r="E427" s="95">
        <v>1</v>
      </c>
      <c r="F427" s="99" t="s">
        <v>5521</v>
      </c>
      <c r="G427" s="280" t="s">
        <v>5522</v>
      </c>
      <c r="H427" s="281" t="s">
        <v>3348</v>
      </c>
      <c r="I427" s="102" t="s">
        <v>26</v>
      </c>
      <c r="J427" s="90" t="str">
        <f>party!$A$3</f>
        <v>Bernd Funke</v>
      </c>
      <c r="K427" s="90" t="str">
        <f>party!$A$15</f>
        <v>Katja Matthes</v>
      </c>
      <c r="L427" s="90"/>
      <c r="M427" s="288" t="str">
        <f>references!$D$110</f>
        <v>SOLARIS-HEPPA  Recommendations for CMIP6 solar forcing data</v>
      </c>
      <c r="N427"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427" s="298"/>
      <c r="P427" s="298"/>
      <c r="Q427" s="298"/>
      <c r="R427" s="97" t="str">
        <f>url!$A$178</f>
        <v>SOLARIS-HEPPA Solar Forcing Data for CMIP6</v>
      </c>
      <c r="S427" s="99" t="str">
        <f>party!$A$6</f>
        <v>Charlotte Pascoe</v>
      </c>
      <c r="T427" s="297" t="b">
        <v>1</v>
      </c>
      <c r="U427" s="297" t="s">
        <v>3323</v>
      </c>
    </row>
    <row r="428" spans="1:27" s="125" customFormat="1" ht="221" x14ac:dyDescent="0.2">
      <c r="A428" s="296" t="s">
        <v>5523</v>
      </c>
      <c r="B428" s="190" t="s">
        <v>5523</v>
      </c>
      <c r="C428" s="95" t="s">
        <v>5524</v>
      </c>
      <c r="D428" s="99" t="b">
        <v>1</v>
      </c>
      <c r="E428" s="95">
        <v>1</v>
      </c>
      <c r="F428" s="99" t="s">
        <v>5525</v>
      </c>
      <c r="G428" s="280" t="s">
        <v>5526</v>
      </c>
      <c r="H428" s="281" t="s">
        <v>3353</v>
      </c>
      <c r="I428" s="102" t="s">
        <v>26</v>
      </c>
      <c r="J428" s="90" t="str">
        <f>party!$A$3</f>
        <v>Bernd Funke</v>
      </c>
      <c r="K428" s="90" t="str">
        <f>party!$A$15</f>
        <v>Katja Matthes</v>
      </c>
      <c r="L428" s="90"/>
      <c r="M428" s="288" t="str">
        <f>references!$D$110</f>
        <v>SOLARIS-HEPPA  Recommendations for CMIP6 solar forcing data</v>
      </c>
      <c r="N428" s="288" t="str">
        <f>references!$D$105</f>
        <v>Funke, B., M. López-Puertas, G. P. Stiller, T. von Clarmann (2014), Mesospheric and stratospheric NOy produced by energetic particle precipitation during 2002–2012, J. Geophys. Res. Atmos., 119, 4429-4446</v>
      </c>
      <c r="O428" s="288" t="str">
        <f>references!$D$106</f>
        <v>Funke, B., M. López-Puertas, L. Holt, C. E. Randall, G. P. Stiller, T. von Clarmann (2014), Hemispheric distributions and interannual variability of NOy produced by energetic particle precipitation in 2002–2012, J. Geophys. Res. Atmos., 119, 13,565–13,582</v>
      </c>
      <c r="P428"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Q428" s="298"/>
      <c r="R428" s="97" t="str">
        <f>url!$A$178</f>
        <v>SOLARIS-HEPPA Solar Forcing Data for CMIP6</v>
      </c>
      <c r="S428" s="99" t="str">
        <f>party!$A$6</f>
        <v>Charlotte Pascoe</v>
      </c>
      <c r="T428" s="297" t="b">
        <v>1</v>
      </c>
      <c r="U428" s="297" t="s">
        <v>3323</v>
      </c>
    </row>
    <row r="429" spans="1:27" s="125" customFormat="1" ht="170" x14ac:dyDescent="0.2">
      <c r="A429" s="296" t="s">
        <v>5527</v>
      </c>
      <c r="B429" s="190" t="s">
        <v>5527</v>
      </c>
      <c r="C429" s="95" t="s">
        <v>5528</v>
      </c>
      <c r="D429" s="99" t="b">
        <v>1</v>
      </c>
      <c r="E429" s="95">
        <v>1</v>
      </c>
      <c r="F429" s="99" t="s">
        <v>5529</v>
      </c>
      <c r="G429" s="280" t="s">
        <v>5530</v>
      </c>
      <c r="H429" s="281" t="s">
        <v>3353</v>
      </c>
      <c r="I429" s="102" t="s">
        <v>26</v>
      </c>
      <c r="J429" s="90" t="str">
        <f>party!$A$15</f>
        <v>Katja Matthes</v>
      </c>
      <c r="K429" s="90" t="str">
        <f>party!$A$3</f>
        <v>Bernd Funke</v>
      </c>
      <c r="L429" s="90" t="str">
        <f>party!$A$66</f>
        <v>Charles Jackman</v>
      </c>
      <c r="M429" s="288" t="str">
        <f>references!$D$110</f>
        <v>SOLARIS-HEPPA  Recommendations for CMIP6 solar forcing data</v>
      </c>
      <c r="N429" s="304" t="str">
        <f>references!$D$40</f>
        <v>SOLARIS-HEPPA  solar proton flux dataset home page</v>
      </c>
      <c r="O429"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P429" s="298"/>
      <c r="Q429" s="298"/>
      <c r="R429" s="97" t="str">
        <f>url!$A$178</f>
        <v>SOLARIS-HEPPA Solar Forcing Data for CMIP6</v>
      </c>
      <c r="S429" s="99" t="str">
        <f>party!$A$6</f>
        <v>Charlotte Pascoe</v>
      </c>
      <c r="T429" s="297" t="b">
        <v>1</v>
      </c>
      <c r="U429" s="297" t="s">
        <v>3323</v>
      </c>
    </row>
    <row r="430" spans="1:27" s="125" customFormat="1" ht="170" x14ac:dyDescent="0.2">
      <c r="A430" s="296" t="s">
        <v>5531</v>
      </c>
      <c r="B430" s="190" t="s">
        <v>5531</v>
      </c>
      <c r="C430" s="95" t="s">
        <v>5532</v>
      </c>
      <c r="D430" s="99" t="b">
        <v>1</v>
      </c>
      <c r="E430" s="95">
        <v>1</v>
      </c>
      <c r="F430" s="99" t="s">
        <v>5533</v>
      </c>
      <c r="G430" s="280" t="s">
        <v>5534</v>
      </c>
      <c r="H430" s="281" t="s">
        <v>5535</v>
      </c>
      <c r="I430" s="102" t="s">
        <v>26</v>
      </c>
      <c r="J430" s="90" t="str">
        <f>party!$A$15</f>
        <v>Katja Matthes</v>
      </c>
      <c r="K430" s="90" t="str">
        <f>party!$A$3</f>
        <v>Bernd Funke</v>
      </c>
      <c r="L430" s="90"/>
      <c r="M430" s="288" t="str">
        <f>references!$D$110</f>
        <v>SOLARIS-HEPPA  Recommendations for CMIP6 solar forcing data</v>
      </c>
      <c r="N430"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430" s="298"/>
      <c r="P430" s="298"/>
      <c r="Q430" s="298"/>
      <c r="R430" s="97" t="str">
        <f>url!$A$178</f>
        <v>SOLARIS-HEPPA Solar Forcing Data for CMIP6</v>
      </c>
      <c r="S430" s="99" t="str">
        <f>party!$A$6</f>
        <v>Charlotte Pascoe</v>
      </c>
      <c r="T430" s="297" t="b">
        <v>1</v>
      </c>
      <c r="U430" s="297" t="s">
        <v>3323</v>
      </c>
    </row>
    <row r="431" spans="1:27" s="125" customFormat="1" ht="85" x14ac:dyDescent="0.2">
      <c r="A431" s="296" t="s">
        <v>3467</v>
      </c>
      <c r="B431" s="190" t="s">
        <v>5536</v>
      </c>
      <c r="C431" s="95" t="s">
        <v>5537</v>
      </c>
      <c r="D431" s="99"/>
      <c r="E431" s="95">
        <v>1</v>
      </c>
      <c r="F431" s="99" t="s">
        <v>5538</v>
      </c>
      <c r="G431" s="280" t="s">
        <v>3395</v>
      </c>
      <c r="H431" s="281" t="s">
        <v>3396</v>
      </c>
      <c r="I431" s="102" t="s">
        <v>26</v>
      </c>
      <c r="J431" s="90" t="str">
        <f>party!$A$20</f>
        <v>Michaela I Hegglin</v>
      </c>
      <c r="K431" s="90"/>
      <c r="L431" s="90"/>
      <c r="M431" s="288" t="str">
        <f>references!$D$116</f>
        <v>IGAC/SPARC Chemistry-Climate Model Initiative (CCMI) Forcing Databases in Support of CMIP6</v>
      </c>
      <c r="N431" s="288" t="str">
        <f>references!$D$7</f>
        <v>Ozone and stratospheric water vapour concentration databases for CMIP6</v>
      </c>
      <c r="P431" s="298"/>
      <c r="Q431" s="298"/>
      <c r="R431" s="97" t="str">
        <f>url!$A$187</f>
        <v>IGAC/SPARC Chemistry-Climate Model Initiative (CCMI) Forcing Databases in Support of CMIP6</v>
      </c>
      <c r="S431" s="99" t="str">
        <f>party!$A$6</f>
        <v>Charlotte Pascoe</v>
      </c>
      <c r="T431" s="297" t="b">
        <v>1</v>
      </c>
      <c r="U431" s="297" t="s">
        <v>3323</v>
      </c>
    </row>
    <row r="432" spans="1:27" s="125" customFormat="1" ht="170" x14ac:dyDescent="0.2">
      <c r="A432" s="296" t="s">
        <v>5539</v>
      </c>
      <c r="B432" s="190" t="s">
        <v>5539</v>
      </c>
      <c r="C432" s="95" t="s">
        <v>5540</v>
      </c>
      <c r="D432" s="99" t="b">
        <v>1</v>
      </c>
      <c r="E432" s="95">
        <v>1</v>
      </c>
      <c r="F432" s="99" t="s">
        <v>5541</v>
      </c>
      <c r="G432" s="280" t="s">
        <v>5542</v>
      </c>
      <c r="H432" s="281" t="s">
        <v>5543</v>
      </c>
      <c r="I432" s="102" t="s">
        <v>26</v>
      </c>
      <c r="J432" s="90" t="str">
        <f>party!$A$15</f>
        <v>Katja Matthes</v>
      </c>
      <c r="K432" s="90" t="str">
        <f>party!$A$3</f>
        <v>Bernd Funke</v>
      </c>
      <c r="L432" s="90"/>
      <c r="M432" s="288" t="str">
        <f>references!$D$110</f>
        <v>SOLARIS-HEPPA  Recommendations for CMIP6 solar forcing data</v>
      </c>
      <c r="N432"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432" s="298"/>
      <c r="P432" s="298"/>
      <c r="Q432" s="298"/>
      <c r="R432" s="97" t="str">
        <f>url!$A$178</f>
        <v>SOLARIS-HEPPA Solar Forcing Data for CMIP6</v>
      </c>
      <c r="S432" s="99" t="str">
        <f>party!$A$6</f>
        <v>Charlotte Pascoe</v>
      </c>
      <c r="T432" s="297" t="b">
        <v>1</v>
      </c>
      <c r="U432" s="297" t="s">
        <v>227</v>
      </c>
    </row>
    <row r="433" spans="1:21" s="125" customFormat="1" ht="170" x14ac:dyDescent="0.2">
      <c r="A433" s="296" t="s">
        <v>5544</v>
      </c>
      <c r="B433" s="190" t="s">
        <v>5544</v>
      </c>
      <c r="C433" s="95" t="s">
        <v>5545</v>
      </c>
      <c r="D433" s="99" t="b">
        <v>1</v>
      </c>
      <c r="E433" s="95">
        <v>3</v>
      </c>
      <c r="F433" s="99" t="s">
        <v>5546</v>
      </c>
      <c r="G433" s="280" t="s">
        <v>5547</v>
      </c>
      <c r="H433" s="281" t="s">
        <v>3348</v>
      </c>
      <c r="I433" s="102" t="s">
        <v>26</v>
      </c>
      <c r="J433" s="90" t="str">
        <f>party!$A$3</f>
        <v>Bernd Funke</v>
      </c>
      <c r="K433" s="90" t="str">
        <f>party!$A$15</f>
        <v>Katja Matthes</v>
      </c>
      <c r="L433" s="90"/>
      <c r="M433" s="288" t="str">
        <f>references!$D$110</f>
        <v>SOLARIS-HEPPA  Recommendations for CMIP6 solar forcing data</v>
      </c>
      <c r="N433"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433" s="298"/>
      <c r="P433" s="298"/>
      <c r="Q433" s="298"/>
      <c r="R433" s="97" t="str">
        <f>url!$A$178</f>
        <v>SOLARIS-HEPPA Solar Forcing Data for CMIP6</v>
      </c>
      <c r="S433" s="99" t="str">
        <f>party!$A$6</f>
        <v>Charlotte Pascoe</v>
      </c>
      <c r="T433" s="297" t="b">
        <v>1</v>
      </c>
      <c r="U433" s="297" t="s">
        <v>227</v>
      </c>
    </row>
    <row r="434" spans="1:21" s="125" customFormat="1" ht="221" x14ac:dyDescent="0.2">
      <c r="A434" s="296" t="s">
        <v>5548</v>
      </c>
      <c r="B434" s="190" t="s">
        <v>5548</v>
      </c>
      <c r="C434" s="95" t="s">
        <v>5549</v>
      </c>
      <c r="D434" s="99" t="b">
        <v>1</v>
      </c>
      <c r="E434" s="95">
        <v>3</v>
      </c>
      <c r="F434" s="99" t="s">
        <v>5550</v>
      </c>
      <c r="G434" s="280" t="s">
        <v>5551</v>
      </c>
      <c r="H434" s="281" t="s">
        <v>3353</v>
      </c>
      <c r="I434" s="102" t="s">
        <v>26</v>
      </c>
      <c r="J434" s="90" t="str">
        <f>party!$A$3</f>
        <v>Bernd Funke</v>
      </c>
      <c r="K434" s="90" t="str">
        <f>party!$A$15</f>
        <v>Katja Matthes</v>
      </c>
      <c r="L434" s="90"/>
      <c r="M434" s="288" t="str">
        <f>references!$D$110</f>
        <v>SOLARIS-HEPPA  Recommendations for CMIP6 solar forcing data</v>
      </c>
      <c r="N434" s="288" t="str">
        <f>references!$D$105</f>
        <v>Funke, B., M. López-Puertas, G. P. Stiller, T. von Clarmann (2014), Mesospheric and stratospheric NOy produced by energetic particle precipitation during 2002–2012, J. Geophys. Res. Atmos., 119, 4429-4446</v>
      </c>
      <c r="O434" s="288" t="str">
        <f>references!$D$106</f>
        <v>Funke, B., M. López-Puertas, L. Holt, C. E. Randall, G. P. Stiller, T. von Clarmann (2014), Hemispheric distributions and interannual variability of NOy produced by energetic particle precipitation in 2002–2012, J. Geophys. Res. Atmos., 119, 13,565–13,582</v>
      </c>
      <c r="P434"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Q434" s="298"/>
      <c r="R434" s="97" t="str">
        <f>url!$A$178</f>
        <v>SOLARIS-HEPPA Solar Forcing Data for CMIP6</v>
      </c>
      <c r="S434" s="99" t="str">
        <f>party!$A$6</f>
        <v>Charlotte Pascoe</v>
      </c>
      <c r="T434" s="297" t="b">
        <v>1</v>
      </c>
      <c r="U434" s="297" t="s">
        <v>227</v>
      </c>
    </row>
    <row r="435" spans="1:21" s="125" customFormat="1" ht="170" x14ac:dyDescent="0.2">
      <c r="A435" s="296" t="s">
        <v>5552</v>
      </c>
      <c r="B435" s="190" t="s">
        <v>5552</v>
      </c>
      <c r="C435" s="95" t="s">
        <v>5553</v>
      </c>
      <c r="D435" s="99" t="b">
        <v>1</v>
      </c>
      <c r="E435" s="95">
        <v>3</v>
      </c>
      <c r="F435" s="99" t="s">
        <v>5554</v>
      </c>
      <c r="G435" s="280" t="s">
        <v>5555</v>
      </c>
      <c r="H435" s="281" t="s">
        <v>3353</v>
      </c>
      <c r="I435" s="102" t="s">
        <v>26</v>
      </c>
      <c r="J435" s="90" t="str">
        <f>party!$A$15</f>
        <v>Katja Matthes</v>
      </c>
      <c r="K435" s="90" t="str">
        <f>party!$A$3</f>
        <v>Bernd Funke</v>
      </c>
      <c r="L435" s="90" t="str">
        <f>party!$A$66</f>
        <v>Charles Jackman</v>
      </c>
      <c r="M435" s="288" t="str">
        <f>references!$D$110</f>
        <v>SOLARIS-HEPPA  Recommendations for CMIP6 solar forcing data</v>
      </c>
      <c r="N435" s="304" t="str">
        <f>references!$D$40</f>
        <v>SOLARIS-HEPPA  solar proton flux dataset home page</v>
      </c>
      <c r="O435"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P435" s="298"/>
      <c r="Q435" s="298"/>
      <c r="R435" s="97" t="str">
        <f>url!$A$178</f>
        <v>SOLARIS-HEPPA Solar Forcing Data for CMIP6</v>
      </c>
      <c r="S435" s="99" t="str">
        <f>party!$A$6</f>
        <v>Charlotte Pascoe</v>
      </c>
      <c r="T435" s="297" t="b">
        <v>1</v>
      </c>
      <c r="U435" s="297" t="s">
        <v>227</v>
      </c>
    </row>
    <row r="436" spans="1:21" ht="68" x14ac:dyDescent="0.2">
      <c r="A436" s="296" t="s">
        <v>5556</v>
      </c>
      <c r="B436" s="190" t="s">
        <v>5557</v>
      </c>
      <c r="C436" s="95" t="s">
        <v>5558</v>
      </c>
      <c r="E436" s="95">
        <v>3</v>
      </c>
      <c r="F436" s="99" t="s">
        <v>5559</v>
      </c>
      <c r="G436" s="280" t="s">
        <v>5560</v>
      </c>
      <c r="H436" s="89" t="s">
        <v>4453</v>
      </c>
      <c r="I436" s="102" t="s">
        <v>26</v>
      </c>
      <c r="J436" s="90" t="str">
        <f>party!$A$55</f>
        <v>Rein Haarsma</v>
      </c>
      <c r="K436" s="90" t="str">
        <f>party!$A$56</f>
        <v>Malcolm Roberts</v>
      </c>
      <c r="L436" s="90"/>
      <c r="M436" s="306" t="str">
        <f>references!$D$119</f>
        <v>Kennedy, J. J., N. A. Rayner, H. A. Titchner, S. C. Millington, M. Saunby, R. O. Smith: The Met Office Hadley Centre Sea Ice and Sea-Surface Temperature data set, version 2.2.0.0, in prep.</v>
      </c>
      <c r="R436" s="97" t="s">
        <v>594</v>
      </c>
      <c r="S436" s="99" t="str">
        <f>party!$A$6</f>
        <v>Charlotte Pascoe</v>
      </c>
      <c r="T436" s="297" t="b">
        <v>1</v>
      </c>
      <c r="U436" s="297" t="s">
        <v>227</v>
      </c>
    </row>
    <row r="437" spans="1:21" ht="51" x14ac:dyDescent="0.2">
      <c r="A437" s="296" t="s">
        <v>5561</v>
      </c>
      <c r="B437" s="190" t="s">
        <v>5562</v>
      </c>
      <c r="C437" s="95" t="s">
        <v>5563</v>
      </c>
      <c r="E437" s="95">
        <v>4</v>
      </c>
      <c r="F437" s="99" t="s">
        <v>5564</v>
      </c>
      <c r="G437" s="280" t="s">
        <v>5565</v>
      </c>
      <c r="H437" s="308" t="s">
        <v>3955</v>
      </c>
      <c r="I437" s="98" t="s">
        <v>26</v>
      </c>
      <c r="J437" s="98" t="str">
        <f>party!$A$30</f>
        <v>William Collins</v>
      </c>
      <c r="K437" s="98" t="str">
        <f>party!$A$31</f>
        <v>Jean-François Lamarque</v>
      </c>
      <c r="L437" s="98" t="str">
        <f>party!$A$19</f>
        <v>Michael Schulz</v>
      </c>
      <c r="M437" s="288" t="str">
        <f>references!$D$2</f>
        <v>Aerosol forcing fields for CMIP6</v>
      </c>
      <c r="R437" s="97" t="str">
        <f>url!$A$2</f>
        <v>Aerosol forcing fields for CMIP6</v>
      </c>
      <c r="S437" s="99" t="str">
        <f>party!$A$6</f>
        <v>Charlotte Pascoe</v>
      </c>
      <c r="T437" s="297" t="b">
        <v>1</v>
      </c>
      <c r="U437" s="297" t="s">
        <v>5566</v>
      </c>
    </row>
    <row r="438" spans="1:21" ht="68" x14ac:dyDescent="0.2">
      <c r="A438" s="296" t="s">
        <v>5567</v>
      </c>
      <c r="B438" s="190" t="s">
        <v>5568</v>
      </c>
      <c r="C438" s="95" t="s">
        <v>5569</v>
      </c>
      <c r="E438" s="95">
        <v>4</v>
      </c>
      <c r="F438" s="99" t="s">
        <v>5570</v>
      </c>
      <c r="G438" s="280" t="s">
        <v>5571</v>
      </c>
      <c r="H438" s="308" t="s">
        <v>3955</v>
      </c>
      <c r="I438" s="102" t="s">
        <v>26</v>
      </c>
      <c r="J438" s="90" t="str">
        <f>party!$A$30</f>
        <v>William Collins</v>
      </c>
      <c r="K438" s="90" t="str">
        <f>party!$A$31</f>
        <v>Jean-François Lamarque</v>
      </c>
      <c r="L438" s="90" t="str">
        <f>party!$A$19</f>
        <v>Michael Schulz</v>
      </c>
      <c r="M438" s="288" t="str">
        <f>references!$D$2</f>
        <v>Aerosol forcing fields for CMIP6</v>
      </c>
      <c r="R438" s="97" t="str">
        <f>url!$A$2</f>
        <v>Aerosol forcing fields for CMIP6</v>
      </c>
      <c r="S438" s="99" t="str">
        <f>party!$A$6</f>
        <v>Charlotte Pascoe</v>
      </c>
      <c r="T438" s="297" t="b">
        <v>1</v>
      </c>
      <c r="U438" s="297" t="s">
        <v>3323</v>
      </c>
    </row>
    <row r="439" spans="1:21" ht="51" x14ac:dyDescent="0.2">
      <c r="A439" s="296" t="s">
        <v>5572</v>
      </c>
      <c r="B439" s="190" t="s">
        <v>5573</v>
      </c>
      <c r="C439" s="95" t="s">
        <v>5574</v>
      </c>
      <c r="E439" s="95">
        <v>4</v>
      </c>
      <c r="F439" s="99" t="s">
        <v>5575</v>
      </c>
      <c r="G439" s="280" t="s">
        <v>5576</v>
      </c>
      <c r="H439" s="308" t="s">
        <v>5577</v>
      </c>
      <c r="I439" s="98" t="s">
        <v>26</v>
      </c>
      <c r="J439" s="98" t="str">
        <f>party!$A$30</f>
        <v>William Collins</v>
      </c>
      <c r="K439" s="98" t="str">
        <f>party!$A$31</f>
        <v>Jean-François Lamarque</v>
      </c>
      <c r="L439" s="98" t="str">
        <f>party!$A$19</f>
        <v>Michael Schulz</v>
      </c>
      <c r="M439" s="288" t="str">
        <f>references!$D$2</f>
        <v>Aerosol forcing fields for CMIP6</v>
      </c>
      <c r="R439" s="97" t="str">
        <f>url!$A$2</f>
        <v>Aerosol forcing fields for CMIP6</v>
      </c>
      <c r="S439" s="99" t="str">
        <f>party!$A$6</f>
        <v>Charlotte Pascoe</v>
      </c>
      <c r="T439" s="297" t="b">
        <v>1</v>
      </c>
      <c r="U439" s="297" t="s">
        <v>5566</v>
      </c>
    </row>
    <row r="440" spans="1:21" ht="68" x14ac:dyDescent="0.2">
      <c r="A440" s="296" t="s">
        <v>5578</v>
      </c>
      <c r="B440" s="190" t="s">
        <v>5579</v>
      </c>
      <c r="C440" s="95" t="s">
        <v>5580</v>
      </c>
      <c r="E440" s="95">
        <v>4</v>
      </c>
      <c r="F440" s="99" t="s">
        <v>5581</v>
      </c>
      <c r="G440" s="280" t="s">
        <v>5582</v>
      </c>
      <c r="H440" s="308" t="s">
        <v>3913</v>
      </c>
      <c r="I440" s="102" t="s">
        <v>26</v>
      </c>
      <c r="J440" s="90" t="str">
        <f>party!$A$30</f>
        <v>William Collins</v>
      </c>
      <c r="K440" s="90" t="str">
        <f>party!$A$31</f>
        <v>Jean-François Lamarque</v>
      </c>
      <c r="L440" s="90" t="str">
        <f>party!$A$19</f>
        <v>Michael Schulz</v>
      </c>
      <c r="M440" s="288" t="str">
        <f>references!$D$2</f>
        <v>Aerosol forcing fields for CMIP6</v>
      </c>
      <c r="N440" s="288"/>
      <c r="R440" s="97" t="str">
        <f>url!$A$2</f>
        <v>Aerosol forcing fields for CMIP6</v>
      </c>
      <c r="S440" s="99" t="str">
        <f>party!$A$6</f>
        <v>Charlotte Pascoe</v>
      </c>
      <c r="T440" s="297" t="b">
        <v>1</v>
      </c>
      <c r="U440" s="297" t="s">
        <v>3323</v>
      </c>
    </row>
    <row r="441" spans="1:21" ht="68" x14ac:dyDescent="0.2">
      <c r="A441" s="296" t="s">
        <v>5583</v>
      </c>
      <c r="B441" s="190" t="s">
        <v>5584</v>
      </c>
      <c r="C441" s="95" t="s">
        <v>5585</v>
      </c>
      <c r="E441" s="95">
        <v>4</v>
      </c>
      <c r="F441" s="99" t="s">
        <v>5586</v>
      </c>
      <c r="G441" s="280" t="s">
        <v>5587</v>
      </c>
      <c r="H441" s="308" t="s">
        <v>3955</v>
      </c>
      <c r="I441" s="102" t="s">
        <v>26</v>
      </c>
      <c r="J441" s="90" t="str">
        <f>party!$A$30</f>
        <v>William Collins</v>
      </c>
      <c r="K441" s="90" t="str">
        <f>party!$A$31</f>
        <v>Jean-François Lamarque</v>
      </c>
      <c r="L441" s="90" t="str">
        <f>party!$A$19</f>
        <v>Michael Schulz</v>
      </c>
      <c r="M441" s="288" t="str">
        <f>references!$D$2</f>
        <v>Aerosol forcing fields for CMIP6</v>
      </c>
      <c r="N441" s="288"/>
      <c r="R441" s="97" t="str">
        <f>url!$A$2</f>
        <v>Aerosol forcing fields for CMIP6</v>
      </c>
      <c r="S441" s="99" t="str">
        <f>party!$A$6</f>
        <v>Charlotte Pascoe</v>
      </c>
      <c r="T441" s="297" t="b">
        <v>1</v>
      </c>
      <c r="U441" s="297" t="s">
        <v>3323</v>
      </c>
    </row>
    <row r="442" spans="1:21" ht="51" x14ac:dyDescent="0.2">
      <c r="A442" s="296" t="s">
        <v>5588</v>
      </c>
      <c r="B442" s="190" t="s">
        <v>5589</v>
      </c>
      <c r="C442" s="95" t="s">
        <v>5590</v>
      </c>
      <c r="E442" s="95">
        <v>4</v>
      </c>
      <c r="F442" s="99" t="s">
        <v>5591</v>
      </c>
      <c r="G442" s="280" t="s">
        <v>5592</v>
      </c>
      <c r="H442" s="308" t="s">
        <v>3955</v>
      </c>
      <c r="I442" s="98" t="s">
        <v>26</v>
      </c>
      <c r="J442" s="98" t="str">
        <f>party!$A$30</f>
        <v>William Collins</v>
      </c>
      <c r="K442" s="98" t="str">
        <f>party!$A$31</f>
        <v>Jean-François Lamarque</v>
      </c>
      <c r="L442" s="98" t="str">
        <f>party!$A$19</f>
        <v>Michael Schulz</v>
      </c>
      <c r="M442" s="288" t="str">
        <f>references!$D$2</f>
        <v>Aerosol forcing fields for CMIP6</v>
      </c>
      <c r="R442" s="97" t="str">
        <f>url!$A$2</f>
        <v>Aerosol forcing fields for CMIP6</v>
      </c>
      <c r="S442" s="99" t="str">
        <f>party!$A$6</f>
        <v>Charlotte Pascoe</v>
      </c>
      <c r="T442" s="297" t="b">
        <v>1</v>
      </c>
      <c r="U442" s="297" t="s">
        <v>5566</v>
      </c>
    </row>
    <row r="443" spans="1:21" ht="68" x14ac:dyDescent="0.2">
      <c r="A443" s="296" t="s">
        <v>5593</v>
      </c>
      <c r="B443" s="190" t="s">
        <v>5594</v>
      </c>
      <c r="C443" s="95" t="s">
        <v>5595</v>
      </c>
      <c r="E443" s="95">
        <v>4</v>
      </c>
      <c r="F443" s="99" t="s">
        <v>5596</v>
      </c>
      <c r="G443" s="280" t="s">
        <v>5597</v>
      </c>
      <c r="H443" s="308" t="s">
        <v>3955</v>
      </c>
      <c r="I443" s="102" t="s">
        <v>26</v>
      </c>
      <c r="J443" s="90" t="str">
        <f>party!$A$30</f>
        <v>William Collins</v>
      </c>
      <c r="K443" s="90" t="str">
        <f>party!$A$31</f>
        <v>Jean-François Lamarque</v>
      </c>
      <c r="L443" s="90" t="str">
        <f>party!$A$19</f>
        <v>Michael Schulz</v>
      </c>
      <c r="M443" s="288" t="str">
        <f>references!$D$2</f>
        <v>Aerosol forcing fields for CMIP6</v>
      </c>
      <c r="N443" s="288"/>
      <c r="R443" s="97" t="str">
        <f>url!$A$2</f>
        <v>Aerosol forcing fields for CMIP6</v>
      </c>
      <c r="S443" s="99" t="str">
        <f>party!$A$6</f>
        <v>Charlotte Pascoe</v>
      </c>
      <c r="T443" s="297" t="b">
        <v>1</v>
      </c>
      <c r="U443" s="297" t="s">
        <v>3323</v>
      </c>
    </row>
    <row r="444" spans="1:21" ht="68" x14ac:dyDescent="0.2">
      <c r="A444" s="296" t="s">
        <v>5598</v>
      </c>
      <c r="B444" s="190" t="s">
        <v>5599</v>
      </c>
      <c r="C444" s="95" t="s">
        <v>5600</v>
      </c>
      <c r="E444" s="95">
        <v>4</v>
      </c>
      <c r="F444" s="99" t="s">
        <v>5601</v>
      </c>
      <c r="G444" s="280" t="s">
        <v>5602</v>
      </c>
      <c r="H444" s="89" t="s">
        <v>4453</v>
      </c>
      <c r="I444" s="102" t="s">
        <v>26</v>
      </c>
      <c r="J444" s="90" t="str">
        <f>party!$A$55</f>
        <v>Rein Haarsma</v>
      </c>
      <c r="K444" s="90" t="str">
        <f>party!$A$56</f>
        <v>Malcolm Roberts</v>
      </c>
      <c r="L444" s="90"/>
      <c r="M444" s="306" t="str">
        <f>references!$D$119</f>
        <v>Kennedy, J. J., N. A. Rayner, H. A. Titchner, S. C. Millington, M. Saunby, R. O. Smith: The Met Office Hadley Centre Sea Ice and Sea-Surface Temperature data set, version 2.2.0.0, in prep.</v>
      </c>
      <c r="R444" s="97" t="s">
        <v>594</v>
      </c>
      <c r="S444" s="99" t="str">
        <f>party!$A$6</f>
        <v>Charlotte Pascoe</v>
      </c>
      <c r="T444" s="297" t="b">
        <v>1</v>
      </c>
      <c r="U444" s="297" t="s">
        <v>227</v>
      </c>
    </row>
    <row r="445" spans="1:21" ht="68" x14ac:dyDescent="0.2">
      <c r="A445" s="296" t="s">
        <v>5603</v>
      </c>
      <c r="B445" s="190" t="s">
        <v>5604</v>
      </c>
      <c r="C445" s="95" t="s">
        <v>5605</v>
      </c>
      <c r="E445" s="95">
        <v>4</v>
      </c>
      <c r="F445" s="99" t="s">
        <v>5606</v>
      </c>
      <c r="G445" s="280" t="s">
        <v>5607</v>
      </c>
      <c r="I445" s="102" t="s">
        <v>26</v>
      </c>
      <c r="J445" s="90" t="str">
        <f>party!$A$55</f>
        <v>Rein Haarsma</v>
      </c>
      <c r="K445" s="90" t="str">
        <f>party!$A$56</f>
        <v>Malcolm Roberts</v>
      </c>
      <c r="L445" s="90"/>
      <c r="M445" s="306" t="str">
        <f>references!$D$119</f>
        <v>Kennedy, J. J., N. A. Rayner, H. A. Titchner, S. C. Millington, M. Saunby, R. O. Smith: The Met Office Hadley Centre Sea Ice and Sea-Surface Temperature data set, version 2.2.0.0, in prep.</v>
      </c>
      <c r="N445" s="89" t="str">
        <f>references!$D$121</f>
        <v xml:space="preserve">Ma, X., P. Chang, R. Saravanan, R. Montuoro, J.-S. Hsieh, D. Wu, X. Lin, L. Wu, Z. Jing (2015), Distant Influence of Kuroshio Eddies on North Pacific Weather Patterns?, Sci. Rep., 5, 17785 </v>
      </c>
      <c r="O445" s="89" t="str">
        <f>references!$D$122</f>
        <v>Chelton, D. B. and S.-P. Xie (2010), Coupled ocean-atmosphere interaction at oceanic mesoscales, Oceanography, 23, 52-69</v>
      </c>
      <c r="R445" s="97" t="s">
        <v>594</v>
      </c>
      <c r="S445" s="99" t="str">
        <f>party!$A$6</f>
        <v>Charlotte Pascoe</v>
      </c>
      <c r="T445" s="297" t="b">
        <v>1</v>
      </c>
      <c r="U445" s="297" t="s">
        <v>227</v>
      </c>
    </row>
    <row r="446" spans="1:21" ht="136" x14ac:dyDescent="0.2">
      <c r="A446" s="296" t="s">
        <v>5608</v>
      </c>
      <c r="B446" s="190" t="s">
        <v>5609</v>
      </c>
      <c r="C446" s="95" t="s">
        <v>5610</v>
      </c>
      <c r="D446" s="99" t="b">
        <v>1</v>
      </c>
      <c r="E446" s="95">
        <v>3</v>
      </c>
      <c r="F446" s="99" t="s">
        <v>5611</v>
      </c>
      <c r="G446" s="280" t="s">
        <v>5612</v>
      </c>
      <c r="H446" s="281" t="s">
        <v>5613</v>
      </c>
      <c r="I446" s="166" t="s">
        <v>26</v>
      </c>
      <c r="J446" s="98" t="str">
        <f>party!$A$55</f>
        <v>Rein Haarsma</v>
      </c>
      <c r="K446" s="98" t="str">
        <f>party!$A$56</f>
        <v>Malcolm Roberts</v>
      </c>
      <c r="L446" s="90"/>
      <c r="M446" s="8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6" s="89"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6" s="99" t="str">
        <f>party!$A$6</f>
        <v>Charlotte Pascoe</v>
      </c>
      <c r="T446" s="297" t="b">
        <v>1</v>
      </c>
      <c r="U446" s="297" t="s">
        <v>3323</v>
      </c>
    </row>
    <row r="447" spans="1:21" ht="68" x14ac:dyDescent="0.2">
      <c r="A447" s="296" t="s">
        <v>5614</v>
      </c>
      <c r="B447" s="190" t="s">
        <v>5615</v>
      </c>
      <c r="C447" s="95" t="s">
        <v>5616</v>
      </c>
      <c r="D447" s="99" t="b">
        <v>1</v>
      </c>
      <c r="E447" s="95">
        <v>4</v>
      </c>
      <c r="F447" s="99" t="s">
        <v>5617</v>
      </c>
      <c r="G447" s="280" t="s">
        <v>5618</v>
      </c>
      <c r="H447" s="164" t="s">
        <v>1386</v>
      </c>
      <c r="I447" s="98" t="s">
        <v>26</v>
      </c>
      <c r="J447" s="98" t="str">
        <f>party!$A$77</f>
        <v>ISMIP6 email</v>
      </c>
      <c r="K447" s="98" t="str">
        <f>party!$A$78</f>
        <v>ISMIP6 leads</v>
      </c>
      <c r="M447" s="95" t="str">
        <f>references!$D$85</f>
        <v>Nowicki, S. M. J., T. Payne, E. Larour, H. Seroussi, H. Goelzer, W. Lipscomb, J. Gregory, A. Abe-Ouchi, A. Shepherd (2016), Ice Sheet Model Intercomparison Project (ISMIP6) contribution to CMIP6, Geosci. Model Dev., 9, 4521-4545</v>
      </c>
      <c r="N447" s="95" t="str">
        <f>references!$D$124</f>
        <v>InitMIP web page</v>
      </c>
      <c r="R447" s="97" t="str">
        <f>url!$A$196</f>
        <v>InitMIP prescribed SMB anomaly</v>
      </c>
      <c r="S447" s="99" t="str">
        <f>party!$A$6</f>
        <v>Charlotte Pascoe</v>
      </c>
      <c r="T447" s="297" t="b">
        <v>1</v>
      </c>
      <c r="U447" s="297" t="s">
        <v>3323</v>
      </c>
    </row>
    <row r="448" spans="1:21" ht="68" x14ac:dyDescent="0.2">
      <c r="A448" s="296" t="s">
        <v>5619</v>
      </c>
      <c r="B448" s="190" t="s">
        <v>5620</v>
      </c>
      <c r="C448" s="95" t="s">
        <v>3218</v>
      </c>
      <c r="D448" s="99" t="b">
        <v>1</v>
      </c>
      <c r="E448" s="95">
        <v>4</v>
      </c>
      <c r="F448" s="99" t="s">
        <v>5621</v>
      </c>
      <c r="G448" s="280" t="s">
        <v>5622</v>
      </c>
      <c r="H448" s="164" t="s">
        <v>5623</v>
      </c>
      <c r="I448" s="98" t="s">
        <v>26</v>
      </c>
      <c r="J448" s="98" t="str">
        <f>party!$A$77</f>
        <v>ISMIP6 email</v>
      </c>
      <c r="K448" s="98" t="str">
        <f>party!$A$78</f>
        <v>ISMIP6 leads</v>
      </c>
      <c r="M448" s="95" t="str">
        <f>references!$D$85</f>
        <v>Nowicki, S. M. J., T. Payne, E. Larour, H. Seroussi, H. Goelzer, W. Lipscomb, J. Gregory, A. Abe-Ouchi, A. Shepherd (2016), Ice Sheet Model Intercomparison Project (ISMIP6) contribution to CMIP6, Geosci. Model Dev., 9, 4521-4545</v>
      </c>
      <c r="N448" s="95" t="str">
        <f>references!$D$124</f>
        <v>InitMIP web page</v>
      </c>
      <c r="R448" s="97" t="str">
        <f>url!$A$197</f>
        <v>InitMIP prescribed basal melt</v>
      </c>
      <c r="S448" s="99" t="str">
        <f>party!$A$6</f>
        <v>Charlotte Pascoe</v>
      </c>
      <c r="T448" s="297" t="b">
        <v>1</v>
      </c>
      <c r="U448" s="297" t="s">
        <v>3323</v>
      </c>
    </row>
    <row r="449" spans="1:27" ht="153" x14ac:dyDescent="0.2">
      <c r="A449" s="296" t="s">
        <v>5624</v>
      </c>
      <c r="B449" s="190" t="s">
        <v>5625</v>
      </c>
      <c r="C449" s="95" t="s">
        <v>5626</v>
      </c>
      <c r="D449" s="99" t="b">
        <v>1</v>
      </c>
      <c r="E449" s="95">
        <v>4</v>
      </c>
      <c r="F449" s="99" t="s">
        <v>5627</v>
      </c>
      <c r="G449" s="280" t="s">
        <v>5628</v>
      </c>
      <c r="I449" s="102" t="s">
        <v>26</v>
      </c>
      <c r="J449" s="90" t="str">
        <f>party!$A$61</f>
        <v>Gerhard Krinner</v>
      </c>
      <c r="K449" s="90" t="str">
        <f>party!$A$62</f>
        <v>Sonia Seneviratne</v>
      </c>
      <c r="L449" s="90" t="str">
        <f>party!$A$65</f>
        <v>Hyungjun Kim</v>
      </c>
      <c r="M449"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89" t="str">
        <f>references!$D$125</f>
        <v>WCRP CMIP6 experiment list</v>
      </c>
      <c r="S449" s="99" t="str">
        <f>party!$A$6</f>
        <v>Charlotte Pascoe</v>
      </c>
      <c r="T449" s="297" t="b">
        <v>1</v>
      </c>
      <c r="U449" s="297" t="s">
        <v>227</v>
      </c>
    </row>
    <row r="450" spans="1:27" ht="153" x14ac:dyDescent="0.2">
      <c r="A450" s="296" t="s">
        <v>5629</v>
      </c>
      <c r="B450" s="190" t="s">
        <v>5630</v>
      </c>
      <c r="C450" s="95" t="s">
        <v>5631</v>
      </c>
      <c r="D450" s="99" t="b">
        <v>1</v>
      </c>
      <c r="E450" s="95">
        <v>4</v>
      </c>
      <c r="F450" s="99" t="s">
        <v>5632</v>
      </c>
      <c r="G450" s="280" t="s">
        <v>5633</v>
      </c>
      <c r="I450" s="102" t="s">
        <v>26</v>
      </c>
      <c r="J450" s="90" t="str">
        <f>party!$A$61</f>
        <v>Gerhard Krinner</v>
      </c>
      <c r="K450" s="90" t="str">
        <f>party!$A$62</f>
        <v>Sonia Seneviratne</v>
      </c>
      <c r="L450" s="90" t="str">
        <f>party!$A$65</f>
        <v>Hyungjun Kim</v>
      </c>
      <c r="M450"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89" t="str">
        <f>references!$D$125</f>
        <v>WCRP CMIP6 experiment list</v>
      </c>
      <c r="S450" s="99" t="str">
        <f>party!$A$6</f>
        <v>Charlotte Pascoe</v>
      </c>
      <c r="T450" s="297" t="b">
        <v>1</v>
      </c>
      <c r="U450" s="297" t="s">
        <v>227</v>
      </c>
    </row>
    <row r="451" spans="1:27" ht="153" x14ac:dyDescent="0.2">
      <c r="A451" s="296" t="s">
        <v>5634</v>
      </c>
      <c r="B451" s="190" t="s">
        <v>5635</v>
      </c>
      <c r="C451" s="95" t="s">
        <v>5636</v>
      </c>
      <c r="D451" s="99" t="b">
        <v>1</v>
      </c>
      <c r="E451" s="95">
        <v>4</v>
      </c>
      <c r="F451" s="99" t="s">
        <v>5637</v>
      </c>
      <c r="G451" s="280" t="s">
        <v>5638</v>
      </c>
      <c r="I451" s="102" t="s">
        <v>26</v>
      </c>
      <c r="J451" s="90" t="str">
        <f>party!$A$61</f>
        <v>Gerhard Krinner</v>
      </c>
      <c r="K451" s="90" t="str">
        <f>party!$A$62</f>
        <v>Sonia Seneviratne</v>
      </c>
      <c r="L451" s="90" t="str">
        <f>party!$A$65</f>
        <v>Hyungjun Kim</v>
      </c>
      <c r="M451"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89" t="str">
        <f>references!$D$125</f>
        <v>WCRP CMIP6 experiment list</v>
      </c>
      <c r="S451" s="99" t="str">
        <f>party!$A$6</f>
        <v>Charlotte Pascoe</v>
      </c>
      <c r="T451" s="297" t="b">
        <v>1</v>
      </c>
      <c r="U451" s="297" t="s">
        <v>227</v>
      </c>
    </row>
    <row r="452" spans="1:27" ht="153" x14ac:dyDescent="0.2">
      <c r="A452" s="296" t="s">
        <v>5639</v>
      </c>
      <c r="B452" s="190" t="s">
        <v>5640</v>
      </c>
      <c r="C452" s="95" t="s">
        <v>5641</v>
      </c>
      <c r="D452" s="99" t="b">
        <v>1</v>
      </c>
      <c r="E452" s="95">
        <v>4</v>
      </c>
      <c r="F452" s="99" t="s">
        <v>5642</v>
      </c>
      <c r="G452" s="280" t="s">
        <v>5643</v>
      </c>
      <c r="I452" s="102" t="s">
        <v>26</v>
      </c>
      <c r="J452" s="90" t="str">
        <f>party!$A$61</f>
        <v>Gerhard Krinner</v>
      </c>
      <c r="K452" s="90" t="str">
        <f>party!$A$62</f>
        <v>Sonia Seneviratne</v>
      </c>
      <c r="L452" s="90" t="str">
        <f>party!$A$65</f>
        <v>Hyungjun Kim</v>
      </c>
      <c r="M452"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2" s="89" t="str">
        <f>references!$D$125</f>
        <v>WCRP CMIP6 experiment list</v>
      </c>
      <c r="S452" s="99" t="str">
        <f>party!$A$6</f>
        <v>Charlotte Pascoe</v>
      </c>
      <c r="T452" s="297" t="b">
        <v>1</v>
      </c>
      <c r="U452" s="297" t="s">
        <v>227</v>
      </c>
    </row>
    <row r="453" spans="1:27" ht="153" x14ac:dyDescent="0.2">
      <c r="A453" s="296" t="s">
        <v>5644</v>
      </c>
      <c r="B453" s="190" t="s">
        <v>5645</v>
      </c>
      <c r="C453" s="95" t="s">
        <v>5646</v>
      </c>
      <c r="D453" s="99" t="b">
        <v>1</v>
      </c>
      <c r="E453" s="95">
        <v>4</v>
      </c>
      <c r="F453" s="99" t="s">
        <v>5647</v>
      </c>
      <c r="G453" s="280" t="s">
        <v>5648</v>
      </c>
      <c r="I453" s="102" t="s">
        <v>26</v>
      </c>
      <c r="J453" s="90" t="str">
        <f>party!$A$61</f>
        <v>Gerhard Krinner</v>
      </c>
      <c r="K453" s="90" t="str">
        <f>party!$A$62</f>
        <v>Sonia Seneviratne</v>
      </c>
      <c r="L453" s="90" t="str">
        <f>party!$A$65</f>
        <v>Hyungjun Kim</v>
      </c>
      <c r="M453"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3" s="89" t="str">
        <f>references!$D$125</f>
        <v>WCRP CMIP6 experiment list</v>
      </c>
      <c r="S453" s="99" t="str">
        <f>party!$A$6</f>
        <v>Charlotte Pascoe</v>
      </c>
      <c r="T453" s="297" t="b">
        <v>1</v>
      </c>
      <c r="U453" s="297" t="s">
        <v>227</v>
      </c>
    </row>
    <row r="454" spans="1:27" ht="153" x14ac:dyDescent="0.2">
      <c r="A454" s="296" t="s">
        <v>5649</v>
      </c>
      <c r="B454" s="190" t="s">
        <v>5650</v>
      </c>
      <c r="C454" s="95" t="s">
        <v>5651</v>
      </c>
      <c r="D454" s="99" t="b">
        <v>1</v>
      </c>
      <c r="E454" s="95">
        <v>4</v>
      </c>
      <c r="F454" s="99" t="s">
        <v>5652</v>
      </c>
      <c r="G454" s="280" t="s">
        <v>5653</v>
      </c>
      <c r="I454" s="102" t="s">
        <v>26</v>
      </c>
      <c r="J454" s="90" t="str">
        <f>party!$A$61</f>
        <v>Gerhard Krinner</v>
      </c>
      <c r="K454" s="90" t="str">
        <f>party!$A$62</f>
        <v>Sonia Seneviratne</v>
      </c>
      <c r="L454" s="90" t="str">
        <f>party!$A$65</f>
        <v>Hyungjun Kim</v>
      </c>
      <c r="M454"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4" s="89" t="str">
        <f>references!$D$125</f>
        <v>WCRP CMIP6 experiment list</v>
      </c>
      <c r="S454" s="99" t="str">
        <f>party!$A$6</f>
        <v>Charlotte Pascoe</v>
      </c>
      <c r="T454" s="297" t="b">
        <v>1</v>
      </c>
      <c r="U454" s="297" t="s">
        <v>227</v>
      </c>
    </row>
    <row r="455" spans="1:27" ht="119" x14ac:dyDescent="0.2">
      <c r="A455" s="296" t="s">
        <v>5654</v>
      </c>
      <c r="B455" s="190" t="s">
        <v>5655</v>
      </c>
      <c r="C455" s="95" t="s">
        <v>5656</v>
      </c>
      <c r="E455" s="95">
        <v>3</v>
      </c>
      <c r="F455" s="99" t="s">
        <v>5657</v>
      </c>
      <c r="G455" s="280" t="s">
        <v>5658</v>
      </c>
      <c r="I455" s="98" t="s">
        <v>26</v>
      </c>
      <c r="J455" s="98" t="str">
        <f>party!$A$46</f>
        <v>Doug Smith</v>
      </c>
      <c r="K455" s="98" t="str">
        <f>party!$A$82</f>
        <v>James Screen</v>
      </c>
      <c r="L455" s="98" t="str">
        <f>party!$A$83</f>
        <v>Clara Deser</v>
      </c>
      <c r="M455"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5" s="96" t="str">
        <f>references!$D$127</f>
        <v>PAMIP - Polar Amplification Model Intercomparison Project</v>
      </c>
      <c r="R455" s="97" t="s">
        <v>4537</v>
      </c>
      <c r="S455" s="99" t="str">
        <f>party!$A$6</f>
        <v>Charlotte Pascoe</v>
      </c>
      <c r="T455" s="297" t="b">
        <v>1</v>
      </c>
      <c r="U455" s="297" t="s">
        <v>227</v>
      </c>
    </row>
    <row r="456" spans="1:27" ht="119" x14ac:dyDescent="0.2">
      <c r="A456" s="296" t="s">
        <v>5659</v>
      </c>
      <c r="B456" s="190" t="s">
        <v>5660</v>
      </c>
      <c r="C456" s="95" t="s">
        <v>5661</v>
      </c>
      <c r="D456" s="99" t="b">
        <v>1</v>
      </c>
      <c r="E456" s="95">
        <v>3</v>
      </c>
      <c r="F456" s="99" t="s">
        <v>5662</v>
      </c>
      <c r="G456" s="280" t="s">
        <v>5663</v>
      </c>
      <c r="I456" s="98" t="s">
        <v>26</v>
      </c>
      <c r="J456" s="98" t="str">
        <f>party!$A$46</f>
        <v>Doug Smith</v>
      </c>
      <c r="K456" s="98" t="str">
        <f>party!$A$82</f>
        <v>James Screen</v>
      </c>
      <c r="L456" s="98" t="str">
        <f>party!$A$83</f>
        <v>Clara Deser</v>
      </c>
      <c r="M456"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6" s="96" t="str">
        <f>references!$D$127</f>
        <v>PAMIP - Polar Amplification Model Intercomparison Project</v>
      </c>
      <c r="R456" s="97" t="s">
        <v>4537</v>
      </c>
      <c r="S456" s="99" t="str">
        <f>party!$A$6</f>
        <v>Charlotte Pascoe</v>
      </c>
      <c r="T456" s="297" t="b">
        <v>1</v>
      </c>
      <c r="U456" s="297" t="s">
        <v>227</v>
      </c>
    </row>
    <row r="457" spans="1:27" s="163" customFormat="1" ht="119" x14ac:dyDescent="0.2">
      <c r="A457" s="329" t="s">
        <v>5664</v>
      </c>
      <c r="B457" s="330" t="s">
        <v>5664</v>
      </c>
      <c r="C457" s="167" t="s">
        <v>5665</v>
      </c>
      <c r="D457" s="171" t="b">
        <v>1</v>
      </c>
      <c r="E457" s="167">
        <v>3</v>
      </c>
      <c r="F457" s="171" t="s">
        <v>5666</v>
      </c>
      <c r="G457" s="331" t="s">
        <v>5667</v>
      </c>
      <c r="H457" s="285"/>
      <c r="I457" s="166" t="s">
        <v>26</v>
      </c>
      <c r="J457" s="166" t="str">
        <f>party!$A$46</f>
        <v>Doug Smith</v>
      </c>
      <c r="K457" s="166" t="str">
        <f>party!$A$82</f>
        <v>James Screen</v>
      </c>
      <c r="L457" s="166" t="str">
        <f>party!$A$83</f>
        <v>Clara Deser</v>
      </c>
      <c r="M457" s="164"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7" s="164" t="str">
        <f>references!$D$127</f>
        <v>PAMIP - Polar Amplification Model Intercomparison Project</v>
      </c>
      <c r="O457" s="333"/>
      <c r="P457" s="333"/>
      <c r="Q457" s="333"/>
      <c r="R457" s="283"/>
      <c r="S457" s="171" t="str">
        <f>party!$A$6</f>
        <v>Charlotte Pascoe</v>
      </c>
      <c r="T457" s="334" t="b">
        <v>1</v>
      </c>
      <c r="U457" s="334" t="s">
        <v>227</v>
      </c>
      <c r="V457" s="335"/>
      <c r="W457" s="335"/>
      <c r="X457" s="335"/>
      <c r="Y457" s="335"/>
      <c r="Z457" s="335"/>
      <c r="AA457" s="335"/>
    </row>
    <row r="458" spans="1:27" ht="119" x14ac:dyDescent="0.2">
      <c r="A458" s="296" t="s">
        <v>5668</v>
      </c>
      <c r="B458" s="190" t="s">
        <v>5669</v>
      </c>
      <c r="C458" s="95" t="s">
        <v>5670</v>
      </c>
      <c r="E458" s="95">
        <v>3</v>
      </c>
      <c r="F458" s="99" t="s">
        <v>5671</v>
      </c>
      <c r="G458" s="280" t="s">
        <v>5672</v>
      </c>
      <c r="I458" s="98" t="s">
        <v>26</v>
      </c>
      <c r="J458" s="98" t="str">
        <f>party!$A$46</f>
        <v>Doug Smith</v>
      </c>
      <c r="K458" s="98" t="str">
        <f>party!$A$82</f>
        <v>James Screen</v>
      </c>
      <c r="L458" s="98" t="str">
        <f>party!$A$83</f>
        <v>Clara Deser</v>
      </c>
      <c r="M458"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8" s="96" t="str">
        <f>references!$D$127</f>
        <v>PAMIP - Polar Amplification Model Intercomparison Project</v>
      </c>
      <c r="R458" s="97" t="s">
        <v>4537</v>
      </c>
      <c r="S458" s="99" t="str">
        <f>party!$A$6</f>
        <v>Charlotte Pascoe</v>
      </c>
      <c r="T458" s="297" t="b">
        <v>1</v>
      </c>
      <c r="U458" s="297" t="s">
        <v>227</v>
      </c>
    </row>
    <row r="459" spans="1:27" ht="119" x14ac:dyDescent="0.2">
      <c r="A459" s="296" t="s">
        <v>5673</v>
      </c>
      <c r="B459" s="190" t="s">
        <v>5674</v>
      </c>
      <c r="C459" s="95" t="s">
        <v>5675</v>
      </c>
      <c r="D459" s="99" t="b">
        <v>1</v>
      </c>
      <c r="E459" s="95">
        <v>3</v>
      </c>
      <c r="F459" s="99" t="s">
        <v>5676</v>
      </c>
      <c r="G459" s="280" t="s">
        <v>5677</v>
      </c>
      <c r="I459" s="98" t="s">
        <v>26</v>
      </c>
      <c r="J459" s="98" t="str">
        <f>party!$A$46</f>
        <v>Doug Smith</v>
      </c>
      <c r="K459" s="98" t="str">
        <f>party!$A$82</f>
        <v>James Screen</v>
      </c>
      <c r="L459" s="98" t="str">
        <f>party!$A$83</f>
        <v>Clara Deser</v>
      </c>
      <c r="M459"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9" s="96" t="str">
        <f>references!$D$127</f>
        <v>PAMIP - Polar Amplification Model Intercomparison Project</v>
      </c>
      <c r="R459" s="97" t="s">
        <v>4537</v>
      </c>
      <c r="S459" s="99" t="str">
        <f>party!$A$6</f>
        <v>Charlotte Pascoe</v>
      </c>
      <c r="T459" s="297" t="b">
        <v>1</v>
      </c>
      <c r="U459" s="297" t="s">
        <v>227</v>
      </c>
    </row>
    <row r="460" spans="1:27" ht="119" x14ac:dyDescent="0.2">
      <c r="A460" s="296" t="s">
        <v>5678</v>
      </c>
      <c r="B460" s="190" t="s">
        <v>5679</v>
      </c>
      <c r="C460" s="95" t="s">
        <v>5680</v>
      </c>
      <c r="D460" s="99" t="b">
        <v>1</v>
      </c>
      <c r="E460" s="95">
        <v>3</v>
      </c>
      <c r="F460" s="99" t="s">
        <v>5681</v>
      </c>
      <c r="G460" s="280" t="s">
        <v>5682</v>
      </c>
      <c r="I460" s="98" t="s">
        <v>26</v>
      </c>
      <c r="J460" s="98" t="str">
        <f>party!$A$46</f>
        <v>Doug Smith</v>
      </c>
      <c r="K460" s="98" t="str">
        <f>party!$A$82</f>
        <v>James Screen</v>
      </c>
      <c r="L460" s="98" t="str">
        <f>party!$A$83</f>
        <v>Clara Deser</v>
      </c>
      <c r="M460"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0" s="96" t="str">
        <f>references!$D$127</f>
        <v>PAMIP - Polar Amplification Model Intercomparison Project</v>
      </c>
      <c r="S460" s="99" t="str">
        <f>party!$A$6</f>
        <v>Charlotte Pascoe</v>
      </c>
      <c r="T460" s="297" t="b">
        <v>1</v>
      </c>
      <c r="U460" s="297" t="s">
        <v>227</v>
      </c>
    </row>
    <row r="461" spans="1:27" ht="119" x14ac:dyDescent="0.2">
      <c r="A461" s="296" t="s">
        <v>5683</v>
      </c>
      <c r="B461" s="190" t="s">
        <v>5684</v>
      </c>
      <c r="C461" s="95" t="s">
        <v>5685</v>
      </c>
      <c r="E461" s="95">
        <v>3</v>
      </c>
      <c r="F461" s="99" t="s">
        <v>5686</v>
      </c>
      <c r="G461" s="280" t="s">
        <v>5687</v>
      </c>
      <c r="I461" s="98" t="s">
        <v>26</v>
      </c>
      <c r="J461" s="98" t="str">
        <f>party!$A$46</f>
        <v>Doug Smith</v>
      </c>
      <c r="K461" s="98" t="str">
        <f>party!$A$82</f>
        <v>James Screen</v>
      </c>
      <c r="L461" s="98" t="str">
        <f>party!$A$83</f>
        <v>Clara Deser</v>
      </c>
      <c r="M461"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1" s="96" t="str">
        <f>references!$D$127</f>
        <v>PAMIP - Polar Amplification Model Intercomparison Project</v>
      </c>
      <c r="R461" s="97" t="s">
        <v>4537</v>
      </c>
      <c r="S461" s="99" t="str">
        <f>party!$A$6</f>
        <v>Charlotte Pascoe</v>
      </c>
      <c r="T461" s="297" t="b">
        <v>1</v>
      </c>
      <c r="U461" s="297" t="s">
        <v>3490</v>
      </c>
    </row>
    <row r="462" spans="1:27" ht="119" x14ac:dyDescent="0.2">
      <c r="A462" s="296" t="s">
        <v>5688</v>
      </c>
      <c r="B462" s="190" t="s">
        <v>5689</v>
      </c>
      <c r="C462" s="95" t="s">
        <v>5690</v>
      </c>
      <c r="D462" s="99" t="b">
        <v>1</v>
      </c>
      <c r="E462" s="95">
        <v>3</v>
      </c>
      <c r="F462" s="99" t="s">
        <v>5691</v>
      </c>
      <c r="G462" s="280" t="s">
        <v>5692</v>
      </c>
      <c r="I462" s="98" t="s">
        <v>26</v>
      </c>
      <c r="J462" s="98" t="str">
        <f>party!$A$46</f>
        <v>Doug Smith</v>
      </c>
      <c r="K462" s="98" t="str">
        <f>party!$A$82</f>
        <v>James Screen</v>
      </c>
      <c r="L462" s="98" t="str">
        <f>party!$A$83</f>
        <v>Clara Deser</v>
      </c>
      <c r="M462"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2" s="96" t="str">
        <f>references!$D$127</f>
        <v>PAMIP - Polar Amplification Model Intercomparison Project</v>
      </c>
      <c r="R462" s="97" t="s">
        <v>4537</v>
      </c>
      <c r="S462" s="99" t="str">
        <f>party!$A$6</f>
        <v>Charlotte Pascoe</v>
      </c>
      <c r="T462" s="297" t="b">
        <v>1</v>
      </c>
      <c r="U462" s="297" t="s">
        <v>3490</v>
      </c>
    </row>
    <row r="463" spans="1:27" ht="119" x14ac:dyDescent="0.2">
      <c r="A463" s="296" t="s">
        <v>5693</v>
      </c>
      <c r="B463" s="190" t="s">
        <v>5694</v>
      </c>
      <c r="C463" s="95" t="s">
        <v>5695</v>
      </c>
      <c r="E463" s="95">
        <v>3</v>
      </c>
      <c r="F463" s="99" t="s">
        <v>5696</v>
      </c>
      <c r="G463" s="280" t="s">
        <v>5697</v>
      </c>
      <c r="I463" s="98" t="s">
        <v>26</v>
      </c>
      <c r="J463" s="98" t="str">
        <f>party!$A$46</f>
        <v>Doug Smith</v>
      </c>
      <c r="K463" s="98" t="str">
        <f>party!$A$82</f>
        <v>James Screen</v>
      </c>
      <c r="L463" s="98" t="str">
        <f>party!$A$83</f>
        <v>Clara Deser</v>
      </c>
      <c r="M463"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3" s="96" t="str">
        <f>references!$D$127</f>
        <v>PAMIP - Polar Amplification Model Intercomparison Project</v>
      </c>
      <c r="R463" s="97" t="s">
        <v>4537</v>
      </c>
      <c r="S463" s="99" t="str">
        <f>party!$A$6</f>
        <v>Charlotte Pascoe</v>
      </c>
      <c r="T463" s="297" t="b">
        <v>1</v>
      </c>
      <c r="U463" s="297" t="s">
        <v>3323</v>
      </c>
    </row>
    <row r="464" spans="1:27" ht="119" x14ac:dyDescent="0.2">
      <c r="A464" s="296" t="s">
        <v>5698</v>
      </c>
      <c r="B464" s="190" t="s">
        <v>5699</v>
      </c>
      <c r="C464" s="95" t="s">
        <v>5700</v>
      </c>
      <c r="D464" s="99" t="b">
        <v>1</v>
      </c>
      <c r="E464" s="95">
        <v>3</v>
      </c>
      <c r="F464" s="99" t="s">
        <v>5701</v>
      </c>
      <c r="G464" s="280" t="s">
        <v>5702</v>
      </c>
      <c r="I464" s="98" t="s">
        <v>26</v>
      </c>
      <c r="J464" s="98" t="str">
        <f>party!$A$46</f>
        <v>Doug Smith</v>
      </c>
      <c r="K464" s="98" t="str">
        <f>party!$A$82</f>
        <v>James Screen</v>
      </c>
      <c r="L464" s="98" t="str">
        <f>party!$A$83</f>
        <v>Clara Deser</v>
      </c>
      <c r="M464"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4" s="96" t="str">
        <f>references!$D$127</f>
        <v>PAMIP - Polar Amplification Model Intercomparison Project</v>
      </c>
      <c r="R464" s="97" t="s">
        <v>4537</v>
      </c>
      <c r="S464" s="99" t="str">
        <f>party!$A$6</f>
        <v>Charlotte Pascoe</v>
      </c>
      <c r="T464" s="297" t="b">
        <v>1</v>
      </c>
      <c r="U464" s="297" t="s">
        <v>227</v>
      </c>
    </row>
    <row r="465" spans="1:21" ht="119" x14ac:dyDescent="0.2">
      <c r="A465" s="296" t="s">
        <v>5703</v>
      </c>
      <c r="B465" s="190" t="s">
        <v>5704</v>
      </c>
      <c r="C465" s="95" t="s">
        <v>5705</v>
      </c>
      <c r="E465" s="95">
        <v>3</v>
      </c>
      <c r="F465" s="99" t="s">
        <v>5706</v>
      </c>
      <c r="G465" s="280" t="s">
        <v>5707</v>
      </c>
      <c r="I465" s="98" t="s">
        <v>26</v>
      </c>
      <c r="J465" s="98" t="str">
        <f>party!$A$46</f>
        <v>Doug Smith</v>
      </c>
      <c r="K465" s="98" t="str">
        <f>party!$A$82</f>
        <v>James Screen</v>
      </c>
      <c r="L465" s="98" t="str">
        <f>party!$A$83</f>
        <v>Clara Deser</v>
      </c>
      <c r="M465"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5" s="96" t="str">
        <f>references!$D$127</f>
        <v>PAMIP - Polar Amplification Model Intercomparison Project</v>
      </c>
      <c r="R465" s="97" t="s">
        <v>4537</v>
      </c>
      <c r="S465" s="99" t="str">
        <f>party!$A$6</f>
        <v>Charlotte Pascoe</v>
      </c>
      <c r="T465" s="297" t="b">
        <v>1</v>
      </c>
      <c r="U465" s="297" t="s">
        <v>3323</v>
      </c>
    </row>
    <row r="466" spans="1:21" ht="119" x14ac:dyDescent="0.2">
      <c r="A466" s="296" t="s">
        <v>5708</v>
      </c>
      <c r="B466" s="190" t="s">
        <v>5709</v>
      </c>
      <c r="C466" s="95" t="s">
        <v>5710</v>
      </c>
      <c r="D466" s="99" t="b">
        <v>1</v>
      </c>
      <c r="E466" s="95">
        <v>3</v>
      </c>
      <c r="F466" s="99" t="s">
        <v>5711</v>
      </c>
      <c r="G466" s="280" t="s">
        <v>5712</v>
      </c>
      <c r="I466" s="98" t="s">
        <v>26</v>
      </c>
      <c r="J466" s="98" t="str">
        <f>party!$A$46</f>
        <v>Doug Smith</v>
      </c>
      <c r="K466" s="98" t="str">
        <f>party!$A$82</f>
        <v>James Screen</v>
      </c>
      <c r="L466" s="98" t="str">
        <f>party!$A$83</f>
        <v>Clara Deser</v>
      </c>
      <c r="M466"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6" s="96" t="str">
        <f>references!$D$127</f>
        <v>PAMIP - Polar Amplification Model Intercomparison Project</v>
      </c>
      <c r="R466" s="97" t="s">
        <v>4537</v>
      </c>
      <c r="S466" s="99" t="str">
        <f>party!$A$6</f>
        <v>Charlotte Pascoe</v>
      </c>
      <c r="T466" s="297" t="b">
        <v>1</v>
      </c>
      <c r="U466" s="297" t="s">
        <v>3490</v>
      </c>
    </row>
    <row r="467" spans="1:21" ht="119" x14ac:dyDescent="0.2">
      <c r="A467" s="296" t="s">
        <v>5713</v>
      </c>
      <c r="B467" s="190" t="s">
        <v>5714</v>
      </c>
      <c r="C467" s="95" t="s">
        <v>5715</v>
      </c>
      <c r="E467" s="95">
        <v>3</v>
      </c>
      <c r="F467" s="99" t="s">
        <v>5716</v>
      </c>
      <c r="G467" s="280" t="s">
        <v>5717</v>
      </c>
      <c r="I467" s="98" t="s">
        <v>26</v>
      </c>
      <c r="J467" s="98" t="str">
        <f>party!$A$46</f>
        <v>Doug Smith</v>
      </c>
      <c r="K467" s="98" t="str">
        <f>party!$A$82</f>
        <v>James Screen</v>
      </c>
      <c r="L467" s="98" t="str">
        <f>party!$A$83</f>
        <v>Clara Deser</v>
      </c>
      <c r="M467"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7" s="96" t="str">
        <f>references!$D$127</f>
        <v>PAMIP - Polar Amplification Model Intercomparison Project</v>
      </c>
      <c r="R467" s="97" t="s">
        <v>4537</v>
      </c>
      <c r="S467" s="99" t="str">
        <f>party!$A$6</f>
        <v>Charlotte Pascoe</v>
      </c>
      <c r="T467" s="297" t="b">
        <v>1</v>
      </c>
      <c r="U467" s="297" t="s">
        <v>3323</v>
      </c>
    </row>
    <row r="468" spans="1:21" ht="119" x14ac:dyDescent="0.2">
      <c r="A468" s="296" t="s">
        <v>5718</v>
      </c>
      <c r="B468" s="190" t="s">
        <v>5719</v>
      </c>
      <c r="C468" s="95" t="s">
        <v>5720</v>
      </c>
      <c r="D468" s="99" t="b">
        <v>1</v>
      </c>
      <c r="E468" s="95">
        <v>3</v>
      </c>
      <c r="F468" s="99" t="s">
        <v>5721</v>
      </c>
      <c r="G468" s="280" t="s">
        <v>5722</v>
      </c>
      <c r="I468" s="98" t="s">
        <v>26</v>
      </c>
      <c r="J468" s="98" t="str">
        <f>party!$A$46</f>
        <v>Doug Smith</v>
      </c>
      <c r="K468" s="98" t="str">
        <f>party!$A$82</f>
        <v>James Screen</v>
      </c>
      <c r="L468" s="98" t="str">
        <f>party!$A$83</f>
        <v>Clara Deser</v>
      </c>
      <c r="M468"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8" s="96" t="str">
        <f>references!$D$127</f>
        <v>PAMIP - Polar Amplification Model Intercomparison Project</v>
      </c>
      <c r="R468" s="97" t="s">
        <v>4537</v>
      </c>
      <c r="S468" s="99" t="str">
        <f>party!$A$6</f>
        <v>Charlotte Pascoe</v>
      </c>
      <c r="T468" s="297" t="b">
        <v>1</v>
      </c>
      <c r="U468" s="297" t="s">
        <v>227</v>
      </c>
    </row>
    <row r="469" spans="1:21" ht="119" x14ac:dyDescent="0.2">
      <c r="A469" s="296" t="s">
        <v>5723</v>
      </c>
      <c r="B469" s="190" t="s">
        <v>5724</v>
      </c>
      <c r="C469" s="95" t="s">
        <v>5725</v>
      </c>
      <c r="E469" s="95">
        <v>3</v>
      </c>
      <c r="F469" s="99" t="s">
        <v>5726</v>
      </c>
      <c r="G469" s="280" t="s">
        <v>5727</v>
      </c>
      <c r="I469" s="98" t="s">
        <v>26</v>
      </c>
      <c r="J469" s="98" t="str">
        <f>party!$A$46</f>
        <v>Doug Smith</v>
      </c>
      <c r="K469" s="98" t="str">
        <f>party!$A$82</f>
        <v>James Screen</v>
      </c>
      <c r="L469" s="98" t="str">
        <f>party!$A$83</f>
        <v>Clara Deser</v>
      </c>
      <c r="M469"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9" s="96" t="str">
        <f>references!$D$127</f>
        <v>PAMIP - Polar Amplification Model Intercomparison Project</v>
      </c>
      <c r="R469" s="97" t="s">
        <v>4537</v>
      </c>
      <c r="S469" s="99" t="str">
        <f>party!$A$6</f>
        <v>Charlotte Pascoe</v>
      </c>
      <c r="T469" s="297" t="b">
        <v>1</v>
      </c>
      <c r="U469" s="297" t="s">
        <v>3323</v>
      </c>
    </row>
    <row r="470" spans="1:21" ht="119" x14ac:dyDescent="0.2">
      <c r="A470" s="296" t="s">
        <v>5728</v>
      </c>
      <c r="B470" s="190" t="s">
        <v>5729</v>
      </c>
      <c r="C470" s="95" t="s">
        <v>5730</v>
      </c>
      <c r="D470" s="99" t="b">
        <v>1</v>
      </c>
      <c r="E470" s="95">
        <v>3</v>
      </c>
      <c r="F470" s="99" t="s">
        <v>5731</v>
      </c>
      <c r="G470" s="280" t="s">
        <v>5732</v>
      </c>
      <c r="I470" s="98" t="s">
        <v>26</v>
      </c>
      <c r="J470" s="98" t="str">
        <f>party!$A$46</f>
        <v>Doug Smith</v>
      </c>
      <c r="K470" s="98" t="str">
        <f>party!$A$82</f>
        <v>James Screen</v>
      </c>
      <c r="L470" s="98" t="str">
        <f>party!$A$83</f>
        <v>Clara Deser</v>
      </c>
      <c r="M470"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0" s="96" t="str">
        <f>references!$D$127</f>
        <v>PAMIP - Polar Amplification Model Intercomparison Project</v>
      </c>
      <c r="R470" s="97" t="s">
        <v>4537</v>
      </c>
      <c r="S470" s="99" t="str">
        <f>party!$A$6</f>
        <v>Charlotte Pascoe</v>
      </c>
      <c r="T470" s="297" t="b">
        <v>1</v>
      </c>
      <c r="U470" s="297" t="s">
        <v>3490</v>
      </c>
    </row>
    <row r="471" spans="1:21" ht="119" x14ac:dyDescent="0.2">
      <c r="A471" s="296" t="s">
        <v>5733</v>
      </c>
      <c r="B471" s="190" t="s">
        <v>5734</v>
      </c>
      <c r="C471" s="95" t="s">
        <v>5735</v>
      </c>
      <c r="D471" s="99" t="b">
        <v>1</v>
      </c>
      <c r="E471" s="95">
        <v>3</v>
      </c>
      <c r="F471" s="99" t="s">
        <v>5736</v>
      </c>
      <c r="G471" s="280" t="s">
        <v>5737</v>
      </c>
      <c r="I471" s="98" t="s">
        <v>26</v>
      </c>
      <c r="J471" s="98" t="str">
        <f>party!$A$46</f>
        <v>Doug Smith</v>
      </c>
      <c r="K471" s="98" t="str">
        <f>party!$A$82</f>
        <v>James Screen</v>
      </c>
      <c r="L471" s="98" t="str">
        <f>party!$A$83</f>
        <v>Clara Deser</v>
      </c>
      <c r="M471"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1" s="96" t="str">
        <f>references!$D$127</f>
        <v>PAMIP - Polar Amplification Model Intercomparison Project</v>
      </c>
      <c r="R471" s="97" t="s">
        <v>4537</v>
      </c>
      <c r="S471" s="99" t="str">
        <f>party!$A$6</f>
        <v>Charlotte Pascoe</v>
      </c>
      <c r="T471" s="297" t="b">
        <v>1</v>
      </c>
      <c r="U471" s="297" t="s">
        <v>227</v>
      </c>
    </row>
    <row r="472" spans="1:21" ht="119" x14ac:dyDescent="0.2">
      <c r="A472" s="296" t="s">
        <v>5738</v>
      </c>
      <c r="B472" s="190" t="s">
        <v>5739</v>
      </c>
      <c r="C472" s="95" t="s">
        <v>5740</v>
      </c>
      <c r="D472" s="99" t="b">
        <v>1</v>
      </c>
      <c r="E472" s="95">
        <v>3</v>
      </c>
      <c r="F472" s="99" t="s">
        <v>5741</v>
      </c>
      <c r="G472" s="280" t="s">
        <v>5742</v>
      </c>
      <c r="I472" s="98" t="s">
        <v>26</v>
      </c>
      <c r="J472" s="98" t="str">
        <f>party!$A$46</f>
        <v>Doug Smith</v>
      </c>
      <c r="K472" s="98" t="str">
        <f>party!$A$82</f>
        <v>James Screen</v>
      </c>
      <c r="L472" s="98" t="str">
        <f>party!$A$83</f>
        <v>Clara Deser</v>
      </c>
      <c r="M472"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2" s="96" t="str">
        <f>references!$D$127</f>
        <v>PAMIP - Polar Amplification Model Intercomparison Project</v>
      </c>
      <c r="R472" s="97" t="s">
        <v>4537</v>
      </c>
      <c r="S472" s="99" t="str">
        <f>party!$A$6</f>
        <v>Charlotte Pascoe</v>
      </c>
      <c r="T472" s="297" t="b">
        <v>1</v>
      </c>
      <c r="U472" s="297" t="s">
        <v>3490</v>
      </c>
    </row>
    <row r="473" spans="1:21" ht="119" x14ac:dyDescent="0.2">
      <c r="A473" s="296" t="s">
        <v>5743</v>
      </c>
      <c r="B473" s="190" t="s">
        <v>5744</v>
      </c>
      <c r="C473" s="95" t="s">
        <v>5745</v>
      </c>
      <c r="D473" s="99" t="b">
        <v>1</v>
      </c>
      <c r="E473" s="95">
        <v>4</v>
      </c>
      <c r="F473" s="99" t="s">
        <v>5746</v>
      </c>
      <c r="G473" s="280" t="s">
        <v>5747</v>
      </c>
      <c r="I473" s="98" t="s">
        <v>26</v>
      </c>
      <c r="J473" s="98" t="str">
        <f>party!$A$46</f>
        <v>Doug Smith</v>
      </c>
      <c r="K473" s="98" t="str">
        <f>party!$A$82</f>
        <v>James Screen</v>
      </c>
      <c r="L473" s="98" t="str">
        <f>party!$A$83</f>
        <v>Clara Deser</v>
      </c>
      <c r="M473"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3" s="96" t="str">
        <f>references!$D$127</f>
        <v>PAMIP - Polar Amplification Model Intercomparison Project</v>
      </c>
      <c r="R473" s="97" t="s">
        <v>4537</v>
      </c>
      <c r="S473" s="99" t="str">
        <f>party!$A$6</f>
        <v>Charlotte Pascoe</v>
      </c>
      <c r="T473" s="297" t="b">
        <v>1</v>
      </c>
      <c r="U473" s="297" t="s">
        <v>3323</v>
      </c>
    </row>
    <row r="474" spans="1:21" ht="119" x14ac:dyDescent="0.2">
      <c r="A474" s="296" t="s">
        <v>5748</v>
      </c>
      <c r="B474" s="190" t="s">
        <v>5749</v>
      </c>
      <c r="C474" s="95" t="s">
        <v>5750</v>
      </c>
      <c r="D474" s="99" t="b">
        <v>1</v>
      </c>
      <c r="E474" s="95">
        <v>4</v>
      </c>
      <c r="F474" s="99" t="s">
        <v>5751</v>
      </c>
      <c r="G474" s="280" t="s">
        <v>5752</v>
      </c>
      <c r="I474" s="98" t="s">
        <v>26</v>
      </c>
      <c r="J474" s="98" t="str">
        <f>party!$A$46</f>
        <v>Doug Smith</v>
      </c>
      <c r="K474" s="98" t="str">
        <f>party!$A$82</f>
        <v>James Screen</v>
      </c>
      <c r="L474" s="98" t="str">
        <f>party!$A$83</f>
        <v>Clara Deser</v>
      </c>
      <c r="M474"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4" s="96" t="str">
        <f>references!$D$127</f>
        <v>PAMIP - Polar Amplification Model Intercomparison Project</v>
      </c>
      <c r="R474" s="97" t="s">
        <v>4537</v>
      </c>
      <c r="S474" s="99" t="str">
        <f>party!$A$6</f>
        <v>Charlotte Pascoe</v>
      </c>
      <c r="T474" s="297" t="b">
        <v>1</v>
      </c>
      <c r="U474" s="297" t="s">
        <v>3323</v>
      </c>
    </row>
    <row r="475" spans="1:21" ht="136" x14ac:dyDescent="0.2">
      <c r="A475" s="296" t="s">
        <v>5753</v>
      </c>
      <c r="B475" s="190" t="s">
        <v>5754</v>
      </c>
      <c r="C475" s="95" t="s">
        <v>5755</v>
      </c>
      <c r="D475" s="99" t="b">
        <v>1</v>
      </c>
      <c r="E475" s="95">
        <v>4</v>
      </c>
      <c r="F475" s="99" t="s">
        <v>5756</v>
      </c>
      <c r="G475" s="280" t="s">
        <v>5757</v>
      </c>
      <c r="I475" s="98" t="s">
        <v>26</v>
      </c>
      <c r="J475" s="98" t="str">
        <f>party!$A$46</f>
        <v>Doug Smith</v>
      </c>
      <c r="K475" s="98" t="str">
        <f>party!$A$82</f>
        <v>James Screen</v>
      </c>
      <c r="L475" s="98" t="str">
        <f>party!$A$83</f>
        <v>Clara Deser</v>
      </c>
      <c r="M475"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5" s="96" t="str">
        <f>references!$D$127</f>
        <v>PAMIP - Polar Amplification Model Intercomparison Project</v>
      </c>
      <c r="R475" s="97" t="s">
        <v>4537</v>
      </c>
      <c r="S475" s="99" t="str">
        <f>party!$A$6</f>
        <v>Charlotte Pascoe</v>
      </c>
      <c r="T475" s="297" t="b">
        <v>1</v>
      </c>
      <c r="U475" s="297" t="s">
        <v>3323</v>
      </c>
    </row>
    <row r="476" spans="1:21" ht="119" x14ac:dyDescent="0.2">
      <c r="A476" s="296" t="s">
        <v>5758</v>
      </c>
      <c r="B476" s="190" t="s">
        <v>5759</v>
      </c>
      <c r="C476" s="95" t="s">
        <v>5760</v>
      </c>
      <c r="D476" s="99" t="b">
        <v>1</v>
      </c>
      <c r="E476" s="95">
        <v>4</v>
      </c>
      <c r="F476" s="99" t="s">
        <v>5761</v>
      </c>
      <c r="G476" s="280" t="s">
        <v>5762</v>
      </c>
      <c r="I476" s="98" t="s">
        <v>26</v>
      </c>
      <c r="J476" s="98" t="str">
        <f>party!$A$46</f>
        <v>Doug Smith</v>
      </c>
      <c r="K476" s="98" t="str">
        <f>party!$A$82</f>
        <v>James Screen</v>
      </c>
      <c r="L476" s="98" t="str">
        <f>party!$A$83</f>
        <v>Clara Deser</v>
      </c>
      <c r="M476"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6" s="96" t="str">
        <f>references!$D$127</f>
        <v>PAMIP - Polar Amplification Model Intercomparison Project</v>
      </c>
      <c r="R476" s="97" t="s">
        <v>4537</v>
      </c>
      <c r="S476" s="99" t="str">
        <f>party!$A$6</f>
        <v>Charlotte Pascoe</v>
      </c>
      <c r="T476" s="297" t="b">
        <v>1</v>
      </c>
      <c r="U476" s="297" t="s">
        <v>3323</v>
      </c>
    </row>
    <row r="477" spans="1:21" ht="119" x14ac:dyDescent="0.2">
      <c r="A477" s="296" t="s">
        <v>5763</v>
      </c>
      <c r="B477" s="190" t="s">
        <v>5764</v>
      </c>
      <c r="C477" s="95" t="s">
        <v>5765</v>
      </c>
      <c r="D477" s="99" t="b">
        <v>1</v>
      </c>
      <c r="E477" s="95">
        <v>4</v>
      </c>
      <c r="F477" s="99" t="s">
        <v>5766</v>
      </c>
      <c r="G477" s="280" t="s">
        <v>5767</v>
      </c>
      <c r="I477" s="98" t="s">
        <v>26</v>
      </c>
      <c r="J477" s="98" t="str">
        <f>party!$A$46</f>
        <v>Doug Smith</v>
      </c>
      <c r="K477" s="98" t="str">
        <f>party!$A$82</f>
        <v>James Screen</v>
      </c>
      <c r="L477" s="98" t="str">
        <f>party!$A$83</f>
        <v>Clara Deser</v>
      </c>
      <c r="M477"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7" s="96" t="str">
        <f>references!$D$127</f>
        <v>PAMIP - Polar Amplification Model Intercomparison Project</v>
      </c>
      <c r="S477" s="99" t="str">
        <f>party!$A$6</f>
        <v>Charlotte Pascoe</v>
      </c>
      <c r="T477" s="297" t="b">
        <v>1</v>
      </c>
      <c r="U477" s="297" t="s">
        <v>227</v>
      </c>
    </row>
    <row r="478" spans="1:21" ht="119" x14ac:dyDescent="0.2">
      <c r="A478" s="296" t="s">
        <v>5768</v>
      </c>
      <c r="B478" s="190" t="s">
        <v>5769</v>
      </c>
      <c r="C478" s="95" t="s">
        <v>5770</v>
      </c>
      <c r="D478" s="99" t="b">
        <v>1</v>
      </c>
      <c r="E478" s="95">
        <v>4</v>
      </c>
      <c r="F478" s="99" t="s">
        <v>5771</v>
      </c>
      <c r="G478" s="280" t="s">
        <v>5772</v>
      </c>
      <c r="I478" s="98" t="s">
        <v>26</v>
      </c>
      <c r="J478" s="98" t="str">
        <f>party!$A$46</f>
        <v>Doug Smith</v>
      </c>
      <c r="K478" s="98" t="str">
        <f>party!$A$82</f>
        <v>James Screen</v>
      </c>
      <c r="L478" s="98" t="str">
        <f>party!$A$83</f>
        <v>Clara Deser</v>
      </c>
      <c r="M478"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8" s="96" t="str">
        <f>references!$D$127</f>
        <v>PAMIP - Polar Amplification Model Intercomparison Project</v>
      </c>
      <c r="S478" s="99" t="str">
        <f>party!$A$6</f>
        <v>Charlotte Pascoe</v>
      </c>
      <c r="T478" s="297" t="b">
        <v>1</v>
      </c>
      <c r="U478" s="297" t="s">
        <v>227</v>
      </c>
    </row>
    <row r="479" spans="1:21" ht="119" x14ac:dyDescent="0.2">
      <c r="A479" s="296" t="s">
        <v>5773</v>
      </c>
      <c r="B479" s="190" t="s">
        <v>5774</v>
      </c>
      <c r="C479" s="95" t="s">
        <v>5775</v>
      </c>
      <c r="E479" s="95">
        <v>4</v>
      </c>
      <c r="F479" s="99" t="s">
        <v>5776</v>
      </c>
      <c r="G479" s="280" t="s">
        <v>5777</v>
      </c>
      <c r="I479" s="98" t="s">
        <v>26</v>
      </c>
      <c r="J479" s="98" t="str">
        <f>party!$A$46</f>
        <v>Doug Smith</v>
      </c>
      <c r="K479" s="98" t="str">
        <f>party!$A$82</f>
        <v>James Screen</v>
      </c>
      <c r="L479" s="98" t="str">
        <f>party!$A$83</f>
        <v>Clara Deser</v>
      </c>
      <c r="M479"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9" s="96" t="str">
        <f>references!$D$127</f>
        <v>PAMIP - Polar Amplification Model Intercomparison Project</v>
      </c>
      <c r="R479" s="97" t="s">
        <v>4537</v>
      </c>
      <c r="S479" s="99" t="str">
        <f>party!$A$6</f>
        <v>Charlotte Pascoe</v>
      </c>
      <c r="T479" s="297" t="b">
        <v>1</v>
      </c>
      <c r="U479" s="297" t="s">
        <v>227</v>
      </c>
    </row>
    <row r="480" spans="1:21" ht="119" x14ac:dyDescent="0.2">
      <c r="A480" s="296" t="s">
        <v>5778</v>
      </c>
      <c r="B480" s="190" t="s">
        <v>5779</v>
      </c>
      <c r="C480" s="95" t="s">
        <v>5780</v>
      </c>
      <c r="E480" s="95">
        <v>4</v>
      </c>
      <c r="F480" s="99" t="s">
        <v>5781</v>
      </c>
      <c r="G480" s="280" t="s">
        <v>5782</v>
      </c>
      <c r="I480" s="98" t="s">
        <v>26</v>
      </c>
      <c r="J480" s="98" t="str">
        <f>party!$A$46</f>
        <v>Doug Smith</v>
      </c>
      <c r="K480" s="98" t="str">
        <f>party!$A$82</f>
        <v>James Screen</v>
      </c>
      <c r="L480" s="98" t="str">
        <f>party!$A$83</f>
        <v>Clara Deser</v>
      </c>
      <c r="M480"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0" s="96" t="str">
        <f>references!$D$127</f>
        <v>PAMIP - Polar Amplification Model Intercomparison Project</v>
      </c>
      <c r="R480" s="97" t="s">
        <v>4537</v>
      </c>
      <c r="S480" s="99" t="str">
        <f>party!$A$6</f>
        <v>Charlotte Pascoe</v>
      </c>
      <c r="T480" s="297" t="b">
        <v>1</v>
      </c>
      <c r="U480" s="297" t="s">
        <v>227</v>
      </c>
    </row>
    <row r="481" spans="1:21" ht="119" x14ac:dyDescent="0.2">
      <c r="A481" s="296" t="s">
        <v>5783</v>
      </c>
      <c r="B481" s="190" t="s">
        <v>5784</v>
      </c>
      <c r="C481" s="95" t="s">
        <v>5785</v>
      </c>
      <c r="E481" s="95">
        <v>4</v>
      </c>
      <c r="F481" s="99" t="s">
        <v>5786</v>
      </c>
      <c r="G481" s="280" t="s">
        <v>5787</v>
      </c>
      <c r="I481" s="98" t="s">
        <v>26</v>
      </c>
      <c r="J481" s="98" t="str">
        <f>party!$A$46</f>
        <v>Doug Smith</v>
      </c>
      <c r="K481" s="98" t="str">
        <f>party!$A$82</f>
        <v>James Screen</v>
      </c>
      <c r="L481" s="98" t="str">
        <f>party!$A$83</f>
        <v>Clara Deser</v>
      </c>
      <c r="M481"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1" s="96" t="str">
        <f>references!$D$127</f>
        <v>PAMIP - Polar Amplification Model Intercomparison Project</v>
      </c>
      <c r="R481" s="97" t="s">
        <v>4537</v>
      </c>
      <c r="S481" s="99" t="str">
        <f>party!$A$6</f>
        <v>Charlotte Pascoe</v>
      </c>
      <c r="T481" s="297" t="b">
        <v>1</v>
      </c>
      <c r="U481" s="297" t="s">
        <v>227</v>
      </c>
    </row>
    <row r="482" spans="1:21" ht="119" x14ac:dyDescent="0.2">
      <c r="A482" s="296" t="s">
        <v>5788</v>
      </c>
      <c r="B482" s="190" t="s">
        <v>5789</v>
      </c>
      <c r="C482" s="95" t="s">
        <v>5790</v>
      </c>
      <c r="E482" s="95">
        <v>4</v>
      </c>
      <c r="F482" s="99" t="s">
        <v>5791</v>
      </c>
      <c r="G482" s="280" t="s">
        <v>5792</v>
      </c>
      <c r="I482" s="98" t="s">
        <v>26</v>
      </c>
      <c r="J482" s="98" t="str">
        <f>party!$A$46</f>
        <v>Doug Smith</v>
      </c>
      <c r="K482" s="98" t="str">
        <f>party!$A$82</f>
        <v>James Screen</v>
      </c>
      <c r="L482" s="98" t="str">
        <f>party!$A$83</f>
        <v>Clara Deser</v>
      </c>
      <c r="M482"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2" s="96" t="str">
        <f>references!$D$127</f>
        <v>PAMIP - Polar Amplification Model Intercomparison Project</v>
      </c>
      <c r="R482" s="97" t="s">
        <v>4537</v>
      </c>
      <c r="S482" s="99" t="str">
        <f>party!$A$6</f>
        <v>Charlotte Pascoe</v>
      </c>
      <c r="T482" s="297" t="b">
        <v>1</v>
      </c>
      <c r="U482" s="297" t="s">
        <v>227</v>
      </c>
    </row>
    <row r="483" spans="1:21" ht="119" x14ac:dyDescent="0.2">
      <c r="A483" s="296" t="s">
        <v>5793</v>
      </c>
      <c r="B483" s="190" t="s">
        <v>5794</v>
      </c>
      <c r="C483" s="95" t="s">
        <v>5795</v>
      </c>
      <c r="D483" s="99" t="b">
        <v>1</v>
      </c>
      <c r="E483" s="95">
        <v>4</v>
      </c>
      <c r="F483" s="99" t="s">
        <v>5796</v>
      </c>
      <c r="G483" s="280" t="s">
        <v>5797</v>
      </c>
      <c r="I483" s="98" t="s">
        <v>26</v>
      </c>
      <c r="J483" s="98" t="str">
        <f>party!$A$46</f>
        <v>Doug Smith</v>
      </c>
      <c r="K483" s="98" t="str">
        <f>party!$A$82</f>
        <v>James Screen</v>
      </c>
      <c r="L483" s="98" t="str">
        <f>party!$A$83</f>
        <v>Clara Deser</v>
      </c>
      <c r="M483"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3" s="96" t="str">
        <f>references!$D$127</f>
        <v>PAMIP - Polar Amplification Model Intercomparison Project</v>
      </c>
      <c r="R483" s="97" t="s">
        <v>4537</v>
      </c>
      <c r="S483" s="99" t="str">
        <f>party!$A$6</f>
        <v>Charlotte Pascoe</v>
      </c>
      <c r="T483" s="297" t="b">
        <v>1</v>
      </c>
      <c r="U483" s="297" t="s">
        <v>3490</v>
      </c>
    </row>
    <row r="484" spans="1:21" s="125" customFormat="1" ht="85" x14ac:dyDescent="0.2">
      <c r="A484" s="296" t="s">
        <v>5798</v>
      </c>
      <c r="B484" s="190" t="s">
        <v>5799</v>
      </c>
      <c r="C484" s="95" t="s">
        <v>5800</v>
      </c>
      <c r="D484" s="99"/>
      <c r="E484" s="95">
        <v>4</v>
      </c>
      <c r="F484" s="99" t="s">
        <v>5801</v>
      </c>
      <c r="G484" s="280" t="s">
        <v>5802</v>
      </c>
      <c r="H484" s="281" t="s">
        <v>5803</v>
      </c>
      <c r="I484" s="102" t="s">
        <v>26</v>
      </c>
      <c r="J484" s="90" t="str">
        <f>party!$A$84</f>
        <v>David P Keller</v>
      </c>
      <c r="K484" s="90" t="str">
        <f>party!$A$85</f>
        <v>Andrew Lenton</v>
      </c>
      <c r="L484" s="90" t="str">
        <f>party!$A$86</f>
        <v>Vivian Scott</v>
      </c>
      <c r="M484" s="96" t="str">
        <f>references!$D$128</f>
        <v>Keller, D. P., A. Lenton, V. Scott, N. E. Vaughan, N. Bauer, D. Ji, C. D. Jones, B. Kravitz, H. Muri, K. Zickfeld (2018), The Carbon Dioxide Removal Model Intercomparison Project (CDR-MIP): Rationale and experimental protocol for CMIP6, Geosci. Model Dev., 11, 1133-1160</v>
      </c>
      <c r="N484" s="298"/>
      <c r="O484" s="298"/>
      <c r="P484" s="298"/>
      <c r="Q484" s="298"/>
      <c r="R484" s="97"/>
      <c r="S484" s="99" t="str">
        <f>party!$A$6</f>
        <v>Charlotte Pascoe</v>
      </c>
      <c r="T484" s="297" t="b">
        <v>1</v>
      </c>
      <c r="U484" s="297" t="s">
        <v>3323</v>
      </c>
    </row>
    <row r="485" spans="1:21" ht="85" x14ac:dyDescent="0.2">
      <c r="A485" s="296" t="s">
        <v>5804</v>
      </c>
      <c r="B485" s="190" t="s">
        <v>5805</v>
      </c>
      <c r="C485" s="95" t="s">
        <v>5806</v>
      </c>
      <c r="D485" s="99" t="b">
        <v>1</v>
      </c>
      <c r="E485" s="95">
        <v>3</v>
      </c>
      <c r="F485" s="99" t="s">
        <v>5807</v>
      </c>
      <c r="G485" s="280" t="s">
        <v>5808</v>
      </c>
      <c r="I485" s="102" t="s">
        <v>26</v>
      </c>
      <c r="J485" s="90" t="str">
        <f>party!$A$84</f>
        <v>David P Keller</v>
      </c>
      <c r="K485" s="90" t="str">
        <f>party!$A$85</f>
        <v>Andrew Lenton</v>
      </c>
      <c r="L485" s="90" t="str">
        <f>party!$A$86</f>
        <v>Vivian Scott</v>
      </c>
      <c r="M485" s="96" t="str">
        <f>references!$D$128</f>
        <v>Keller, D. P., A. Lenton, V. Scott, N. E. Vaughan, N. Bauer, D. Ji, C. D. Jones, B. Kravitz, H. Muri, K. Zickfeld (2018), The Carbon Dioxide Removal Model Intercomparison Project (CDR-MIP): Rationale and experimental protocol for CMIP6, Geosci. Model Dev., 11, 1133-1160</v>
      </c>
      <c r="S485" s="99" t="str">
        <f>party!$A$6</f>
        <v>Charlotte Pascoe</v>
      </c>
      <c r="T485" s="297" t="b">
        <v>1</v>
      </c>
    </row>
    <row r="486" spans="1:21" ht="85" x14ac:dyDescent="0.2">
      <c r="A486" s="296" t="s">
        <v>5809</v>
      </c>
      <c r="B486" s="190" t="s">
        <v>5810</v>
      </c>
      <c r="C486" s="95" t="s">
        <v>5811</v>
      </c>
      <c r="D486" s="99" t="b">
        <v>1</v>
      </c>
      <c r="E486" s="95">
        <v>4</v>
      </c>
      <c r="F486" s="99" t="s">
        <v>5812</v>
      </c>
      <c r="G486" s="280" t="s">
        <v>5813</v>
      </c>
      <c r="H486" s="281" t="s">
        <v>5814</v>
      </c>
      <c r="I486" s="102" t="s">
        <v>26</v>
      </c>
      <c r="J486" s="90" t="str">
        <f>party!$A$84</f>
        <v>David P Keller</v>
      </c>
      <c r="K486" s="90" t="str">
        <f>party!$A$85</f>
        <v>Andrew Lenton</v>
      </c>
      <c r="L486" s="90" t="str">
        <f>party!$A$86</f>
        <v>Vivian Scott</v>
      </c>
      <c r="M486" s="96" t="str">
        <f>references!$D$128</f>
        <v>Keller, D. P., A. Lenton, V. Scott, N. E. Vaughan, N. Bauer, D. Ji, C. D. Jones, B. Kravitz, H. Muri, K. Zickfeld (2018), The Carbon Dioxide Removal Model Intercomparison Project (CDR-MIP): Rationale and experimental protocol for CMIP6, Geosci. Model Dev., 11, 1133-1160</v>
      </c>
      <c r="S486" s="99" t="str">
        <f>party!$A$6</f>
        <v>Charlotte Pascoe</v>
      </c>
      <c r="T486" s="297" t="b">
        <v>1</v>
      </c>
      <c r="U486" s="297" t="s">
        <v>3323</v>
      </c>
    </row>
    <row r="487" spans="1:21" ht="187" x14ac:dyDescent="0.2">
      <c r="A487" s="296" t="s">
        <v>5815</v>
      </c>
      <c r="B487" s="190" t="s">
        <v>5816</v>
      </c>
      <c r="C487" s="95" t="s">
        <v>5817</v>
      </c>
      <c r="D487" s="99" t="b">
        <v>1</v>
      </c>
      <c r="E487" s="95">
        <v>4</v>
      </c>
      <c r="F487" s="99" t="s">
        <v>5818</v>
      </c>
      <c r="G487" s="280" t="s">
        <v>5819</v>
      </c>
      <c r="H487" s="281" t="s">
        <v>5820</v>
      </c>
      <c r="I487" s="102" t="s">
        <v>26</v>
      </c>
      <c r="J487" s="90" t="str">
        <f>party!$A$84</f>
        <v>David P Keller</v>
      </c>
      <c r="K487" s="90" t="str">
        <f>party!$A$85</f>
        <v>Andrew Lenton</v>
      </c>
      <c r="L487" s="90" t="str">
        <f>party!$A$86</f>
        <v>Vivian Scott</v>
      </c>
      <c r="M487" s="96" t="str">
        <f>references!$D$128</f>
        <v>Keller, D. P., A. Lenton, V. Scott, N. E. Vaughan, N. Bauer, D. Ji, C. D. Jones, B. Kravitz, H. Muri, K. Zickfeld (2018), The Carbon Dioxide Removal Model Intercomparison Project (CDR-MIP): Rationale and experimental protocol for CMIP6, Geosci. Model Dev., 11, 1133-1160</v>
      </c>
      <c r="N487" s="96"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487" s="99" t="str">
        <f>party!$A$6</f>
        <v>Charlotte Pascoe</v>
      </c>
      <c r="T487" s="297" t="b">
        <v>1</v>
      </c>
      <c r="U487" s="297" t="s">
        <v>5566</v>
      </c>
    </row>
    <row r="488" spans="1:21" s="125" customFormat="1" ht="153" x14ac:dyDescent="0.2">
      <c r="A488" s="296" t="s">
        <v>5821</v>
      </c>
      <c r="B488" s="190" t="s">
        <v>5822</v>
      </c>
      <c r="C488" s="95" t="s">
        <v>5823</v>
      </c>
      <c r="D488" s="99" t="b">
        <v>1</v>
      </c>
      <c r="E488" s="95">
        <v>4</v>
      </c>
      <c r="F488" s="99" t="s">
        <v>5824</v>
      </c>
      <c r="G488" s="95" t="s">
        <v>5825</v>
      </c>
      <c r="H488" s="281"/>
      <c r="I488" s="102" t="s">
        <v>26</v>
      </c>
      <c r="J488" s="90" t="str">
        <f>party!$A$84</f>
        <v>David P Keller</v>
      </c>
      <c r="K488" s="90" t="str">
        <f>party!$A$85</f>
        <v>Andrew Lenton</v>
      </c>
      <c r="L488" s="90" t="str">
        <f>party!$A$86</f>
        <v>Vivian Scott</v>
      </c>
      <c r="M488" s="96" t="str">
        <f>references!$D$128</f>
        <v>Keller, D. P., A. Lenton, V. Scott, N. E. Vaughan, N. Bauer, D. Ji, C. D. Jones, B. Kravitz, H. Muri, K. Zickfeld (2018), The Carbon Dioxide Removal Model Intercomparison Project (CDR-MIP): Rationale and experimental protocol for CMIP6, Geosci. Model Dev., 11, 1133-1160</v>
      </c>
      <c r="N488" s="288"/>
      <c r="O488" s="288"/>
      <c r="P488" s="298"/>
      <c r="Q488" s="298"/>
      <c r="R488" s="97"/>
      <c r="S488" s="99" t="str">
        <f>party!$A$6</f>
        <v>Charlotte Pascoe</v>
      </c>
      <c r="T488" s="297" t="b">
        <v>1</v>
      </c>
      <c r="U488" s="297" t="s">
        <v>3490</v>
      </c>
    </row>
    <row r="489" spans="1:21" ht="85" x14ac:dyDescent="0.2">
      <c r="A489" s="296" t="s">
        <v>5826</v>
      </c>
      <c r="B489" s="190" t="s">
        <v>5827</v>
      </c>
      <c r="C489" s="95" t="s">
        <v>5828</v>
      </c>
      <c r="D489" s="99" t="b">
        <v>1</v>
      </c>
      <c r="E489" s="95">
        <v>4</v>
      </c>
      <c r="F489" s="99" t="s">
        <v>5829</v>
      </c>
      <c r="G489" s="280" t="s">
        <v>5830</v>
      </c>
      <c r="I489" s="282" t="s">
        <v>26</v>
      </c>
      <c r="J489" s="90" t="str">
        <f>party!$A$84</f>
        <v>David P Keller</v>
      </c>
      <c r="K489" s="90" t="str">
        <f>party!$A$85</f>
        <v>Andrew Lenton</v>
      </c>
      <c r="L489" s="90" t="str">
        <f>party!$A$86</f>
        <v>Vivian Scott</v>
      </c>
      <c r="M489" s="96" t="str">
        <f>references!$D$128</f>
        <v>Keller, D. P., A. Lenton, V. Scott, N. E. Vaughan, N. Bauer, D. Ji, C. D. Jones, B. Kravitz, H. Muri, K. Zickfeld (2018), The Carbon Dioxide Removal Model Intercomparison Project (CDR-MIP): Rationale and experimental protocol for CMIP6, Geosci. Model Dev., 11, 1133-1160</v>
      </c>
      <c r="S489" s="99" t="str">
        <f>party!$A$6</f>
        <v>Charlotte Pascoe</v>
      </c>
      <c r="T489" s="297" t="b">
        <v>1</v>
      </c>
      <c r="U489" s="297" t="s">
        <v>3490</v>
      </c>
    </row>
    <row r="490" spans="1:21" ht="85" x14ac:dyDescent="0.2">
      <c r="A490" s="296" t="s">
        <v>5831</v>
      </c>
      <c r="B490" s="190" t="s">
        <v>5832</v>
      </c>
      <c r="C490" s="95" t="s">
        <v>5833</v>
      </c>
      <c r="D490" s="99" t="b">
        <v>1</v>
      </c>
      <c r="E490" s="95">
        <v>4</v>
      </c>
      <c r="F490" s="99" t="s">
        <v>5834</v>
      </c>
      <c r="G490" s="280" t="s">
        <v>5835</v>
      </c>
      <c r="I490" s="282" t="s">
        <v>26</v>
      </c>
      <c r="J490" s="90" t="str">
        <f>party!$A$84</f>
        <v>David P Keller</v>
      </c>
      <c r="K490" s="90" t="str">
        <f>party!$A$85</f>
        <v>Andrew Lenton</v>
      </c>
      <c r="L490" s="90" t="str">
        <f>party!$A$86</f>
        <v>Vivian Scott</v>
      </c>
      <c r="M490" s="96" t="str">
        <f>references!$D$128</f>
        <v>Keller, D. P., A. Lenton, V. Scott, N. E. Vaughan, N. Bauer, D. Ji, C. D. Jones, B. Kravitz, H. Muri, K. Zickfeld (2018), The Carbon Dioxide Removal Model Intercomparison Project (CDR-MIP): Rationale and experimental protocol for CMIP6, Geosci. Model Dev., 11, 1133-1160</v>
      </c>
      <c r="S490" s="99" t="str">
        <f>party!$A$6</f>
        <v>Charlotte Pascoe</v>
      </c>
      <c r="T490" s="297" t="b">
        <v>1</v>
      </c>
      <c r="U490" s="297" t="s">
        <v>3490</v>
      </c>
    </row>
    <row r="491" spans="1:21" ht="136" x14ac:dyDescent="0.2">
      <c r="A491" s="296" t="s">
        <v>5836</v>
      </c>
      <c r="B491" s="190" t="s">
        <v>5837</v>
      </c>
      <c r="C491" s="95" t="s">
        <v>5838</v>
      </c>
      <c r="D491" s="99" t="b">
        <v>1</v>
      </c>
      <c r="E491" s="95">
        <v>3</v>
      </c>
      <c r="F491" s="99" t="s">
        <v>5839</v>
      </c>
      <c r="G491" s="280" t="s">
        <v>5840</v>
      </c>
      <c r="H491" s="281" t="s">
        <v>2648</v>
      </c>
      <c r="I491" s="102" t="s">
        <v>26</v>
      </c>
      <c r="J491" s="90" t="str">
        <f>party!$A$27</f>
        <v>Brian O'Neill</v>
      </c>
      <c r="K491" s="90" t="str">
        <f>party!$A$28</f>
        <v>Claudia Tebaldi</v>
      </c>
      <c r="L491" s="90" t="str">
        <f>party!$A$29</f>
        <v>Detlef van Vuuren</v>
      </c>
      <c r="M491" s="96" t="str">
        <f>references!$D$128</f>
        <v>Keller, D. P., A. Lenton, V. Scott, N. E. Vaughan, N. Bauer, D. Ji, C. D. Jones, B. Kravitz, H. Muri, K. Zickfeld (2018), The Carbon Dioxide Removal Model Intercomparison Project (CDR-MIP): Rationale and experimental protocol for CMIP6, Geosci. Model Dev., 11, 1133-1160</v>
      </c>
      <c r="N491" s="9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S491" s="99" t="str">
        <f>party!$A$6</f>
        <v>Charlotte Pascoe</v>
      </c>
      <c r="T491" s="297" t="b">
        <v>1</v>
      </c>
      <c r="U491" s="297" t="s">
        <v>3490</v>
      </c>
    </row>
    <row r="492" spans="1:21" ht="68" x14ac:dyDescent="0.2">
      <c r="A492" s="95" t="s">
        <v>5841</v>
      </c>
      <c r="B492" s="99" t="s">
        <v>5841</v>
      </c>
      <c r="C492" s="95" t="s">
        <v>5842</v>
      </c>
      <c r="D492" s="99" t="b">
        <v>1</v>
      </c>
      <c r="E492" s="95">
        <v>3</v>
      </c>
      <c r="F492" s="99" t="s">
        <v>5843</v>
      </c>
      <c r="G492" s="280" t="s">
        <v>5844</v>
      </c>
      <c r="R492" s="97" t="str">
        <f>url!$A$169</f>
        <v>Historical greenhouse gas concentrations for climate modelling (CMIP6)</v>
      </c>
      <c r="S492" s="99" t="str">
        <f>party!$A$6</f>
        <v>Charlotte Pascoe</v>
      </c>
      <c r="T492" s="297" t="b">
        <v>1</v>
      </c>
      <c r="U492" s="297" t="s">
        <v>227</v>
      </c>
    </row>
    <row r="493" spans="1:21" ht="51" x14ac:dyDescent="0.2">
      <c r="A493" s="296" t="s">
        <v>5845</v>
      </c>
      <c r="B493" s="190" t="s">
        <v>5846</v>
      </c>
      <c r="C493" s="95" t="s">
        <v>5847</v>
      </c>
      <c r="D493" s="99" t="b">
        <v>1</v>
      </c>
      <c r="E493" s="95">
        <v>4</v>
      </c>
      <c r="F493" s="99" t="s">
        <v>5848</v>
      </c>
      <c r="G493" s="280" t="s">
        <v>5849</v>
      </c>
      <c r="S493" s="99" t="str">
        <f>party!$A$6</f>
        <v>Charlotte Pascoe</v>
      </c>
      <c r="T493" s="297" t="b">
        <v>1</v>
      </c>
      <c r="U493" s="297" t="s">
        <v>227</v>
      </c>
    </row>
    <row r="494" spans="1:21" s="125" customFormat="1" ht="85" x14ac:dyDescent="0.2">
      <c r="A494" s="296" t="s">
        <v>5850</v>
      </c>
      <c r="B494" s="190" t="s">
        <v>5851</v>
      </c>
      <c r="C494" s="95" t="s">
        <v>5852</v>
      </c>
      <c r="D494" s="99" t="b">
        <v>1</v>
      </c>
      <c r="E494" s="95">
        <v>3</v>
      </c>
      <c r="F494" s="99" t="s">
        <v>5853</v>
      </c>
      <c r="G494" s="280" t="s">
        <v>3249</v>
      </c>
      <c r="H494" s="281" t="s">
        <v>2477</v>
      </c>
      <c r="I494" s="282" t="s">
        <v>26</v>
      </c>
      <c r="J494" s="90" t="str">
        <f>party!$A$84</f>
        <v>David P Keller</v>
      </c>
      <c r="K494" s="90" t="str">
        <f>party!$A$85</f>
        <v>Andrew Lenton</v>
      </c>
      <c r="L494" s="90" t="str">
        <f>party!$A$86</f>
        <v>Vivian Scott</v>
      </c>
      <c r="M494" s="96" t="str">
        <f>references!$D$128</f>
        <v>Keller, D. P., A. Lenton, V. Scott, N. E. Vaughan, N. Bauer, D. Ji, C. D. Jones, B. Kravitz, H. Muri, K. Zickfeld (2018), The Carbon Dioxide Removal Model Intercomparison Project (CDR-MIP): Rationale and experimental protocol for CMIP6, Geosci. Model Dev., 11, 1133-1160</v>
      </c>
      <c r="N494" s="288" t="str">
        <f>references!$D$2</f>
        <v>Aerosol forcing fields for CMIP6</v>
      </c>
      <c r="O494" s="298"/>
      <c r="P494" s="298"/>
      <c r="Q494" s="298"/>
      <c r="R494" s="97" t="str">
        <f>url!$A$2</f>
        <v>Aerosol forcing fields for CMIP6</v>
      </c>
      <c r="S494" s="99" t="str">
        <f>party!$A$6</f>
        <v>Charlotte Pascoe</v>
      </c>
      <c r="T494" s="297" t="b">
        <v>1</v>
      </c>
      <c r="U494" s="297" t="s">
        <v>227</v>
      </c>
    </row>
    <row r="495" spans="1:21" ht="85" x14ac:dyDescent="0.2">
      <c r="A495" s="296" t="s">
        <v>5854</v>
      </c>
      <c r="B495" s="190" t="s">
        <v>5855</v>
      </c>
      <c r="C495" s="95" t="s">
        <v>5856</v>
      </c>
      <c r="D495" s="99" t="b">
        <v>1</v>
      </c>
      <c r="F495" s="99" t="s">
        <v>5857</v>
      </c>
      <c r="G495" s="280" t="s">
        <v>5858</v>
      </c>
      <c r="H495" s="308" t="s">
        <v>3913</v>
      </c>
      <c r="I495" s="282" t="s">
        <v>26</v>
      </c>
      <c r="J495" s="90" t="str">
        <f>party!$A$84</f>
        <v>David P Keller</v>
      </c>
      <c r="K495" s="90" t="str">
        <f>party!$A$85</f>
        <v>Andrew Lenton</v>
      </c>
      <c r="L495" s="90" t="str">
        <f>party!$A$86</f>
        <v>Vivian Scott</v>
      </c>
      <c r="M495" s="96" t="str">
        <f>references!$D$128</f>
        <v>Keller, D. P., A. Lenton, V. Scott, N. E. Vaughan, N. Bauer, D. Ji, C. D. Jones, B. Kravitz, H. Muri, K. Zickfeld (2018), The Carbon Dioxide Removal Model Intercomparison Project (CDR-MIP): Rationale and experimental protocol for CMIP6, Geosci. Model Dev., 11, 1133-1160</v>
      </c>
      <c r="N495" s="288" t="str">
        <f>references!$D$2</f>
        <v>Aerosol forcing fields for CMIP6</v>
      </c>
      <c r="Q495" s="97"/>
      <c r="R495" s="97" t="str">
        <f>url!$A$2</f>
        <v>Aerosol forcing fields for CMIP6</v>
      </c>
      <c r="S495" s="301" t="s">
        <v>979</v>
      </c>
      <c r="T495" s="309" t="b">
        <v>1</v>
      </c>
      <c r="U495" s="309" t="s">
        <v>227</v>
      </c>
    </row>
    <row r="496" spans="1:21" s="125" customFormat="1" ht="48" customHeight="1" x14ac:dyDescent="0.2">
      <c r="A496" s="296" t="s">
        <v>5859</v>
      </c>
      <c r="B496" s="190" t="s">
        <v>5859</v>
      </c>
      <c r="C496" s="95" t="s">
        <v>5860</v>
      </c>
      <c r="D496" s="99" t="b">
        <v>1</v>
      </c>
      <c r="E496" s="95">
        <v>3</v>
      </c>
      <c r="F496" s="99" t="s">
        <v>5861</v>
      </c>
      <c r="G496" s="280" t="s">
        <v>5862</v>
      </c>
      <c r="H496" s="281"/>
      <c r="I496" s="102" t="s">
        <v>26</v>
      </c>
      <c r="J496" s="90" t="str">
        <f>party!$A$84</f>
        <v>David P Keller</v>
      </c>
      <c r="K496" s="90" t="str">
        <f>party!$A$85</f>
        <v>Andrew Lenton</v>
      </c>
      <c r="L496" s="90" t="str">
        <f>party!$A$86</f>
        <v>Vivian Scott</v>
      </c>
      <c r="M496" s="96" t="str">
        <f>references!$D$128</f>
        <v>Keller, D. P., A. Lenton, V. Scott, N. E. Vaughan, N. Bauer, D. Ji, C. D. Jones, B. Kravitz, H. Muri, K. Zickfeld (2018), The Carbon Dioxide Removal Model Intercomparison Project (CDR-MIP): Rationale and experimental protocol for CMIP6, Geosci. Model Dev., 11, 1133-1160</v>
      </c>
      <c r="N496" s="288" t="str">
        <f>references!$D$8</f>
        <v>Thomason, L., J.P. Vernier, A. Bourassa, F. Arefeuille, C. Bingen, T. Peter, B. Luo (2015), Stratospheric Aerosol Data Set (SADS Version 2) Prospectus, In preparation for GMD</v>
      </c>
      <c r="O496" s="298"/>
      <c r="P496" s="298"/>
      <c r="Q496" s="298"/>
      <c r="R496" s="97" t="str">
        <f>url!$A$8</f>
        <v>Stratospheric Aerosol Data Set (SADS Version 2) Prospectus</v>
      </c>
      <c r="S496" s="99" t="str">
        <f>party!$A$6</f>
        <v>Charlotte Pascoe</v>
      </c>
      <c r="T496" s="297" t="b">
        <v>1</v>
      </c>
      <c r="U496" s="297" t="s">
        <v>227</v>
      </c>
    </row>
    <row r="497" spans="1:21" s="125" customFormat="1" ht="85" x14ac:dyDescent="0.2">
      <c r="A497" s="296" t="s">
        <v>5863</v>
      </c>
      <c r="B497" s="190" t="s">
        <v>5864</v>
      </c>
      <c r="C497" s="95" t="s">
        <v>5865</v>
      </c>
      <c r="D497" s="99" t="b">
        <v>1</v>
      </c>
      <c r="E497" s="95">
        <v>3</v>
      </c>
      <c r="F497" s="99" t="s">
        <v>5866</v>
      </c>
      <c r="G497" s="280" t="s">
        <v>5867</v>
      </c>
      <c r="H497" s="281" t="s">
        <v>3396</v>
      </c>
      <c r="I497" s="102" t="s">
        <v>26</v>
      </c>
      <c r="J497" s="90" t="str">
        <f>party!$A$84</f>
        <v>David P Keller</v>
      </c>
      <c r="K497" s="90" t="str">
        <f>party!$A$85</f>
        <v>Andrew Lenton</v>
      </c>
      <c r="L497" s="90" t="str">
        <f>party!$A$86</f>
        <v>Vivian Scott</v>
      </c>
      <c r="M497" s="96" t="str">
        <f>references!$D$128</f>
        <v>Keller, D. P., A. Lenton, V. Scott, N. E. Vaughan, N. Bauer, D. Ji, C. D. Jones, B. Kravitz, H. Muri, K. Zickfeld (2018), The Carbon Dioxide Removal Model Intercomparison Project (CDR-MIP): Rationale and experimental protocol for CMIP6, Geosci. Model Dev., 11, 1133-1160</v>
      </c>
      <c r="N497" s="288" t="str">
        <f>references!$D$7</f>
        <v>Ozone and stratospheric water vapour concentration databases for CMIP6</v>
      </c>
      <c r="O497" s="288" t="str">
        <f>references!$D$116</f>
        <v>IGAC/SPARC Chemistry-Climate Model Initiative (CCMI) Forcing Databases in Support of CMIP6</v>
      </c>
      <c r="P497" s="298"/>
      <c r="Q497" s="298"/>
      <c r="R497" s="97" t="str">
        <f>url!$A$187</f>
        <v>IGAC/SPARC Chemistry-Climate Model Initiative (CCMI) Forcing Databases in Support of CMIP6</v>
      </c>
      <c r="S497" s="99" t="str">
        <f>party!$A$6</f>
        <v>Charlotte Pascoe</v>
      </c>
      <c r="T497" s="297" t="b">
        <v>1</v>
      </c>
      <c r="U497" s="297" t="s">
        <v>227</v>
      </c>
    </row>
    <row r="498" spans="1:21" s="125" customFormat="1" ht="85" x14ac:dyDescent="0.2">
      <c r="A498" s="296" t="s">
        <v>5868</v>
      </c>
      <c r="B498" s="190" t="s">
        <v>5869</v>
      </c>
      <c r="C498" s="95" t="s">
        <v>5870</v>
      </c>
      <c r="D498" s="99" t="b">
        <v>1</v>
      </c>
      <c r="E498" s="95">
        <v>3</v>
      </c>
      <c r="F498" s="99" t="s">
        <v>5871</v>
      </c>
      <c r="G498" s="280" t="s">
        <v>5872</v>
      </c>
      <c r="H498" s="281" t="s">
        <v>3402</v>
      </c>
      <c r="I498" s="102" t="s">
        <v>26</v>
      </c>
      <c r="J498" s="90" t="str">
        <f>party!$A$84</f>
        <v>David P Keller</v>
      </c>
      <c r="K498" s="90" t="str">
        <f>party!$A$85</f>
        <v>Andrew Lenton</v>
      </c>
      <c r="L498" s="90" t="str">
        <f>party!$A$86</f>
        <v>Vivian Scott</v>
      </c>
      <c r="M498" s="96" t="str">
        <f>references!$D$128</f>
        <v>Keller, D. P., A. Lenton, V. Scott, N. E. Vaughan, N. Bauer, D. Ji, C. D. Jones, B. Kravitz, H. Muri, K. Zickfeld (2018), The Carbon Dioxide Removal Model Intercomparison Project (CDR-MIP): Rationale and experimental protocol for CMIP6, Geosci. Model Dev., 11, 1133-1160</v>
      </c>
      <c r="N498" s="288" t="str">
        <f>references!$D$7</f>
        <v>Ozone and stratospheric water vapour concentration databases for CMIP6</v>
      </c>
      <c r="O498" s="298"/>
      <c r="P498" s="298"/>
      <c r="Q498" s="298"/>
      <c r="R498" s="97" t="str">
        <f>url!$A$7</f>
        <v>Ozone and stratospheric water vapour concentration databases for CMIP6</v>
      </c>
      <c r="S498" s="99" t="str">
        <f>party!$A$6</f>
        <v>Charlotte Pascoe</v>
      </c>
      <c r="T498" s="297" t="b">
        <v>1</v>
      </c>
      <c r="U498" s="297" t="s">
        <v>227</v>
      </c>
    </row>
    <row r="499" spans="1:21" s="125" customFormat="1" ht="85" x14ac:dyDescent="0.2">
      <c r="A499" s="296" t="s">
        <v>5873</v>
      </c>
      <c r="B499" s="190" t="s">
        <v>5873</v>
      </c>
      <c r="C499" s="95" t="s">
        <v>5874</v>
      </c>
      <c r="D499" s="99" t="b">
        <v>1</v>
      </c>
      <c r="E499" s="95">
        <v>3</v>
      </c>
      <c r="F499" s="99" t="s">
        <v>5875</v>
      </c>
      <c r="G499" s="280" t="s">
        <v>5876</v>
      </c>
      <c r="H499" s="281" t="s">
        <v>3390</v>
      </c>
      <c r="I499" s="282" t="s">
        <v>26</v>
      </c>
      <c r="J499" s="90" t="str">
        <f>party!$A$84</f>
        <v>David P Keller</v>
      </c>
      <c r="K499" s="90" t="str">
        <f>party!$A$85</f>
        <v>Andrew Lenton</v>
      </c>
      <c r="L499" s="90" t="str">
        <f>party!$A$86</f>
        <v>Vivian Scott</v>
      </c>
      <c r="M499" s="96" t="str">
        <f>references!$D$128</f>
        <v>Keller, D. P., A. Lenton, V. Scott, N. E. Vaughan, N. Bauer, D. Ji, C. D. Jones, B. Kravitz, H. Muri, K. Zickfeld (2018), The Carbon Dioxide Removal Model Intercomparison Project (CDR-MIP): Rationale and experimental protocol for CMIP6, Geosci. Model Dev., 11, 1133-1160</v>
      </c>
      <c r="N499" s="288" t="str">
        <f>references!$D$96</f>
        <v>Hurtt, G., L. Chini,  S. Frolking, R. Sahajpal, Land Use Harmonisation (LUH2 v1.0h) land use forcing data (850-2100), (2016).</v>
      </c>
      <c r="O499" s="288" t="str">
        <f>references!$D$6</f>
        <v>Global Gridded Land Use Forcing Datasets (LUH2 v0.1)</v>
      </c>
      <c r="P499" s="298"/>
      <c r="Q499" s="298"/>
      <c r="R499" s="97" t="str">
        <f>url!$A$164</f>
        <v>Land Use Harmonisation (LUH2 v1.0h) land use forcing data (850-2100)</v>
      </c>
      <c r="S499" s="99" t="str">
        <f>party!$A$6</f>
        <v>Charlotte Pascoe</v>
      </c>
      <c r="T499" s="297" t="b">
        <v>1</v>
      </c>
      <c r="U499" s="297" t="s">
        <v>227</v>
      </c>
    </row>
    <row r="500" spans="1:21" s="125" customFormat="1" ht="170" x14ac:dyDescent="0.2">
      <c r="A500" s="296" t="s">
        <v>5877</v>
      </c>
      <c r="B500" s="190" t="s">
        <v>5877</v>
      </c>
      <c r="C500" s="95" t="s">
        <v>5878</v>
      </c>
      <c r="D500" s="99" t="b">
        <v>1</v>
      </c>
      <c r="E500" s="95">
        <v>3</v>
      </c>
      <c r="F500" s="99" t="s">
        <v>5879</v>
      </c>
      <c r="G500" s="280" t="s">
        <v>5880</v>
      </c>
      <c r="H500" s="281"/>
      <c r="I500" s="102" t="s">
        <v>26</v>
      </c>
      <c r="J500" s="90" t="str">
        <f>party!$A$15</f>
        <v>Katja Matthes</v>
      </c>
      <c r="K500" s="90" t="str">
        <f>party!$A$3</f>
        <v>Bernd Funke</v>
      </c>
      <c r="L500" s="90"/>
      <c r="M500" s="96" t="str">
        <f>references!$D$128</f>
        <v>Keller, D. P., A. Lenton, V. Scott, N. E. Vaughan, N. Bauer, D. Ji, C. D. Jones, B. Kravitz, H. Muri, K. Zickfeld (2018), The Carbon Dioxide Removal Model Intercomparison Project (CDR-MIP): Rationale and experimental protocol for CMIP6, Geosci. Model Dev., 11, 1133-1160</v>
      </c>
      <c r="N500"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O500" s="288" t="str">
        <f>references!$D$110</f>
        <v>SOLARIS-HEPPA  Recommendations for CMIP6 solar forcing data</v>
      </c>
      <c r="P500" s="298"/>
      <c r="Q500" s="298"/>
      <c r="R500" s="97" t="str">
        <f>url!$A$178</f>
        <v>SOLARIS-HEPPA Solar Forcing Data for CMIP6</v>
      </c>
      <c r="S500" s="99" t="str">
        <f>party!$A$6</f>
        <v>Charlotte Pascoe</v>
      </c>
      <c r="T500" s="297" t="b">
        <v>1</v>
      </c>
      <c r="U500" s="297" t="s">
        <v>227</v>
      </c>
    </row>
    <row r="501" spans="1:21" s="125" customFormat="1" ht="221" x14ac:dyDescent="0.2">
      <c r="A501" s="296" t="s">
        <v>5881</v>
      </c>
      <c r="B501" s="190" t="s">
        <v>5881</v>
      </c>
      <c r="C501" s="95" t="s">
        <v>5882</v>
      </c>
      <c r="D501" s="99" t="b">
        <v>1</v>
      </c>
      <c r="E501" s="95">
        <v>3</v>
      </c>
      <c r="F501" s="99" t="s">
        <v>5883</v>
      </c>
      <c r="G501" s="280" t="s">
        <v>5884</v>
      </c>
      <c r="H501" s="281" t="s">
        <v>3353</v>
      </c>
      <c r="I501" s="102" t="s">
        <v>26</v>
      </c>
      <c r="J501" s="90" t="str">
        <f>party!$A$15</f>
        <v>Katja Matthes</v>
      </c>
      <c r="K501" s="90" t="str">
        <f>party!$A$3</f>
        <v>Bernd Funke</v>
      </c>
      <c r="L501" s="90" t="str">
        <f>party!$A$66</f>
        <v>Charles Jackman</v>
      </c>
      <c r="M501" s="96" t="str">
        <f>references!$D$128</f>
        <v>Keller, D. P., A. Lenton, V. Scott, N. E. Vaughan, N. Bauer, D. Ji, C. D. Jones, B. Kravitz, H. Muri, K. Zickfeld (2018), The Carbon Dioxide Removal Model Intercomparison Project (CDR-MIP): Rationale and experimental protocol for CMIP6, Geosci. Model Dev., 11, 1133-1160</v>
      </c>
      <c r="N501" s="288" t="str">
        <f>references!$D$110</f>
        <v>SOLARIS-HEPPA  Recommendations for CMIP6 solar forcing data</v>
      </c>
      <c r="O501" s="304" t="str">
        <f>references!$D$40</f>
        <v>SOLARIS-HEPPA  solar proton flux dataset home page</v>
      </c>
      <c r="P501"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Q501" s="298"/>
      <c r="R501" s="97" t="str">
        <f>url!$A$178</f>
        <v>SOLARIS-HEPPA Solar Forcing Data for CMIP6</v>
      </c>
      <c r="S501" s="99" t="str">
        <f>party!$A$6</f>
        <v>Charlotte Pascoe</v>
      </c>
      <c r="T501" s="297" t="b">
        <v>1</v>
      </c>
      <c r="U501" s="297" t="s">
        <v>227</v>
      </c>
    </row>
    <row r="502" spans="1:21" s="125" customFormat="1" ht="170" x14ac:dyDescent="0.2">
      <c r="A502" s="296" t="s">
        <v>5885</v>
      </c>
      <c r="B502" s="190" t="s">
        <v>5885</v>
      </c>
      <c r="C502" s="95" t="s">
        <v>5886</v>
      </c>
      <c r="D502" s="99" t="b">
        <v>1</v>
      </c>
      <c r="E502" s="95">
        <v>3</v>
      </c>
      <c r="F502" s="99" t="s">
        <v>5887</v>
      </c>
      <c r="G502" s="280" t="s">
        <v>5888</v>
      </c>
      <c r="H502" s="281" t="s">
        <v>3348</v>
      </c>
      <c r="I502" s="102" t="s">
        <v>26</v>
      </c>
      <c r="J502" s="90" t="str">
        <f>party!$A$3</f>
        <v>Bernd Funke</v>
      </c>
      <c r="K502" s="90" t="str">
        <f>party!$A$15</f>
        <v>Katja Matthes</v>
      </c>
      <c r="L502" s="90"/>
      <c r="M502" s="96" t="str">
        <f>references!$D$128</f>
        <v>Keller, D. P., A. Lenton, V. Scott, N. E. Vaughan, N. Bauer, D. Ji, C. D. Jones, B. Kravitz, H. Muri, K. Zickfeld (2018), The Carbon Dioxide Removal Model Intercomparison Project (CDR-MIP): Rationale and experimental protocol for CMIP6, Geosci. Model Dev., 11, 1133-1160</v>
      </c>
      <c r="N502" s="288" t="str">
        <f>references!$D$110</f>
        <v>SOLARIS-HEPPA  Recommendations for CMIP6 solar forcing data</v>
      </c>
      <c r="O502"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P502" s="298"/>
      <c r="Q502" s="298"/>
      <c r="R502" s="97" t="str">
        <f>url!$A$178</f>
        <v>SOLARIS-HEPPA Solar Forcing Data for CMIP6</v>
      </c>
      <c r="S502" s="99" t="str">
        <f>party!$A$6</f>
        <v>Charlotte Pascoe</v>
      </c>
      <c r="T502" s="297" t="b">
        <v>1</v>
      </c>
      <c r="U502" s="297" t="s">
        <v>227</v>
      </c>
    </row>
    <row r="503" spans="1:21" s="125" customFormat="1" ht="221" x14ac:dyDescent="0.2">
      <c r="A503" s="296" t="s">
        <v>5889</v>
      </c>
      <c r="B503" s="190" t="s">
        <v>5889</v>
      </c>
      <c r="C503" s="95" t="s">
        <v>5890</v>
      </c>
      <c r="D503" s="99" t="b">
        <v>1</v>
      </c>
      <c r="E503" s="95">
        <v>3</v>
      </c>
      <c r="F503" s="99" t="s">
        <v>5891</v>
      </c>
      <c r="G503" s="280" t="s">
        <v>5892</v>
      </c>
      <c r="H503" s="281" t="s">
        <v>3353</v>
      </c>
      <c r="I503" s="102" t="s">
        <v>26</v>
      </c>
      <c r="J503" s="90" t="str">
        <f>party!$A$3</f>
        <v>Bernd Funke</v>
      </c>
      <c r="K503" s="90" t="str">
        <f>party!$A$15</f>
        <v>Katja Matthes</v>
      </c>
      <c r="L503" s="90"/>
      <c r="M503" s="96" t="str">
        <f>references!$D$128</f>
        <v>Keller, D. P., A. Lenton, V. Scott, N. E. Vaughan, N. Bauer, D. Ji, C. D. Jones, B. Kravitz, H. Muri, K. Zickfeld (2018), The Carbon Dioxide Removal Model Intercomparison Project (CDR-MIP): Rationale and experimental protocol for CMIP6, Geosci. Model Dev., 11, 1133-1160</v>
      </c>
      <c r="N503" s="288" t="str">
        <f>references!$D$110</f>
        <v>SOLARIS-HEPPA  Recommendations for CMIP6 solar forcing data</v>
      </c>
      <c r="O503" s="288" t="str">
        <f>references!$D$105</f>
        <v>Funke, B., M. López-Puertas, G. P. Stiller, T. von Clarmann (2014), Mesospheric and stratospheric NOy produced by energetic particle precipitation during 2002–2012, J. Geophys. Res. Atmos., 119, 4429-4446</v>
      </c>
      <c r="P503" s="288" t="str">
        <f>references!$D$106</f>
        <v>Funke, B., M. López-Puertas, L. Holt, C. E. Randall, G. P. Stiller, T. von Clarmann (2014), Hemispheric distributions and interannual variability of NOy produced by energetic particle precipitation in 2002–2012, J. Geophys. Res. Atmos., 119, 13,565–13,582</v>
      </c>
      <c r="Q503" s="288" t="str">
        <f>references!$D$73</f>
        <v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v>
      </c>
      <c r="R503" s="97" t="str">
        <f>url!$A$178</f>
        <v>SOLARIS-HEPPA Solar Forcing Data for CMIP6</v>
      </c>
      <c r="S503" s="99" t="str">
        <f>party!$A$6</f>
        <v>Charlotte Pascoe</v>
      </c>
      <c r="T503" s="297" t="b">
        <v>1</v>
      </c>
      <c r="U503" s="297" t="s">
        <v>227</v>
      </c>
    </row>
    <row r="504" spans="1:21" ht="85" x14ac:dyDescent="0.2">
      <c r="A504" s="296" t="s">
        <v>5893</v>
      </c>
      <c r="B504" s="190" t="s">
        <v>5894</v>
      </c>
      <c r="C504" s="95" t="s">
        <v>5895</v>
      </c>
      <c r="D504" s="99" t="b">
        <v>1</v>
      </c>
      <c r="E504" s="95">
        <v>4</v>
      </c>
      <c r="F504" s="99" t="s">
        <v>5896</v>
      </c>
      <c r="G504" s="280" t="s">
        <v>5897</v>
      </c>
      <c r="I504" s="102" t="s">
        <v>26</v>
      </c>
      <c r="J504" s="90" t="str">
        <f>party!$A$84</f>
        <v>David P Keller</v>
      </c>
      <c r="K504" s="90" t="str">
        <f>party!$A$85</f>
        <v>Andrew Lenton</v>
      </c>
      <c r="L504" s="90" t="str">
        <f>party!$A$86</f>
        <v>Vivian Scott</v>
      </c>
      <c r="M504" s="96" t="str">
        <f>references!$D$128</f>
        <v>Keller, D. P., A. Lenton, V. Scott, N. E. Vaughan, N. Bauer, D. Ji, C. D. Jones, B. Kravitz, H. Muri, K. Zickfeld (2018), The Carbon Dioxide Removal Model Intercomparison Project (CDR-MIP): Rationale and experimental protocol for CMIP6, Geosci. Model Dev., 11, 1133-1160</v>
      </c>
      <c r="S504" s="99" t="str">
        <f>party!$A$6</f>
        <v>Charlotte Pascoe</v>
      </c>
      <c r="T504" s="297" t="b">
        <v>1</v>
      </c>
      <c r="U504" s="297" t="s">
        <v>227</v>
      </c>
    </row>
    <row r="505" spans="1:21" ht="85" x14ac:dyDescent="0.2">
      <c r="A505" s="296" t="s">
        <v>5898</v>
      </c>
      <c r="B505" s="190" t="s">
        <v>5899</v>
      </c>
      <c r="C505" s="95" t="s">
        <v>5900</v>
      </c>
      <c r="D505" s="99" t="b">
        <v>1</v>
      </c>
      <c r="E505" s="95">
        <v>3</v>
      </c>
      <c r="F505" s="99" t="s">
        <v>5901</v>
      </c>
      <c r="G505" s="280" t="s">
        <v>5902</v>
      </c>
      <c r="I505" s="102" t="s">
        <v>26</v>
      </c>
      <c r="J505" s="90" t="str">
        <f>party!$A$23</f>
        <v>Stefan Kinne</v>
      </c>
      <c r="K505" s="90" t="str">
        <f>party!$A$4</f>
        <v>Bjorn Stevens</v>
      </c>
      <c r="L505" s="90" t="str">
        <f>party!$A$14</f>
        <v>Karsten Peters</v>
      </c>
      <c r="M505" s="96" t="str">
        <f>references!$D$128</f>
        <v>Keller, D. P., A. Lenton, V. Scott, N. E. Vaughan, N. Bauer, D. Ji, C. D. Jones, B. Kravitz, H. Muri, K. Zickfeld (2018), The Carbon Dioxide Removal Model Intercomparison Project (CDR-MIP): Rationale and experimental protocol for CMIP6, Geosci. Model Dev., 11, 1133-1160</v>
      </c>
      <c r="N505" s="288" t="str">
        <f>references!$D$2</f>
        <v>Aerosol forcing fields for CMIP6</v>
      </c>
      <c r="R505" s="97" t="str">
        <f>url!$A$2</f>
        <v>Aerosol forcing fields for CMIP6</v>
      </c>
      <c r="S505" s="99" t="str">
        <f>party!$A$6</f>
        <v>Charlotte Pascoe</v>
      </c>
      <c r="T505" s="297" t="b">
        <v>1</v>
      </c>
      <c r="U505" s="297" t="s">
        <v>227</v>
      </c>
    </row>
    <row r="506" spans="1:21" ht="85" x14ac:dyDescent="0.2">
      <c r="A506" s="296" t="s">
        <v>5903</v>
      </c>
      <c r="B506" s="190" t="s">
        <v>5904</v>
      </c>
      <c r="C506" s="95" t="s">
        <v>5905</v>
      </c>
      <c r="D506" s="99" t="b">
        <v>1</v>
      </c>
      <c r="E506" s="95">
        <v>3</v>
      </c>
      <c r="F506" s="99" t="s">
        <v>5906</v>
      </c>
      <c r="G506" s="280" t="s">
        <v>5907</v>
      </c>
      <c r="I506" s="102" t="s">
        <v>26</v>
      </c>
      <c r="J506" s="90" t="str">
        <f>party!$A$84</f>
        <v>David P Keller</v>
      </c>
      <c r="K506" s="90" t="str">
        <f>party!$A$85</f>
        <v>Andrew Lenton</v>
      </c>
      <c r="L506" s="90" t="str">
        <f>party!$A$86</f>
        <v>Vivian Scott</v>
      </c>
      <c r="M506" s="96" t="str">
        <f>references!$D$128</f>
        <v>Keller, D. P., A. Lenton, V. Scott, N. E. Vaughan, N. Bauer, D. Ji, C. D. Jones, B. Kravitz, H. Muri, K. Zickfeld (2018), The Carbon Dioxide Removal Model Intercomparison Project (CDR-MIP): Rationale and experimental protocol for CMIP6, Geosci. Model Dev., 11, 1133-1160</v>
      </c>
      <c r="S506" s="99" t="str">
        <f>party!$A$6</f>
        <v>Charlotte Pascoe</v>
      </c>
      <c r="T506" s="297" t="b">
        <v>1</v>
      </c>
      <c r="U506" s="297" t="s">
        <v>227</v>
      </c>
    </row>
    <row r="507" spans="1:21" ht="102" x14ac:dyDescent="0.2">
      <c r="A507" s="296" t="s">
        <v>5908</v>
      </c>
      <c r="B507" s="190" t="s">
        <v>5909</v>
      </c>
      <c r="C507" s="95" t="s">
        <v>5910</v>
      </c>
      <c r="D507" s="99" t="b">
        <v>1</v>
      </c>
      <c r="E507" s="95">
        <v>4</v>
      </c>
      <c r="F507" s="99" t="s">
        <v>5911</v>
      </c>
      <c r="G507" s="280" t="s">
        <v>5912</v>
      </c>
      <c r="I507" s="102" t="s">
        <v>26</v>
      </c>
      <c r="J507" s="90" t="str">
        <f>party!$A$84</f>
        <v>David P Keller</v>
      </c>
      <c r="K507" s="90" t="str">
        <f>party!$A$85</f>
        <v>Andrew Lenton</v>
      </c>
      <c r="L507" s="90" t="str">
        <f>party!$A$86</f>
        <v>Vivian Scott</v>
      </c>
      <c r="M507" s="96" t="str">
        <f>references!$D$128</f>
        <v>Keller, D. P., A. Lenton, V. Scott, N. E. Vaughan, N. Bauer, D. Ji, C. D. Jones, B. Kravitz, H. Muri, K. Zickfeld (2018), The Carbon Dioxide Removal Model Intercomparison Project (CDR-MIP): Rationale and experimental protocol for CMIP6, Geosci. Model Dev., 11, 1133-1160</v>
      </c>
      <c r="S507" s="99" t="str">
        <f>party!$A$6</f>
        <v>Charlotte Pascoe</v>
      </c>
      <c r="T507" s="297" t="b">
        <v>1</v>
      </c>
      <c r="U507" s="297" t="s">
        <v>3323</v>
      </c>
    </row>
    <row r="508" spans="1:21" ht="106" x14ac:dyDescent="0.2">
      <c r="A508" s="296" t="s">
        <v>5913</v>
      </c>
      <c r="B508" s="190" t="s">
        <v>5914</v>
      </c>
      <c r="C508" s="95" t="s">
        <v>5915</v>
      </c>
      <c r="D508" s="99" t="b">
        <v>1</v>
      </c>
      <c r="E508" s="95">
        <v>4</v>
      </c>
      <c r="F508" s="99" t="s">
        <v>5911</v>
      </c>
      <c r="G508" s="280" t="s">
        <v>5916</v>
      </c>
      <c r="I508" s="102" t="s">
        <v>26</v>
      </c>
      <c r="J508" s="90" t="str">
        <f>party!$A$84</f>
        <v>David P Keller</v>
      </c>
      <c r="K508" s="90" t="str">
        <f>party!$A$85</f>
        <v>Andrew Lenton</v>
      </c>
      <c r="L508" s="90" t="str">
        <f>party!$A$86</f>
        <v>Vivian Scott</v>
      </c>
      <c r="M508" s="96" t="str">
        <f>references!$D$128</f>
        <v>Keller, D. P., A. Lenton, V. Scott, N. E. Vaughan, N. Bauer, D. Ji, C. D. Jones, B. Kravitz, H. Muri, K. Zickfeld (2018), The Carbon Dioxide Removal Model Intercomparison Project (CDR-MIP): Rationale and experimental protocol for CMIP6, Geosci. Model Dev., 11, 1133-1160</v>
      </c>
      <c r="S508" s="99" t="str">
        <f>party!$A$6</f>
        <v>Charlotte Pascoe</v>
      </c>
      <c r="T508" s="297" t="b">
        <v>1</v>
      </c>
      <c r="U508" s="297" t="s">
        <v>3323</v>
      </c>
    </row>
    <row r="509" spans="1:21" ht="106" x14ac:dyDescent="0.2">
      <c r="A509" s="296" t="s">
        <v>5917</v>
      </c>
      <c r="B509" s="190" t="s">
        <v>5918</v>
      </c>
      <c r="C509" s="95" t="s">
        <v>5919</v>
      </c>
      <c r="D509" s="99" t="b">
        <v>1</v>
      </c>
      <c r="E509" s="95">
        <v>4</v>
      </c>
      <c r="F509" s="99" t="s">
        <v>5911</v>
      </c>
      <c r="G509" s="280" t="s">
        <v>5920</v>
      </c>
      <c r="I509" s="102" t="s">
        <v>26</v>
      </c>
      <c r="J509" s="90" t="str">
        <f>party!$A$84</f>
        <v>David P Keller</v>
      </c>
      <c r="K509" s="90" t="str">
        <f>party!$A$85</f>
        <v>Andrew Lenton</v>
      </c>
      <c r="L509" s="90" t="str">
        <f>party!$A$86</f>
        <v>Vivian Scott</v>
      </c>
      <c r="M509" s="96" t="str">
        <f>references!$D$128</f>
        <v>Keller, D. P., A. Lenton, V. Scott, N. E. Vaughan, N. Bauer, D. Ji, C. D. Jones, B. Kravitz, H. Muri, K. Zickfeld (2018), The Carbon Dioxide Removal Model Intercomparison Project (CDR-MIP): Rationale and experimental protocol for CMIP6, Geosci. Model Dev., 11, 1133-1160</v>
      </c>
      <c r="S509" s="99" t="str">
        <f>party!$A$6</f>
        <v>Charlotte Pascoe</v>
      </c>
      <c r="T509" s="297" t="b">
        <v>1</v>
      </c>
      <c r="U509" s="297" t="s">
        <v>3323</v>
      </c>
    </row>
    <row r="510" spans="1:21" ht="51" x14ac:dyDescent="0.2">
      <c r="A510" s="296" t="s">
        <v>5921</v>
      </c>
      <c r="B510" s="190" t="s">
        <v>5922</v>
      </c>
      <c r="C510" s="95" t="s">
        <v>5923</v>
      </c>
      <c r="E510" s="95">
        <v>3</v>
      </c>
      <c r="F510" s="99" t="s">
        <v>5924</v>
      </c>
      <c r="G510" s="280" t="s">
        <v>5925</v>
      </c>
      <c r="H510" s="281" t="s">
        <v>5926</v>
      </c>
      <c r="I510" s="102" t="s">
        <v>26</v>
      </c>
      <c r="J510" s="90" t="str">
        <f>party!$A$34</f>
        <v>Chris Jones</v>
      </c>
      <c r="M510" s="96" t="str">
        <f>references!$D$133</f>
        <v>ZEC-MIP Protocol</v>
      </c>
      <c r="N510" s="96" t="str">
        <f>references!$D$134</f>
        <v>Jones, C., T. Frölicher, C. Koven, A. MacDougall, D. Matthews, K. Zickfeld, J. Rogelj, K. Tokarska (2019), ZEC-MIP: Quantifying the Zero Emissions Commitment</v>
      </c>
      <c r="O510" s="96" t="str">
        <f>references!$D$108</f>
        <v>C4MIP homepage</v>
      </c>
      <c r="P510" s="96" t="str">
        <f>references!$D$129</f>
        <v>Carbon Dioxide Removal Intercomparison Project (CDRMIP) website</v>
      </c>
      <c r="S510" s="99" t="str">
        <f>party!$A$6</f>
        <v>Charlotte Pascoe</v>
      </c>
      <c r="T510" s="297" t="b">
        <v>1</v>
      </c>
      <c r="U510" s="297" t="s">
        <v>3323</v>
      </c>
    </row>
    <row r="511" spans="1:21" ht="85" x14ac:dyDescent="0.2">
      <c r="A511" s="296" t="s">
        <v>5927</v>
      </c>
      <c r="B511" s="190" t="s">
        <v>5928</v>
      </c>
      <c r="C511" s="95" t="s">
        <v>5929</v>
      </c>
      <c r="D511" s="99" t="b">
        <v>1</v>
      </c>
      <c r="E511" s="95">
        <v>4</v>
      </c>
      <c r="F511" s="99" t="s">
        <v>5930</v>
      </c>
      <c r="G511" s="280" t="s">
        <v>5931</v>
      </c>
      <c r="H511" s="281" t="s">
        <v>5926</v>
      </c>
      <c r="I511" s="102" t="s">
        <v>26</v>
      </c>
      <c r="J511" s="90" t="str">
        <f>party!$A$34</f>
        <v>Chris Jones</v>
      </c>
      <c r="M511" s="96" t="str">
        <f>references!$D$133</f>
        <v>ZEC-MIP Protocol</v>
      </c>
      <c r="N511" s="96" t="str">
        <f>references!$D$134</f>
        <v>Jones, C., T. Frölicher, C. Koven, A. MacDougall, D. Matthews, K. Zickfeld, J. Rogelj, K. Tokarska (2019), ZEC-MIP: Quantifying the Zero Emissions Commitment</v>
      </c>
      <c r="O511" s="96" t="str">
        <f>references!$D$108</f>
        <v>C4MIP homepage</v>
      </c>
      <c r="P511" s="96" t="str">
        <f>references!$D$129</f>
        <v>Carbon Dioxide Removal Intercomparison Project (CDRMIP) website</v>
      </c>
      <c r="S511" s="99" t="str">
        <f>party!$A$6</f>
        <v>Charlotte Pascoe</v>
      </c>
      <c r="T511" s="297" t="b">
        <v>1</v>
      </c>
      <c r="U511" s="297" t="s">
        <v>3323</v>
      </c>
    </row>
    <row r="512" spans="1:21" ht="85" x14ac:dyDescent="0.2">
      <c r="A512" s="296" t="s">
        <v>5932</v>
      </c>
      <c r="B512" s="190" t="s">
        <v>5933</v>
      </c>
      <c r="C512" s="95" t="s">
        <v>5934</v>
      </c>
      <c r="D512" s="99" t="b">
        <v>1</v>
      </c>
      <c r="E512" s="95">
        <v>4</v>
      </c>
      <c r="F512" s="99" t="s">
        <v>5935</v>
      </c>
      <c r="G512" s="280" t="s">
        <v>5936</v>
      </c>
      <c r="H512" s="281" t="s">
        <v>5926</v>
      </c>
      <c r="I512" s="102" t="s">
        <v>26</v>
      </c>
      <c r="J512" s="90" t="str">
        <f>party!$A$34</f>
        <v>Chris Jones</v>
      </c>
      <c r="M512" s="96" t="str">
        <f>references!$D$133</f>
        <v>ZEC-MIP Protocol</v>
      </c>
      <c r="N512" s="96" t="str">
        <f>references!$D$134</f>
        <v>Jones, C., T. Frölicher, C. Koven, A. MacDougall, D. Matthews, K. Zickfeld, J. Rogelj, K. Tokarska (2019), ZEC-MIP: Quantifying the Zero Emissions Commitment</v>
      </c>
      <c r="O512" s="96" t="str">
        <f>references!$D$108</f>
        <v>C4MIP homepage</v>
      </c>
      <c r="P512" s="96" t="str">
        <f>references!$D$129</f>
        <v>Carbon Dioxide Removal Intercomparison Project (CDRMIP) website</v>
      </c>
      <c r="S512" s="99" t="str">
        <f>party!$A$6</f>
        <v>Charlotte Pascoe</v>
      </c>
      <c r="T512" s="297" t="b">
        <v>1</v>
      </c>
      <c r="U512" s="297" t="s">
        <v>3323</v>
      </c>
    </row>
    <row r="513" spans="1:21" ht="85" x14ac:dyDescent="0.2">
      <c r="A513" s="296" t="s">
        <v>5937</v>
      </c>
      <c r="B513" s="190" t="s">
        <v>5938</v>
      </c>
      <c r="C513" s="95" t="s">
        <v>5939</v>
      </c>
      <c r="D513" s="99" t="b">
        <v>1</v>
      </c>
      <c r="E513" s="95">
        <v>4</v>
      </c>
      <c r="F513" s="99" t="s">
        <v>5940</v>
      </c>
      <c r="G513" s="280" t="s">
        <v>5941</v>
      </c>
      <c r="H513" s="281" t="s">
        <v>5926</v>
      </c>
      <c r="I513" s="102" t="s">
        <v>26</v>
      </c>
      <c r="J513" s="90" t="str">
        <f>party!$A$34</f>
        <v>Chris Jones</v>
      </c>
      <c r="M513" s="96" t="str">
        <f>references!$D$133</f>
        <v>ZEC-MIP Protocol</v>
      </c>
      <c r="N513" s="96" t="str">
        <f>references!$D$134</f>
        <v>Jones, C., T. Frölicher, C. Koven, A. MacDougall, D. Matthews, K. Zickfeld, J. Rogelj, K. Tokarska (2019), ZEC-MIP: Quantifying the Zero Emissions Commitment</v>
      </c>
      <c r="O513" s="96" t="str">
        <f>references!$D$108</f>
        <v>C4MIP homepage</v>
      </c>
      <c r="P513" s="96" t="str">
        <f>references!$D$129</f>
        <v>Carbon Dioxide Removal Intercomparison Project (CDRMIP) website</v>
      </c>
      <c r="S513" s="99" t="str">
        <f>party!$A$6</f>
        <v>Charlotte Pascoe</v>
      </c>
      <c r="T513" s="297" t="b">
        <v>1</v>
      </c>
      <c r="U513" s="297" t="s">
        <v>3323</v>
      </c>
    </row>
    <row r="514" spans="1:21" s="125" customFormat="1" ht="68" x14ac:dyDescent="0.2">
      <c r="A514" s="296" t="s">
        <v>5942</v>
      </c>
      <c r="B514" s="190" t="s">
        <v>5943</v>
      </c>
      <c r="C514" s="95" t="s">
        <v>5944</v>
      </c>
      <c r="D514" s="99"/>
      <c r="E514" s="95">
        <v>4</v>
      </c>
      <c r="F514" s="99" t="s">
        <v>3320</v>
      </c>
      <c r="G514" s="280" t="s">
        <v>5945</v>
      </c>
      <c r="H514" s="281" t="s">
        <v>5946</v>
      </c>
      <c r="I514" s="102" t="s">
        <v>26</v>
      </c>
      <c r="J514" s="90" t="str">
        <f>party!$A$34</f>
        <v>Chris Jones</v>
      </c>
      <c r="K514" s="90"/>
      <c r="L514" s="90"/>
      <c r="M514" s="96" t="str">
        <f>references!$D$133</f>
        <v>ZEC-MIP Protocol</v>
      </c>
      <c r="N514" s="96" t="str">
        <f>references!$D$134</f>
        <v>Jones, C., T. Frölicher, C. Koven, A. MacDougall, D. Matthews, K. Zickfeld, J. Rogelj, K. Tokarska (2019), ZEC-MIP: Quantifying the Zero Emissions Commitment</v>
      </c>
      <c r="O514" s="96" t="str">
        <f>references!$D$108</f>
        <v>C4MIP homepage</v>
      </c>
      <c r="P514" s="96" t="str">
        <f>references!$D$129</f>
        <v>Carbon Dioxide Removal Intercomparison Project (CDRMIP) website</v>
      </c>
      <c r="Q514" s="298"/>
      <c r="R514" s="97"/>
      <c r="S514" s="99" t="str">
        <f>party!$A$6</f>
        <v>Charlotte Pascoe</v>
      </c>
      <c r="T514" s="297" t="b">
        <v>1</v>
      </c>
      <c r="U514" s="297" t="s">
        <v>3323</v>
      </c>
    </row>
    <row r="515" spans="1:21" ht="119" x14ac:dyDescent="0.2">
      <c r="A515" s="296" t="s">
        <v>5947</v>
      </c>
      <c r="B515" s="190" t="s">
        <v>5948</v>
      </c>
      <c r="C515" s="95" t="s">
        <v>5949</v>
      </c>
      <c r="D515" s="99" t="b">
        <v>1</v>
      </c>
      <c r="E515" s="95">
        <v>1</v>
      </c>
      <c r="F515" s="99" t="s">
        <v>5950</v>
      </c>
      <c r="G515" s="280" t="s">
        <v>5951</v>
      </c>
      <c r="I515" s="102" t="s">
        <v>26</v>
      </c>
      <c r="J515" s="90" t="str">
        <f>party!$A$20</f>
        <v>Michaela I Hegglin</v>
      </c>
      <c r="L515" s="90"/>
      <c r="M515" s="288" t="str">
        <f>references!$D$7</f>
        <v>Ozone and stratospheric water vapour concentration databases for CMIP6</v>
      </c>
      <c r="R515" s="97" t="str">
        <f>url!$A$7</f>
        <v>Ozone and stratospheric water vapour concentration databases for CMIP6</v>
      </c>
      <c r="S515" s="99" t="str">
        <f>party!$A$6</f>
        <v>Charlotte Pascoe</v>
      </c>
      <c r="T515" s="297" t="b">
        <v>1</v>
      </c>
      <c r="U515" s="297" t="s">
        <v>3323</v>
      </c>
    </row>
    <row r="516" spans="1:21" ht="119" x14ac:dyDescent="0.2">
      <c r="A516" s="296" t="s">
        <v>5952</v>
      </c>
      <c r="B516" s="190" t="s">
        <v>5953</v>
      </c>
      <c r="C516" s="95" t="s">
        <v>5954</v>
      </c>
      <c r="D516" s="99" t="b">
        <v>1</v>
      </c>
      <c r="E516" s="95">
        <v>1</v>
      </c>
      <c r="F516" s="99" t="s">
        <v>5955</v>
      </c>
      <c r="G516" s="280" t="s">
        <v>5956</v>
      </c>
      <c r="H516" s="281" t="s">
        <v>3396</v>
      </c>
      <c r="I516" s="102" t="s">
        <v>26</v>
      </c>
      <c r="J516" s="90" t="str">
        <f>party!$A$20</f>
        <v>Michaela I Hegglin</v>
      </c>
      <c r="L516" s="90"/>
      <c r="M516" s="288" t="str">
        <f>references!$D$7</f>
        <v>Ozone and stratospheric water vapour concentration databases for CMIP6</v>
      </c>
      <c r="R516" s="97" t="str">
        <f>url!$A$7</f>
        <v>Ozone and stratospheric water vapour concentration databases for CMIP6</v>
      </c>
      <c r="S516" s="99" t="str">
        <f>party!$A$6</f>
        <v>Charlotte Pascoe</v>
      </c>
      <c r="T516" s="297" t="b">
        <v>1</v>
      </c>
      <c r="U516" s="297" t="s">
        <v>3323</v>
      </c>
    </row>
    <row r="517" spans="1:21" ht="119" x14ac:dyDescent="0.2">
      <c r="A517" s="296" t="s">
        <v>5957</v>
      </c>
      <c r="B517" s="190" t="s">
        <v>5958</v>
      </c>
      <c r="C517" s="95" t="s">
        <v>5959</v>
      </c>
      <c r="D517" s="99" t="b">
        <v>1</v>
      </c>
      <c r="E517" s="95">
        <v>1</v>
      </c>
      <c r="F517" s="99" t="s">
        <v>5960</v>
      </c>
      <c r="G517" s="280" t="s">
        <v>5961</v>
      </c>
      <c r="H517" s="281" t="s">
        <v>3396</v>
      </c>
      <c r="I517" s="102" t="s">
        <v>26</v>
      </c>
      <c r="J517" s="90" t="str">
        <f>party!$A$20</f>
        <v>Michaela I Hegglin</v>
      </c>
      <c r="L517" s="90"/>
      <c r="M517" s="288" t="str">
        <f>references!$D$7</f>
        <v>Ozone and stratospheric water vapour concentration databases for CMIP6</v>
      </c>
      <c r="R517" s="97" t="str">
        <f>url!$A$7</f>
        <v>Ozone and stratospheric water vapour concentration databases for CMIP6</v>
      </c>
      <c r="S517" s="99" t="str">
        <f>party!$A$6</f>
        <v>Charlotte Pascoe</v>
      </c>
      <c r="T517" s="297" t="b">
        <v>1</v>
      </c>
      <c r="U517" s="297" t="s">
        <v>3323</v>
      </c>
    </row>
    <row r="518" spans="1:21" s="125" customFormat="1" ht="119" x14ac:dyDescent="0.2">
      <c r="A518" s="296" t="s">
        <v>5962</v>
      </c>
      <c r="B518" s="190" t="s">
        <v>5963</v>
      </c>
      <c r="C518" s="95" t="s">
        <v>5964</v>
      </c>
      <c r="D518" s="99" t="b">
        <v>1</v>
      </c>
      <c r="E518" s="95">
        <v>1</v>
      </c>
      <c r="F518" s="99" t="s">
        <v>5965</v>
      </c>
      <c r="G518" s="280" t="s">
        <v>5966</v>
      </c>
      <c r="H518" s="281" t="s">
        <v>3396</v>
      </c>
      <c r="I518" s="102" t="s">
        <v>26</v>
      </c>
      <c r="J518" s="90" t="str">
        <f>party!$A$20</f>
        <v>Michaela I Hegglin</v>
      </c>
      <c r="K518" s="90"/>
      <c r="L518" s="90"/>
      <c r="M518" s="288" t="str">
        <f>references!$D$116</f>
        <v>IGAC/SPARC Chemistry-Climate Model Initiative (CCMI) Forcing Databases in Support of CMIP6</v>
      </c>
      <c r="N518" s="288" t="str">
        <f>references!$D$7</f>
        <v>Ozone and stratospheric water vapour concentration databases for CMIP6</v>
      </c>
      <c r="P518" s="298"/>
      <c r="Q518" s="298"/>
      <c r="R518" s="97" t="str">
        <f>url!$A$187</f>
        <v>IGAC/SPARC Chemistry-Climate Model Initiative (CCMI) Forcing Databases in Support of CMIP6</v>
      </c>
      <c r="S518" s="99" t="str">
        <f>party!$A$6</f>
        <v>Charlotte Pascoe</v>
      </c>
      <c r="T518" s="297" t="b">
        <v>1</v>
      </c>
      <c r="U518" s="297" t="s">
        <v>3490</v>
      </c>
    </row>
    <row r="519" spans="1:21" ht="68" x14ac:dyDescent="0.2">
      <c r="A519" s="296" t="s">
        <v>5967</v>
      </c>
      <c r="B519" s="190" t="s">
        <v>5968</v>
      </c>
      <c r="C519" s="95" t="s">
        <v>5969</v>
      </c>
      <c r="D519" s="99" t="b">
        <v>1</v>
      </c>
      <c r="E519" s="95">
        <v>3</v>
      </c>
      <c r="F519" s="99" t="s">
        <v>5970</v>
      </c>
      <c r="G519" s="280" t="s">
        <v>5971</v>
      </c>
      <c r="H519" s="281" t="s">
        <v>5972</v>
      </c>
      <c r="I519" s="102" t="s">
        <v>26</v>
      </c>
      <c r="J519" s="90" t="str">
        <f>party!$A$61</f>
        <v>Gerhard Krinner</v>
      </c>
      <c r="K519" s="90" t="str">
        <f>party!$A$62</f>
        <v>Sonia Seneviratne</v>
      </c>
      <c r="L519" s="90" t="str">
        <f>party!$A$65</f>
        <v>Hyungjun Kim</v>
      </c>
      <c r="M519" s="288"/>
      <c r="N519" s="89"/>
      <c r="S519" s="99" t="str">
        <f>party!$A$6</f>
        <v>Charlotte Pascoe</v>
      </c>
      <c r="T519" s="297" t="b">
        <v>1</v>
      </c>
      <c r="U519" s="297" t="s">
        <v>227</v>
      </c>
    </row>
    <row r="520" spans="1:21" ht="68" x14ac:dyDescent="0.2">
      <c r="A520" s="296" t="s">
        <v>5973</v>
      </c>
      <c r="B520" s="190" t="s">
        <v>5974</v>
      </c>
      <c r="C520" s="95" t="s">
        <v>5975</v>
      </c>
      <c r="D520" s="99" t="b">
        <v>1</v>
      </c>
      <c r="E520" s="95">
        <v>3</v>
      </c>
      <c r="F520" s="99" t="s">
        <v>5976</v>
      </c>
      <c r="G520" s="280" t="s">
        <v>5977</v>
      </c>
      <c r="H520" s="281" t="s">
        <v>5972</v>
      </c>
      <c r="I520" s="102" t="s">
        <v>26</v>
      </c>
      <c r="J520" s="90" t="str">
        <f>party!$A$61</f>
        <v>Gerhard Krinner</v>
      </c>
      <c r="K520" s="90" t="str">
        <f>party!$A$62</f>
        <v>Sonia Seneviratne</v>
      </c>
      <c r="L520" s="90" t="str">
        <f>party!$A$65</f>
        <v>Hyungjun Kim</v>
      </c>
      <c r="M520" s="288"/>
      <c r="N520" s="89"/>
      <c r="S520" s="99" t="str">
        <f>party!$A$6</f>
        <v>Charlotte Pascoe</v>
      </c>
      <c r="T520" s="297" t="b">
        <v>1</v>
      </c>
      <c r="U520" s="297" t="s">
        <v>227</v>
      </c>
    </row>
    <row r="521" spans="1:21" ht="68" x14ac:dyDescent="0.2">
      <c r="A521" s="296" t="s">
        <v>5978</v>
      </c>
      <c r="B521" s="190" t="s">
        <v>5979</v>
      </c>
      <c r="C521" s="95" t="s">
        <v>5980</v>
      </c>
      <c r="D521" s="99" t="b">
        <v>1</v>
      </c>
      <c r="E521" s="95">
        <v>3</v>
      </c>
      <c r="F521" s="99" t="s">
        <v>5981</v>
      </c>
      <c r="G521" s="280" t="s">
        <v>5982</v>
      </c>
      <c r="H521" s="281" t="s">
        <v>5972</v>
      </c>
      <c r="I521" s="102" t="s">
        <v>26</v>
      </c>
      <c r="J521" s="90" t="str">
        <f>party!$A$61</f>
        <v>Gerhard Krinner</v>
      </c>
      <c r="K521" s="90" t="str">
        <f>party!$A$62</f>
        <v>Sonia Seneviratne</v>
      </c>
      <c r="L521" s="90" t="str">
        <f>party!$A$65</f>
        <v>Hyungjun Kim</v>
      </c>
      <c r="M521" s="288"/>
      <c r="N521" s="89"/>
      <c r="S521" s="99" t="str">
        <f>party!$A$6</f>
        <v>Charlotte Pascoe</v>
      </c>
      <c r="T521" s="297" t="b">
        <v>1</v>
      </c>
      <c r="U521" s="297" t="s">
        <v>3490</v>
      </c>
    </row>
    <row r="522" spans="1:21" ht="68" x14ac:dyDescent="0.2">
      <c r="A522" s="296" t="s">
        <v>5983</v>
      </c>
      <c r="B522" s="190" t="s">
        <v>5984</v>
      </c>
      <c r="C522" s="95" t="s">
        <v>5985</v>
      </c>
      <c r="D522" s="99" t="b">
        <v>1</v>
      </c>
      <c r="E522" s="95">
        <v>3</v>
      </c>
      <c r="F522" s="99" t="s">
        <v>5986</v>
      </c>
      <c r="G522" s="280" t="s">
        <v>5987</v>
      </c>
      <c r="H522" s="281" t="s">
        <v>5972</v>
      </c>
      <c r="I522" s="102" t="s">
        <v>26</v>
      </c>
      <c r="J522" s="90" t="str">
        <f>party!$A$61</f>
        <v>Gerhard Krinner</v>
      </c>
      <c r="K522" s="90" t="str">
        <f>party!$A$62</f>
        <v>Sonia Seneviratne</v>
      </c>
      <c r="L522" s="90" t="str">
        <f>party!$A$65</f>
        <v>Hyungjun Kim</v>
      </c>
      <c r="M522" s="288"/>
      <c r="N522" s="89"/>
      <c r="S522" s="99" t="str">
        <f>party!$A$6</f>
        <v>Charlotte Pascoe</v>
      </c>
      <c r="T522" s="297" t="b">
        <v>1</v>
      </c>
      <c r="U522" s="297" t="s">
        <v>3490</v>
      </c>
    </row>
    <row r="523" spans="1:21" ht="85" x14ac:dyDescent="0.2">
      <c r="A523" s="95" t="s">
        <v>5988</v>
      </c>
      <c r="B523" s="99" t="s">
        <v>5989</v>
      </c>
      <c r="C523" s="95" t="s">
        <v>5990</v>
      </c>
      <c r="D523" s="99" t="b">
        <v>1</v>
      </c>
      <c r="E523" s="95">
        <v>3</v>
      </c>
      <c r="F523" s="99" t="s">
        <v>5991</v>
      </c>
      <c r="G523" s="95" t="s">
        <v>5992</v>
      </c>
      <c r="H523" s="307"/>
      <c r="I523" s="102" t="s">
        <v>26</v>
      </c>
      <c r="J523" s="90" t="str">
        <f>party!$A$30</f>
        <v>William Collins</v>
      </c>
      <c r="K523" s="90" t="str">
        <f>party!$A$31</f>
        <v>Jean-François Lamarque</v>
      </c>
      <c r="L523" s="90" t="str">
        <f>party!$A$19</f>
        <v>Michael Schulz</v>
      </c>
      <c r="M523" s="288" t="str">
        <f>references!D$76</f>
        <v>Collins, W. J., J.-F. Lamarque, M. Schulz, O. Boucher, V. Eyring, M. I. Hegglin, A. Maycock, G. Myhre, M. Prather, D. Shindell, S. J. Smith (2017), AerChemMIP: Quantifying the effects of chemistry and aerosols in CMIP6, Geosci. Model Dev., 10, 585-607</v>
      </c>
      <c r="N523" s="306" t="str">
        <f>references!$D$14</f>
        <v>Overview CMIP6-Endorsed MIPs</v>
      </c>
      <c r="Q523" s="97"/>
      <c r="S523" s="301" t="s">
        <v>979</v>
      </c>
      <c r="T523" s="309" t="b">
        <v>1</v>
      </c>
      <c r="U523" s="309" t="s">
        <v>3806</v>
      </c>
    </row>
    <row r="524" spans="1:21" ht="51" x14ac:dyDescent="0.2">
      <c r="A524" s="296" t="s">
        <v>5993</v>
      </c>
      <c r="B524" s="190" t="s">
        <v>5994</v>
      </c>
      <c r="C524" s="95" t="s">
        <v>5995</v>
      </c>
      <c r="D524" s="99" t="b">
        <v>1</v>
      </c>
      <c r="E524" s="95">
        <v>4</v>
      </c>
      <c r="F524" s="99" t="s">
        <v>5996</v>
      </c>
      <c r="G524" s="280" t="s">
        <v>5997</v>
      </c>
      <c r="I524" s="102" t="s">
        <v>50</v>
      </c>
      <c r="J524" s="90" t="str">
        <f>party!$A$47</f>
        <v>Jonathan Gregory</v>
      </c>
      <c r="K524" s="90" t="str">
        <f>party!$A$48</f>
        <v>Detlef Stammer</v>
      </c>
      <c r="L524" s="90" t="str">
        <f>party!$A$49</f>
        <v>Stephen Griffies</v>
      </c>
      <c r="M524" s="95" t="str">
        <f>references!$D$19</f>
        <v>Flux-Anomaly-Forced Model Intercomparison Project (FAFMIP)</v>
      </c>
      <c r="N524" s="95" t="str">
        <f>references!$D$138</f>
        <v>Southern Oceam Model Intercomparison Project (SOMIP)</v>
      </c>
      <c r="S524" s="99" t="str">
        <f>party!$A$6</f>
        <v>Charlotte Pascoe</v>
      </c>
      <c r="T524" s="297" t="b">
        <v>1</v>
      </c>
      <c r="U524" s="297" t="s">
        <v>3323</v>
      </c>
    </row>
    <row r="525" spans="1:21" ht="153" x14ac:dyDescent="0.2">
      <c r="A525" s="296" t="s">
        <v>5998</v>
      </c>
      <c r="B525" s="190" t="s">
        <v>5999</v>
      </c>
      <c r="C525" s="95" t="s">
        <v>6000</v>
      </c>
      <c r="D525" s="99" t="b">
        <v>1</v>
      </c>
      <c r="E525" s="95">
        <v>4</v>
      </c>
      <c r="F525" s="99" t="s">
        <v>6001</v>
      </c>
      <c r="G525" s="280" t="s">
        <v>6002</v>
      </c>
      <c r="H525" s="281" t="s">
        <v>4356</v>
      </c>
      <c r="I525" s="102" t="s">
        <v>50</v>
      </c>
      <c r="J525" s="90" t="str">
        <f>party!$A$47</f>
        <v>Jonathan Gregory</v>
      </c>
      <c r="K525" s="90" t="str">
        <f>party!$A$48</f>
        <v>Detlef Stammer</v>
      </c>
      <c r="L525" s="90" t="str">
        <f>party!$A$49</f>
        <v>Stephen Griffies</v>
      </c>
      <c r="M525" s="95" t="str">
        <f>references!$D$19</f>
        <v>Flux-Anomaly-Forced Model Intercomparison Project (FAFMIP)</v>
      </c>
      <c r="N525"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525" s="95" t="str">
        <f>references!$D$78</f>
        <v>Bouttes, N., J. M. Gregory (2014), Attribution of the spatial pattern of CO2-forced sea level change to ocean surface flux changes, Environ. Res. Lett., 9, 034 004</v>
      </c>
      <c r="R525" s="97" t="str">
        <f>url!$A$213</f>
        <v>Surface heat flux for faf-heat-NA0pct</v>
      </c>
      <c r="S525" s="99" t="str">
        <f>party!$A$6</f>
        <v>Charlotte Pascoe</v>
      </c>
      <c r="T525" s="297" t="b">
        <v>1</v>
      </c>
      <c r="U525" s="297" t="s">
        <v>3323</v>
      </c>
    </row>
    <row r="526" spans="1:21" ht="153" x14ac:dyDescent="0.2">
      <c r="A526" s="296" t="s">
        <v>6003</v>
      </c>
      <c r="B526" s="190" t="s">
        <v>6004</v>
      </c>
      <c r="C526" s="95" t="s">
        <v>6005</v>
      </c>
      <c r="D526" s="99" t="b">
        <v>1</v>
      </c>
      <c r="E526" s="95">
        <v>4</v>
      </c>
      <c r="F526" s="99" t="s">
        <v>6006</v>
      </c>
      <c r="G526" s="280" t="s">
        <v>6007</v>
      </c>
      <c r="H526" s="281" t="s">
        <v>4356</v>
      </c>
      <c r="I526" s="102" t="s">
        <v>50</v>
      </c>
      <c r="J526" s="90" t="str">
        <f>party!$A$47</f>
        <v>Jonathan Gregory</v>
      </c>
      <c r="K526" s="90" t="str">
        <f>party!$A$48</f>
        <v>Detlef Stammer</v>
      </c>
      <c r="L526" s="90" t="str">
        <f>party!$A$49</f>
        <v>Stephen Griffies</v>
      </c>
      <c r="M526" s="95" t="str">
        <f>references!$D$19</f>
        <v>Flux-Anomaly-Forced Model Intercomparison Project (FAFMIP)</v>
      </c>
      <c r="N526" s="95"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526" s="95" t="str">
        <f>references!$D$78</f>
        <v>Bouttes, N., J. M. Gregory (2014), Attribution of the spatial pattern of CO2-forced sea level change to ocean surface flux changes, Environ. Res. Lett., 9, 034 004</v>
      </c>
      <c r="R526" s="97" t="str">
        <f>url!$A$212</f>
        <v>Surface heat flux for faf-heat-NA50pct</v>
      </c>
      <c r="S526" s="99" t="str">
        <f>party!$A$6</f>
        <v>Charlotte Pascoe</v>
      </c>
      <c r="T526" s="297" t="b">
        <v>1</v>
      </c>
      <c r="U526" s="297" t="s">
        <v>3323</v>
      </c>
    </row>
    <row r="527" spans="1:21" ht="119" x14ac:dyDescent="0.2">
      <c r="A527" s="296" t="s">
        <v>6008</v>
      </c>
      <c r="B527" s="190" t="s">
        <v>6009</v>
      </c>
      <c r="C527" s="95" t="s">
        <v>6010</v>
      </c>
      <c r="D527" s="99" t="b">
        <v>1</v>
      </c>
      <c r="E527" s="95">
        <v>4</v>
      </c>
      <c r="F527" s="99" t="s">
        <v>44</v>
      </c>
      <c r="G527" s="280" t="s">
        <v>6011</v>
      </c>
      <c r="I527" s="102" t="s">
        <v>50</v>
      </c>
      <c r="J527" s="90" t="str">
        <f>party!$A$30</f>
        <v>William Collins</v>
      </c>
      <c r="K527" s="90" t="str">
        <f>party!$A$31</f>
        <v>Jean-François Lamarque</v>
      </c>
      <c r="L527" s="90" t="str">
        <f>party!$A$19</f>
        <v>Michael Schulz</v>
      </c>
      <c r="S527" s="99" t="str">
        <f>party!$A$6</f>
        <v>Charlotte Pascoe</v>
      </c>
      <c r="T527" s="297" t="b">
        <v>1</v>
      </c>
      <c r="U527" s="297" t="s">
        <v>227</v>
      </c>
    </row>
    <row r="528" spans="1:21" ht="119" x14ac:dyDescent="0.2">
      <c r="A528" s="296" t="s">
        <v>6012</v>
      </c>
      <c r="B528" s="190" t="s">
        <v>6013</v>
      </c>
      <c r="C528" s="95" t="s">
        <v>6014</v>
      </c>
      <c r="D528" s="99" t="b">
        <v>1</v>
      </c>
      <c r="E528" s="95">
        <v>4</v>
      </c>
      <c r="F528" s="99" t="s">
        <v>44</v>
      </c>
      <c r="G528" s="280" t="s">
        <v>6015</v>
      </c>
      <c r="I528" s="102" t="s">
        <v>50</v>
      </c>
      <c r="J528" s="90" t="str">
        <f>party!$A$30</f>
        <v>William Collins</v>
      </c>
      <c r="K528" s="90" t="str">
        <f>party!$A$31</f>
        <v>Jean-François Lamarque</v>
      </c>
      <c r="L528" s="90" t="str">
        <f>party!$A$19</f>
        <v>Michael Schulz</v>
      </c>
      <c r="S528" s="99" t="str">
        <f>party!$A$6</f>
        <v>Charlotte Pascoe</v>
      </c>
      <c r="T528" s="297" t="b">
        <v>1</v>
      </c>
      <c r="U528" s="297" t="s">
        <v>227</v>
      </c>
    </row>
    <row r="529" spans="1:21" ht="102" x14ac:dyDescent="0.2">
      <c r="A529" s="296" t="s">
        <v>6016</v>
      </c>
      <c r="B529" s="190" t="s">
        <v>6017</v>
      </c>
      <c r="C529" s="95" t="s">
        <v>6018</v>
      </c>
      <c r="D529" s="99" t="b">
        <v>1</v>
      </c>
      <c r="E529" s="95">
        <v>4</v>
      </c>
      <c r="F529" s="99" t="s">
        <v>6019</v>
      </c>
      <c r="G529" s="280" t="s">
        <v>6020</v>
      </c>
      <c r="H529" s="281" t="s">
        <v>2612</v>
      </c>
      <c r="I529" s="102" t="s">
        <v>26</v>
      </c>
      <c r="J529" s="90" t="str">
        <f>party!$A$30</f>
        <v>William Collins</v>
      </c>
      <c r="K529" s="90" t="str">
        <f>party!$A$31</f>
        <v>Jean-François Lamarque</v>
      </c>
      <c r="L529" s="90" t="str">
        <f>party!$A$19</f>
        <v>Michael Schulz</v>
      </c>
      <c r="M529" s="288" t="str">
        <f>references!D$76</f>
        <v>Collins, W. J., J.-F. Lamarque, M. Schulz, O. Boucher, V. Eyring, M. I. Hegglin, A. Maycock, G. Myhre, M. Prather, D. Shindell, S. J. Smith (2017), AerChemMIP: Quantifying the effects of chemistry and aerosols in CMIP6, Geosci. Model Dev., 10, 585-607</v>
      </c>
      <c r="S529" s="99" t="str">
        <f>party!$A$6</f>
        <v>Charlotte Pascoe</v>
      </c>
      <c r="T529" s="297" t="b">
        <v>1</v>
      </c>
      <c r="U529" s="297" t="s">
        <v>3490</v>
      </c>
    </row>
    <row r="530" spans="1:21" ht="85" x14ac:dyDescent="0.2">
      <c r="A530" s="296" t="s">
        <v>6021</v>
      </c>
      <c r="B530" s="190" t="s">
        <v>6022</v>
      </c>
      <c r="C530" s="95" t="s">
        <v>3891</v>
      </c>
      <c r="D530" s="99" t="b">
        <v>1</v>
      </c>
      <c r="E530" s="95">
        <v>4</v>
      </c>
      <c r="F530" s="99" t="s">
        <v>6023</v>
      </c>
      <c r="G530" s="280" t="s">
        <v>6024</v>
      </c>
      <c r="H530" s="308"/>
      <c r="I530" s="102" t="s">
        <v>26</v>
      </c>
      <c r="J530" s="90" t="str">
        <f>party!$A$30</f>
        <v>William Collins</v>
      </c>
      <c r="K530" s="90" t="str">
        <f>party!$A$31</f>
        <v>Jean-François Lamarque</v>
      </c>
      <c r="L530" s="90" t="str">
        <f>party!$A$19</f>
        <v>Michael Schulz</v>
      </c>
      <c r="M530" s="288" t="str">
        <f>references!D$76</f>
        <v>Collins, W. J., J.-F. Lamarque, M. Schulz, O. Boucher, V. Eyring, M. I. Hegglin, A. Maycock, G. Myhre, M. Prather, D. Shindell, S. J. Smith (2017), AerChemMIP: Quantifying the effects of chemistry and aerosols in CMIP6, Geosci. Model Dev., 10, 585-607</v>
      </c>
      <c r="N530" s="306"/>
      <c r="S530" s="99" t="str">
        <f>party!$A$6</f>
        <v>Charlotte Pascoe</v>
      </c>
      <c r="T530" s="297" t="b">
        <v>1</v>
      </c>
      <c r="U530" s="297" t="s">
        <v>3490</v>
      </c>
    </row>
    <row r="531" spans="1:21" ht="68" x14ac:dyDescent="0.2">
      <c r="A531" s="296" t="s">
        <v>6025</v>
      </c>
      <c r="B531" s="190" t="s">
        <v>6026</v>
      </c>
      <c r="C531" s="95" t="s">
        <v>6027</v>
      </c>
      <c r="E531" s="95">
        <v>4</v>
      </c>
      <c r="F531" s="99" t="s">
        <v>6028</v>
      </c>
      <c r="G531" s="280" t="s">
        <v>6029</v>
      </c>
      <c r="H531" s="281" t="s">
        <v>6030</v>
      </c>
      <c r="I531" s="102" t="s">
        <v>26</v>
      </c>
      <c r="J531" s="90" t="str">
        <f>party!$A$43</f>
        <v>Nathan Gillet</v>
      </c>
      <c r="L531" s="90"/>
      <c r="M531" s="306"/>
      <c r="S531" s="99" t="str">
        <f>party!$A$6</f>
        <v>Charlotte Pascoe</v>
      </c>
      <c r="T531" s="297" t="b">
        <v>1</v>
      </c>
      <c r="U531" s="297" t="s">
        <v>3806</v>
      </c>
    </row>
    <row r="532" spans="1:21" s="125" customFormat="1" ht="68" x14ac:dyDescent="0.2">
      <c r="A532" s="296" t="s">
        <v>6031</v>
      </c>
      <c r="B532" s="190" t="s">
        <v>6032</v>
      </c>
      <c r="C532" s="95" t="s">
        <v>6033</v>
      </c>
      <c r="D532" s="99" t="b">
        <v>1</v>
      </c>
      <c r="E532" s="95">
        <v>4</v>
      </c>
      <c r="F532" s="99" t="s">
        <v>6034</v>
      </c>
      <c r="G532" s="95" t="s">
        <v>6035</v>
      </c>
      <c r="H532" s="281"/>
      <c r="I532" s="102" t="s">
        <v>26</v>
      </c>
      <c r="J532" s="90" t="str">
        <f>party!$A$89</f>
        <v>Jean-Yves Peterschmitt</v>
      </c>
      <c r="K532" s="90"/>
      <c r="L532" s="90"/>
      <c r="M532" s="288"/>
      <c r="N532" s="288"/>
      <c r="O532" s="288"/>
      <c r="P532" s="298"/>
      <c r="Q532" s="298"/>
      <c r="R532" s="97" t="str">
        <f>url!$A$3</f>
        <v>Historical Emissions for CMIP6 (v1.0)</v>
      </c>
      <c r="S532" s="99" t="str">
        <f>party!$A$6</f>
        <v>Charlotte Pascoe</v>
      </c>
      <c r="T532" s="297"/>
      <c r="U532" s="297"/>
    </row>
    <row r="533" spans="1:21" s="125" customFormat="1" ht="102" x14ac:dyDescent="0.2">
      <c r="A533" s="296" t="s">
        <v>6036</v>
      </c>
      <c r="B533" s="190" t="s">
        <v>6037</v>
      </c>
      <c r="C533" s="95" t="s">
        <v>6038</v>
      </c>
      <c r="D533" s="99"/>
      <c r="E533" s="95">
        <v>4</v>
      </c>
      <c r="F533" s="99" t="s">
        <v>6039</v>
      </c>
      <c r="G533" s="280" t="s">
        <v>6040</v>
      </c>
      <c r="H533" s="281" t="s">
        <v>3374</v>
      </c>
      <c r="I533" s="102" t="s">
        <v>26</v>
      </c>
      <c r="J533" s="90" t="str">
        <f>party!$A$89</f>
        <v>Jean-Yves Peterschmitt</v>
      </c>
      <c r="K533" s="90"/>
      <c r="L533" s="90"/>
      <c r="M533" s="288"/>
      <c r="N533" s="288"/>
      <c r="O533" s="298"/>
      <c r="P533" s="298"/>
      <c r="Q533" s="298"/>
      <c r="R533" s="97" t="str">
        <f>url!$A$169</f>
        <v>Historical greenhouse gas concentrations for climate modelling (CMIP6)</v>
      </c>
      <c r="S533" s="99" t="str">
        <f>party!$A$6</f>
        <v>Charlotte Pascoe</v>
      </c>
      <c r="T533" s="297" t="b">
        <v>1</v>
      </c>
      <c r="U533" s="297" t="s">
        <v>227</v>
      </c>
    </row>
    <row r="534" spans="1:21" ht="34" x14ac:dyDescent="0.2">
      <c r="A534" s="296" t="s">
        <v>6041</v>
      </c>
      <c r="B534" s="190" t="s">
        <v>6042</v>
      </c>
      <c r="C534" s="95" t="s">
        <v>6043</v>
      </c>
      <c r="D534" s="99" t="b">
        <v>1</v>
      </c>
      <c r="E534" s="95">
        <v>4</v>
      </c>
      <c r="F534" s="99" t="s">
        <v>6044</v>
      </c>
      <c r="G534" s="280" t="s">
        <v>6045</v>
      </c>
      <c r="H534" s="281" t="s">
        <v>6046</v>
      </c>
      <c r="I534" s="102" t="s">
        <v>26</v>
      </c>
      <c r="J534" s="90" t="str">
        <f>party!$A$89</f>
        <v>Jean-Yves Peterschmitt</v>
      </c>
      <c r="S534" s="99" t="str">
        <f>party!$A$6</f>
        <v>Charlotte Pascoe</v>
      </c>
      <c r="T534" s="297" t="b">
        <v>1</v>
      </c>
      <c r="U534" s="297" t="s">
        <v>3323</v>
      </c>
    </row>
    <row r="535" spans="1:21" ht="51" x14ac:dyDescent="0.2">
      <c r="A535" s="296" t="s">
        <v>6047</v>
      </c>
      <c r="B535" s="190" t="s">
        <v>6048</v>
      </c>
      <c r="C535" s="95" t="s">
        <v>6049</v>
      </c>
      <c r="D535" s="99" t="b">
        <v>1</v>
      </c>
      <c r="E535" s="95">
        <v>4</v>
      </c>
      <c r="F535" s="99" t="s">
        <v>6050</v>
      </c>
      <c r="G535" s="280" t="s">
        <v>6051</v>
      </c>
      <c r="H535" s="281" t="s">
        <v>6052</v>
      </c>
      <c r="I535" s="102" t="s">
        <v>26</v>
      </c>
      <c r="J535" s="90" t="str">
        <f>party!$A$89</f>
        <v>Jean-Yves Peterschmitt</v>
      </c>
      <c r="M535" s="288" t="str">
        <f>references!D$140</f>
        <v>PMIP4 gases data</v>
      </c>
      <c r="R535" s="97" t="str">
        <f>url!$A$216</f>
        <v>PMIP4 gases data</v>
      </c>
      <c r="S535" s="99" t="str">
        <f>party!$A$6</f>
        <v>Charlotte Pascoe</v>
      </c>
      <c r="T535" s="297" t="b">
        <v>1</v>
      </c>
      <c r="U535" s="297" t="s">
        <v>227</v>
      </c>
    </row>
    <row r="536" spans="1:21" ht="68" x14ac:dyDescent="0.2">
      <c r="A536" s="296" t="s">
        <v>6053</v>
      </c>
      <c r="B536" s="190" t="s">
        <v>6054</v>
      </c>
      <c r="C536" s="296" t="s">
        <v>6055</v>
      </c>
      <c r="D536" s="321" t="b">
        <v>1</v>
      </c>
      <c r="E536" s="320">
        <v>4</v>
      </c>
      <c r="F536" s="99" t="s">
        <v>6056</v>
      </c>
      <c r="G536" s="280" t="s">
        <v>6057</v>
      </c>
      <c r="H536" s="281" t="s">
        <v>6052</v>
      </c>
      <c r="I536" s="102" t="s">
        <v>26</v>
      </c>
      <c r="J536" s="90" t="str">
        <f>party!$A$89</f>
        <v>Jean-Yves Peterschmitt</v>
      </c>
      <c r="L536" s="90"/>
      <c r="M536" s="296"/>
      <c r="N536" s="296"/>
      <c r="O536" s="296"/>
      <c r="S536" s="99" t="str">
        <f>party!$A$6</f>
        <v>Charlotte Pascoe</v>
      </c>
      <c r="T536" s="297" t="b">
        <v>1</v>
      </c>
      <c r="U536" s="297" t="s">
        <v>227</v>
      </c>
    </row>
    <row r="537" spans="1:21" ht="34" x14ac:dyDescent="0.2">
      <c r="A537" s="296" t="s">
        <v>6058</v>
      </c>
      <c r="B537" s="190" t="s">
        <v>6059</v>
      </c>
      <c r="C537" s="296" t="s">
        <v>6060</v>
      </c>
      <c r="D537" s="321" t="b">
        <v>1</v>
      </c>
      <c r="E537" s="320">
        <v>4</v>
      </c>
      <c r="F537" s="99" t="s">
        <v>6061</v>
      </c>
      <c r="G537" s="280" t="s">
        <v>6062</v>
      </c>
      <c r="H537" s="281" t="s">
        <v>6052</v>
      </c>
      <c r="I537" s="102" t="s">
        <v>26</v>
      </c>
      <c r="J537" s="90" t="str">
        <f>party!$A$89</f>
        <v>Jean-Yves Peterschmitt</v>
      </c>
      <c r="L537" s="90"/>
      <c r="M537" s="288" t="str">
        <f>references!D$139</f>
        <v>PMIP4-CMIP6 solar forcing data</v>
      </c>
      <c r="N537" s="296"/>
      <c r="R537" s="97" t="str">
        <f>url!$A$215</f>
        <v>PMIP4-CMIP6 solar forcing data</v>
      </c>
      <c r="S537" s="99" t="str">
        <f>party!$A$6</f>
        <v>Charlotte Pascoe</v>
      </c>
      <c r="T537" s="297" t="b">
        <v>1</v>
      </c>
      <c r="U537" s="297" t="s">
        <v>227</v>
      </c>
    </row>
    <row r="538" spans="1:21" ht="34" x14ac:dyDescent="0.2">
      <c r="A538" s="296" t="s">
        <v>6063</v>
      </c>
      <c r="B538" s="190" t="s">
        <v>6064</v>
      </c>
      <c r="C538" s="296" t="s">
        <v>6065</v>
      </c>
      <c r="D538" s="321" t="b">
        <v>1</v>
      </c>
      <c r="E538" s="320">
        <v>4</v>
      </c>
      <c r="F538" s="99" t="s">
        <v>6066</v>
      </c>
      <c r="G538" s="280" t="s">
        <v>6067</v>
      </c>
      <c r="H538" s="281" t="s">
        <v>6052</v>
      </c>
      <c r="I538" s="102" t="s">
        <v>26</v>
      </c>
      <c r="J538" s="90" t="str">
        <f>party!$A$89</f>
        <v>Jean-Yves Peterschmitt</v>
      </c>
      <c r="L538" s="90"/>
      <c r="M538" s="296"/>
      <c r="N538" s="296"/>
      <c r="S538" s="99" t="str">
        <f>party!$A$6</f>
        <v>Charlotte Pascoe</v>
      </c>
      <c r="T538" s="297" t="b">
        <v>1</v>
      </c>
      <c r="U538" s="297" t="s">
        <v>227</v>
      </c>
    </row>
    <row r="539" spans="1:21" ht="51" x14ac:dyDescent="0.2">
      <c r="A539" s="296" t="s">
        <v>6068</v>
      </c>
      <c r="B539" s="190" t="s">
        <v>6069</v>
      </c>
      <c r="C539" s="95" t="s">
        <v>6070</v>
      </c>
      <c r="D539" s="99" t="b">
        <v>1</v>
      </c>
      <c r="E539" s="95">
        <v>3</v>
      </c>
      <c r="F539" s="99" t="s">
        <v>6071</v>
      </c>
      <c r="G539" s="280" t="s">
        <v>6072</v>
      </c>
      <c r="H539" s="281" t="s">
        <v>6073</v>
      </c>
      <c r="I539" s="102" t="s">
        <v>26</v>
      </c>
      <c r="J539" s="90" t="str">
        <f>party!$A$73</f>
        <v>Piers Forster</v>
      </c>
      <c r="R539" s="97" t="str">
        <f>url!$A$218</f>
        <v>Emissions changes in 2020 due to Covid19</v>
      </c>
      <c r="S539" s="99" t="str">
        <f>party!$A$6</f>
        <v>Charlotte Pascoe</v>
      </c>
      <c r="T539" s="297" t="b">
        <v>1</v>
      </c>
      <c r="U539" s="297" t="s">
        <v>3490</v>
      </c>
    </row>
    <row r="540" spans="1:21" ht="34" x14ac:dyDescent="0.2">
      <c r="A540" s="296" t="s">
        <v>6074</v>
      </c>
      <c r="B540" s="190" t="s">
        <v>6074</v>
      </c>
      <c r="C540" s="95" t="s">
        <v>6075</v>
      </c>
      <c r="D540" s="99" t="b">
        <v>1</v>
      </c>
      <c r="E540" s="95">
        <v>3</v>
      </c>
      <c r="F540" s="99" t="s">
        <v>6076</v>
      </c>
      <c r="G540" s="280" t="s">
        <v>6077</v>
      </c>
      <c r="H540" s="281" t="s">
        <v>6073</v>
      </c>
      <c r="I540" s="102" t="s">
        <v>26</v>
      </c>
      <c r="J540" s="90" t="str">
        <f>party!$A$73</f>
        <v>Piers Forster</v>
      </c>
      <c r="R540" s="97" t="str">
        <f>url!$A$218</f>
        <v>Emissions changes in 2020 due to Covid19</v>
      </c>
      <c r="S540" s="99" t="str">
        <f>party!$A$6</f>
        <v>Charlotte Pascoe</v>
      </c>
      <c r="T540" s="297" t="b">
        <v>1</v>
      </c>
      <c r="U540" s="297" t="s">
        <v>3490</v>
      </c>
    </row>
    <row r="541" spans="1:21" ht="51" x14ac:dyDescent="0.2">
      <c r="A541" s="296" t="s">
        <v>6078</v>
      </c>
      <c r="B541" s="190" t="s">
        <v>6079</v>
      </c>
      <c r="C541" s="95" t="s">
        <v>6080</v>
      </c>
      <c r="D541" s="99" t="b">
        <v>1</v>
      </c>
      <c r="E541" s="95">
        <v>3</v>
      </c>
      <c r="F541" s="99" t="s">
        <v>6081</v>
      </c>
      <c r="G541" s="280" t="s">
        <v>6082</v>
      </c>
      <c r="H541" s="281" t="s">
        <v>6073</v>
      </c>
      <c r="I541" s="102" t="s">
        <v>26</v>
      </c>
      <c r="J541" s="90" t="str">
        <f>party!$A$73</f>
        <v>Piers Forster</v>
      </c>
      <c r="R541" s="97" t="str">
        <f>url!$A$218</f>
        <v>Emissions changes in 2020 due to Covid19</v>
      </c>
      <c r="S541" s="99" t="str">
        <f>party!$A$6</f>
        <v>Charlotte Pascoe</v>
      </c>
      <c r="T541" s="297" t="b">
        <v>1</v>
      </c>
      <c r="U541" s="297" t="s">
        <v>3490</v>
      </c>
    </row>
    <row r="542" spans="1:21" ht="34" x14ac:dyDescent="0.2">
      <c r="A542" s="296" t="s">
        <v>6083</v>
      </c>
      <c r="B542" s="190" t="s">
        <v>6083</v>
      </c>
      <c r="C542" s="95" t="s">
        <v>6084</v>
      </c>
      <c r="D542" s="99" t="b">
        <v>1</v>
      </c>
      <c r="E542" s="95">
        <v>3</v>
      </c>
      <c r="F542" s="99" t="s">
        <v>6085</v>
      </c>
      <c r="G542" s="280" t="s">
        <v>6086</v>
      </c>
      <c r="H542" s="281" t="s">
        <v>6073</v>
      </c>
      <c r="I542" s="102" t="s">
        <v>26</v>
      </c>
      <c r="J542" s="90" t="str">
        <f>party!$A$73</f>
        <v>Piers Forster</v>
      </c>
      <c r="R542" s="97" t="str">
        <f>url!$A$218</f>
        <v>Emissions changes in 2020 due to Covid19</v>
      </c>
      <c r="S542" s="99" t="str">
        <f>party!$A$6</f>
        <v>Charlotte Pascoe</v>
      </c>
      <c r="T542" s="297" t="b">
        <v>1</v>
      </c>
      <c r="U542" s="297" t="s">
        <v>3490</v>
      </c>
    </row>
    <row r="543" spans="1:21" ht="68" x14ac:dyDescent="0.2">
      <c r="A543" s="296" t="s">
        <v>6087</v>
      </c>
      <c r="B543" s="190" t="s">
        <v>6088</v>
      </c>
      <c r="C543" s="95" t="s">
        <v>6089</v>
      </c>
      <c r="D543" s="99" t="b">
        <v>1</v>
      </c>
      <c r="E543" s="95">
        <v>3</v>
      </c>
      <c r="F543" s="99" t="s">
        <v>6090</v>
      </c>
      <c r="G543" s="280" t="s">
        <v>6091</v>
      </c>
      <c r="H543" s="281" t="s">
        <v>6073</v>
      </c>
      <c r="I543" s="102" t="s">
        <v>26</v>
      </c>
      <c r="J543" s="90" t="str">
        <f>party!$A$73</f>
        <v>Piers Forster</v>
      </c>
      <c r="R543" s="97" t="str">
        <f>url!$A$218</f>
        <v>Emissions changes in 2020 due to Covid19</v>
      </c>
      <c r="S543" s="99" t="str">
        <f>party!$A$6</f>
        <v>Charlotte Pascoe</v>
      </c>
      <c r="T543" s="297" t="b">
        <v>1</v>
      </c>
      <c r="U543" s="297" t="s">
        <v>3490</v>
      </c>
    </row>
    <row r="544" spans="1:21" ht="51" x14ac:dyDescent="0.2">
      <c r="A544" s="296" t="s">
        <v>6092</v>
      </c>
      <c r="B544" s="190" t="s">
        <v>6092</v>
      </c>
      <c r="C544" s="95" t="s">
        <v>6093</v>
      </c>
      <c r="D544" s="99" t="b">
        <v>1</v>
      </c>
      <c r="E544" s="95">
        <v>3</v>
      </c>
      <c r="F544" s="99" t="s">
        <v>6094</v>
      </c>
      <c r="G544" s="280" t="s">
        <v>6095</v>
      </c>
      <c r="H544" s="281" t="s">
        <v>6073</v>
      </c>
      <c r="I544" s="102" t="s">
        <v>26</v>
      </c>
      <c r="J544" s="90" t="str">
        <f>party!$A$73</f>
        <v>Piers Forster</v>
      </c>
      <c r="R544" s="97" t="str">
        <f>url!$A$218</f>
        <v>Emissions changes in 2020 due to Covid19</v>
      </c>
      <c r="S544" s="99" t="str">
        <f>party!$A$6</f>
        <v>Charlotte Pascoe</v>
      </c>
      <c r="T544" s="297" t="b">
        <v>1</v>
      </c>
      <c r="U544" s="297" t="s">
        <v>3490</v>
      </c>
    </row>
    <row r="545" spans="1:21" ht="51" x14ac:dyDescent="0.2">
      <c r="A545" s="296" t="s">
        <v>6096</v>
      </c>
      <c r="B545" s="190" t="s">
        <v>6097</v>
      </c>
      <c r="C545" s="95" t="s">
        <v>6098</v>
      </c>
      <c r="D545" s="99" t="b">
        <v>1</v>
      </c>
      <c r="E545" s="95">
        <v>3</v>
      </c>
      <c r="F545" s="99" t="s">
        <v>6099</v>
      </c>
      <c r="G545" s="280" t="s">
        <v>6100</v>
      </c>
      <c r="H545" s="281" t="s">
        <v>6073</v>
      </c>
      <c r="I545" s="102" t="s">
        <v>26</v>
      </c>
      <c r="J545" s="90" t="str">
        <f>party!$A$73</f>
        <v>Piers Forster</v>
      </c>
      <c r="R545" s="97" t="str">
        <f>url!$A$218</f>
        <v>Emissions changes in 2020 due to Covid19</v>
      </c>
      <c r="S545" s="99" t="str">
        <f>party!$A$6</f>
        <v>Charlotte Pascoe</v>
      </c>
      <c r="T545" s="297" t="b">
        <v>1</v>
      </c>
      <c r="U545" s="297" t="s">
        <v>3490</v>
      </c>
    </row>
    <row r="546" spans="1:21" ht="34" x14ac:dyDescent="0.2">
      <c r="A546" s="296" t="s">
        <v>6101</v>
      </c>
      <c r="B546" s="190" t="s">
        <v>6101</v>
      </c>
      <c r="C546" s="95" t="s">
        <v>6102</v>
      </c>
      <c r="D546" s="99" t="b">
        <v>1</v>
      </c>
      <c r="E546" s="95">
        <v>3</v>
      </c>
      <c r="F546" s="99" t="s">
        <v>6103</v>
      </c>
      <c r="G546" s="280" t="s">
        <v>6104</v>
      </c>
      <c r="H546" s="281" t="s">
        <v>6073</v>
      </c>
      <c r="I546" s="102" t="s">
        <v>26</v>
      </c>
      <c r="J546" s="90" t="str">
        <f>party!$A$73</f>
        <v>Piers Forster</v>
      </c>
      <c r="R546" s="97" t="str">
        <f>url!$A$218</f>
        <v>Emissions changes in 2020 due to Covid19</v>
      </c>
      <c r="S546" s="99" t="str">
        <f>party!$A$6</f>
        <v>Charlotte Pascoe</v>
      </c>
      <c r="T546" s="297" t="b">
        <v>1</v>
      </c>
      <c r="U546" s="297" t="s">
        <v>3490</v>
      </c>
    </row>
    <row r="547" spans="1:21" ht="51" x14ac:dyDescent="0.2">
      <c r="A547" s="296" t="s">
        <v>6105</v>
      </c>
      <c r="B547" s="190" t="s">
        <v>6106</v>
      </c>
      <c r="C547" s="95" t="s">
        <v>6107</v>
      </c>
      <c r="D547" s="99" t="b">
        <v>1</v>
      </c>
      <c r="E547" s="95">
        <v>3</v>
      </c>
      <c r="F547" s="99" t="s">
        <v>6108</v>
      </c>
      <c r="G547" s="280" t="s">
        <v>6109</v>
      </c>
      <c r="H547" s="281" t="s">
        <v>6073</v>
      </c>
      <c r="I547" s="102" t="s">
        <v>26</v>
      </c>
      <c r="J547" s="90" t="str">
        <f>party!$A$73</f>
        <v>Piers Forster</v>
      </c>
      <c r="R547" s="97" t="str">
        <f>url!$A$218</f>
        <v>Emissions changes in 2020 due to Covid19</v>
      </c>
      <c r="S547" s="99" t="str">
        <f>party!$A$6</f>
        <v>Charlotte Pascoe</v>
      </c>
      <c r="T547" s="297" t="b">
        <v>1</v>
      </c>
      <c r="U547" s="297" t="s">
        <v>3490</v>
      </c>
    </row>
    <row r="548" spans="1:21" ht="34" x14ac:dyDescent="0.2">
      <c r="A548" s="296" t="s">
        <v>6110</v>
      </c>
      <c r="B548" s="190" t="s">
        <v>6110</v>
      </c>
      <c r="C548" s="95" t="s">
        <v>6111</v>
      </c>
      <c r="D548" s="99" t="b">
        <v>1</v>
      </c>
      <c r="E548" s="95">
        <v>3</v>
      </c>
      <c r="F548" s="99" t="s">
        <v>6112</v>
      </c>
      <c r="G548" s="280" t="s">
        <v>6113</v>
      </c>
      <c r="H548" s="281" t="s">
        <v>6073</v>
      </c>
      <c r="I548" s="102" t="s">
        <v>26</v>
      </c>
      <c r="J548" s="90" t="str">
        <f>party!$A$73</f>
        <v>Piers Forster</v>
      </c>
      <c r="R548" s="97" t="str">
        <f>url!$A$218</f>
        <v>Emissions changes in 2020 due to Covid19</v>
      </c>
      <c r="S548" s="99" t="str">
        <f>party!$A$6</f>
        <v>Charlotte Pascoe</v>
      </c>
      <c r="T548" s="297" t="b">
        <v>1</v>
      </c>
      <c r="U548" s="297" t="s">
        <v>3490</v>
      </c>
    </row>
    <row r="549" spans="1:21" ht="51" x14ac:dyDescent="0.2">
      <c r="A549" s="296" t="s">
        <v>6114</v>
      </c>
      <c r="B549" s="190" t="s">
        <v>6115</v>
      </c>
      <c r="C549" s="95" t="s">
        <v>6116</v>
      </c>
      <c r="D549" s="99" t="b">
        <v>1</v>
      </c>
      <c r="E549" s="95">
        <v>3</v>
      </c>
      <c r="F549" s="99" t="s">
        <v>6117</v>
      </c>
      <c r="G549" s="280" t="s">
        <v>6118</v>
      </c>
      <c r="H549" s="281" t="s">
        <v>6073</v>
      </c>
      <c r="I549" s="102" t="s">
        <v>26</v>
      </c>
      <c r="J549" s="90" t="str">
        <f>party!$A$73</f>
        <v>Piers Forster</v>
      </c>
      <c r="R549" s="97" t="str">
        <f>url!$A$218</f>
        <v>Emissions changes in 2020 due to Covid19</v>
      </c>
      <c r="S549" s="99" t="str">
        <f>party!$A$6</f>
        <v>Charlotte Pascoe</v>
      </c>
      <c r="T549" s="297" t="b">
        <v>1</v>
      </c>
      <c r="U549" s="297" t="s">
        <v>3490</v>
      </c>
    </row>
    <row r="550" spans="1:21" ht="34" x14ac:dyDescent="0.2">
      <c r="A550" s="296" t="s">
        <v>6119</v>
      </c>
      <c r="B550" s="190" t="s">
        <v>6119</v>
      </c>
      <c r="C550" s="95" t="s">
        <v>6120</v>
      </c>
      <c r="D550" s="99" t="b">
        <v>1</v>
      </c>
      <c r="E550" s="95">
        <v>3</v>
      </c>
      <c r="F550" s="99" t="s">
        <v>6121</v>
      </c>
      <c r="G550" s="280" t="s">
        <v>6122</v>
      </c>
      <c r="H550" s="281" t="s">
        <v>6073</v>
      </c>
      <c r="I550" s="102" t="s">
        <v>26</v>
      </c>
      <c r="J550" s="90" t="str">
        <f>party!$A$73</f>
        <v>Piers Forster</v>
      </c>
      <c r="R550" s="97" t="str">
        <f>url!$A$218</f>
        <v>Emissions changes in 2020 due to Covid19</v>
      </c>
      <c r="S550" s="99" t="str">
        <f>party!$A$6</f>
        <v>Charlotte Pascoe</v>
      </c>
      <c r="T550" s="297" t="b">
        <v>1</v>
      </c>
      <c r="U550" s="297" t="s">
        <v>3490</v>
      </c>
    </row>
    <row r="551" spans="1:21" ht="68" x14ac:dyDescent="0.2">
      <c r="A551" s="296" t="s">
        <v>6123</v>
      </c>
      <c r="B551" s="190" t="s">
        <v>6124</v>
      </c>
      <c r="C551" s="95" t="s">
        <v>6125</v>
      </c>
      <c r="D551" s="99" t="b">
        <v>1</v>
      </c>
      <c r="E551" s="95">
        <v>2</v>
      </c>
      <c r="F551" s="99" t="s">
        <v>6126</v>
      </c>
      <c r="G551" s="280" t="s">
        <v>6127</v>
      </c>
      <c r="H551" s="281" t="s">
        <v>6128</v>
      </c>
      <c r="I551" s="102" t="s">
        <v>26</v>
      </c>
      <c r="J551" s="90" t="str">
        <f>party!$A$31</f>
        <v>Jean-François Lamarque</v>
      </c>
      <c r="K551" s="90" t="str">
        <f>party!$A$24</f>
        <v>Steve Smith</v>
      </c>
      <c r="L551" s="90"/>
      <c r="M551" s="288" t="str">
        <f>references!D$143</f>
        <v>Taylor, K. E., R. J. Stouffer, G. A. Meehl (2012), An Overview of CMIP5 and the Experiment Design, Bulletin of the American Meteorological Society, 93(4), 485–498</v>
      </c>
      <c r="R551" s="288" t="str">
        <f>url!D$228</f>
        <v>CMIP5 harmonized global concentrations and radiative forcing dataset.</v>
      </c>
      <c r="S551" s="99" t="str">
        <f>party!$A$6</f>
        <v>Charlotte Pascoe</v>
      </c>
      <c r="T551" s="297" t="b">
        <v>1</v>
      </c>
      <c r="U551" s="297" t="s">
        <v>3323</v>
      </c>
    </row>
    <row r="552" spans="1:21" ht="68" x14ac:dyDescent="0.2">
      <c r="A552" s="296" t="s">
        <v>6129</v>
      </c>
      <c r="B552" s="190" t="s">
        <v>6130</v>
      </c>
      <c r="C552" s="95" t="s">
        <v>6131</v>
      </c>
      <c r="D552" s="99" t="b">
        <v>1</v>
      </c>
      <c r="E552" s="95">
        <v>2</v>
      </c>
      <c r="F552" s="99" t="s">
        <v>6132</v>
      </c>
      <c r="G552" s="280" t="s">
        <v>6133</v>
      </c>
      <c r="H552" s="281" t="s">
        <v>6128</v>
      </c>
      <c r="I552" s="102" t="s">
        <v>26</v>
      </c>
      <c r="J552" s="90" t="str">
        <f>party!$A$31</f>
        <v>Jean-François Lamarque</v>
      </c>
      <c r="K552" s="90" t="str">
        <f>party!$A$24</f>
        <v>Steve Smith</v>
      </c>
      <c r="M552" s="288" t="str">
        <f>references!D$143</f>
        <v>Taylor, K. E., R. J. Stouffer, G. A. Meehl (2012), An Overview of CMIP5 and the Experiment Design, Bulletin of the American Meteorological Society, 93(4), 485–498</v>
      </c>
      <c r="R552" s="288" t="str">
        <f>url!D$228</f>
        <v>CMIP5 harmonized global concentrations and radiative forcing dataset.</v>
      </c>
      <c r="S552" s="99" t="str">
        <f>party!$A$6</f>
        <v>Charlotte Pascoe</v>
      </c>
      <c r="T552" s="297" t="b">
        <v>1</v>
      </c>
      <c r="U552" s="297" t="s">
        <v>3323</v>
      </c>
    </row>
    <row r="553" spans="1:21" ht="85" x14ac:dyDescent="0.2">
      <c r="A553" s="296" t="s">
        <v>6134</v>
      </c>
      <c r="B553" s="190" t="s">
        <v>6135</v>
      </c>
      <c r="C553" s="95" t="s">
        <v>6136</v>
      </c>
      <c r="D553" s="99" t="b">
        <v>1</v>
      </c>
      <c r="E553" s="95">
        <v>2</v>
      </c>
      <c r="F553" s="99" t="s">
        <v>6137</v>
      </c>
      <c r="G553" s="280" t="s">
        <v>6138</v>
      </c>
      <c r="H553" s="281" t="s">
        <v>6128</v>
      </c>
      <c r="I553" s="102" t="s">
        <v>26</v>
      </c>
      <c r="J553" s="90" t="str">
        <f>party!$A$31</f>
        <v>Jean-François Lamarque</v>
      </c>
      <c r="K553" s="90" t="str">
        <f>party!$A$24</f>
        <v>Steve Smith</v>
      </c>
      <c r="M553" s="288" t="str">
        <f>references!D$143</f>
        <v>Taylor, K. E., R. J. Stouffer, G. A. Meehl (2012), An Overview of CMIP5 and the Experiment Design, Bulletin of the American Meteorological Society, 93(4), 485–498</v>
      </c>
      <c r="R553" s="288" t="str">
        <f>url!D$228</f>
        <v>CMIP5 harmonized global concentrations and radiative forcing dataset.</v>
      </c>
      <c r="S553" s="99" t="str">
        <f>party!$A$6</f>
        <v>Charlotte Pascoe</v>
      </c>
      <c r="T553" s="297" t="b">
        <v>1</v>
      </c>
      <c r="U553" s="297" t="s">
        <v>3323</v>
      </c>
    </row>
    <row r="554" spans="1:21" ht="68" x14ac:dyDescent="0.2">
      <c r="A554" s="296" t="s">
        <v>6139</v>
      </c>
      <c r="B554" s="190" t="s">
        <v>6140</v>
      </c>
      <c r="C554" s="95" t="s">
        <v>6141</v>
      </c>
      <c r="D554" s="99" t="b">
        <v>1</v>
      </c>
      <c r="E554" s="95">
        <v>2</v>
      </c>
      <c r="F554" s="99" t="s">
        <v>6142</v>
      </c>
      <c r="G554" s="280" t="s">
        <v>6143</v>
      </c>
      <c r="H554" s="281" t="s">
        <v>6128</v>
      </c>
      <c r="I554" s="102" t="s">
        <v>26</v>
      </c>
      <c r="J554" s="90" t="str">
        <f>party!$A$31</f>
        <v>Jean-François Lamarque</v>
      </c>
      <c r="K554" s="90" t="str">
        <f>party!$A$24</f>
        <v>Steve Smith</v>
      </c>
      <c r="M554" s="288" t="str">
        <f>references!D$143</f>
        <v>Taylor, K. E., R. J. Stouffer, G. A. Meehl (2012), An Overview of CMIP5 and the Experiment Design, Bulletin of the American Meteorological Society, 93(4), 485–498</v>
      </c>
      <c r="R554" s="288" t="str">
        <f>url!D$228</f>
        <v>CMIP5 harmonized global concentrations and radiative forcing dataset.</v>
      </c>
      <c r="S554" s="99" t="str">
        <f>party!$A$6</f>
        <v>Charlotte Pascoe</v>
      </c>
      <c r="T554" s="297" t="b">
        <v>1</v>
      </c>
      <c r="U554" s="297" t="s">
        <v>3323</v>
      </c>
    </row>
    <row r="555" spans="1:21" ht="68" x14ac:dyDescent="0.2">
      <c r="A555" s="296" t="s">
        <v>6144</v>
      </c>
      <c r="B555" s="190" t="s">
        <v>6145</v>
      </c>
      <c r="C555" s="95" t="s">
        <v>6146</v>
      </c>
      <c r="D555" s="99" t="b">
        <v>1</v>
      </c>
      <c r="E555" s="95">
        <v>2</v>
      </c>
      <c r="F555" s="99" t="s">
        <v>6147</v>
      </c>
      <c r="G555" s="280" t="s">
        <v>6148</v>
      </c>
      <c r="H555" s="281" t="s">
        <v>6128</v>
      </c>
      <c r="I555" s="102" t="s">
        <v>26</v>
      </c>
      <c r="J555" s="90" t="str">
        <f>party!$A$31</f>
        <v>Jean-François Lamarque</v>
      </c>
      <c r="K555" s="90" t="str">
        <f>party!$A$24</f>
        <v>Steve Smith</v>
      </c>
      <c r="M555" s="288" t="str">
        <f>references!D$143</f>
        <v>Taylor, K. E., R. J. Stouffer, G. A. Meehl (2012), An Overview of CMIP5 and the Experiment Design, Bulletin of the American Meteorological Society, 93(4), 485–498</v>
      </c>
      <c r="R555" s="288" t="str">
        <f>url!D$228</f>
        <v>CMIP5 harmonized global concentrations and radiative forcing dataset.</v>
      </c>
      <c r="S555" s="99" t="str">
        <f>party!$A$6</f>
        <v>Charlotte Pascoe</v>
      </c>
      <c r="T555" s="297" t="b">
        <v>1</v>
      </c>
      <c r="U555" s="297" t="s">
        <v>3323</v>
      </c>
    </row>
    <row r="556" spans="1:21" ht="68" x14ac:dyDescent="0.2">
      <c r="A556" s="296" t="s">
        <v>6149</v>
      </c>
      <c r="B556" s="190" t="s">
        <v>6150</v>
      </c>
      <c r="C556" s="95" t="s">
        <v>6151</v>
      </c>
      <c r="D556" s="99" t="b">
        <v>1</v>
      </c>
      <c r="E556" s="95">
        <v>2</v>
      </c>
      <c r="F556" s="99" t="s">
        <v>6152</v>
      </c>
      <c r="G556" s="280" t="s">
        <v>6153</v>
      </c>
      <c r="H556" s="281" t="s">
        <v>6128</v>
      </c>
      <c r="I556" s="102" t="s">
        <v>26</v>
      </c>
      <c r="J556" s="90" t="str">
        <f>party!$A$10</f>
        <v>George Hurtt</v>
      </c>
      <c r="K556" s="90" t="str">
        <f>party!$A$16</f>
        <v>Louise Chini</v>
      </c>
      <c r="M556" s="288" t="str">
        <f>references!D$143</f>
        <v>Taylor, K. E., R. J. Stouffer, G. A. Meehl (2012), An Overview of CMIP5 and the Experiment Design, Bulletin of the American Meteorological Society, 93(4), 485–498</v>
      </c>
      <c r="R556" s="288" t="str">
        <f>url!D$228</f>
        <v>CMIP5 harmonized global concentrations and radiative forcing dataset.</v>
      </c>
      <c r="S556" s="99" t="str">
        <f>party!$A$6</f>
        <v>Charlotte Pascoe</v>
      </c>
      <c r="T556" s="297" t="b">
        <v>1</v>
      </c>
      <c r="U556" s="297" t="s">
        <v>3323</v>
      </c>
    </row>
    <row r="557" spans="1:21" ht="68" x14ac:dyDescent="0.2">
      <c r="A557" s="296" t="s">
        <v>6154</v>
      </c>
      <c r="B557" s="190" t="s">
        <v>6155</v>
      </c>
      <c r="C557" s="95" t="s">
        <v>6156</v>
      </c>
      <c r="D557" s="99" t="b">
        <v>1</v>
      </c>
      <c r="E557" s="95">
        <v>2</v>
      </c>
      <c r="F557" s="99" t="s">
        <v>6157</v>
      </c>
      <c r="G557" s="280" t="s">
        <v>6158</v>
      </c>
      <c r="H557" s="281" t="s">
        <v>6159</v>
      </c>
      <c r="I557" s="102" t="s">
        <v>26</v>
      </c>
      <c r="J557" s="90" t="str">
        <f>party!$A$15</f>
        <v>Katja Matthes</v>
      </c>
      <c r="K557" s="90" t="str">
        <f>party!$A$3</f>
        <v>Bernd Funke</v>
      </c>
      <c r="M557" s="288" t="str">
        <f>references!D$144</f>
        <v>SOLARIS-HEPPA Solar forcing data for CMIP5</v>
      </c>
      <c r="R557" s="288" t="str">
        <f>url!D$220</f>
        <v>SOLARIS-HEPPA recommendations for CMIP5 solar forcing data.</v>
      </c>
      <c r="S557" s="99" t="str">
        <f>party!$A$6</f>
        <v>Charlotte Pascoe</v>
      </c>
      <c r="T557" s="297" t="b">
        <v>1</v>
      </c>
      <c r="U557" s="297" t="s">
        <v>3323</v>
      </c>
    </row>
    <row r="558" spans="1:21" ht="68" x14ac:dyDescent="0.2">
      <c r="A558" s="296" t="s">
        <v>6160</v>
      </c>
      <c r="B558" s="190" t="s">
        <v>6161</v>
      </c>
      <c r="C558" s="95" t="s">
        <v>6162</v>
      </c>
      <c r="D558" s="99" t="b">
        <v>1</v>
      </c>
      <c r="E558" s="95">
        <v>2</v>
      </c>
      <c r="F558" s="99" t="s">
        <v>6163</v>
      </c>
      <c r="G558" s="280" t="s">
        <v>6164</v>
      </c>
      <c r="H558" s="281" t="s">
        <v>6165</v>
      </c>
      <c r="I558" s="102" t="s">
        <v>26</v>
      </c>
      <c r="J558" s="90" t="str">
        <f>party!$A$15</f>
        <v>Katja Matthes</v>
      </c>
      <c r="K558" s="90" t="str">
        <f>party!$A$3</f>
        <v>Bernd Funke</v>
      </c>
      <c r="M558" s="288" t="str">
        <f>references!D$144</f>
        <v>SOLARIS-HEPPA Solar forcing data for CMIP5</v>
      </c>
      <c r="R558" s="288" t="str">
        <f>url!D$220</f>
        <v>SOLARIS-HEPPA recommendations for CMIP5 solar forcing data.</v>
      </c>
      <c r="S558" s="99" t="str">
        <f>party!$A$6</f>
        <v>Charlotte Pascoe</v>
      </c>
      <c r="T558" s="297" t="b">
        <v>1</v>
      </c>
      <c r="U558" s="297" t="s">
        <v>227</v>
      </c>
    </row>
    <row r="559" spans="1:21" ht="68" x14ac:dyDescent="0.2">
      <c r="A559" s="296" t="s">
        <v>6166</v>
      </c>
      <c r="B559" s="190" t="s">
        <v>6167</v>
      </c>
      <c r="C559" s="95" t="s">
        <v>6168</v>
      </c>
      <c r="D559" s="99" t="b">
        <v>1</v>
      </c>
      <c r="E559" s="95">
        <v>2</v>
      </c>
      <c r="F559" s="99" t="s">
        <v>6169</v>
      </c>
      <c r="G559" s="280" t="s">
        <v>6170</v>
      </c>
      <c r="H559" s="281" t="s">
        <v>6171</v>
      </c>
      <c r="I559" s="102" t="s">
        <v>26</v>
      </c>
      <c r="J559" s="90" t="str">
        <f>party!$A$15</f>
        <v>Katja Matthes</v>
      </c>
      <c r="K559" s="90" t="str">
        <f>party!$A$3</f>
        <v>Bernd Funke</v>
      </c>
      <c r="M559" s="288" t="str">
        <f>references!D$144</f>
        <v>SOLARIS-HEPPA Solar forcing data for CMIP5</v>
      </c>
      <c r="R559" s="288" t="str">
        <f>url!D$220</f>
        <v>SOLARIS-HEPPA recommendations for CMIP5 solar forcing data.</v>
      </c>
      <c r="S559" s="99" t="str">
        <f>party!$A$6</f>
        <v>Charlotte Pascoe</v>
      </c>
      <c r="T559" s="297" t="b">
        <v>1</v>
      </c>
      <c r="U559" s="297" t="s">
        <v>3490</v>
      </c>
    </row>
    <row r="560" spans="1:21" ht="68" x14ac:dyDescent="0.2">
      <c r="A560" s="296" t="s">
        <v>6172</v>
      </c>
      <c r="B560" s="190" t="s">
        <v>6173</v>
      </c>
      <c r="C560" s="95" t="s">
        <v>6174</v>
      </c>
      <c r="D560" s="99" t="b">
        <v>1</v>
      </c>
      <c r="E560" s="95">
        <v>2</v>
      </c>
      <c r="F560" s="99" t="s">
        <v>6175</v>
      </c>
      <c r="G560" s="280" t="s">
        <v>6176</v>
      </c>
      <c r="H560" s="281" t="s">
        <v>6177</v>
      </c>
      <c r="I560" s="102" t="s">
        <v>26</v>
      </c>
      <c r="J560" s="90" t="str">
        <f>party!$A$31</f>
        <v>Jean-François Lamarque</v>
      </c>
      <c r="K560" s="90" t="str">
        <f>party!$A$24</f>
        <v>Steve Smith</v>
      </c>
      <c r="M560" s="288" t="str">
        <f>references!D$143</f>
        <v>Taylor, K. E., R. J. Stouffer, G. A. Meehl (2012), An Overview of CMIP5 and the Experiment Design, Bulletin of the American Meteorological Society, 93(4), 485–498</v>
      </c>
      <c r="R560" s="288" t="str">
        <f>url!D$228</f>
        <v>CMIP5 harmonized global concentrations and radiative forcing dataset.</v>
      </c>
      <c r="S560" s="99" t="str">
        <f>party!$A$6</f>
        <v>Charlotte Pascoe</v>
      </c>
      <c r="T560" s="297" t="b">
        <v>1</v>
      </c>
      <c r="U560" s="297" t="s">
        <v>227</v>
      </c>
    </row>
    <row r="561" spans="1:21" ht="68" x14ac:dyDescent="0.2">
      <c r="A561" s="296" t="s">
        <v>6178</v>
      </c>
      <c r="B561" s="190" t="s">
        <v>6179</v>
      </c>
      <c r="C561" s="95" t="s">
        <v>6180</v>
      </c>
      <c r="D561" s="99" t="b">
        <v>1</v>
      </c>
      <c r="E561" s="95">
        <v>2</v>
      </c>
      <c r="F561" s="99" t="s">
        <v>6181</v>
      </c>
      <c r="G561" s="280" t="s">
        <v>6182</v>
      </c>
      <c r="H561" s="281" t="s">
        <v>6177</v>
      </c>
      <c r="I561" s="102" t="s">
        <v>26</v>
      </c>
      <c r="J561" s="90" t="str">
        <f>party!$A$31</f>
        <v>Jean-François Lamarque</v>
      </c>
      <c r="K561" s="90" t="str">
        <f>party!$A$24</f>
        <v>Steve Smith</v>
      </c>
      <c r="M561" s="288" t="str">
        <f>references!D$143</f>
        <v>Taylor, K. E., R. J. Stouffer, G. A. Meehl (2012), An Overview of CMIP5 and the Experiment Design, Bulletin of the American Meteorological Society, 93(4), 485–498</v>
      </c>
      <c r="R561" s="288" t="str">
        <f>url!D$228</f>
        <v>CMIP5 harmonized global concentrations and radiative forcing dataset.</v>
      </c>
      <c r="S561" s="99" t="str">
        <f>party!$A$6</f>
        <v>Charlotte Pascoe</v>
      </c>
      <c r="T561" s="297" t="b">
        <v>1</v>
      </c>
      <c r="U561" s="297" t="s">
        <v>227</v>
      </c>
    </row>
    <row r="562" spans="1:21" ht="68" x14ac:dyDescent="0.2">
      <c r="A562" s="296" t="s">
        <v>6183</v>
      </c>
      <c r="B562" s="190" t="s">
        <v>6184</v>
      </c>
      <c r="C562" s="95" t="s">
        <v>6185</v>
      </c>
      <c r="D562" s="99" t="b">
        <v>1</v>
      </c>
      <c r="E562" s="95">
        <v>2</v>
      </c>
      <c r="F562" s="99" t="s">
        <v>6186</v>
      </c>
      <c r="G562" s="280" t="s">
        <v>6187</v>
      </c>
      <c r="H562" s="281" t="s">
        <v>6177</v>
      </c>
      <c r="I562" s="102" t="s">
        <v>26</v>
      </c>
      <c r="J562" s="90" t="str">
        <f>party!$A$31</f>
        <v>Jean-François Lamarque</v>
      </c>
      <c r="K562" s="90" t="str">
        <f>party!$A$24</f>
        <v>Steve Smith</v>
      </c>
      <c r="M562" s="288" t="str">
        <f>references!D$143</f>
        <v>Taylor, K. E., R. J. Stouffer, G. A. Meehl (2012), An Overview of CMIP5 and the Experiment Design, Bulletin of the American Meteorological Society, 93(4), 485–498</v>
      </c>
      <c r="R562" s="288" t="str">
        <f>url!D$228</f>
        <v>CMIP5 harmonized global concentrations and radiative forcing dataset.</v>
      </c>
      <c r="S562" s="99" t="str">
        <f>party!$A$6</f>
        <v>Charlotte Pascoe</v>
      </c>
      <c r="T562" s="297" t="b">
        <v>1</v>
      </c>
      <c r="U562" s="297" t="s">
        <v>227</v>
      </c>
    </row>
    <row r="563" spans="1:21" ht="68" x14ac:dyDescent="0.2">
      <c r="A563" s="296" t="s">
        <v>6188</v>
      </c>
      <c r="B563" s="190" t="s">
        <v>6189</v>
      </c>
      <c r="C563" s="95" t="s">
        <v>6190</v>
      </c>
      <c r="D563" s="99" t="b">
        <v>1</v>
      </c>
      <c r="E563" s="95">
        <v>2</v>
      </c>
      <c r="F563" s="99" t="s">
        <v>6191</v>
      </c>
      <c r="G563" s="280" t="s">
        <v>6192</v>
      </c>
      <c r="H563" s="281" t="s">
        <v>6177</v>
      </c>
      <c r="I563" s="102" t="s">
        <v>26</v>
      </c>
      <c r="J563" s="90" t="str">
        <f>party!$A$31</f>
        <v>Jean-François Lamarque</v>
      </c>
      <c r="K563" s="90" t="str">
        <f>party!$A$24</f>
        <v>Steve Smith</v>
      </c>
      <c r="M563" s="288" t="str">
        <f>references!D$143</f>
        <v>Taylor, K. E., R. J. Stouffer, G. A. Meehl (2012), An Overview of CMIP5 and the Experiment Design, Bulletin of the American Meteorological Society, 93(4), 485–498</v>
      </c>
      <c r="R563" s="288" t="str">
        <f>url!D$228</f>
        <v>CMIP5 harmonized global concentrations and radiative forcing dataset.</v>
      </c>
      <c r="S563" s="99" t="str">
        <f>party!$A$6</f>
        <v>Charlotte Pascoe</v>
      </c>
      <c r="T563" s="297" t="b">
        <v>1</v>
      </c>
      <c r="U563" s="297" t="s">
        <v>227</v>
      </c>
    </row>
    <row r="564" spans="1:21" ht="68" x14ac:dyDescent="0.2">
      <c r="A564" s="296" t="s">
        <v>6193</v>
      </c>
      <c r="B564" s="190" t="s">
        <v>6194</v>
      </c>
      <c r="C564" s="95" t="s">
        <v>6195</v>
      </c>
      <c r="D564" s="99" t="b">
        <v>1</v>
      </c>
      <c r="E564" s="95">
        <v>2</v>
      </c>
      <c r="F564" s="99" t="s">
        <v>6196</v>
      </c>
      <c r="G564" s="280" t="s">
        <v>6197</v>
      </c>
      <c r="H564" s="281" t="s">
        <v>6177</v>
      </c>
      <c r="I564" s="102" t="s">
        <v>26</v>
      </c>
      <c r="J564" s="90" t="str">
        <f>party!$A$31</f>
        <v>Jean-François Lamarque</v>
      </c>
      <c r="K564" s="90" t="str">
        <f>party!$A$24</f>
        <v>Steve Smith</v>
      </c>
      <c r="M564" s="288" t="str">
        <f>references!D$143</f>
        <v>Taylor, K. E., R. J. Stouffer, G. A. Meehl (2012), An Overview of CMIP5 and the Experiment Design, Bulletin of the American Meteorological Society, 93(4), 485–498</v>
      </c>
      <c r="R564" s="288" t="str">
        <f>url!D$228</f>
        <v>CMIP5 harmonized global concentrations and radiative forcing dataset.</v>
      </c>
      <c r="S564" s="99" t="str">
        <f>party!$A$6</f>
        <v>Charlotte Pascoe</v>
      </c>
      <c r="T564" s="297" t="b">
        <v>1</v>
      </c>
      <c r="U564" s="297" t="s">
        <v>227</v>
      </c>
    </row>
    <row r="565" spans="1:21" ht="68" x14ac:dyDescent="0.2">
      <c r="A565" s="296" t="s">
        <v>6198</v>
      </c>
      <c r="B565" s="190" t="s">
        <v>6199</v>
      </c>
      <c r="C565" s="95" t="s">
        <v>6200</v>
      </c>
      <c r="D565" s="99" t="b">
        <v>1</v>
      </c>
      <c r="E565" s="95">
        <v>2</v>
      </c>
      <c r="F565" s="99" t="s">
        <v>6201</v>
      </c>
      <c r="G565" s="280" t="s">
        <v>6202</v>
      </c>
      <c r="H565" s="281" t="s">
        <v>6177</v>
      </c>
      <c r="I565" s="102" t="s">
        <v>26</v>
      </c>
      <c r="J565" s="90" t="str">
        <f>party!$A$10</f>
        <v>George Hurtt</v>
      </c>
      <c r="K565" s="90" t="str">
        <f>party!$A$16</f>
        <v>Louise Chini</v>
      </c>
      <c r="M565" s="288" t="str">
        <f>references!D$143</f>
        <v>Taylor, K. E., R. J. Stouffer, G. A. Meehl (2012), An Overview of CMIP5 and the Experiment Design, Bulletin of the American Meteorological Society, 93(4), 485–498</v>
      </c>
      <c r="R565" s="288" t="str">
        <f>url!D$228</f>
        <v>CMIP5 harmonized global concentrations and radiative forcing dataset.</v>
      </c>
      <c r="S565" s="99" t="str">
        <f>party!$A$6</f>
        <v>Charlotte Pascoe</v>
      </c>
      <c r="T565" s="297" t="b">
        <v>1</v>
      </c>
      <c r="U565" s="297" t="s">
        <v>227</v>
      </c>
    </row>
    <row r="566" spans="1:21" ht="85" x14ac:dyDescent="0.2">
      <c r="A566" s="296" t="s">
        <v>6203</v>
      </c>
      <c r="B566" s="190" t="s">
        <v>6204</v>
      </c>
      <c r="C566" s="95" t="s">
        <v>6205</v>
      </c>
      <c r="D566" s="99" t="b">
        <v>1</v>
      </c>
      <c r="E566" s="95">
        <v>3</v>
      </c>
      <c r="F566" s="99" t="s">
        <v>6206</v>
      </c>
      <c r="G566" s="280" t="s">
        <v>6207</v>
      </c>
      <c r="H566" s="281" t="s">
        <v>2624</v>
      </c>
      <c r="I566" s="102" t="s">
        <v>26</v>
      </c>
      <c r="J566" s="90" t="str">
        <f>party!$A$29</f>
        <v>Detlef van Vuuren</v>
      </c>
      <c r="M566" s="288" t="str">
        <f>references!$D$145</f>
        <v>van Vuuren, D., M. den Elzen, P. Lucas, B. Eickhout, B. Strengers, B. van Ruijven, S. Wonink, R. van Houdt, 2007. Stabilizing greenhouse gas concentrations at low levels: an assessment of reduction strategies and costs. Climatic Change, doi:10.1007/s10584-006-9172-9.</v>
      </c>
      <c r="R566" s="288" t="str">
        <f>url!D$228</f>
        <v>CMIP5 harmonized global concentrations and radiative forcing dataset.</v>
      </c>
      <c r="S566" s="99" t="str">
        <f>party!$A$6</f>
        <v>Charlotte Pascoe</v>
      </c>
      <c r="T566" s="297" t="b">
        <v>1</v>
      </c>
      <c r="U566" s="297" t="s">
        <v>3490</v>
      </c>
    </row>
    <row r="567" spans="1:21" ht="102" x14ac:dyDescent="0.2">
      <c r="A567" s="296" t="s">
        <v>6208</v>
      </c>
      <c r="B567" s="190" t="s">
        <v>6209</v>
      </c>
      <c r="C567" s="95" t="s">
        <v>6210</v>
      </c>
      <c r="D567" s="99" t="b">
        <v>1</v>
      </c>
      <c r="E567" s="95">
        <v>3</v>
      </c>
      <c r="F567" s="99" t="s">
        <v>6211</v>
      </c>
      <c r="G567" s="280" t="s">
        <v>6212</v>
      </c>
      <c r="H567" s="281" t="s">
        <v>2624</v>
      </c>
      <c r="I567" s="102" t="s">
        <v>26</v>
      </c>
      <c r="J567" s="90" t="str">
        <f>party!$A$29</f>
        <v>Detlef van Vuuren</v>
      </c>
      <c r="M567" s="288" t="str">
        <f>references!D$145</f>
        <v>van Vuuren, D., M. den Elzen, P. Lucas, B. Eickhout, B. Strengers, B. van Ruijven, S. Wonink, R. van Houdt, 2007. Stabilizing greenhouse gas concentrations at low levels: an assessment of reduction strategies and costs. Climatic Change, doi:10.1007/s10584-006-9172-9.</v>
      </c>
      <c r="R567" s="288" t="str">
        <f>url!D$228</f>
        <v>CMIP5 harmonized global concentrations and radiative forcing dataset.</v>
      </c>
      <c r="S567" s="99" t="str">
        <f>party!$A$6</f>
        <v>Charlotte Pascoe</v>
      </c>
      <c r="T567" s="297" t="b">
        <v>1</v>
      </c>
      <c r="U567" s="297" t="s">
        <v>3490</v>
      </c>
    </row>
    <row r="568" spans="1:21" ht="85" x14ac:dyDescent="0.2">
      <c r="A568" s="296" t="s">
        <v>6213</v>
      </c>
      <c r="B568" s="190" t="s">
        <v>6214</v>
      </c>
      <c r="C568" s="95" t="s">
        <v>6215</v>
      </c>
      <c r="D568" s="99" t="b">
        <v>1</v>
      </c>
      <c r="E568" s="95">
        <v>3</v>
      </c>
      <c r="F568" s="99" t="s">
        <v>6216</v>
      </c>
      <c r="G568" s="280" t="s">
        <v>6217</v>
      </c>
      <c r="H568" s="281" t="s">
        <v>2624</v>
      </c>
      <c r="I568" s="102" t="s">
        <v>26</v>
      </c>
      <c r="J568" s="90" t="str">
        <f>party!$A$29</f>
        <v>Detlef van Vuuren</v>
      </c>
      <c r="M568" s="288" t="str">
        <f>references!D$145</f>
        <v>van Vuuren, D., M. den Elzen, P. Lucas, B. Eickhout, B. Strengers, B. van Ruijven, S. Wonink, R. van Houdt, 2007. Stabilizing greenhouse gas concentrations at low levels: an assessment of reduction strategies and costs. Climatic Change, doi:10.1007/s10584-006-9172-9.</v>
      </c>
      <c r="R568" s="288" t="str">
        <f>url!D$228</f>
        <v>CMIP5 harmonized global concentrations and radiative forcing dataset.</v>
      </c>
      <c r="S568" s="99" t="str">
        <f>party!$A$6</f>
        <v>Charlotte Pascoe</v>
      </c>
      <c r="T568" s="297" t="b">
        <v>1</v>
      </c>
      <c r="U568" s="297" t="s">
        <v>3490</v>
      </c>
    </row>
    <row r="569" spans="1:21" ht="85" x14ac:dyDescent="0.2">
      <c r="A569" s="296" t="s">
        <v>6218</v>
      </c>
      <c r="B569" s="190" t="s">
        <v>6219</v>
      </c>
      <c r="C569" s="95" t="s">
        <v>6220</v>
      </c>
      <c r="D569" s="99" t="b">
        <v>1</v>
      </c>
      <c r="E569" s="95">
        <v>3</v>
      </c>
      <c r="F569" s="99" t="s">
        <v>6221</v>
      </c>
      <c r="G569" s="280" t="s">
        <v>6222</v>
      </c>
      <c r="H569" s="281" t="s">
        <v>2624</v>
      </c>
      <c r="I569" s="102" t="s">
        <v>26</v>
      </c>
      <c r="J569" s="90" t="str">
        <f>party!$A$29</f>
        <v>Detlef van Vuuren</v>
      </c>
      <c r="M569" s="288" t="str">
        <f>references!D$145</f>
        <v>van Vuuren, D., M. den Elzen, P. Lucas, B. Eickhout, B. Strengers, B. van Ruijven, S. Wonink, R. van Houdt, 2007. Stabilizing greenhouse gas concentrations at low levels: an assessment of reduction strategies and costs. Climatic Change, doi:10.1007/s10584-006-9172-9.</v>
      </c>
      <c r="R569" s="288" t="str">
        <f>url!D$228</f>
        <v>CMIP5 harmonized global concentrations and radiative forcing dataset.</v>
      </c>
      <c r="S569" s="99" t="str">
        <f>party!$A$6</f>
        <v>Charlotte Pascoe</v>
      </c>
      <c r="T569" s="297" t="b">
        <v>1</v>
      </c>
      <c r="U569" s="297" t="s">
        <v>3490</v>
      </c>
    </row>
    <row r="570" spans="1:21" ht="85" x14ac:dyDescent="0.2">
      <c r="A570" s="296" t="s">
        <v>6223</v>
      </c>
      <c r="B570" s="190" t="s">
        <v>6224</v>
      </c>
      <c r="C570" s="95" t="s">
        <v>6225</v>
      </c>
      <c r="D570" s="99" t="b">
        <v>1</v>
      </c>
      <c r="E570" s="95">
        <v>3</v>
      </c>
      <c r="F570" s="99" t="s">
        <v>6226</v>
      </c>
      <c r="G570" s="280" t="s">
        <v>6227</v>
      </c>
      <c r="H570" s="281" t="s">
        <v>2624</v>
      </c>
      <c r="I570" s="102" t="s">
        <v>26</v>
      </c>
      <c r="J570" s="90" t="str">
        <f>party!$A$29</f>
        <v>Detlef van Vuuren</v>
      </c>
      <c r="M570" s="288" t="str">
        <f>references!D$145</f>
        <v>van Vuuren, D., M. den Elzen, P. Lucas, B. Eickhout, B. Strengers, B. van Ruijven, S. Wonink, R. van Houdt, 2007. Stabilizing greenhouse gas concentrations at low levels: an assessment of reduction strategies and costs. Climatic Change, doi:10.1007/s10584-006-9172-9.</v>
      </c>
      <c r="R570" s="288" t="str">
        <f>url!D$228</f>
        <v>CMIP5 harmonized global concentrations and radiative forcing dataset.</v>
      </c>
      <c r="S570" s="99" t="str">
        <f>party!$A$6</f>
        <v>Charlotte Pascoe</v>
      </c>
      <c r="T570" s="297" t="b">
        <v>1</v>
      </c>
      <c r="U570" s="297" t="s">
        <v>3490</v>
      </c>
    </row>
    <row r="571" spans="1:21" ht="85" x14ac:dyDescent="0.2">
      <c r="A571" s="296" t="s">
        <v>6228</v>
      </c>
      <c r="B571" s="190" t="s">
        <v>6229</v>
      </c>
      <c r="C571" s="95" t="s">
        <v>6230</v>
      </c>
      <c r="D571" s="99" t="b">
        <v>1</v>
      </c>
      <c r="E571" s="95">
        <v>3</v>
      </c>
      <c r="F571" s="301" t="s">
        <v>6231</v>
      </c>
      <c r="G571" s="280" t="s">
        <v>6232</v>
      </c>
      <c r="H571" s="281" t="s">
        <v>2624</v>
      </c>
      <c r="I571" s="102" t="s">
        <v>26</v>
      </c>
      <c r="J571" s="90" t="str">
        <f>party!$A$10</f>
        <v>George Hurtt</v>
      </c>
      <c r="K571" s="90" t="str">
        <f>party!$A$16</f>
        <v>Louise Chini</v>
      </c>
      <c r="L571" s="90" t="str">
        <f>party!$A$29</f>
        <v>Detlef van Vuuren</v>
      </c>
      <c r="M571" s="288" t="str">
        <f>references!D$145</f>
        <v>van Vuuren, D., M. den Elzen, P. Lucas, B. Eickhout, B. Strengers, B. van Ruijven, S. Wonink, R. van Houdt, 2007. Stabilizing greenhouse gas concentrations at low levels: an assessment of reduction strategies and costs. Climatic Change, doi:10.1007/s10584-006-9172-9.</v>
      </c>
      <c r="R571" s="288" t="str">
        <f>url!D$228</f>
        <v>CMIP5 harmonized global concentrations and radiative forcing dataset.</v>
      </c>
      <c r="S571" s="99" t="str">
        <f>party!$A$6</f>
        <v>Charlotte Pascoe</v>
      </c>
      <c r="T571" s="297" t="b">
        <v>1</v>
      </c>
      <c r="U571" s="297" t="s">
        <v>3490</v>
      </c>
    </row>
    <row r="572" spans="1:21" ht="119" x14ac:dyDescent="0.2">
      <c r="A572" s="296" t="s">
        <v>6233</v>
      </c>
      <c r="B572" s="190" t="s">
        <v>6234</v>
      </c>
      <c r="C572" s="95" t="s">
        <v>6235</v>
      </c>
      <c r="D572" s="99" t="b">
        <v>1</v>
      </c>
      <c r="E572" s="95">
        <v>3</v>
      </c>
      <c r="F572" s="99" t="s">
        <v>6236</v>
      </c>
      <c r="G572" s="280" t="s">
        <v>6237</v>
      </c>
      <c r="H572" s="281" t="s">
        <v>2618</v>
      </c>
      <c r="I572" s="102" t="s">
        <v>26</v>
      </c>
      <c r="J572" s="90" t="str">
        <f>party!$A$90</f>
        <v>Katherine Calvin</v>
      </c>
      <c r="M572" s="288" t="str">
        <f>references!$D$146</f>
        <v>Clarke, L., J. Edmonds, H. Jacoby, H. Pitcher, J. Reilly, R. Richels, 2007. Scenarios of Greenhouse Gas Emissions and Atmospheric Concentrations. Sub-report 2.1A of Synthesis and Assessment Product 2.1 by the U.S. Climate Change Science Program and the Subcommittee on Global Change Research. Department of Energy, Office of Biological &amp; Environmental Research, Washington, 7 DC., USA, 154 pp.</v>
      </c>
      <c r="N572" s="288" t="str">
        <f>references!$D$147</f>
        <v>Smith, S.J. and T.M.L. Wigley, 2006. Multi-Gas Forcing Stabilization with the MiniCAM. Energy Journal (Special Issue #3) pp 373-391.</v>
      </c>
      <c r="R572" s="288" t="str">
        <f>url!D$228</f>
        <v>CMIP5 harmonized global concentrations and radiative forcing dataset.</v>
      </c>
      <c r="S572" s="99" t="str">
        <f>party!$A$6</f>
        <v>Charlotte Pascoe</v>
      </c>
      <c r="T572" s="297" t="b">
        <v>1</v>
      </c>
      <c r="U572" s="297" t="s">
        <v>3490</v>
      </c>
    </row>
    <row r="573" spans="1:21" ht="119" x14ac:dyDescent="0.2">
      <c r="A573" s="296" t="s">
        <v>6238</v>
      </c>
      <c r="B573" s="190" t="s">
        <v>6239</v>
      </c>
      <c r="C573" s="95" t="s">
        <v>6240</v>
      </c>
      <c r="D573" s="99" t="b">
        <v>1</v>
      </c>
      <c r="E573" s="95">
        <v>3</v>
      </c>
      <c r="F573" s="99" t="s">
        <v>6241</v>
      </c>
      <c r="G573" s="280" t="s">
        <v>6242</v>
      </c>
      <c r="H573" s="281" t="s">
        <v>2618</v>
      </c>
      <c r="I573" s="102" t="s">
        <v>26</v>
      </c>
      <c r="J573" s="90" t="str">
        <f>party!$A$90</f>
        <v>Katherine Calvin</v>
      </c>
      <c r="M573" s="288" t="str">
        <f>references!D$146</f>
        <v>Clarke, L., J. Edmonds, H. Jacoby, H. Pitcher, J. Reilly, R. Richels, 2007. Scenarios of Greenhouse Gas Emissions and Atmospheric Concentrations. Sub-report 2.1A of Synthesis and Assessment Product 2.1 by the U.S. Climate Change Science Program and the Subcommittee on Global Change Research. Department of Energy, Office of Biological &amp; Environmental Research, Washington, 7 DC., USA, 154 pp.</v>
      </c>
      <c r="N573" s="288" t="str">
        <f>references!$D$147</f>
        <v>Smith, S.J. and T.M.L. Wigley, 2006. Multi-Gas Forcing Stabilization with the MiniCAM. Energy Journal (Special Issue #3) pp 373-391.</v>
      </c>
      <c r="R573" s="288" t="str">
        <f>url!D$228</f>
        <v>CMIP5 harmonized global concentrations and radiative forcing dataset.</v>
      </c>
      <c r="S573" s="99" t="str">
        <f>party!$A$6</f>
        <v>Charlotte Pascoe</v>
      </c>
      <c r="T573" s="297" t="b">
        <v>1</v>
      </c>
      <c r="U573" s="297" t="s">
        <v>3490</v>
      </c>
    </row>
    <row r="574" spans="1:21" ht="119" x14ac:dyDescent="0.2">
      <c r="A574" s="296" t="s">
        <v>6243</v>
      </c>
      <c r="B574" s="190" t="s">
        <v>6244</v>
      </c>
      <c r="C574" s="95" t="s">
        <v>6245</v>
      </c>
      <c r="D574" s="99" t="b">
        <v>1</v>
      </c>
      <c r="E574" s="95">
        <v>3</v>
      </c>
      <c r="F574" s="99" t="s">
        <v>6246</v>
      </c>
      <c r="G574" s="280" t="s">
        <v>6247</v>
      </c>
      <c r="H574" s="281" t="s">
        <v>2618</v>
      </c>
      <c r="I574" s="102" t="s">
        <v>26</v>
      </c>
      <c r="J574" s="90" t="str">
        <f>party!$A$90</f>
        <v>Katherine Calvin</v>
      </c>
      <c r="M574" s="288" t="str">
        <f>references!D$146</f>
        <v>Clarke, L., J. Edmonds, H. Jacoby, H. Pitcher, J. Reilly, R. Richels, 2007. Scenarios of Greenhouse Gas Emissions and Atmospheric Concentrations. Sub-report 2.1A of Synthesis and Assessment Product 2.1 by the U.S. Climate Change Science Program and the Subcommittee on Global Change Research. Department of Energy, Office of Biological &amp; Environmental Research, Washington, 7 DC., USA, 154 pp.</v>
      </c>
      <c r="N574" s="288" t="str">
        <f>references!$D$147</f>
        <v>Smith, S.J. and T.M.L. Wigley, 2006. Multi-Gas Forcing Stabilization with the MiniCAM. Energy Journal (Special Issue #3) pp 373-391.</v>
      </c>
      <c r="R574" s="288" t="str">
        <f>url!D$228</f>
        <v>CMIP5 harmonized global concentrations and radiative forcing dataset.</v>
      </c>
      <c r="S574" s="99" t="str">
        <f>party!$A$6</f>
        <v>Charlotte Pascoe</v>
      </c>
      <c r="T574" s="297" t="b">
        <v>1</v>
      </c>
      <c r="U574" s="297" t="s">
        <v>3490</v>
      </c>
    </row>
    <row r="575" spans="1:21" ht="119" x14ac:dyDescent="0.2">
      <c r="A575" s="296" t="s">
        <v>6248</v>
      </c>
      <c r="B575" s="190" t="s">
        <v>6249</v>
      </c>
      <c r="C575" s="95" t="s">
        <v>6250</v>
      </c>
      <c r="D575" s="99" t="b">
        <v>1</v>
      </c>
      <c r="E575" s="95">
        <v>3</v>
      </c>
      <c r="F575" s="99" t="s">
        <v>6251</v>
      </c>
      <c r="G575" s="280" t="s">
        <v>6252</v>
      </c>
      <c r="H575" s="281" t="s">
        <v>2618</v>
      </c>
      <c r="I575" s="102" t="s">
        <v>26</v>
      </c>
      <c r="J575" s="90" t="str">
        <f>party!$A$90</f>
        <v>Katherine Calvin</v>
      </c>
      <c r="M575" s="288" t="str">
        <f>references!D$146</f>
        <v>Clarke, L., J. Edmonds, H. Jacoby, H. Pitcher, J. Reilly, R. Richels, 2007. Scenarios of Greenhouse Gas Emissions and Atmospheric Concentrations. Sub-report 2.1A of Synthesis and Assessment Product 2.1 by the U.S. Climate Change Science Program and the Subcommittee on Global Change Research. Department of Energy, Office of Biological &amp; Environmental Research, Washington, 7 DC., USA, 154 pp.</v>
      </c>
      <c r="R575" s="288" t="str">
        <f>url!D$228</f>
        <v>CMIP5 harmonized global concentrations and radiative forcing dataset.</v>
      </c>
      <c r="S575" s="99" t="str">
        <f>party!$A$6</f>
        <v>Charlotte Pascoe</v>
      </c>
      <c r="T575" s="297" t="b">
        <v>1</v>
      </c>
      <c r="U575" s="297" t="s">
        <v>3490</v>
      </c>
    </row>
    <row r="576" spans="1:21" ht="119" x14ac:dyDescent="0.2">
      <c r="A576" s="296" t="s">
        <v>6253</v>
      </c>
      <c r="B576" s="190" t="s">
        <v>6254</v>
      </c>
      <c r="C576" s="95" t="s">
        <v>6255</v>
      </c>
      <c r="D576" s="99" t="b">
        <v>1</v>
      </c>
      <c r="E576" s="95">
        <v>3</v>
      </c>
      <c r="F576" s="99" t="s">
        <v>6256</v>
      </c>
      <c r="G576" s="280" t="s">
        <v>6257</v>
      </c>
      <c r="H576" s="281" t="s">
        <v>2618</v>
      </c>
      <c r="I576" s="102" t="s">
        <v>26</v>
      </c>
      <c r="J576" s="90" t="str">
        <f>party!$A$90</f>
        <v>Katherine Calvin</v>
      </c>
      <c r="M576" s="288" t="str">
        <f>references!D$146</f>
        <v>Clarke, L., J. Edmonds, H. Jacoby, H. Pitcher, J. Reilly, R. Richels, 2007. Scenarios of Greenhouse Gas Emissions and Atmospheric Concentrations. Sub-report 2.1A of Synthesis and Assessment Product 2.1 by the U.S. Climate Change Science Program and the Subcommittee on Global Change Research. Department of Energy, Office of Biological &amp; Environmental Research, Washington, 7 DC., USA, 154 pp.</v>
      </c>
      <c r="R576" s="288" t="str">
        <f>url!D$228</f>
        <v>CMIP5 harmonized global concentrations and radiative forcing dataset.</v>
      </c>
      <c r="S576" s="99" t="str">
        <f>party!$A$6</f>
        <v>Charlotte Pascoe</v>
      </c>
      <c r="T576" s="297" t="b">
        <v>1</v>
      </c>
      <c r="U576" s="297" t="s">
        <v>3490</v>
      </c>
    </row>
    <row r="577" spans="1:21" ht="119" x14ac:dyDescent="0.2">
      <c r="A577" s="296" t="s">
        <v>6258</v>
      </c>
      <c r="B577" s="190" t="s">
        <v>6259</v>
      </c>
      <c r="C577" s="95" t="s">
        <v>6260</v>
      </c>
      <c r="D577" s="99" t="b">
        <v>1</v>
      </c>
      <c r="E577" s="95">
        <v>3</v>
      </c>
      <c r="F577" s="99" t="s">
        <v>6261</v>
      </c>
      <c r="G577" s="280" t="s">
        <v>6262</v>
      </c>
      <c r="H577" s="281" t="s">
        <v>2618</v>
      </c>
      <c r="I577" s="102" t="s">
        <v>26</v>
      </c>
      <c r="J577" s="90" t="str">
        <f>party!$A$10</f>
        <v>George Hurtt</v>
      </c>
      <c r="K577" s="90" t="str">
        <f>party!$A$16</f>
        <v>Louise Chini</v>
      </c>
      <c r="L577" s="90" t="str">
        <f>party!$A$90</f>
        <v>Katherine Calvin</v>
      </c>
      <c r="M577" s="288" t="str">
        <f>references!D$146</f>
        <v>Clarke, L., J. Edmonds, H. Jacoby, H. Pitcher, J. Reilly, R. Richels, 2007. Scenarios of Greenhouse Gas Emissions and Atmospheric Concentrations. Sub-report 2.1A of Synthesis and Assessment Product 2.1 by the U.S. Climate Change Science Program and the Subcommittee on Global Change Research. Department of Energy, Office of Biological &amp; Environmental Research, Washington, 7 DC., USA, 154 pp.</v>
      </c>
      <c r="N577" s="288" t="str">
        <f>references!$D$148</f>
        <v>Wise, MA, KV Calvin, AM Thomson, LE Clarke, B Bond-Lamberty, RD Sands, SJ Smith, AC Janetos, JA Edmonds. 2009. Implications of Limiting CO2 Concentrations for Land Use and Energy. Science. 324:1183-1186. May 29, 2009.</v>
      </c>
      <c r="R577" s="288" t="str">
        <f>url!D$228</f>
        <v>CMIP5 harmonized global concentrations and radiative forcing dataset.</v>
      </c>
      <c r="S577" s="99" t="str">
        <f>party!$A$6</f>
        <v>Charlotte Pascoe</v>
      </c>
      <c r="T577" s="297" t="b">
        <v>1</v>
      </c>
      <c r="U577" s="297" t="s">
        <v>3490</v>
      </c>
    </row>
    <row r="578" spans="1:21" ht="85" x14ac:dyDescent="0.2">
      <c r="A578" s="296" t="s">
        <v>6263</v>
      </c>
      <c r="B578" s="190" t="s">
        <v>6264</v>
      </c>
      <c r="C578" s="95" t="s">
        <v>6265</v>
      </c>
      <c r="D578" s="99" t="b">
        <v>1</v>
      </c>
      <c r="E578" s="95">
        <v>3</v>
      </c>
      <c r="F578" s="99" t="s">
        <v>6266</v>
      </c>
      <c r="G578" s="280" t="s">
        <v>6267</v>
      </c>
      <c r="H578" s="281" t="s">
        <v>2630</v>
      </c>
      <c r="I578" s="102" t="s">
        <v>26</v>
      </c>
      <c r="J578" s="90" t="str">
        <f>party!$A$91</f>
        <v>Toshihiko Masui</v>
      </c>
      <c r="M578" s="288" t="str">
        <f>references!$D$149</f>
        <v>Fujino, J., R. Nair, M. Kainuma, T. Masui, Y. Matsuoka, 2006. Multi-gas mitigation analysis on stabilization scenarios using AIM global model. Multigas Mitigation and Climate Policy. The Energy Journal Special Issue.</v>
      </c>
      <c r="N578" s="288" t="str">
        <f>references!$D$150</f>
        <v>Hijioka, Y., Y. Matsuoka, H. Nishimoto, M. Masui, and M. Kainuma, 2008. Global GHG emissions scenarios under GHG concentration stabilization targets. Journal of Global Environmental Engineering 13, 97-108.</v>
      </c>
      <c r="R578" s="288" t="str">
        <f>url!D$228</f>
        <v>CMIP5 harmonized global concentrations and radiative forcing dataset.</v>
      </c>
      <c r="S578" s="99" t="str">
        <f>party!$A$6</f>
        <v>Charlotte Pascoe</v>
      </c>
      <c r="T578" s="297" t="b">
        <v>1</v>
      </c>
      <c r="U578" s="297" t="s">
        <v>3490</v>
      </c>
    </row>
    <row r="579" spans="1:21" ht="102" x14ac:dyDescent="0.2">
      <c r="A579" s="296" t="s">
        <v>6268</v>
      </c>
      <c r="B579" s="190" t="s">
        <v>6269</v>
      </c>
      <c r="C579" s="95" t="s">
        <v>6270</v>
      </c>
      <c r="D579" s="99" t="b">
        <v>1</v>
      </c>
      <c r="E579" s="95">
        <v>3</v>
      </c>
      <c r="F579" s="99" t="s">
        <v>6271</v>
      </c>
      <c r="G579" s="280" t="s">
        <v>6272</v>
      </c>
      <c r="H579" s="281" t="s">
        <v>2630</v>
      </c>
      <c r="I579" s="102" t="s">
        <v>26</v>
      </c>
      <c r="J579" s="90" t="str">
        <f>party!$A$91</f>
        <v>Toshihiko Masui</v>
      </c>
      <c r="M579" s="288" t="str">
        <f>references!$D$149</f>
        <v>Fujino, J., R. Nair, M. Kainuma, T. Masui, Y. Matsuoka, 2006. Multi-gas mitigation analysis on stabilization scenarios using AIM global model. Multigas Mitigation and Climate Policy. The Energy Journal Special Issue.</v>
      </c>
      <c r="N579" s="288" t="str">
        <f>references!$D$150</f>
        <v>Hijioka, Y., Y. Matsuoka, H. Nishimoto, M. Masui, and M. Kainuma, 2008. Global GHG emissions scenarios under GHG concentration stabilization targets. Journal of Global Environmental Engineering 13, 97-108.</v>
      </c>
      <c r="R579" s="288" t="str">
        <f>url!D$228</f>
        <v>CMIP5 harmonized global concentrations and radiative forcing dataset.</v>
      </c>
      <c r="S579" s="99" t="str">
        <f>party!$A$6</f>
        <v>Charlotte Pascoe</v>
      </c>
      <c r="T579" s="297" t="b">
        <v>1</v>
      </c>
      <c r="U579" s="297" t="s">
        <v>3490</v>
      </c>
    </row>
    <row r="580" spans="1:21" ht="85" x14ac:dyDescent="0.2">
      <c r="A580" s="296" t="s">
        <v>6273</v>
      </c>
      <c r="B580" s="190" t="s">
        <v>6274</v>
      </c>
      <c r="C580" s="95" t="s">
        <v>6275</v>
      </c>
      <c r="D580" s="99" t="b">
        <v>1</v>
      </c>
      <c r="E580" s="95">
        <v>3</v>
      </c>
      <c r="F580" s="99" t="s">
        <v>6276</v>
      </c>
      <c r="G580" s="280" t="s">
        <v>6277</v>
      </c>
      <c r="H580" s="281" t="s">
        <v>2630</v>
      </c>
      <c r="I580" s="102" t="s">
        <v>26</v>
      </c>
      <c r="J580" s="90" t="str">
        <f>party!$A$91</f>
        <v>Toshihiko Masui</v>
      </c>
      <c r="M580" s="288" t="str">
        <f>references!$D$149</f>
        <v>Fujino, J., R. Nair, M. Kainuma, T. Masui, Y. Matsuoka, 2006. Multi-gas mitigation analysis on stabilization scenarios using AIM global model. Multigas Mitigation and Climate Policy. The Energy Journal Special Issue.</v>
      </c>
      <c r="N580" s="288" t="str">
        <f>references!$D$150</f>
        <v>Hijioka, Y., Y. Matsuoka, H. Nishimoto, M. Masui, and M. Kainuma, 2008. Global GHG emissions scenarios under GHG concentration stabilization targets. Journal of Global Environmental Engineering 13, 97-108.</v>
      </c>
      <c r="R580" s="288" t="str">
        <f>url!D$228</f>
        <v>CMIP5 harmonized global concentrations and radiative forcing dataset.</v>
      </c>
      <c r="S580" s="99" t="str">
        <f>party!$A$6</f>
        <v>Charlotte Pascoe</v>
      </c>
      <c r="T580" s="297" t="b">
        <v>1</v>
      </c>
      <c r="U580" s="297" t="s">
        <v>3490</v>
      </c>
    </row>
    <row r="581" spans="1:21" ht="68" x14ac:dyDescent="0.2">
      <c r="A581" s="296" t="s">
        <v>6278</v>
      </c>
      <c r="B581" s="190" t="s">
        <v>6279</v>
      </c>
      <c r="C581" s="95" t="s">
        <v>6280</v>
      </c>
      <c r="D581" s="99" t="b">
        <v>1</v>
      </c>
      <c r="E581" s="95">
        <v>3</v>
      </c>
      <c r="F581" s="99" t="s">
        <v>6281</v>
      </c>
      <c r="G581" s="280" t="s">
        <v>6282</v>
      </c>
      <c r="H581" s="281" t="s">
        <v>2630</v>
      </c>
      <c r="I581" s="102" t="s">
        <v>26</v>
      </c>
      <c r="J581" s="90" t="str">
        <f>party!$A$91</f>
        <v>Toshihiko Masui</v>
      </c>
      <c r="M581" s="288" t="str">
        <f>references!$D$149</f>
        <v>Fujino, J., R. Nair, M. Kainuma, T. Masui, Y. Matsuoka, 2006. Multi-gas mitigation analysis on stabilization scenarios using AIM global model. Multigas Mitigation and Climate Policy. The Energy Journal Special Issue.</v>
      </c>
      <c r="N581" s="288" t="str">
        <f>references!$D$150</f>
        <v>Hijioka, Y., Y. Matsuoka, H. Nishimoto, M. Masui, and M. Kainuma, 2008. Global GHG emissions scenarios under GHG concentration stabilization targets. Journal of Global Environmental Engineering 13, 97-108.</v>
      </c>
      <c r="R581" s="288" t="str">
        <f>url!D$228</f>
        <v>CMIP5 harmonized global concentrations and radiative forcing dataset.</v>
      </c>
      <c r="S581" s="99" t="str">
        <f>party!$A$6</f>
        <v>Charlotte Pascoe</v>
      </c>
      <c r="T581" s="297" t="b">
        <v>1</v>
      </c>
      <c r="U581" s="297" t="s">
        <v>3490</v>
      </c>
    </row>
    <row r="582" spans="1:21" ht="85" x14ac:dyDescent="0.2">
      <c r="A582" s="296" t="s">
        <v>6283</v>
      </c>
      <c r="B582" s="190" t="s">
        <v>6284</v>
      </c>
      <c r="C582" s="95" t="s">
        <v>6285</v>
      </c>
      <c r="D582" s="99" t="b">
        <v>1</v>
      </c>
      <c r="E582" s="95">
        <v>3</v>
      </c>
      <c r="F582" s="99" t="s">
        <v>6286</v>
      </c>
      <c r="G582" s="280" t="s">
        <v>6287</v>
      </c>
      <c r="H582" s="281" t="s">
        <v>2630</v>
      </c>
      <c r="I582" s="102" t="s">
        <v>26</v>
      </c>
      <c r="J582" s="90" t="str">
        <f>party!$A$91</f>
        <v>Toshihiko Masui</v>
      </c>
      <c r="M582" s="288" t="str">
        <f>references!$D$149</f>
        <v>Fujino, J., R. Nair, M. Kainuma, T. Masui, Y. Matsuoka, 2006. Multi-gas mitigation analysis on stabilization scenarios using AIM global model. Multigas Mitigation and Climate Policy. The Energy Journal Special Issue.</v>
      </c>
      <c r="N582" s="288" t="str">
        <f>references!$D$150</f>
        <v>Hijioka, Y., Y. Matsuoka, H. Nishimoto, M. Masui, and M. Kainuma, 2008. Global GHG emissions scenarios under GHG concentration stabilization targets. Journal of Global Environmental Engineering 13, 97-108.</v>
      </c>
      <c r="R582" s="288" t="str">
        <f>url!D$228</f>
        <v>CMIP5 harmonized global concentrations and radiative forcing dataset.</v>
      </c>
      <c r="S582" s="99" t="str">
        <f>party!$A$6</f>
        <v>Charlotte Pascoe</v>
      </c>
      <c r="T582" s="297" t="b">
        <v>1</v>
      </c>
      <c r="U582" s="297" t="s">
        <v>3490</v>
      </c>
    </row>
    <row r="583" spans="1:21" ht="68" x14ac:dyDescent="0.2">
      <c r="A583" s="296" t="s">
        <v>6288</v>
      </c>
      <c r="B583" s="190" t="s">
        <v>6289</v>
      </c>
      <c r="C583" s="95" t="s">
        <v>6290</v>
      </c>
      <c r="D583" s="99" t="b">
        <v>1</v>
      </c>
      <c r="E583" s="95">
        <v>3</v>
      </c>
      <c r="F583" s="99" t="s">
        <v>6291</v>
      </c>
      <c r="G583" s="280" t="s">
        <v>6292</v>
      </c>
      <c r="H583" s="281" t="s">
        <v>2630</v>
      </c>
      <c r="I583" s="102" t="s">
        <v>26</v>
      </c>
      <c r="J583" s="90" t="str">
        <f>party!$A$10</f>
        <v>George Hurtt</v>
      </c>
      <c r="K583" s="90" t="str">
        <f>party!$A$16</f>
        <v>Louise Chini</v>
      </c>
      <c r="L583" s="90" t="str">
        <f>party!$A$91</f>
        <v>Toshihiko Masui</v>
      </c>
      <c r="M583" s="288" t="str">
        <f>references!$D$149</f>
        <v>Fujino, J., R. Nair, M. Kainuma, T. Masui, Y. Matsuoka, 2006. Multi-gas mitigation analysis on stabilization scenarios using AIM global model. Multigas Mitigation and Climate Policy. The Energy Journal Special Issue.</v>
      </c>
      <c r="N583" s="288" t="str">
        <f>references!$D$150</f>
        <v>Hijioka, Y., Y. Matsuoka, H. Nishimoto, M. Masui, and M. Kainuma, 2008. Global GHG emissions scenarios under GHG concentration stabilization targets. Journal of Global Environmental Engineering 13, 97-108.</v>
      </c>
      <c r="R583" s="288" t="str">
        <f>url!D$228</f>
        <v>CMIP5 harmonized global concentrations and radiative forcing dataset.</v>
      </c>
      <c r="S583" s="99" t="str">
        <f>party!$A$6</f>
        <v>Charlotte Pascoe</v>
      </c>
      <c r="T583" s="297" t="b">
        <v>1</v>
      </c>
      <c r="U583" s="297" t="s">
        <v>3490</v>
      </c>
    </row>
    <row r="584" spans="1:21" ht="85" x14ac:dyDescent="0.2">
      <c r="A584" s="296" t="s">
        <v>6293</v>
      </c>
      <c r="B584" s="190" t="s">
        <v>6294</v>
      </c>
      <c r="C584" s="95" t="s">
        <v>6295</v>
      </c>
      <c r="D584" s="99" t="b">
        <v>1</v>
      </c>
      <c r="E584" s="95">
        <v>3</v>
      </c>
      <c r="F584" s="99" t="s">
        <v>6296</v>
      </c>
      <c r="G584" s="280" t="s">
        <v>6297</v>
      </c>
      <c r="H584" s="281" t="s">
        <v>3673</v>
      </c>
      <c r="I584" s="102" t="s">
        <v>26</v>
      </c>
      <c r="J584" s="90" t="str">
        <f>party!$A$92</f>
        <v>Keywan Riahi</v>
      </c>
      <c r="M584" s="288" t="str">
        <f>references!$D$151</f>
        <v>Riahi, K. Gruebler, A. and Nakicenovic N.: 2007. Scenarios of long-term socio-economic and environmental development under climate stabilization. Technological Forecasting and Social Change 74, 7, 887-935.</v>
      </c>
      <c r="R584" s="288" t="str">
        <f>url!D$228</f>
        <v>CMIP5 harmonized global concentrations and radiative forcing dataset.</v>
      </c>
      <c r="S584" s="99" t="str">
        <f>party!$A$6</f>
        <v>Charlotte Pascoe</v>
      </c>
      <c r="T584" s="336" t="b">
        <v>1</v>
      </c>
      <c r="U584" s="297" t="s">
        <v>3490</v>
      </c>
    </row>
    <row r="585" spans="1:21" ht="102" x14ac:dyDescent="0.2">
      <c r="A585" s="296" t="s">
        <v>6298</v>
      </c>
      <c r="B585" s="190" t="s">
        <v>6299</v>
      </c>
      <c r="C585" s="95" t="s">
        <v>6300</v>
      </c>
      <c r="D585" s="99" t="b">
        <v>1</v>
      </c>
      <c r="E585" s="95">
        <v>3</v>
      </c>
      <c r="F585" s="99" t="s">
        <v>6301</v>
      </c>
      <c r="G585" s="280" t="s">
        <v>6302</v>
      </c>
      <c r="H585" s="281" t="s">
        <v>3673</v>
      </c>
      <c r="I585" s="102" t="s">
        <v>26</v>
      </c>
      <c r="J585" s="90" t="str">
        <f>party!$A$92</f>
        <v>Keywan Riahi</v>
      </c>
      <c r="M585" s="288" t="str">
        <f>references!$D$151</f>
        <v>Riahi, K. Gruebler, A. and Nakicenovic N.: 2007. Scenarios of long-term socio-economic and environmental development under climate stabilization. Technological Forecasting and Social Change 74, 7, 887-935.</v>
      </c>
      <c r="R585" s="288" t="str">
        <f>url!D$228</f>
        <v>CMIP5 harmonized global concentrations and radiative forcing dataset.</v>
      </c>
      <c r="S585" s="99" t="str">
        <f>party!$A$6</f>
        <v>Charlotte Pascoe</v>
      </c>
      <c r="T585" s="337" t="b">
        <v>1</v>
      </c>
      <c r="U585" s="297" t="s">
        <v>3490</v>
      </c>
    </row>
    <row r="586" spans="1:21" ht="85" x14ac:dyDescent="0.2">
      <c r="A586" s="296" t="s">
        <v>6303</v>
      </c>
      <c r="B586" s="190" t="s">
        <v>6304</v>
      </c>
      <c r="C586" s="95" t="s">
        <v>6305</v>
      </c>
      <c r="D586" s="99" t="b">
        <v>1</v>
      </c>
      <c r="E586" s="95">
        <v>3</v>
      </c>
      <c r="F586" s="99" t="s">
        <v>6306</v>
      </c>
      <c r="G586" s="280" t="s">
        <v>6307</v>
      </c>
      <c r="H586" s="281" t="s">
        <v>3673</v>
      </c>
      <c r="I586" s="102" t="s">
        <v>26</v>
      </c>
      <c r="J586" s="90" t="str">
        <f>party!$A$92</f>
        <v>Keywan Riahi</v>
      </c>
      <c r="M586" s="288" t="str">
        <f>references!$D$151</f>
        <v>Riahi, K. Gruebler, A. and Nakicenovic N.: 2007. Scenarios of long-term socio-economic and environmental development under climate stabilization. Technological Forecasting and Social Change 74, 7, 887-935.</v>
      </c>
      <c r="R586" s="288" t="str">
        <f>url!D$228</f>
        <v>CMIP5 harmonized global concentrations and radiative forcing dataset.</v>
      </c>
      <c r="S586" s="99" t="str">
        <f>party!$A$6</f>
        <v>Charlotte Pascoe</v>
      </c>
      <c r="T586" s="336" t="b">
        <v>1</v>
      </c>
      <c r="U586" s="297" t="s">
        <v>3490</v>
      </c>
    </row>
    <row r="587" spans="1:21" ht="68" x14ac:dyDescent="0.2">
      <c r="A587" s="296" t="s">
        <v>6308</v>
      </c>
      <c r="B587" s="190" t="s">
        <v>6309</v>
      </c>
      <c r="C587" s="95" t="s">
        <v>6310</v>
      </c>
      <c r="D587" s="99" t="b">
        <v>1</v>
      </c>
      <c r="E587" s="95">
        <v>3</v>
      </c>
      <c r="F587" s="99" t="s">
        <v>6311</v>
      </c>
      <c r="G587" s="280" t="s">
        <v>6312</v>
      </c>
      <c r="H587" s="281" t="s">
        <v>3673</v>
      </c>
      <c r="I587" s="102" t="s">
        <v>26</v>
      </c>
      <c r="J587" s="90" t="str">
        <f>party!$A$92</f>
        <v>Keywan Riahi</v>
      </c>
      <c r="M587" s="288" t="str">
        <f>references!$D$151</f>
        <v>Riahi, K. Gruebler, A. and Nakicenovic N.: 2007. Scenarios of long-term socio-economic and environmental development under climate stabilization. Technological Forecasting and Social Change 74, 7, 887-935.</v>
      </c>
      <c r="R587" s="288" t="str">
        <f>url!D$228</f>
        <v>CMIP5 harmonized global concentrations and radiative forcing dataset.</v>
      </c>
      <c r="S587" s="99" t="str">
        <f>party!$A$6</f>
        <v>Charlotte Pascoe</v>
      </c>
      <c r="T587" s="337" t="b">
        <v>1</v>
      </c>
      <c r="U587" s="297" t="s">
        <v>3490</v>
      </c>
    </row>
    <row r="588" spans="1:21" ht="85" x14ac:dyDescent="0.2">
      <c r="A588" s="296" t="s">
        <v>6313</v>
      </c>
      <c r="B588" s="190" t="s">
        <v>6314</v>
      </c>
      <c r="C588" s="95" t="s">
        <v>6315</v>
      </c>
      <c r="D588" s="99" t="b">
        <v>1</v>
      </c>
      <c r="E588" s="95">
        <v>3</v>
      </c>
      <c r="F588" s="99" t="s">
        <v>6316</v>
      </c>
      <c r="G588" s="280" t="s">
        <v>6317</v>
      </c>
      <c r="H588" s="281" t="s">
        <v>3673</v>
      </c>
      <c r="I588" s="102" t="s">
        <v>26</v>
      </c>
      <c r="J588" s="90" t="str">
        <f>party!$A$92</f>
        <v>Keywan Riahi</v>
      </c>
      <c r="M588" s="288" t="str">
        <f>references!$D$151</f>
        <v>Riahi, K. Gruebler, A. and Nakicenovic N.: 2007. Scenarios of long-term socio-economic and environmental development under climate stabilization. Technological Forecasting and Social Change 74, 7, 887-935.</v>
      </c>
      <c r="R588" s="288" t="str">
        <f>url!D$228</f>
        <v>CMIP5 harmonized global concentrations and radiative forcing dataset.</v>
      </c>
      <c r="S588" s="99" t="str">
        <f>party!$A$6</f>
        <v>Charlotte Pascoe</v>
      </c>
      <c r="T588" s="337" t="b">
        <v>1</v>
      </c>
      <c r="U588" s="297" t="s">
        <v>3490</v>
      </c>
    </row>
    <row r="589" spans="1:21" ht="68" x14ac:dyDescent="0.2">
      <c r="A589" s="296" t="s">
        <v>6318</v>
      </c>
      <c r="B589" s="190" t="s">
        <v>6319</v>
      </c>
      <c r="C589" s="95" t="s">
        <v>6320</v>
      </c>
      <c r="D589" s="99" t="b">
        <v>1</v>
      </c>
      <c r="E589" s="95">
        <v>3</v>
      </c>
      <c r="F589" s="99" t="s">
        <v>6321</v>
      </c>
      <c r="G589" s="280" t="s">
        <v>6322</v>
      </c>
      <c r="H589" s="281" t="s">
        <v>3673</v>
      </c>
      <c r="I589" s="102" t="s">
        <v>26</v>
      </c>
      <c r="J589" s="90" t="str">
        <f>party!$A$10</f>
        <v>George Hurtt</v>
      </c>
      <c r="K589" s="90" t="str">
        <f>party!$A$16</f>
        <v>Louise Chini</v>
      </c>
      <c r="L589" s="90" t="str">
        <f>party!$A$92</f>
        <v>Keywan Riahi</v>
      </c>
      <c r="M589" s="288" t="str">
        <f>references!$D$151</f>
        <v>Riahi, K. Gruebler, A. and Nakicenovic N.: 2007. Scenarios of long-term socio-economic and environmental development under climate stabilization. Technological Forecasting and Social Change 74, 7, 887-935.</v>
      </c>
      <c r="R589" s="288" t="str">
        <f>url!D$228</f>
        <v>CMIP5 harmonized global concentrations and radiative forcing dataset.</v>
      </c>
      <c r="S589" s="99" t="str">
        <f>party!$A$6</f>
        <v>Charlotte Pascoe</v>
      </c>
      <c r="T589" s="337" t="b">
        <v>1</v>
      </c>
      <c r="U589" s="297" t="s">
        <v>3490</v>
      </c>
    </row>
    <row r="590" spans="1:21" ht="68" x14ac:dyDescent="0.2">
      <c r="A590" s="296" t="s">
        <v>6323</v>
      </c>
      <c r="B590" s="190" t="s">
        <v>6324</v>
      </c>
      <c r="C590" s="95" t="s">
        <v>6325</v>
      </c>
      <c r="D590" s="99" t="b">
        <v>1</v>
      </c>
      <c r="E590" s="95">
        <v>4</v>
      </c>
      <c r="F590" s="99" t="s">
        <v>6326</v>
      </c>
      <c r="G590" s="280" t="s">
        <v>6327</v>
      </c>
      <c r="H590" s="281" t="s">
        <v>5089</v>
      </c>
      <c r="I590" s="90" t="s">
        <v>26</v>
      </c>
      <c r="J590" s="90" t="str">
        <f>party!$A$72</f>
        <v xml:space="preserve">Robert Pincus </v>
      </c>
      <c r="K590" s="90" t="str">
        <f>party!$A$73</f>
        <v>Piers Forster</v>
      </c>
      <c r="L590" s="90" t="str">
        <f>party!$A$4</f>
        <v>Bjorn Stevens</v>
      </c>
      <c r="M590" s="296" t="str">
        <f>references!D$14</f>
        <v>Overview CMIP6-Endorsed MIPs</v>
      </c>
      <c r="N590" s="96" t="str">
        <f>references!D$64</f>
        <v>Pincus, R., P. M. Forster, B. Stevens (2016), The Radiative Forcing Model Intercomparison Project (RFMIP): experimental protocol for CMIP6, Geosci. Model Dev., 9, 3447-3460</v>
      </c>
      <c r="S590" s="99" t="str">
        <f>party!$A$6</f>
        <v>Charlotte Pascoe</v>
      </c>
      <c r="T590" s="297" t="b">
        <v>1</v>
      </c>
      <c r="U590" s="297" t="s">
        <v>227</v>
      </c>
    </row>
    <row r="591" spans="1:21" ht="68" x14ac:dyDescent="0.2">
      <c r="A591" s="296" t="s">
        <v>6328</v>
      </c>
      <c r="B591" s="190" t="s">
        <v>6329</v>
      </c>
      <c r="C591" s="95" t="s">
        <v>6330</v>
      </c>
      <c r="D591" s="99" t="b">
        <v>1</v>
      </c>
      <c r="E591" s="95">
        <v>4</v>
      </c>
      <c r="F591" s="99" t="s">
        <v>6331</v>
      </c>
      <c r="G591" s="280" t="s">
        <v>6332</v>
      </c>
      <c r="H591" s="281" t="s">
        <v>5089</v>
      </c>
      <c r="I591" s="90" t="s">
        <v>26</v>
      </c>
      <c r="J591" s="90" t="str">
        <f>party!$A$72</f>
        <v xml:space="preserve">Robert Pincus </v>
      </c>
      <c r="K591" s="90" t="str">
        <f>party!$A$73</f>
        <v>Piers Forster</v>
      </c>
      <c r="L591" s="90" t="str">
        <f>party!$A$4</f>
        <v>Bjorn Stevens</v>
      </c>
      <c r="M591" s="296" t="str">
        <f>references!D$14</f>
        <v>Overview CMIP6-Endorsed MIPs</v>
      </c>
      <c r="N591" s="96" t="str">
        <f>references!D$64</f>
        <v>Pincus, R., P. M. Forster, B. Stevens (2016), The Radiative Forcing Model Intercomparison Project (RFMIP): experimental protocol for CMIP6, Geosci. Model Dev., 9, 3447-3460</v>
      </c>
      <c r="S591" s="99" t="str">
        <f>party!$A$6</f>
        <v>Charlotte Pascoe</v>
      </c>
      <c r="T591" s="297" t="b">
        <v>1</v>
      </c>
      <c r="U591" s="297" t="s">
        <v>227</v>
      </c>
    </row>
  </sheetData>
  <mergeCells count="21">
    <mergeCell ref="W1:W2"/>
    <mergeCell ref="X1:X2"/>
    <mergeCell ref="Y1:Y2"/>
    <mergeCell ref="Z1:Z2"/>
    <mergeCell ref="AA1:AA2"/>
    <mergeCell ref="R1:R2"/>
    <mergeCell ref="S1:S2"/>
    <mergeCell ref="T1:T2"/>
    <mergeCell ref="U1:U2"/>
    <mergeCell ref="V1:V2"/>
    <mergeCell ref="F1:F2"/>
    <mergeCell ref="G1:G2"/>
    <mergeCell ref="H1:H2"/>
    <mergeCell ref="I1:L1"/>
    <mergeCell ref="M1:Q2"/>
    <mergeCell ref="J2:L2"/>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6"/>
  <sheetViews>
    <sheetView workbookViewId="0">
      <pane xSplit="3" ySplit="2" topLeftCell="D3" activePane="bottomRight" state="frozen"/>
      <selection activeCell="A17" sqref="A17"/>
      <selection pane="topRight"/>
      <selection pane="bottomLeft"/>
      <selection pane="bottomRight" activeCell="D3" sqref="D3"/>
    </sheetView>
  </sheetViews>
  <sheetFormatPr baseColWidth="10" defaultRowHeight="16" x14ac:dyDescent="0.2"/>
  <cols>
    <col min="1" max="1" width="10.83203125" style="338"/>
    <col min="2" max="2" width="21.5" style="338" customWidth="1"/>
    <col min="3" max="3" width="14.5" style="338" bestFit="1" customWidth="1"/>
    <col min="4" max="4" width="24.33203125" style="338" customWidth="1"/>
    <col min="5" max="5" width="33.1640625" style="338" customWidth="1"/>
    <col min="6" max="6" width="16" bestFit="1" customWidth="1"/>
    <col min="7" max="9" width="16" customWidth="1"/>
    <col min="10" max="10" width="71" customWidth="1"/>
    <col min="11" max="11" width="16.1640625" style="338" customWidth="1"/>
    <col min="12" max="12" width="12.1640625" customWidth="1"/>
    <col min="13" max="13" width="16.1640625" bestFit="1" customWidth="1"/>
    <col min="14" max="14" width="9.33203125" customWidth="1"/>
    <col min="15" max="15" width="26.6640625" style="339" bestFit="1" customWidth="1"/>
    <col min="16" max="16" width="26.6640625" customWidth="1"/>
    <col min="18" max="18" width="35.33203125" bestFit="1" customWidth="1"/>
  </cols>
  <sheetData>
    <row r="1" spans="1:18" s="91" customFormat="1" ht="30" customHeight="1" x14ac:dyDescent="0.2">
      <c r="A1" s="88" t="s">
        <v>0</v>
      </c>
      <c r="B1" s="88" t="s">
        <v>1</v>
      </c>
      <c r="C1" s="88" t="s">
        <v>2</v>
      </c>
      <c r="D1" s="88" t="s">
        <v>3</v>
      </c>
      <c r="E1" s="88" t="s">
        <v>4</v>
      </c>
      <c r="F1" s="88" t="s">
        <v>6</v>
      </c>
      <c r="G1" s="88"/>
      <c r="H1" s="88"/>
      <c r="I1" s="88"/>
      <c r="J1" s="88" t="s">
        <v>7</v>
      </c>
      <c r="K1" s="88" t="s">
        <v>8</v>
      </c>
      <c r="L1" s="88" t="s">
        <v>2459</v>
      </c>
      <c r="M1" s="88" t="s">
        <v>6333</v>
      </c>
      <c r="N1" s="88" t="s">
        <v>6334</v>
      </c>
      <c r="O1" s="6" t="s">
        <v>6335</v>
      </c>
      <c r="P1" s="88" t="s">
        <v>6336</v>
      </c>
      <c r="Q1" s="88" t="s">
        <v>6337</v>
      </c>
      <c r="R1" s="88" t="s">
        <v>159</v>
      </c>
    </row>
    <row r="2" spans="1:18" s="91" customFormat="1" ht="17" x14ac:dyDescent="0.2">
      <c r="A2" s="88"/>
      <c r="B2" s="88"/>
      <c r="C2" s="88"/>
      <c r="D2" s="88"/>
      <c r="E2" s="88"/>
      <c r="F2" s="91" t="s">
        <v>14</v>
      </c>
      <c r="G2" s="88" t="s">
        <v>15</v>
      </c>
      <c r="H2" s="88"/>
      <c r="I2" s="88"/>
      <c r="J2" s="88"/>
      <c r="K2" s="88"/>
      <c r="L2" s="88"/>
      <c r="M2" s="88"/>
      <c r="N2" s="88"/>
      <c r="O2" s="6"/>
      <c r="P2" s="88"/>
      <c r="Q2" s="88"/>
      <c r="R2" s="88"/>
    </row>
    <row r="3" spans="1:18" s="125" customFormat="1" ht="31" customHeight="1" x14ac:dyDescent="0.2">
      <c r="A3" s="97" t="s">
        <v>6338</v>
      </c>
      <c r="B3" s="97" t="s">
        <v>6339</v>
      </c>
      <c r="C3" s="97" t="s">
        <v>6340</v>
      </c>
      <c r="D3" s="97" t="s">
        <v>6341</v>
      </c>
      <c r="E3" s="97" t="s">
        <v>6342</v>
      </c>
      <c r="K3" s="97" t="str">
        <f>party!A6</f>
        <v>Charlotte Pascoe</v>
      </c>
      <c r="L3" s="125" t="s">
        <v>2467</v>
      </c>
      <c r="M3" s="125" t="s">
        <v>6343</v>
      </c>
      <c r="N3" s="125" t="s">
        <v>2467</v>
      </c>
      <c r="O3" s="340" t="s">
        <v>6344</v>
      </c>
      <c r="P3" s="125" t="s">
        <v>2467</v>
      </c>
      <c r="Q3" s="125" t="s">
        <v>2467</v>
      </c>
    </row>
    <row r="4" spans="1:18" s="125" customFormat="1" ht="51" x14ac:dyDescent="0.2">
      <c r="A4" s="97" t="s">
        <v>6345</v>
      </c>
      <c r="B4" s="97" t="s">
        <v>6346</v>
      </c>
      <c r="C4" s="97" t="s">
        <v>6345</v>
      </c>
      <c r="D4" s="97" t="s">
        <v>6347</v>
      </c>
      <c r="E4" s="97" t="s">
        <v>6348</v>
      </c>
      <c r="F4" s="125" t="s">
        <v>50</v>
      </c>
      <c r="G4" s="125" t="str">
        <f>party!$A$25</f>
        <v>Veronika Eyring</v>
      </c>
      <c r="J4" s="97" t="str">
        <f>references!$D$42</f>
        <v>Eyring, V., S. Bony, G. A. Meehl, C. Senior, B. Stevens, R. J. Stouffer, K. E. Taylor (2016), Overview of the Coupled Model Intercomparison Project Phase 6 (CMIP6) experimental design and organization, Geosci. Model Dev., 9, 1937-1958</v>
      </c>
      <c r="K4" s="97" t="str">
        <f>party!A6</f>
        <v>Charlotte Pascoe</v>
      </c>
      <c r="L4" s="125" t="s">
        <v>2467</v>
      </c>
      <c r="M4" s="125" t="s">
        <v>6346</v>
      </c>
      <c r="N4" s="125" t="s">
        <v>2467</v>
      </c>
      <c r="O4" s="340"/>
      <c r="P4" s="125" t="s">
        <v>2467</v>
      </c>
      <c r="Q4" s="125" t="s">
        <v>2467</v>
      </c>
    </row>
    <row r="5" spans="1:18" s="125" customFormat="1" ht="17" x14ac:dyDescent="0.2">
      <c r="A5" s="97" t="s">
        <v>6349</v>
      </c>
      <c r="B5" s="97" t="s">
        <v>6350</v>
      </c>
      <c r="C5" s="97" t="s">
        <v>6349</v>
      </c>
      <c r="D5" s="97" t="s">
        <v>6351</v>
      </c>
      <c r="E5" s="97" t="s">
        <v>6352</v>
      </c>
      <c r="F5" s="125" t="s">
        <v>26</v>
      </c>
      <c r="G5" s="125" t="str">
        <f>party!$A$30</f>
        <v>William Collins</v>
      </c>
      <c r="H5" s="125" t="str">
        <f>party!$A$31</f>
        <v>Jean-François Lamarque</v>
      </c>
      <c r="I5" s="125" t="str">
        <f>party!$A$19</f>
        <v>Michael Schulz</v>
      </c>
      <c r="K5" s="97" t="str">
        <f>party!A6</f>
        <v>Charlotte Pascoe</v>
      </c>
      <c r="L5" s="125" t="s">
        <v>2467</v>
      </c>
      <c r="M5" s="125" t="s">
        <v>6350</v>
      </c>
      <c r="N5" s="125" t="s">
        <v>2467</v>
      </c>
      <c r="O5" s="340"/>
      <c r="P5" s="125" t="s">
        <v>2467</v>
      </c>
      <c r="Q5" s="125" t="s">
        <v>2467</v>
      </c>
    </row>
    <row r="6" spans="1:18" s="125" customFormat="1" ht="34" x14ac:dyDescent="0.2">
      <c r="A6" s="97" t="s">
        <v>6353</v>
      </c>
      <c r="B6" s="97" t="s">
        <v>6354</v>
      </c>
      <c r="C6" s="97" t="s">
        <v>6355</v>
      </c>
      <c r="D6" s="97" t="s">
        <v>6356</v>
      </c>
      <c r="E6" s="97" t="s">
        <v>6357</v>
      </c>
      <c r="K6" s="97" t="str">
        <f>party!A6</f>
        <v>Charlotte Pascoe</v>
      </c>
      <c r="L6" s="125" t="s">
        <v>2467</v>
      </c>
      <c r="M6" s="125" t="s">
        <v>6358</v>
      </c>
      <c r="N6" s="125" t="s">
        <v>2467</v>
      </c>
      <c r="O6" s="340" t="s">
        <v>6344</v>
      </c>
      <c r="P6" s="125" t="s">
        <v>2467</v>
      </c>
      <c r="Q6" s="125" t="s">
        <v>2467</v>
      </c>
    </row>
    <row r="7" spans="1:18" s="125" customFormat="1" ht="34" x14ac:dyDescent="0.2">
      <c r="A7" s="97" t="s">
        <v>6359</v>
      </c>
      <c r="B7" s="97" t="s">
        <v>6360</v>
      </c>
      <c r="C7" s="97" t="s">
        <v>6361</v>
      </c>
      <c r="D7" s="97" t="s">
        <v>6362</v>
      </c>
      <c r="E7" s="97" t="s">
        <v>6363</v>
      </c>
      <c r="F7" s="125" t="s">
        <v>26</v>
      </c>
      <c r="G7" s="125" t="str">
        <f>party!$A$51</f>
        <v>Tianjun Zhou</v>
      </c>
      <c r="H7" s="125" t="str">
        <f>party!$A$52</f>
        <v>Andy Turner</v>
      </c>
      <c r="I7" s="125" t="str">
        <f>party!$A$53</f>
        <v>James Kinter</v>
      </c>
      <c r="K7" s="97" t="str">
        <f>party!A6</f>
        <v>Charlotte Pascoe</v>
      </c>
      <c r="L7" s="125" t="s">
        <v>2467</v>
      </c>
      <c r="M7" s="125" t="s">
        <v>6364</v>
      </c>
      <c r="N7" s="125" t="s">
        <v>2467</v>
      </c>
      <c r="O7" s="341" t="s">
        <v>6365</v>
      </c>
      <c r="P7" s="125" t="s">
        <v>2467</v>
      </c>
      <c r="Q7" s="125" t="s">
        <v>2467</v>
      </c>
    </row>
    <row r="8" spans="1:18" s="295" customFormat="1" ht="34" x14ac:dyDescent="0.2">
      <c r="A8" s="317" t="s">
        <v>6366</v>
      </c>
      <c r="B8" s="342" t="s">
        <v>6367</v>
      </c>
      <c r="C8" s="317" t="s">
        <v>6368</v>
      </c>
      <c r="D8" s="317" t="s">
        <v>6369</v>
      </c>
      <c r="E8" s="317" t="s">
        <v>6370</v>
      </c>
      <c r="K8" s="317" t="str">
        <f>party!A6</f>
        <v>Charlotte Pascoe</v>
      </c>
      <c r="L8" s="295" t="s">
        <v>2467</v>
      </c>
      <c r="M8" s="295" t="s">
        <v>6371</v>
      </c>
      <c r="N8" s="295" t="s">
        <v>2467</v>
      </c>
      <c r="O8" s="343" t="s">
        <v>6372</v>
      </c>
      <c r="P8" s="295" t="s">
        <v>2467</v>
      </c>
      <c r="Q8" s="295" t="s">
        <v>2467</v>
      </c>
    </row>
    <row r="9" spans="1:18" s="125" customFormat="1" ht="34" x14ac:dyDescent="0.2">
      <c r="A9" s="97" t="s">
        <v>6373</v>
      </c>
      <c r="B9" s="344" t="s">
        <v>6374</v>
      </c>
      <c r="C9" s="97" t="s">
        <v>6375</v>
      </c>
      <c r="D9" s="97" t="s">
        <v>6376</v>
      </c>
      <c r="E9" s="97" t="s">
        <v>6377</v>
      </c>
      <c r="K9" s="97" t="str">
        <f>party!A6</f>
        <v>Charlotte Pascoe</v>
      </c>
      <c r="L9" s="125" t="s">
        <v>2467</v>
      </c>
      <c r="M9" s="125" t="s">
        <v>6378</v>
      </c>
      <c r="N9" s="125" t="s">
        <v>2467</v>
      </c>
      <c r="O9" s="340" t="s">
        <v>6379</v>
      </c>
      <c r="P9" s="125" t="s">
        <v>2467</v>
      </c>
      <c r="Q9" s="125" t="s">
        <v>2467</v>
      </c>
    </row>
    <row r="10" spans="1:18" s="125" customFormat="1" ht="34" x14ac:dyDescent="0.2">
      <c r="A10" s="97" t="s">
        <v>6380</v>
      </c>
      <c r="B10" s="97" t="s">
        <v>6381</v>
      </c>
      <c r="C10" s="97" t="s">
        <v>6382</v>
      </c>
      <c r="D10" s="97" t="s">
        <v>6383</v>
      </c>
      <c r="E10" s="97" t="s">
        <v>6384</v>
      </c>
      <c r="K10" s="97" t="str">
        <f>party!A6</f>
        <v>Charlotte Pascoe</v>
      </c>
      <c r="L10" s="125" t="s">
        <v>2467</v>
      </c>
      <c r="M10" s="125" t="s">
        <v>6385</v>
      </c>
      <c r="N10" s="125" t="s">
        <v>2467</v>
      </c>
      <c r="O10" s="340" t="s">
        <v>6386</v>
      </c>
      <c r="P10" s="125" t="s">
        <v>2467</v>
      </c>
      <c r="Q10" s="125" t="s">
        <v>2467</v>
      </c>
    </row>
    <row r="11" spans="1:18" s="295" customFormat="1" ht="34" x14ac:dyDescent="0.2">
      <c r="A11" s="317" t="s">
        <v>6387</v>
      </c>
      <c r="B11" s="317" t="s">
        <v>6388</v>
      </c>
      <c r="C11" s="317" t="s">
        <v>6389</v>
      </c>
      <c r="D11" s="317" t="s">
        <v>6390</v>
      </c>
      <c r="E11" s="317" t="s">
        <v>6391</v>
      </c>
      <c r="K11" s="317" t="str">
        <f>party!$A$6</f>
        <v>Charlotte Pascoe</v>
      </c>
      <c r="L11" s="295" t="s">
        <v>2467</v>
      </c>
      <c r="M11" s="295" t="s">
        <v>6392</v>
      </c>
      <c r="N11" s="295" t="s">
        <v>2467</v>
      </c>
      <c r="O11" s="343" t="s">
        <v>6372</v>
      </c>
      <c r="P11" s="295" t="s">
        <v>2467</v>
      </c>
      <c r="Q11" s="295" t="s">
        <v>2467</v>
      </c>
    </row>
    <row r="12" spans="1:18" s="125" customFormat="1" ht="34" x14ac:dyDescent="0.2">
      <c r="A12" s="97" t="s">
        <v>6393</v>
      </c>
      <c r="B12" s="97" t="s">
        <v>6394</v>
      </c>
      <c r="C12" s="97" t="s">
        <v>6395</v>
      </c>
      <c r="D12" s="97" t="s">
        <v>6396</v>
      </c>
      <c r="E12" s="97" t="s">
        <v>6397</v>
      </c>
      <c r="K12" s="97" t="str">
        <f>party!$A$6</f>
        <v>Charlotte Pascoe</v>
      </c>
      <c r="L12" s="125" t="s">
        <v>2467</v>
      </c>
      <c r="M12" s="125" t="s">
        <v>6392</v>
      </c>
      <c r="N12" s="125" t="s">
        <v>2467</v>
      </c>
      <c r="O12" s="341" t="s">
        <v>6398</v>
      </c>
      <c r="P12" s="125" t="s">
        <v>2467</v>
      </c>
      <c r="Q12" s="125" t="s">
        <v>2467</v>
      </c>
    </row>
    <row r="13" spans="1:18" s="295" customFormat="1" ht="34" x14ac:dyDescent="0.2">
      <c r="A13" s="317" t="s">
        <v>6399</v>
      </c>
      <c r="B13" s="317" t="s">
        <v>6400</v>
      </c>
      <c r="C13" s="317" t="s">
        <v>6401</v>
      </c>
      <c r="D13" s="317" t="s">
        <v>6402</v>
      </c>
      <c r="E13" s="317" t="s">
        <v>6403</v>
      </c>
      <c r="K13" s="317" t="str">
        <f>party!$A$6</f>
        <v>Charlotte Pascoe</v>
      </c>
      <c r="L13" s="295" t="s">
        <v>2467</v>
      </c>
      <c r="M13" s="295" t="s">
        <v>6404</v>
      </c>
      <c r="N13" s="295" t="s">
        <v>2467</v>
      </c>
      <c r="O13" s="343" t="s">
        <v>6405</v>
      </c>
      <c r="P13" s="295" t="s">
        <v>2467</v>
      </c>
      <c r="Q13" s="295" t="s">
        <v>2467</v>
      </c>
    </row>
    <row r="14" spans="1:18" s="125" customFormat="1" ht="34" x14ac:dyDescent="0.2">
      <c r="A14" s="97" t="s">
        <v>6406</v>
      </c>
      <c r="B14" s="97" t="s">
        <v>6407</v>
      </c>
      <c r="C14" s="97" t="s">
        <v>6408</v>
      </c>
      <c r="D14" s="97" t="s">
        <v>6409</v>
      </c>
      <c r="E14" s="97" t="s">
        <v>6410</v>
      </c>
      <c r="K14" s="97" t="str">
        <f>party!$A$6</f>
        <v>Charlotte Pascoe</v>
      </c>
      <c r="L14" s="125" t="s">
        <v>2467</v>
      </c>
      <c r="M14" s="125" t="s">
        <v>6411</v>
      </c>
      <c r="N14" s="125" t="s">
        <v>2467</v>
      </c>
      <c r="O14" s="340" t="s">
        <v>6412</v>
      </c>
      <c r="P14" s="125" t="s">
        <v>2467</v>
      </c>
      <c r="Q14" s="125" t="s">
        <v>2467</v>
      </c>
    </row>
    <row r="15" spans="1:18" s="295" customFormat="1" ht="68" x14ac:dyDescent="0.2">
      <c r="A15" s="317" t="s">
        <v>6413</v>
      </c>
      <c r="B15" s="317" t="s">
        <v>6414</v>
      </c>
      <c r="C15" s="317" t="s">
        <v>6415</v>
      </c>
      <c r="D15" s="317" t="s">
        <v>6416</v>
      </c>
      <c r="E15" s="317" t="s">
        <v>6417</v>
      </c>
      <c r="F15" s="295" t="s">
        <v>26</v>
      </c>
      <c r="G15" s="295" t="str">
        <f>party!$A$40</f>
        <v>Rob Chadwick</v>
      </c>
      <c r="H15" s="295" t="str">
        <f>party!$A$41</f>
        <v>Hervé Douville</v>
      </c>
      <c r="K15" s="317" t="str">
        <f>party!$A$6</f>
        <v>Charlotte Pascoe</v>
      </c>
      <c r="L15" s="295" t="s">
        <v>2467</v>
      </c>
      <c r="M15" s="295" t="s">
        <v>6418</v>
      </c>
      <c r="N15" s="295" t="s">
        <v>2467</v>
      </c>
      <c r="O15" s="345" t="s">
        <v>6344</v>
      </c>
      <c r="P15" s="295" t="s">
        <v>2467</v>
      </c>
      <c r="Q15" s="295" t="s">
        <v>2467</v>
      </c>
    </row>
    <row r="16" spans="1:18" s="295" customFormat="1" ht="68" x14ac:dyDescent="0.2">
      <c r="A16" s="317" t="s">
        <v>6419</v>
      </c>
      <c r="B16" s="317" t="s">
        <v>6414</v>
      </c>
      <c r="C16" s="317" t="s">
        <v>6420</v>
      </c>
      <c r="D16" s="317" t="s">
        <v>6421</v>
      </c>
      <c r="E16" s="317" t="s">
        <v>6422</v>
      </c>
      <c r="F16" s="295" t="s">
        <v>26</v>
      </c>
      <c r="G16" s="295" t="str">
        <f>party!$A$40</f>
        <v>Rob Chadwick</v>
      </c>
      <c r="H16" s="295" t="str">
        <f>party!$A$41</f>
        <v>Hervé Douville</v>
      </c>
      <c r="K16" s="317" t="str">
        <f>party!$A$6</f>
        <v>Charlotte Pascoe</v>
      </c>
      <c r="L16" s="295" t="s">
        <v>2467</v>
      </c>
      <c r="M16" s="295" t="s">
        <v>6423</v>
      </c>
      <c r="N16" s="295" t="s">
        <v>2467</v>
      </c>
      <c r="O16" s="345" t="s">
        <v>6344</v>
      </c>
      <c r="P16" s="295" t="s">
        <v>2467</v>
      </c>
      <c r="Q16" s="295" t="s">
        <v>2467</v>
      </c>
    </row>
    <row r="17" spans="1:17" s="125" customFormat="1" ht="34" x14ac:dyDescent="0.2">
      <c r="A17" s="97" t="s">
        <v>6424</v>
      </c>
      <c r="B17" s="97" t="s">
        <v>6425</v>
      </c>
      <c r="C17" s="97" t="s">
        <v>6426</v>
      </c>
      <c r="D17" s="97" t="s">
        <v>6427</v>
      </c>
      <c r="E17" s="97" t="s">
        <v>6428</v>
      </c>
      <c r="F17" s="125" t="s">
        <v>26</v>
      </c>
      <c r="G17" s="125" t="str">
        <f>party!$A$43</f>
        <v>Nathan Gillet</v>
      </c>
      <c r="H17" s="125" t="str">
        <f>party!$A$44</f>
        <v>Hideo Shiogama</v>
      </c>
      <c r="K17" s="97" t="str">
        <f>party!A6</f>
        <v>Charlotte Pascoe</v>
      </c>
      <c r="L17" s="125" t="s">
        <v>2467</v>
      </c>
      <c r="M17" s="125" t="s">
        <v>6429</v>
      </c>
      <c r="N17" s="125" t="s">
        <v>2467</v>
      </c>
      <c r="O17" s="340" t="s">
        <v>6344</v>
      </c>
      <c r="P17" s="125" t="s">
        <v>2467</v>
      </c>
      <c r="Q17" s="125" t="s">
        <v>2467</v>
      </c>
    </row>
    <row r="18" spans="1:17" s="125" customFormat="1" ht="34" x14ac:dyDescent="0.2">
      <c r="A18" s="97" t="s">
        <v>6430</v>
      </c>
      <c r="B18" s="97" t="s">
        <v>6431</v>
      </c>
      <c r="C18" s="97" t="s">
        <v>6432</v>
      </c>
      <c r="D18" s="97" t="s">
        <v>6433</v>
      </c>
      <c r="E18" s="97" t="s">
        <v>6434</v>
      </c>
      <c r="F18" s="125" t="s">
        <v>26</v>
      </c>
      <c r="G18" s="125" t="str">
        <f>party!$A$43</f>
        <v>Nathan Gillet</v>
      </c>
      <c r="H18" s="125" t="str">
        <f>party!$A$44</f>
        <v>Hideo Shiogama</v>
      </c>
      <c r="K18" s="97" t="str">
        <f>party!A6</f>
        <v>Charlotte Pascoe</v>
      </c>
      <c r="L18" s="125" t="s">
        <v>2467</v>
      </c>
      <c r="M18" s="125" t="s">
        <v>6435</v>
      </c>
      <c r="N18" s="125" t="s">
        <v>2467</v>
      </c>
      <c r="O18" s="340" t="s">
        <v>6436</v>
      </c>
      <c r="P18" s="125" t="s">
        <v>2467</v>
      </c>
      <c r="Q18" s="125" t="s">
        <v>2467</v>
      </c>
    </row>
    <row r="19" spans="1:17" s="295" customFormat="1" ht="34" x14ac:dyDescent="0.2">
      <c r="A19" s="317" t="s">
        <v>6437</v>
      </c>
      <c r="B19" s="317" t="s">
        <v>6414</v>
      </c>
      <c r="C19" s="317" t="s">
        <v>6438</v>
      </c>
      <c r="D19" s="317" t="s">
        <v>6439</v>
      </c>
      <c r="E19" s="317" t="s">
        <v>6440</v>
      </c>
      <c r="F19" s="295" t="s">
        <v>50</v>
      </c>
      <c r="G19" s="295" t="str">
        <f>party!$A$47</f>
        <v>Jonathan Gregory</v>
      </c>
      <c r="H19" s="295" t="str">
        <f>party!$A$48</f>
        <v>Detlef Stammer</v>
      </c>
      <c r="I19" s="295" t="str">
        <f>party!$A$49</f>
        <v>Stephen Griffies</v>
      </c>
      <c r="K19" s="317" t="str">
        <f>party!A6</f>
        <v>Charlotte Pascoe</v>
      </c>
      <c r="L19" s="295" t="s">
        <v>2467</v>
      </c>
      <c r="M19" s="295" t="s">
        <v>6441</v>
      </c>
      <c r="N19" s="295" t="s">
        <v>2467</v>
      </c>
      <c r="O19" s="345" t="s">
        <v>6344</v>
      </c>
      <c r="P19" s="295" t="s">
        <v>2467</v>
      </c>
      <c r="Q19" s="295" t="s">
        <v>2467</v>
      </c>
    </row>
    <row r="20" spans="1:17" s="295" customFormat="1" ht="34" x14ac:dyDescent="0.2">
      <c r="A20" s="317" t="s">
        <v>6442</v>
      </c>
      <c r="B20" s="317" t="s">
        <v>6414</v>
      </c>
      <c r="C20" s="317" t="s">
        <v>6443</v>
      </c>
      <c r="D20" s="317" t="s">
        <v>6444</v>
      </c>
      <c r="E20" s="317" t="s">
        <v>6445</v>
      </c>
      <c r="F20" s="295" t="s">
        <v>26</v>
      </c>
      <c r="G20" s="295" t="str">
        <f>party!$A$50</f>
        <v>Ben Kravitz</v>
      </c>
      <c r="K20" s="317" t="str">
        <f>party!A6</f>
        <v>Charlotte Pascoe</v>
      </c>
      <c r="L20" s="295" t="s">
        <v>2467</v>
      </c>
      <c r="M20" s="295" t="s">
        <v>6423</v>
      </c>
      <c r="N20" s="295" t="s">
        <v>2467</v>
      </c>
      <c r="O20" s="345" t="s">
        <v>6344</v>
      </c>
      <c r="P20" s="295" t="s">
        <v>2467</v>
      </c>
      <c r="Q20" s="295" t="s">
        <v>2467</v>
      </c>
    </row>
    <row r="21" spans="1:17" s="295" customFormat="1" ht="34" x14ac:dyDescent="0.2">
      <c r="A21" s="317" t="s">
        <v>6446</v>
      </c>
      <c r="B21" s="317" t="s">
        <v>6414</v>
      </c>
      <c r="C21" s="317" t="s">
        <v>6447</v>
      </c>
      <c r="D21" s="317" t="s">
        <v>6448</v>
      </c>
      <c r="E21" s="317" t="s">
        <v>6449</v>
      </c>
      <c r="F21" s="295" t="s">
        <v>26</v>
      </c>
      <c r="G21" s="295" t="str">
        <f>party!$A$50</f>
        <v>Ben Kravitz</v>
      </c>
      <c r="K21" s="317" t="str">
        <f>party!A6</f>
        <v>Charlotte Pascoe</v>
      </c>
      <c r="L21" s="295" t="s">
        <v>2467</v>
      </c>
      <c r="M21" s="295" t="s">
        <v>6450</v>
      </c>
      <c r="N21" s="295" t="s">
        <v>2467</v>
      </c>
      <c r="O21" s="345" t="s">
        <v>6344</v>
      </c>
      <c r="P21" s="295" t="s">
        <v>2467</v>
      </c>
      <c r="Q21" s="295" t="s">
        <v>2467</v>
      </c>
    </row>
    <row r="22" spans="1:17" s="125" customFormat="1" ht="34" x14ac:dyDescent="0.2">
      <c r="A22" s="97" t="s">
        <v>6451</v>
      </c>
      <c r="B22" s="97" t="s">
        <v>6452</v>
      </c>
      <c r="C22" s="97" t="s">
        <v>6453</v>
      </c>
      <c r="D22" s="97" t="s">
        <v>6454</v>
      </c>
      <c r="E22" s="97" t="s">
        <v>6455</v>
      </c>
      <c r="F22" s="125" t="s">
        <v>26</v>
      </c>
      <c r="G22" s="125" t="str">
        <f>party!$A$50</f>
        <v>Ben Kravitz</v>
      </c>
      <c r="K22" s="97" t="str">
        <f>party!A6</f>
        <v>Charlotte Pascoe</v>
      </c>
      <c r="L22" s="125" t="s">
        <v>2467</v>
      </c>
      <c r="M22" s="125" t="s">
        <v>6456</v>
      </c>
      <c r="N22" s="125" t="s">
        <v>2467</v>
      </c>
      <c r="O22" s="340" t="s">
        <v>6457</v>
      </c>
      <c r="P22" s="125" t="s">
        <v>2467</v>
      </c>
      <c r="Q22" s="125" t="s">
        <v>2467</v>
      </c>
    </row>
    <row r="23" spans="1:17" s="125" customFormat="1" ht="34" x14ac:dyDescent="0.2">
      <c r="A23" s="97" t="s">
        <v>6458</v>
      </c>
      <c r="B23" s="97" t="s">
        <v>6459</v>
      </c>
      <c r="C23" s="97" t="s">
        <v>6460</v>
      </c>
      <c r="D23" s="97" t="s">
        <v>6461</v>
      </c>
      <c r="E23" s="97" t="s">
        <v>6462</v>
      </c>
      <c r="F23" s="125" t="s">
        <v>26</v>
      </c>
      <c r="G23" s="125" t="str">
        <f>party!$A$50</f>
        <v>Ben Kravitz</v>
      </c>
      <c r="K23" s="97" t="str">
        <f>party!A6</f>
        <v>Charlotte Pascoe</v>
      </c>
      <c r="L23" s="125" t="s">
        <v>2467</v>
      </c>
      <c r="M23" s="125" t="s">
        <v>6463</v>
      </c>
      <c r="N23" s="125" t="s">
        <v>2467</v>
      </c>
      <c r="O23" s="340" t="s">
        <v>6457</v>
      </c>
      <c r="P23" s="125" t="s">
        <v>2467</v>
      </c>
      <c r="Q23" s="125" t="s">
        <v>2467</v>
      </c>
    </row>
    <row r="24" spans="1:17" s="295" customFormat="1" ht="68" x14ac:dyDescent="0.2">
      <c r="A24" s="317" t="s">
        <v>6464</v>
      </c>
      <c r="B24" s="317" t="s">
        <v>6414</v>
      </c>
      <c r="C24" s="317" t="s">
        <v>6465</v>
      </c>
      <c r="D24" s="317" t="s">
        <v>6466</v>
      </c>
      <c r="E24" s="317" t="s">
        <v>6467</v>
      </c>
      <c r="F24" s="295" t="s">
        <v>26</v>
      </c>
      <c r="G24" s="295" t="str">
        <f>party!$A$50</f>
        <v>Ben Kravitz</v>
      </c>
      <c r="K24" s="317" t="str">
        <f>party!A6</f>
        <v>Charlotte Pascoe</v>
      </c>
      <c r="L24" s="295" t="s">
        <v>2467</v>
      </c>
      <c r="M24" s="295" t="s">
        <v>6468</v>
      </c>
      <c r="N24" s="295" t="s">
        <v>2467</v>
      </c>
      <c r="O24" s="345" t="s">
        <v>6344</v>
      </c>
      <c r="P24" s="295" t="s">
        <v>2467</v>
      </c>
      <c r="Q24" s="295" t="s">
        <v>2467</v>
      </c>
    </row>
    <row r="25" spans="1:17" s="146" customFormat="1" ht="68" x14ac:dyDescent="0.2">
      <c r="A25" s="317" t="s">
        <v>6469</v>
      </c>
      <c r="B25" s="317" t="s">
        <v>6414</v>
      </c>
      <c r="C25" s="317" t="s">
        <v>6470</v>
      </c>
      <c r="D25" s="317" t="s">
        <v>6471</v>
      </c>
      <c r="E25" s="317" t="s">
        <v>6472</v>
      </c>
      <c r="F25" s="295" t="s">
        <v>26</v>
      </c>
      <c r="G25" s="295" t="str">
        <f>party!$A$50</f>
        <v>Ben Kravitz</v>
      </c>
      <c r="K25" s="317" t="str">
        <f>party!A6</f>
        <v>Charlotte Pascoe</v>
      </c>
      <c r="L25" s="295" t="s">
        <v>2467</v>
      </c>
      <c r="M25" s="295" t="s">
        <v>6468</v>
      </c>
      <c r="N25" s="295" t="s">
        <v>2467</v>
      </c>
      <c r="O25" s="345" t="s">
        <v>6344</v>
      </c>
      <c r="P25" s="295" t="s">
        <v>2467</v>
      </c>
      <c r="Q25" s="295" t="s">
        <v>2467</v>
      </c>
    </row>
    <row r="26" spans="1:17" s="295" customFormat="1" ht="68" x14ac:dyDescent="0.2">
      <c r="A26" s="317" t="s">
        <v>6473</v>
      </c>
      <c r="B26" s="317" t="s">
        <v>6474</v>
      </c>
      <c r="C26" s="317" t="s">
        <v>6475</v>
      </c>
      <c r="D26" s="317" t="s">
        <v>6476</v>
      </c>
      <c r="E26" s="317" t="s">
        <v>6477</v>
      </c>
      <c r="F26" s="295" t="s">
        <v>26</v>
      </c>
      <c r="G26" s="295" t="str">
        <f>party!$A$50</f>
        <v>Ben Kravitz</v>
      </c>
      <c r="K26" s="317" t="str">
        <f>party!A6</f>
        <v>Charlotte Pascoe</v>
      </c>
      <c r="L26" s="295" t="s">
        <v>2467</v>
      </c>
      <c r="M26" s="295" t="s">
        <v>6468</v>
      </c>
      <c r="N26" s="295" t="s">
        <v>2467</v>
      </c>
      <c r="O26" s="345" t="s">
        <v>6457</v>
      </c>
      <c r="P26" s="295" t="s">
        <v>2467</v>
      </c>
      <c r="Q26" s="295" t="s">
        <v>2467</v>
      </c>
    </row>
    <row r="27" spans="1:17" s="146" customFormat="1" ht="68" x14ac:dyDescent="0.2">
      <c r="A27" s="317" t="s">
        <v>6478</v>
      </c>
      <c r="B27" s="317" t="s">
        <v>6479</v>
      </c>
      <c r="C27" s="317" t="s">
        <v>6480</v>
      </c>
      <c r="D27" s="317" t="s">
        <v>6481</v>
      </c>
      <c r="E27" s="317" t="s">
        <v>6482</v>
      </c>
      <c r="F27" s="295" t="s">
        <v>26</v>
      </c>
      <c r="G27" s="295" t="str">
        <f>party!$A$50</f>
        <v>Ben Kravitz</v>
      </c>
      <c r="H27" s="295"/>
      <c r="I27" s="295"/>
      <c r="J27" s="295"/>
      <c r="K27" s="317" t="str">
        <f>party!A6</f>
        <v>Charlotte Pascoe</v>
      </c>
      <c r="L27" s="295" t="s">
        <v>2467</v>
      </c>
      <c r="M27" s="295" t="s">
        <v>6468</v>
      </c>
      <c r="N27" s="295" t="s">
        <v>2467</v>
      </c>
      <c r="O27" s="345" t="s">
        <v>6379</v>
      </c>
      <c r="P27" s="295" t="s">
        <v>2467</v>
      </c>
      <c r="Q27" s="295" t="s">
        <v>2467</v>
      </c>
    </row>
    <row r="28" spans="1:17" s="295" customFormat="1" ht="34" x14ac:dyDescent="0.2">
      <c r="A28" s="317" t="s">
        <v>6483</v>
      </c>
      <c r="B28" s="317" t="s">
        <v>6484</v>
      </c>
      <c r="C28" s="317" t="s">
        <v>6485</v>
      </c>
      <c r="D28" s="317" t="s">
        <v>6486</v>
      </c>
      <c r="E28" s="317" t="s">
        <v>6487</v>
      </c>
      <c r="F28" s="295" t="s">
        <v>26</v>
      </c>
      <c r="G28" s="295" t="str">
        <f>party!$A$51</f>
        <v>Tianjun Zhou</v>
      </c>
      <c r="H28" s="295" t="str">
        <f>party!$A$52</f>
        <v>Andy Turner</v>
      </c>
      <c r="I28" s="295" t="str">
        <f>party!$A$53</f>
        <v>James Kinter</v>
      </c>
      <c r="K28" s="317" t="str">
        <f>party!$A$6</f>
        <v>Charlotte Pascoe</v>
      </c>
      <c r="L28" s="295" t="s">
        <v>2467</v>
      </c>
      <c r="M28" s="295" t="s">
        <v>6488</v>
      </c>
      <c r="N28" s="295" t="s">
        <v>2467</v>
      </c>
      <c r="O28" s="345" t="s">
        <v>6412</v>
      </c>
      <c r="P28" s="295" t="s">
        <v>2467</v>
      </c>
      <c r="Q28" s="295" t="s">
        <v>2467</v>
      </c>
    </row>
    <row r="29" spans="1:17" s="125" customFormat="1" ht="34" x14ac:dyDescent="0.2">
      <c r="A29" s="97" t="s">
        <v>6359</v>
      </c>
      <c r="B29" s="97" t="s">
        <v>6360</v>
      </c>
      <c r="C29" s="97" t="s">
        <v>6361</v>
      </c>
      <c r="D29" s="97" t="s">
        <v>6362</v>
      </c>
      <c r="E29" s="97" t="s">
        <v>6363</v>
      </c>
      <c r="F29" s="125" t="s">
        <v>26</v>
      </c>
      <c r="G29" s="125" t="str">
        <f>party!$A$51</f>
        <v>Tianjun Zhou</v>
      </c>
      <c r="H29" s="125" t="str">
        <f>party!$A$52</f>
        <v>Andy Turner</v>
      </c>
      <c r="I29" s="125" t="str">
        <f>party!$A$53</f>
        <v>James Kinter</v>
      </c>
      <c r="K29" s="97" t="str">
        <f>party!A6</f>
        <v>Charlotte Pascoe</v>
      </c>
      <c r="L29" s="125" t="s">
        <v>2467</v>
      </c>
      <c r="M29" s="125" t="s">
        <v>6364</v>
      </c>
      <c r="N29" s="125" t="s">
        <v>2467</v>
      </c>
      <c r="O29" s="341" t="s">
        <v>6365</v>
      </c>
      <c r="P29" s="125" t="s">
        <v>2467</v>
      </c>
      <c r="Q29" s="125" t="s">
        <v>2467</v>
      </c>
    </row>
    <row r="30" spans="1:17" ht="51" x14ac:dyDescent="0.2">
      <c r="A30" s="97" t="s">
        <v>6489</v>
      </c>
      <c r="B30" s="97" t="s">
        <v>6490</v>
      </c>
      <c r="C30" s="97" t="s">
        <v>6491</v>
      </c>
      <c r="D30" s="97" t="s">
        <v>6492</v>
      </c>
      <c r="E30" s="97" t="s">
        <v>6493</v>
      </c>
      <c r="F30" s="125" t="s">
        <v>26</v>
      </c>
      <c r="G30" s="125" t="str">
        <f>party!$A$55</f>
        <v>Rein Haarsma</v>
      </c>
      <c r="H30" s="125" t="str">
        <f>party!$A$56</f>
        <v>Malcolm Roberts</v>
      </c>
      <c r="J30" s="125"/>
      <c r="K30" s="97" t="str">
        <f>party!A6</f>
        <v>Charlotte Pascoe</v>
      </c>
      <c r="L30" s="125" t="s">
        <v>2467</v>
      </c>
      <c r="M30" s="125" t="s">
        <v>6450</v>
      </c>
      <c r="N30" s="125" t="s">
        <v>2467</v>
      </c>
      <c r="O30" s="340" t="s">
        <v>6386</v>
      </c>
      <c r="P30" s="125" t="s">
        <v>2467</v>
      </c>
      <c r="Q30" s="125" t="s">
        <v>2467</v>
      </c>
    </row>
    <row r="31" spans="1:17" s="295" customFormat="1" ht="34" x14ac:dyDescent="0.2">
      <c r="A31" s="317" t="s">
        <v>6494</v>
      </c>
      <c r="B31" s="317" t="s">
        <v>6495</v>
      </c>
      <c r="C31" s="317" t="s">
        <v>6496</v>
      </c>
      <c r="D31" s="317" t="s">
        <v>6497</v>
      </c>
      <c r="E31" s="317" t="s">
        <v>6391</v>
      </c>
      <c r="F31" s="295" t="s">
        <v>26</v>
      </c>
      <c r="G31" s="295" t="str">
        <f>party!$A$55</f>
        <v>Rein Haarsma</v>
      </c>
      <c r="H31" s="295" t="str">
        <f>party!$A$56</f>
        <v>Malcolm Roberts</v>
      </c>
      <c r="K31" s="317" t="str">
        <f>party!$A$6</f>
        <v>Charlotte Pascoe</v>
      </c>
      <c r="L31" s="295" t="s">
        <v>2467</v>
      </c>
      <c r="M31" s="295" t="s">
        <v>6364</v>
      </c>
      <c r="N31" s="295" t="s">
        <v>2467</v>
      </c>
      <c r="O31" s="343" t="s">
        <v>6372</v>
      </c>
      <c r="P31" s="295" t="s">
        <v>2467</v>
      </c>
      <c r="Q31" s="295" t="s">
        <v>2467</v>
      </c>
    </row>
    <row r="32" spans="1:17" s="146" customFormat="1" ht="34" x14ac:dyDescent="0.2">
      <c r="A32" s="317" t="s">
        <v>6498</v>
      </c>
      <c r="B32" s="317" t="s">
        <v>6499</v>
      </c>
      <c r="C32" s="317" t="s">
        <v>6500</v>
      </c>
      <c r="D32" s="317" t="s">
        <v>6501</v>
      </c>
      <c r="E32" s="317" t="s">
        <v>6397</v>
      </c>
      <c r="F32" s="295" t="s">
        <v>26</v>
      </c>
      <c r="G32" s="295" t="str">
        <f>party!$A$55</f>
        <v>Rein Haarsma</v>
      </c>
      <c r="H32" s="295" t="str">
        <f>party!$A$56</f>
        <v>Malcolm Roberts</v>
      </c>
      <c r="I32" s="295"/>
      <c r="J32" s="295"/>
      <c r="K32" s="317" t="str">
        <f>party!$A$6</f>
        <v>Charlotte Pascoe</v>
      </c>
      <c r="L32" s="295" t="s">
        <v>2467</v>
      </c>
      <c r="M32" s="295" t="s">
        <v>6502</v>
      </c>
      <c r="N32" s="295" t="s">
        <v>2467</v>
      </c>
      <c r="O32" s="343" t="s">
        <v>6398</v>
      </c>
      <c r="P32" s="295" t="s">
        <v>2467</v>
      </c>
      <c r="Q32" s="295" t="s">
        <v>2467</v>
      </c>
    </row>
    <row r="33" spans="1:17" s="146" customFormat="1" ht="34" x14ac:dyDescent="0.2">
      <c r="A33" s="317" t="s">
        <v>6503</v>
      </c>
      <c r="B33" s="317" t="s">
        <v>6504</v>
      </c>
      <c r="C33" s="317" t="s">
        <v>6505</v>
      </c>
      <c r="D33" s="317" t="s">
        <v>6506</v>
      </c>
      <c r="E33" s="317" t="s">
        <v>6507</v>
      </c>
      <c r="F33" s="295" t="s">
        <v>26</v>
      </c>
      <c r="G33" s="295" t="str">
        <f>party!$A$55</f>
        <v>Rein Haarsma</v>
      </c>
      <c r="H33" s="295" t="str">
        <f>party!$A$56</f>
        <v>Malcolm Roberts</v>
      </c>
      <c r="I33" s="295"/>
      <c r="J33" s="295"/>
      <c r="K33" s="317" t="str">
        <f>party!$A$6</f>
        <v>Charlotte Pascoe</v>
      </c>
      <c r="L33" s="295" t="s">
        <v>2467</v>
      </c>
      <c r="M33" s="295" t="s">
        <v>6508</v>
      </c>
      <c r="N33" s="295" t="s">
        <v>2467</v>
      </c>
      <c r="O33" s="343" t="s">
        <v>6398</v>
      </c>
      <c r="P33" s="295" t="s">
        <v>2467</v>
      </c>
      <c r="Q33" s="295" t="s">
        <v>2467</v>
      </c>
    </row>
    <row r="34" spans="1:17" s="146" customFormat="1" ht="51" x14ac:dyDescent="0.2">
      <c r="A34" s="317" t="s">
        <v>6509</v>
      </c>
      <c r="B34" s="317" t="s">
        <v>6510</v>
      </c>
      <c r="C34" s="317" t="s">
        <v>6511</v>
      </c>
      <c r="D34" s="317" t="s">
        <v>6512</v>
      </c>
      <c r="E34" s="317" t="s">
        <v>6513</v>
      </c>
      <c r="F34" s="295" t="s">
        <v>26</v>
      </c>
      <c r="G34" s="295" t="str">
        <f>party!$A$57</f>
        <v>Eric Larour</v>
      </c>
      <c r="H34" s="295" t="str">
        <f>party!$A$58</f>
        <v>Sophie Nowicki</v>
      </c>
      <c r="I34" s="295" t="str">
        <f>party!$A$59</f>
        <v>Tony Payne</v>
      </c>
      <c r="J34" s="295"/>
      <c r="K34" s="317" t="str">
        <f>party!$A$6</f>
        <v>Charlotte Pascoe</v>
      </c>
      <c r="L34" s="295" t="s">
        <v>2467</v>
      </c>
      <c r="M34" s="295" t="s">
        <v>6514</v>
      </c>
      <c r="N34" s="295" t="s">
        <v>2467</v>
      </c>
      <c r="O34" s="345" t="s">
        <v>6515</v>
      </c>
      <c r="P34" s="295" t="s">
        <v>2467</v>
      </c>
      <c r="Q34" s="295" t="s">
        <v>2467</v>
      </c>
    </row>
    <row r="35" spans="1:17" s="146" customFormat="1" ht="51" x14ac:dyDescent="0.2">
      <c r="A35" s="317" t="s">
        <v>6516</v>
      </c>
      <c r="B35" s="317" t="s">
        <v>6517</v>
      </c>
      <c r="C35" s="317" t="s">
        <v>6518</v>
      </c>
      <c r="D35" s="317" t="s">
        <v>6519</v>
      </c>
      <c r="E35" s="317" t="s">
        <v>6520</v>
      </c>
      <c r="F35" s="295" t="s">
        <v>26</v>
      </c>
      <c r="G35" s="295" t="str">
        <f>party!$A$57</f>
        <v>Eric Larour</v>
      </c>
      <c r="H35" s="295" t="str">
        <f>party!$A$58</f>
        <v>Sophie Nowicki</v>
      </c>
      <c r="I35" s="295" t="str">
        <f>party!$A$59</f>
        <v>Tony Payne</v>
      </c>
      <c r="J35" s="295"/>
      <c r="K35" s="317" t="str">
        <f>party!$A$6</f>
        <v>Charlotte Pascoe</v>
      </c>
      <c r="L35" s="295" t="s">
        <v>2467</v>
      </c>
      <c r="M35" s="295" t="s">
        <v>6371</v>
      </c>
      <c r="N35" s="295" t="s">
        <v>2467</v>
      </c>
      <c r="O35" s="345" t="s">
        <v>6372</v>
      </c>
      <c r="P35" s="295" t="s">
        <v>2467</v>
      </c>
      <c r="Q35" s="295" t="s">
        <v>2467</v>
      </c>
    </row>
    <row r="36" spans="1:17" ht="34" x14ac:dyDescent="0.2">
      <c r="A36" s="97" t="s">
        <v>6521</v>
      </c>
      <c r="B36" s="97" t="s">
        <v>6522</v>
      </c>
      <c r="C36" s="97" t="s">
        <v>6523</v>
      </c>
      <c r="D36" s="97" t="s">
        <v>6524</v>
      </c>
      <c r="E36" s="97" t="s">
        <v>6507</v>
      </c>
      <c r="F36" s="125" t="s">
        <v>26</v>
      </c>
      <c r="G36" s="125" t="str">
        <f>party!$A$60</f>
        <v>Bart van den Hurk</v>
      </c>
      <c r="H36" s="125" t="str">
        <f>party!$A$61</f>
        <v>Gerhard Krinner</v>
      </c>
      <c r="I36" s="125" t="str">
        <f>party!$A$62</f>
        <v>Sonia Seneviratne</v>
      </c>
      <c r="J36" s="125"/>
      <c r="K36" s="97" t="str">
        <f>party!$A$6</f>
        <v>Charlotte Pascoe</v>
      </c>
      <c r="L36" s="125" t="s">
        <v>2467</v>
      </c>
      <c r="M36" s="125" t="s">
        <v>6371</v>
      </c>
      <c r="N36" s="125" t="s">
        <v>2467</v>
      </c>
      <c r="O36" s="340" t="s">
        <v>6398</v>
      </c>
      <c r="P36" s="125" t="s">
        <v>2467</v>
      </c>
      <c r="Q36" s="125" t="s">
        <v>2467</v>
      </c>
    </row>
    <row r="37" spans="1:17" ht="34" x14ac:dyDescent="0.2">
      <c r="A37" s="97" t="s">
        <v>6525</v>
      </c>
      <c r="B37" s="97" t="s">
        <v>6526</v>
      </c>
      <c r="C37" s="97" t="s">
        <v>6527</v>
      </c>
      <c r="D37" s="97" t="s">
        <v>6528</v>
      </c>
      <c r="E37" s="97" t="s">
        <v>6529</v>
      </c>
      <c r="F37" s="125" t="s">
        <v>26</v>
      </c>
      <c r="G37" s="125" t="str">
        <f>party!$A$60</f>
        <v>Bart van den Hurk</v>
      </c>
      <c r="H37" s="125" t="str">
        <f>party!$A$61</f>
        <v>Gerhard Krinner</v>
      </c>
      <c r="I37" s="125" t="str">
        <f>party!$A$62</f>
        <v>Sonia Seneviratne</v>
      </c>
      <c r="K37" s="97" t="str">
        <f>party!$A$6</f>
        <v>Charlotte Pascoe</v>
      </c>
      <c r="L37" s="125" t="s">
        <v>2467</v>
      </c>
      <c r="M37" s="125" t="s">
        <v>6530</v>
      </c>
      <c r="N37" s="125" t="s">
        <v>2467</v>
      </c>
      <c r="O37" s="341" t="s">
        <v>6531</v>
      </c>
      <c r="P37" s="125" t="s">
        <v>2467</v>
      </c>
      <c r="Q37" s="125" t="s">
        <v>2467</v>
      </c>
    </row>
    <row r="38" spans="1:17" ht="34" x14ac:dyDescent="0.2">
      <c r="A38" s="97" t="s">
        <v>6532</v>
      </c>
      <c r="B38" s="97" t="s">
        <v>6533</v>
      </c>
      <c r="C38" s="97" t="s">
        <v>6534</v>
      </c>
      <c r="D38" s="97" t="s">
        <v>6535</v>
      </c>
      <c r="E38" s="97" t="s">
        <v>6536</v>
      </c>
      <c r="F38" s="125" t="s">
        <v>26</v>
      </c>
      <c r="G38" s="125" t="str">
        <f>party!$A$60</f>
        <v>Bart van den Hurk</v>
      </c>
      <c r="H38" s="125" t="str">
        <f>party!$A$61</f>
        <v>Gerhard Krinner</v>
      </c>
      <c r="I38" s="125" t="str">
        <f>party!$A$62</f>
        <v>Sonia Seneviratne</v>
      </c>
      <c r="K38" s="97" t="str">
        <f>party!$A$6</f>
        <v>Charlotte Pascoe</v>
      </c>
      <c r="L38" s="125" t="s">
        <v>2467</v>
      </c>
      <c r="M38" s="125" t="s">
        <v>6502</v>
      </c>
      <c r="N38" s="125" t="s">
        <v>2467</v>
      </c>
      <c r="O38" s="341" t="s">
        <v>6531</v>
      </c>
      <c r="P38" s="125" t="s">
        <v>2467</v>
      </c>
      <c r="Q38" s="125" t="s">
        <v>2467</v>
      </c>
    </row>
    <row r="39" spans="1:17" ht="17" x14ac:dyDescent="0.2">
      <c r="A39" s="97" t="s">
        <v>6537</v>
      </c>
      <c r="B39" s="97" t="s">
        <v>6441</v>
      </c>
      <c r="C39" s="97" t="s">
        <v>6537</v>
      </c>
      <c r="D39" s="97" t="s">
        <v>6441</v>
      </c>
      <c r="E39" s="97" t="s">
        <v>6538</v>
      </c>
      <c r="F39" s="125" t="s">
        <v>26</v>
      </c>
      <c r="G39" t="str">
        <f>party!$A$10</f>
        <v>George Hurtt</v>
      </c>
      <c r="H39" t="str">
        <f>party!$A$67</f>
        <v>David Lawrence</v>
      </c>
      <c r="K39" s="97" t="str">
        <f>party!$A$6</f>
        <v>Charlotte Pascoe</v>
      </c>
      <c r="L39" s="125" t="s">
        <v>2467</v>
      </c>
      <c r="M39" s="125" t="s">
        <v>6441</v>
      </c>
      <c r="N39" s="125" t="s">
        <v>2467</v>
      </c>
      <c r="O39" s="341"/>
      <c r="P39" s="125" t="s">
        <v>2467</v>
      </c>
      <c r="Q39" s="125" t="s">
        <v>2467</v>
      </c>
    </row>
    <row r="40" spans="1:17" s="146" customFormat="1" ht="34" x14ac:dyDescent="0.2">
      <c r="A40" s="317" t="s">
        <v>6539</v>
      </c>
      <c r="B40" s="317" t="s">
        <v>6540</v>
      </c>
      <c r="C40" s="317" t="s">
        <v>6541</v>
      </c>
      <c r="D40" s="317" t="s">
        <v>6542</v>
      </c>
      <c r="E40" s="317" t="s">
        <v>6543</v>
      </c>
      <c r="F40" s="295" t="s">
        <v>26</v>
      </c>
      <c r="G40" s="146" t="str">
        <f>party!$A$10</f>
        <v>George Hurtt</v>
      </c>
      <c r="H40" s="146" t="str">
        <f>party!$A$67</f>
        <v>David Lawrence</v>
      </c>
      <c r="K40" s="317" t="str">
        <f>party!$A$6</f>
        <v>Charlotte Pascoe</v>
      </c>
      <c r="L40" s="295" t="s">
        <v>2467</v>
      </c>
      <c r="M40" s="295" t="s">
        <v>6350</v>
      </c>
      <c r="N40" s="295" t="s">
        <v>2467</v>
      </c>
      <c r="O40" s="343" t="s">
        <v>6531</v>
      </c>
      <c r="P40" s="295" t="s">
        <v>2467</v>
      </c>
      <c r="Q40" s="295" t="s">
        <v>2467</v>
      </c>
    </row>
    <row r="41" spans="1:17" ht="34" x14ac:dyDescent="0.2">
      <c r="A41" s="97" t="s">
        <v>6544</v>
      </c>
      <c r="B41" s="97" t="s">
        <v>6545</v>
      </c>
      <c r="C41" s="97" t="s">
        <v>6546</v>
      </c>
      <c r="D41" s="97" t="s">
        <v>6547</v>
      </c>
      <c r="E41" s="97" t="s">
        <v>6548</v>
      </c>
      <c r="F41" s="125" t="s">
        <v>26</v>
      </c>
      <c r="G41" t="str">
        <f>party!$A$10</f>
        <v>George Hurtt</v>
      </c>
      <c r="H41" t="str">
        <f>party!$A$67</f>
        <v>David Lawrence</v>
      </c>
      <c r="K41" s="97" t="str">
        <f>party!$A$6</f>
        <v>Charlotte Pascoe</v>
      </c>
      <c r="L41" s="125" t="s">
        <v>2467</v>
      </c>
      <c r="M41" s="125" t="s">
        <v>6549</v>
      </c>
      <c r="N41" s="125" t="s">
        <v>2467</v>
      </c>
      <c r="O41" s="341" t="s">
        <v>6550</v>
      </c>
      <c r="P41" s="125" t="s">
        <v>2467</v>
      </c>
      <c r="Q41" s="125" t="s">
        <v>2467</v>
      </c>
    </row>
    <row r="42" spans="1:17" ht="51" x14ac:dyDescent="0.2">
      <c r="A42" s="97" t="s">
        <v>6551</v>
      </c>
      <c r="B42" s="97" t="s">
        <v>6552</v>
      </c>
      <c r="C42" s="97" t="s">
        <v>6553</v>
      </c>
      <c r="D42" s="97" t="s">
        <v>6554</v>
      </c>
      <c r="E42" s="97" t="s">
        <v>6555</v>
      </c>
      <c r="F42" s="97" t="s">
        <v>26</v>
      </c>
      <c r="G42" s="89" t="str">
        <f>party!$A$68</f>
        <v>Gokhan Danabasoglu</v>
      </c>
      <c r="H42" s="89" t="str">
        <f>party!$A$49</f>
        <v>Stephen Griffies</v>
      </c>
      <c r="I42" s="89" t="str">
        <f>party!$A$69</f>
        <v>James Orr</v>
      </c>
      <c r="K42" s="97" t="str">
        <f>party!$A$6</f>
        <v>Charlotte Pascoe</v>
      </c>
      <c r="L42" s="125" t="s">
        <v>2467</v>
      </c>
      <c r="M42" s="125" t="s">
        <v>6556</v>
      </c>
      <c r="N42" s="125" t="s">
        <v>2467</v>
      </c>
      <c r="O42" s="341" t="s">
        <v>6557</v>
      </c>
      <c r="P42" s="125" t="s">
        <v>2467</v>
      </c>
      <c r="Q42" s="125" t="s">
        <v>2467</v>
      </c>
    </row>
    <row r="43" spans="1:17" ht="51" x14ac:dyDescent="0.2">
      <c r="A43" s="97" t="s">
        <v>6558</v>
      </c>
      <c r="B43" s="97" t="s">
        <v>6559</v>
      </c>
      <c r="C43" s="97" t="s">
        <v>6560</v>
      </c>
      <c r="D43" s="97" t="s">
        <v>6561</v>
      </c>
      <c r="E43" s="97" t="s">
        <v>6562</v>
      </c>
      <c r="F43" s="97" t="s">
        <v>26</v>
      </c>
      <c r="G43" s="89" t="str">
        <f>party!$A$68</f>
        <v>Gokhan Danabasoglu</v>
      </c>
      <c r="H43" s="89" t="str">
        <f>party!$A$49</f>
        <v>Stephen Griffies</v>
      </c>
      <c r="I43" s="89" t="str">
        <f>party!$A$69</f>
        <v>James Orr</v>
      </c>
      <c r="K43" s="97" t="str">
        <f>party!$A$6</f>
        <v>Charlotte Pascoe</v>
      </c>
      <c r="L43" s="125" t="s">
        <v>2467</v>
      </c>
      <c r="M43" s="125" t="s">
        <v>6556</v>
      </c>
      <c r="N43" s="125" t="s">
        <v>2467</v>
      </c>
      <c r="O43" s="341" t="s">
        <v>6557</v>
      </c>
      <c r="P43" s="125" t="s">
        <v>2467</v>
      </c>
      <c r="Q43" s="125" t="s">
        <v>2467</v>
      </c>
    </row>
    <row r="44" spans="1:17" ht="34" x14ac:dyDescent="0.2">
      <c r="A44" s="97" t="s">
        <v>6563</v>
      </c>
      <c r="B44" s="97" t="s">
        <v>6468</v>
      </c>
      <c r="C44" s="97" t="s">
        <v>6563</v>
      </c>
      <c r="D44" s="97" t="s">
        <v>6468</v>
      </c>
      <c r="E44" s="97" t="s">
        <v>6564</v>
      </c>
      <c r="F44" s="89" t="s">
        <v>26</v>
      </c>
      <c r="G44" s="89" t="str">
        <f>party!$A$45</f>
        <v>George Boer</v>
      </c>
      <c r="H44" s="89" t="str">
        <f>party!$A$46</f>
        <v>Doug Smith</v>
      </c>
      <c r="I44" s="89"/>
      <c r="J44" s="89"/>
      <c r="K44" s="97" t="str">
        <f>party!$A$6</f>
        <v>Charlotte Pascoe</v>
      </c>
      <c r="L44" s="125" t="s">
        <v>2467</v>
      </c>
      <c r="M44" s="125" t="s">
        <v>6468</v>
      </c>
      <c r="N44" s="125" t="s">
        <v>2467</v>
      </c>
      <c r="O44" s="341"/>
      <c r="P44" s="125" t="s">
        <v>2467</v>
      </c>
      <c r="Q44" s="125" t="s">
        <v>2467</v>
      </c>
    </row>
    <row r="45" spans="1:17" ht="34" x14ac:dyDescent="0.2">
      <c r="A45" s="97" t="s">
        <v>6565</v>
      </c>
      <c r="B45" s="97" t="s">
        <v>6404</v>
      </c>
      <c r="C45" s="97" t="s">
        <v>6565</v>
      </c>
      <c r="D45" s="97" t="s">
        <v>6566</v>
      </c>
      <c r="E45" s="97" t="s">
        <v>6567</v>
      </c>
      <c r="F45" s="89" t="s">
        <v>26</v>
      </c>
      <c r="G45" s="89" t="str">
        <f>party!$A$45</f>
        <v>George Boer</v>
      </c>
      <c r="H45" s="89" t="str">
        <f>party!$A$46</f>
        <v>Doug Smith</v>
      </c>
      <c r="I45" s="89"/>
      <c r="J45" s="89"/>
      <c r="K45" s="97" t="str">
        <f>party!$A$6</f>
        <v>Charlotte Pascoe</v>
      </c>
      <c r="L45" s="125" t="s">
        <v>2467</v>
      </c>
      <c r="M45" s="125" t="s">
        <v>6468</v>
      </c>
      <c r="N45" s="125" t="s">
        <v>2467</v>
      </c>
      <c r="O45" s="341"/>
      <c r="P45" s="125" t="s">
        <v>2467</v>
      </c>
      <c r="Q45" s="125" t="s">
        <v>2467</v>
      </c>
    </row>
    <row r="46" spans="1:17" ht="34" x14ac:dyDescent="0.2">
      <c r="A46" s="97" t="s">
        <v>6568</v>
      </c>
      <c r="B46" s="97" t="s">
        <v>6569</v>
      </c>
      <c r="C46" s="338" t="s">
        <v>6570</v>
      </c>
      <c r="D46" s="338" t="s">
        <v>6571</v>
      </c>
      <c r="E46" s="338" t="s">
        <v>6572</v>
      </c>
      <c r="F46" s="97" t="s">
        <v>26</v>
      </c>
      <c r="G46" s="89" t="str">
        <f>party!$A$45</f>
        <v>George Boer</v>
      </c>
      <c r="H46" s="89" t="str">
        <f>party!$A$46</f>
        <v>Doug Smith</v>
      </c>
      <c r="K46" s="97" t="str">
        <f>party!$A$6</f>
        <v>Charlotte Pascoe</v>
      </c>
      <c r="L46" s="125" t="s">
        <v>2467</v>
      </c>
      <c r="M46" s="125" t="s">
        <v>6573</v>
      </c>
      <c r="N46" s="125" t="s">
        <v>2467</v>
      </c>
      <c r="O46" s="341" t="s">
        <v>6344</v>
      </c>
      <c r="P46" s="125" t="s">
        <v>2467</v>
      </c>
      <c r="Q46" s="125" t="s">
        <v>2467</v>
      </c>
    </row>
    <row r="47" spans="1:17" ht="102" x14ac:dyDescent="0.2">
      <c r="A47" s="97" t="s">
        <v>6574</v>
      </c>
      <c r="B47" s="97" t="s">
        <v>6575</v>
      </c>
      <c r="C47" s="97" t="s">
        <v>6576</v>
      </c>
      <c r="D47" s="97" t="s">
        <v>6577</v>
      </c>
      <c r="E47" s="97" t="s">
        <v>6578</v>
      </c>
      <c r="F47" s="97" t="s">
        <v>26</v>
      </c>
      <c r="G47" s="89" t="str">
        <f>party!$A$45</f>
        <v>George Boer</v>
      </c>
      <c r="H47" s="89" t="str">
        <f>party!$A$46</f>
        <v>Doug Smith</v>
      </c>
      <c r="K47" s="97" t="str">
        <f>party!$A$6</f>
        <v>Charlotte Pascoe</v>
      </c>
      <c r="L47" s="125" t="s">
        <v>2467</v>
      </c>
      <c r="M47" s="125" t="s">
        <v>6468</v>
      </c>
      <c r="N47" s="125" t="s">
        <v>2467</v>
      </c>
      <c r="O47" s="341" t="s">
        <v>6579</v>
      </c>
      <c r="P47" s="125" t="s">
        <v>2467</v>
      </c>
      <c r="Q47" s="125" t="s">
        <v>2467</v>
      </c>
    </row>
    <row r="48" spans="1:17" ht="102" x14ac:dyDescent="0.2">
      <c r="A48" s="97" t="s">
        <v>6580</v>
      </c>
      <c r="B48" s="97" t="s">
        <v>6581</v>
      </c>
      <c r="C48" s="97" t="s">
        <v>6582</v>
      </c>
      <c r="D48" s="97" t="s">
        <v>6583</v>
      </c>
      <c r="E48" s="97" t="s">
        <v>6584</v>
      </c>
      <c r="F48" s="97" t="s">
        <v>26</v>
      </c>
      <c r="G48" s="89" t="str">
        <f>party!$A$45</f>
        <v>George Boer</v>
      </c>
      <c r="H48" s="89" t="str">
        <f>party!$A$46</f>
        <v>Doug Smith</v>
      </c>
      <c r="K48" s="97" t="str">
        <f>party!$A$6</f>
        <v>Charlotte Pascoe</v>
      </c>
      <c r="L48" s="125" t="s">
        <v>2467</v>
      </c>
      <c r="M48" s="125" t="s">
        <v>6404</v>
      </c>
      <c r="N48" s="125" t="s">
        <v>2467</v>
      </c>
      <c r="O48" s="341" t="s">
        <v>6579</v>
      </c>
      <c r="P48" s="125" t="s">
        <v>2467</v>
      </c>
      <c r="Q48" s="125" t="s">
        <v>2467</v>
      </c>
    </row>
    <row r="49" spans="1:17" ht="102" x14ac:dyDescent="0.2">
      <c r="A49" s="97" t="s">
        <v>6585</v>
      </c>
      <c r="B49" s="97" t="s">
        <v>6586</v>
      </c>
      <c r="C49" s="97" t="s">
        <v>6587</v>
      </c>
      <c r="D49" s="97" t="s">
        <v>6588</v>
      </c>
      <c r="E49" s="97" t="s">
        <v>6589</v>
      </c>
      <c r="F49" s="97" t="s">
        <v>26</v>
      </c>
      <c r="G49" s="89" t="str">
        <f>party!$A$45</f>
        <v>George Boer</v>
      </c>
      <c r="H49" s="89" t="str">
        <f>party!$A$46</f>
        <v>Doug Smith</v>
      </c>
      <c r="K49" s="97" t="str">
        <f>party!$A$6</f>
        <v>Charlotte Pascoe</v>
      </c>
      <c r="L49" s="125" t="s">
        <v>2467</v>
      </c>
      <c r="M49" s="125" t="s">
        <v>6468</v>
      </c>
      <c r="N49" s="125" t="s">
        <v>2467</v>
      </c>
      <c r="O49" s="341" t="s">
        <v>6590</v>
      </c>
      <c r="P49" s="125" t="s">
        <v>2467</v>
      </c>
      <c r="Q49" s="125" t="s">
        <v>2467</v>
      </c>
    </row>
    <row r="50" spans="1:17" ht="102" x14ac:dyDescent="0.2">
      <c r="A50" s="97" t="s">
        <v>6591</v>
      </c>
      <c r="B50" s="97" t="s">
        <v>6592</v>
      </c>
      <c r="C50" s="97" t="s">
        <v>6593</v>
      </c>
      <c r="D50" s="97" t="s">
        <v>6594</v>
      </c>
      <c r="E50" s="97" t="s">
        <v>6595</v>
      </c>
      <c r="F50" s="97" t="s">
        <v>26</v>
      </c>
      <c r="G50" s="89" t="str">
        <f>party!$A$45</f>
        <v>George Boer</v>
      </c>
      <c r="H50" s="89" t="str">
        <f>party!$A$46</f>
        <v>Doug Smith</v>
      </c>
      <c r="K50" s="97" t="str">
        <f>party!$A$6</f>
        <v>Charlotte Pascoe</v>
      </c>
      <c r="L50" s="125" t="s">
        <v>2467</v>
      </c>
      <c r="M50" s="125" t="s">
        <v>6404</v>
      </c>
      <c r="N50" s="125" t="s">
        <v>2467</v>
      </c>
      <c r="O50" s="341" t="s">
        <v>6590</v>
      </c>
      <c r="P50" s="125" t="s">
        <v>2467</v>
      </c>
      <c r="Q50" s="125" t="s">
        <v>2467</v>
      </c>
    </row>
    <row r="51" spans="1:17" ht="102" x14ac:dyDescent="0.2">
      <c r="A51" s="97" t="s">
        <v>6596</v>
      </c>
      <c r="B51" s="97" t="s">
        <v>6597</v>
      </c>
      <c r="C51" s="97" t="s">
        <v>6598</v>
      </c>
      <c r="D51" s="97" t="s">
        <v>6599</v>
      </c>
      <c r="E51" s="97" t="s">
        <v>6600</v>
      </c>
      <c r="F51" s="97" t="s">
        <v>26</v>
      </c>
      <c r="G51" s="89" t="str">
        <f>party!$A$45</f>
        <v>George Boer</v>
      </c>
      <c r="H51" s="89" t="str">
        <f>party!$A$46</f>
        <v>Doug Smith</v>
      </c>
      <c r="K51" s="97" t="str">
        <f>party!$A$6</f>
        <v>Charlotte Pascoe</v>
      </c>
      <c r="L51" s="125" t="s">
        <v>2467</v>
      </c>
      <c r="M51" s="125" t="s">
        <v>6468</v>
      </c>
      <c r="N51" s="125" t="s">
        <v>2467</v>
      </c>
      <c r="O51" s="341" t="s">
        <v>6601</v>
      </c>
      <c r="P51" s="125" t="s">
        <v>2467</v>
      </c>
      <c r="Q51" s="125" t="s">
        <v>2467</v>
      </c>
    </row>
    <row r="52" spans="1:17" ht="102" x14ac:dyDescent="0.2">
      <c r="A52" s="97" t="s">
        <v>6602</v>
      </c>
      <c r="B52" s="97" t="s">
        <v>6603</v>
      </c>
      <c r="C52" s="97" t="s">
        <v>6604</v>
      </c>
      <c r="D52" s="97" t="s">
        <v>6605</v>
      </c>
      <c r="E52" s="97" t="s">
        <v>6606</v>
      </c>
      <c r="F52" s="97" t="s">
        <v>26</v>
      </c>
      <c r="G52" s="89" t="str">
        <f>party!$A$45</f>
        <v>George Boer</v>
      </c>
      <c r="H52" s="89" t="str">
        <f>party!$A$46</f>
        <v>Doug Smith</v>
      </c>
      <c r="K52" s="97" t="str">
        <f>party!$A$6</f>
        <v>Charlotte Pascoe</v>
      </c>
      <c r="L52" s="125" t="s">
        <v>2467</v>
      </c>
      <c r="M52" s="125" t="s">
        <v>6404</v>
      </c>
      <c r="N52" s="125" t="s">
        <v>2467</v>
      </c>
      <c r="O52" s="341" t="s">
        <v>6601</v>
      </c>
      <c r="P52" s="125" t="s">
        <v>2467</v>
      </c>
      <c r="Q52" s="125" t="s">
        <v>2467</v>
      </c>
    </row>
    <row r="53" spans="1:17" ht="85" x14ac:dyDescent="0.2">
      <c r="A53" s="97" t="s">
        <v>6607</v>
      </c>
      <c r="B53" s="97" t="s">
        <v>6608</v>
      </c>
      <c r="C53" s="97" t="s">
        <v>6609</v>
      </c>
      <c r="D53" s="97" t="s">
        <v>6610</v>
      </c>
      <c r="E53" s="97" t="s">
        <v>6611</v>
      </c>
      <c r="F53" s="97" t="s">
        <v>26</v>
      </c>
      <c r="G53" s="89" t="str">
        <f>party!$A$45</f>
        <v>George Boer</v>
      </c>
      <c r="H53" s="89" t="str">
        <f>party!$A$46</f>
        <v>Doug Smith</v>
      </c>
      <c r="K53" s="97" t="str">
        <f>party!$A$6</f>
        <v>Charlotte Pascoe</v>
      </c>
      <c r="L53" s="125" t="s">
        <v>2467</v>
      </c>
      <c r="M53" s="125" t="s">
        <v>6468</v>
      </c>
      <c r="N53" s="125" t="s">
        <v>2467</v>
      </c>
      <c r="O53" s="341" t="s">
        <v>6612</v>
      </c>
      <c r="P53" s="125" t="s">
        <v>2467</v>
      </c>
      <c r="Q53" s="125" t="s">
        <v>2467</v>
      </c>
    </row>
    <row r="54" spans="1:17" ht="85" x14ac:dyDescent="0.2">
      <c r="A54" s="97" t="s">
        <v>6613</v>
      </c>
      <c r="B54" s="97" t="s">
        <v>6614</v>
      </c>
      <c r="C54" s="97" t="s">
        <v>6615</v>
      </c>
      <c r="D54" s="97" t="s">
        <v>6616</v>
      </c>
      <c r="E54" s="97" t="s">
        <v>6617</v>
      </c>
      <c r="F54" s="97" t="s">
        <v>26</v>
      </c>
      <c r="G54" s="89" t="str">
        <f>party!$A$45</f>
        <v>George Boer</v>
      </c>
      <c r="H54" s="89" t="str">
        <f>party!$A$46</f>
        <v>Doug Smith</v>
      </c>
      <c r="K54" s="97" t="str">
        <f>party!$A$6</f>
        <v>Charlotte Pascoe</v>
      </c>
      <c r="L54" s="125" t="s">
        <v>2467</v>
      </c>
      <c r="M54" s="125" t="s">
        <v>6404</v>
      </c>
      <c r="N54" s="125" t="s">
        <v>2467</v>
      </c>
      <c r="O54" s="341" t="s">
        <v>6612</v>
      </c>
      <c r="P54" s="125" t="s">
        <v>2467</v>
      </c>
      <c r="Q54" s="125" t="s">
        <v>2467</v>
      </c>
    </row>
    <row r="55" spans="1:17" ht="34" x14ac:dyDescent="0.2">
      <c r="A55" s="89" t="s">
        <v>6618</v>
      </c>
      <c r="B55" s="89" t="s">
        <v>6619</v>
      </c>
      <c r="C55" s="89" t="s">
        <v>6620</v>
      </c>
      <c r="D55" s="89" t="s">
        <v>6621</v>
      </c>
      <c r="E55" s="89" t="s">
        <v>6622</v>
      </c>
      <c r="F55" s="124" t="s">
        <v>26</v>
      </c>
      <c r="G55" s="124" t="str">
        <f>party!$A$70</f>
        <v>Pascale Braconnot</v>
      </c>
      <c r="H55" s="124" t="str">
        <f>party!$A$71</f>
        <v>Sandy Harrison</v>
      </c>
      <c r="I55" s="124"/>
      <c r="J55" s="124"/>
      <c r="K55" s="89" t="str">
        <f>party!$A$6</f>
        <v>Charlotte Pascoe</v>
      </c>
      <c r="L55" s="124" t="s">
        <v>2467</v>
      </c>
      <c r="M55" s="124" t="s">
        <v>6623</v>
      </c>
      <c r="N55" s="124" t="s">
        <v>2467</v>
      </c>
      <c r="O55" s="341" t="s">
        <v>6624</v>
      </c>
      <c r="P55" s="125" t="s">
        <v>2467</v>
      </c>
      <c r="Q55" s="125" t="s">
        <v>2467</v>
      </c>
    </row>
    <row r="56" spans="1:17" ht="51" x14ac:dyDescent="0.2">
      <c r="A56" s="97" t="s">
        <v>6625</v>
      </c>
      <c r="B56" s="97" t="s">
        <v>6626</v>
      </c>
      <c r="C56" s="97" t="s">
        <v>6625</v>
      </c>
      <c r="D56" s="97" t="s">
        <v>6627</v>
      </c>
      <c r="E56" s="97" t="s">
        <v>6628</v>
      </c>
      <c r="F56" s="124" t="s">
        <v>26</v>
      </c>
      <c r="G56" s="124" t="str">
        <f>party!$A$70</f>
        <v>Pascale Braconnot</v>
      </c>
      <c r="H56" s="124" t="str">
        <f>party!$A$71</f>
        <v>Sandy Harrison</v>
      </c>
      <c r="K56" s="97" t="str">
        <f>party!$A$6</f>
        <v>Charlotte Pascoe</v>
      </c>
      <c r="L56" s="125" t="s">
        <v>2467</v>
      </c>
      <c r="M56" s="125" t="s">
        <v>6450</v>
      </c>
      <c r="N56" s="125" t="s">
        <v>2467</v>
      </c>
      <c r="O56" s="341"/>
      <c r="P56" s="125" t="s">
        <v>2467</v>
      </c>
      <c r="Q56" s="125" t="s">
        <v>2467</v>
      </c>
    </row>
    <row r="57" spans="1:17" s="146" customFormat="1" ht="17" x14ac:dyDescent="0.2">
      <c r="A57" s="317" t="s">
        <v>6349</v>
      </c>
      <c r="B57" s="317" t="s">
        <v>6350</v>
      </c>
      <c r="C57" s="317" t="s">
        <v>6349</v>
      </c>
      <c r="D57" s="317" t="s">
        <v>6350</v>
      </c>
      <c r="E57" s="317" t="s">
        <v>6629</v>
      </c>
      <c r="F57" s="295" t="s">
        <v>26</v>
      </c>
      <c r="G57" s="295" t="str">
        <f>party!$A$72</f>
        <v xml:space="preserve">Robert Pincus </v>
      </c>
      <c r="H57" s="295" t="str">
        <f>party!$A$73</f>
        <v>Piers Forster</v>
      </c>
      <c r="I57" s="295" t="str">
        <f>party!$A$4</f>
        <v>Bjorn Stevens</v>
      </c>
      <c r="K57" s="317" t="str">
        <f>party!$A$6</f>
        <v>Charlotte Pascoe</v>
      </c>
      <c r="L57" s="295" t="s">
        <v>2467</v>
      </c>
      <c r="M57" s="295" t="s">
        <v>6350</v>
      </c>
      <c r="N57" s="295" t="s">
        <v>2467</v>
      </c>
      <c r="O57" s="346"/>
      <c r="P57" s="295" t="s">
        <v>2467</v>
      </c>
      <c r="Q57" s="295" t="s">
        <v>2467</v>
      </c>
    </row>
    <row r="58" spans="1:17" s="125" customFormat="1" ht="34" x14ac:dyDescent="0.2">
      <c r="A58" s="97" t="s">
        <v>6630</v>
      </c>
      <c r="B58" s="97" t="s">
        <v>6631</v>
      </c>
      <c r="C58" s="97" t="s">
        <v>6632</v>
      </c>
      <c r="D58" s="97" t="s">
        <v>6633</v>
      </c>
      <c r="E58" s="97" t="s">
        <v>6634</v>
      </c>
      <c r="F58" s="125" t="s">
        <v>26</v>
      </c>
      <c r="G58" s="125" t="str">
        <f>party!$A$72</f>
        <v xml:space="preserve">Robert Pincus </v>
      </c>
      <c r="H58" s="125" t="str">
        <f>party!$A$73</f>
        <v>Piers Forster</v>
      </c>
      <c r="I58" s="125" t="str">
        <f>party!$A$4</f>
        <v>Bjorn Stevens</v>
      </c>
      <c r="K58" s="97" t="str">
        <f>party!$A$6</f>
        <v>Charlotte Pascoe</v>
      </c>
      <c r="L58" s="125" t="s">
        <v>2467</v>
      </c>
      <c r="M58" s="125" t="s">
        <v>6635</v>
      </c>
      <c r="N58" s="125" t="s">
        <v>2467</v>
      </c>
      <c r="O58" s="340" t="s">
        <v>6344</v>
      </c>
      <c r="P58" s="125" t="s">
        <v>2467</v>
      </c>
      <c r="Q58" s="125" t="s">
        <v>2467</v>
      </c>
    </row>
    <row r="59" spans="1:17" s="146" customFormat="1" ht="34" x14ac:dyDescent="0.2">
      <c r="A59" s="317" t="s">
        <v>6636</v>
      </c>
      <c r="B59" s="317" t="s">
        <v>6637</v>
      </c>
      <c r="C59" s="317" t="s">
        <v>6638</v>
      </c>
      <c r="D59" s="347" t="s">
        <v>6639</v>
      </c>
      <c r="E59" s="347" t="s">
        <v>6640</v>
      </c>
      <c r="F59" s="295" t="s">
        <v>26</v>
      </c>
      <c r="G59" s="295" t="str">
        <f>party!$A$72</f>
        <v xml:space="preserve">Robert Pincus </v>
      </c>
      <c r="H59" s="295" t="str">
        <f>party!$A$73</f>
        <v>Piers Forster</v>
      </c>
      <c r="I59" s="295" t="str">
        <f>party!$A$4</f>
        <v>Bjorn Stevens</v>
      </c>
      <c r="K59" s="317" t="str">
        <f>party!$A$6</f>
        <v>Charlotte Pascoe</v>
      </c>
      <c r="L59" s="295" t="s">
        <v>2467</v>
      </c>
      <c r="M59" s="295" t="s">
        <v>6392</v>
      </c>
      <c r="N59" s="295" t="s">
        <v>2467</v>
      </c>
      <c r="O59" s="345" t="s">
        <v>6531</v>
      </c>
      <c r="P59" s="295" t="s">
        <v>2467</v>
      </c>
      <c r="Q59" s="295" t="s">
        <v>2467</v>
      </c>
    </row>
    <row r="60" spans="1:17" s="125" customFormat="1" ht="17" x14ac:dyDescent="0.2">
      <c r="A60" s="97" t="s">
        <v>6641</v>
      </c>
      <c r="B60" s="97" t="s">
        <v>6418</v>
      </c>
      <c r="C60" s="97" t="s">
        <v>6641</v>
      </c>
      <c r="D60" s="97" t="s">
        <v>6418</v>
      </c>
      <c r="E60" s="97" t="s">
        <v>6642</v>
      </c>
      <c r="F60" s="125" t="s">
        <v>26</v>
      </c>
      <c r="G60" s="89" t="str">
        <f>party!$A$74</f>
        <v>Davide Zanchettin</v>
      </c>
      <c r="H60" s="89" t="str">
        <f>party!$A$75</f>
        <v>Claudia Timmreck</v>
      </c>
      <c r="I60" s="89" t="str">
        <f>party!$A$76</f>
        <v>Myriam Khodri</v>
      </c>
      <c r="K60" s="97" t="str">
        <f>party!$A$6</f>
        <v>Charlotte Pascoe</v>
      </c>
      <c r="L60" s="125" t="s">
        <v>2467</v>
      </c>
      <c r="M60" s="125" t="s">
        <v>6418</v>
      </c>
      <c r="N60" s="125" t="s">
        <v>2467</v>
      </c>
      <c r="O60" s="340"/>
      <c r="P60" s="125" t="s">
        <v>2467</v>
      </c>
      <c r="Q60" s="125" t="s">
        <v>2467</v>
      </c>
    </row>
    <row r="61" spans="1:17" s="146" customFormat="1" ht="17" x14ac:dyDescent="0.2">
      <c r="A61" s="317" t="s">
        <v>6643</v>
      </c>
      <c r="B61" s="347" t="s">
        <v>6423</v>
      </c>
      <c r="C61" s="347" t="s">
        <v>6643</v>
      </c>
      <c r="D61" s="347" t="s">
        <v>6423</v>
      </c>
      <c r="E61" s="347" t="s">
        <v>6644</v>
      </c>
      <c r="F61" s="295" t="s">
        <v>26</v>
      </c>
      <c r="G61" s="158" t="str">
        <f>party!$A$55</f>
        <v>Rein Haarsma</v>
      </c>
      <c r="H61" s="158" t="str">
        <f>party!$A$56</f>
        <v>Malcolm Roberts</v>
      </c>
      <c r="I61" s="158"/>
      <c r="K61" s="317" t="str">
        <f>party!$A$6</f>
        <v>Charlotte Pascoe</v>
      </c>
      <c r="L61" s="295" t="s">
        <v>2467</v>
      </c>
      <c r="M61" s="295" t="s">
        <v>6423</v>
      </c>
      <c r="N61" s="295" t="s">
        <v>2467</v>
      </c>
      <c r="O61" s="345"/>
      <c r="P61" s="295" t="s">
        <v>2467</v>
      </c>
      <c r="Q61" s="295" t="s">
        <v>2467</v>
      </c>
    </row>
    <row r="62" spans="1:17" ht="34" x14ac:dyDescent="0.2">
      <c r="A62" s="97" t="s">
        <v>6645</v>
      </c>
      <c r="B62" s="97" t="s">
        <v>6646</v>
      </c>
      <c r="C62" s="97" t="s">
        <v>6647</v>
      </c>
      <c r="D62" s="338" t="s">
        <v>6648</v>
      </c>
      <c r="E62" s="338" t="s">
        <v>6649</v>
      </c>
      <c r="F62" s="125" t="s">
        <v>26</v>
      </c>
      <c r="G62" s="89" t="str">
        <f>party!$A$74</f>
        <v>Davide Zanchettin</v>
      </c>
      <c r="H62" s="89" t="str">
        <f>party!$A$75</f>
        <v>Claudia Timmreck</v>
      </c>
      <c r="I62" s="89" t="str">
        <f>party!$A$76</f>
        <v>Myriam Khodri</v>
      </c>
      <c r="K62" s="97" t="str">
        <f>party!$A$6</f>
        <v>Charlotte Pascoe</v>
      </c>
      <c r="L62" s="125" t="s">
        <v>2467</v>
      </c>
      <c r="M62" s="125" t="s">
        <v>6418</v>
      </c>
      <c r="N62" s="125" t="s">
        <v>2467</v>
      </c>
      <c r="O62" s="340" t="s">
        <v>6344</v>
      </c>
      <c r="P62" s="125" t="s">
        <v>2467</v>
      </c>
      <c r="Q62" s="125" t="s">
        <v>2467</v>
      </c>
    </row>
    <row r="63" spans="1:17" ht="68" x14ac:dyDescent="0.2">
      <c r="A63" s="97" t="s">
        <v>6650</v>
      </c>
      <c r="B63" s="97" t="s">
        <v>6651</v>
      </c>
      <c r="C63" s="97" t="s">
        <v>6652</v>
      </c>
      <c r="D63" s="97" t="s">
        <v>6653</v>
      </c>
      <c r="E63" s="338" t="s">
        <v>6654</v>
      </c>
      <c r="F63" s="125" t="s">
        <v>26</v>
      </c>
      <c r="G63" s="89" t="str">
        <f>party!$A$74</f>
        <v>Davide Zanchettin</v>
      </c>
      <c r="H63" s="89" t="str">
        <f>party!$A$75</f>
        <v>Claudia Timmreck</v>
      </c>
      <c r="I63" s="89" t="str">
        <f>party!$A$76</f>
        <v>Myriam Khodri</v>
      </c>
      <c r="K63" s="97" t="str">
        <f>party!$A$6</f>
        <v>Charlotte Pascoe</v>
      </c>
      <c r="L63" s="125" t="s">
        <v>2467</v>
      </c>
      <c r="M63" s="125" t="s">
        <v>6423</v>
      </c>
      <c r="N63" s="125" t="s">
        <v>2467</v>
      </c>
      <c r="O63" s="340" t="s">
        <v>6655</v>
      </c>
      <c r="P63" s="125" t="s">
        <v>2467</v>
      </c>
      <c r="Q63" s="125" t="s">
        <v>2467</v>
      </c>
    </row>
    <row r="64" spans="1:17" s="146" customFormat="1" ht="34" x14ac:dyDescent="0.2">
      <c r="A64" s="317" t="s">
        <v>6656</v>
      </c>
      <c r="B64" s="317" t="s">
        <v>6657</v>
      </c>
      <c r="C64" s="317" t="s">
        <v>6658</v>
      </c>
      <c r="D64" s="317" t="s">
        <v>6659</v>
      </c>
      <c r="E64" s="317" t="s">
        <v>6660</v>
      </c>
      <c r="F64" s="295" t="s">
        <v>26</v>
      </c>
      <c r="G64" s="158" t="str">
        <f>party!$A$74</f>
        <v>Davide Zanchettin</v>
      </c>
      <c r="H64" s="158" t="str">
        <f>party!$A$75</f>
        <v>Claudia Timmreck</v>
      </c>
      <c r="I64" s="158" t="str">
        <f>party!$A$76</f>
        <v>Myriam Khodri</v>
      </c>
      <c r="K64" s="317" t="str">
        <f>party!$A$6</f>
        <v>Charlotte Pascoe</v>
      </c>
      <c r="L64" s="295" t="s">
        <v>2467</v>
      </c>
      <c r="M64" s="295" t="s">
        <v>6661</v>
      </c>
      <c r="N64" s="295" t="s">
        <v>2467</v>
      </c>
      <c r="O64" s="345" t="s">
        <v>6344</v>
      </c>
      <c r="P64" s="295" t="s">
        <v>2467</v>
      </c>
      <c r="Q64" s="295" t="s">
        <v>2467</v>
      </c>
    </row>
    <row r="65" spans="1:17" ht="34" x14ac:dyDescent="0.2">
      <c r="A65" s="97" t="s">
        <v>6662</v>
      </c>
      <c r="B65" s="97" t="s">
        <v>6663</v>
      </c>
      <c r="C65" s="97" t="s">
        <v>6664</v>
      </c>
      <c r="D65" s="97" t="s">
        <v>6665</v>
      </c>
      <c r="E65" s="97" t="s">
        <v>6666</v>
      </c>
      <c r="F65" s="97" t="s">
        <v>26</v>
      </c>
      <c r="G65" s="89" t="str">
        <f>party!$A$27</f>
        <v>Brian O'Neill</v>
      </c>
      <c r="H65" s="89" t="str">
        <f>party!$A$28</f>
        <v>Claudia Tebaldi</v>
      </c>
      <c r="I65" s="89" t="str">
        <f>party!$A$29</f>
        <v>Detlef van Vuuren</v>
      </c>
      <c r="J65" s="97"/>
      <c r="K65" s="97" t="str">
        <f>party!$A$6</f>
        <v>Charlotte Pascoe</v>
      </c>
      <c r="L65" s="125" t="s">
        <v>2467</v>
      </c>
      <c r="M65" s="125" t="s">
        <v>6667</v>
      </c>
      <c r="N65" s="125" t="s">
        <v>2467</v>
      </c>
      <c r="O65" s="341" t="s">
        <v>6668</v>
      </c>
      <c r="P65" s="348" t="s">
        <v>2467</v>
      </c>
      <c r="Q65" s="125" t="s">
        <v>2467</v>
      </c>
    </row>
    <row r="66" spans="1:17" ht="34" x14ac:dyDescent="0.2">
      <c r="A66" s="97" t="s">
        <v>6669</v>
      </c>
      <c r="B66" s="97" t="s">
        <v>6670</v>
      </c>
      <c r="C66" s="97" t="s">
        <v>6671</v>
      </c>
      <c r="D66" s="97" t="s">
        <v>6672</v>
      </c>
      <c r="E66" s="97" t="s">
        <v>6666</v>
      </c>
      <c r="F66" s="97" t="s">
        <v>26</v>
      </c>
      <c r="G66" s="89" t="str">
        <f>party!$A$27</f>
        <v>Brian O'Neill</v>
      </c>
      <c r="H66" s="89" t="str">
        <f>party!$A$28</f>
        <v>Claudia Tebaldi</v>
      </c>
      <c r="I66" s="89" t="str">
        <f>party!$A$29</f>
        <v>Detlef van Vuuren</v>
      </c>
      <c r="J66" s="97"/>
      <c r="K66" s="97" t="str">
        <f>party!$A$6</f>
        <v>Charlotte Pascoe</v>
      </c>
      <c r="L66" s="125" t="s">
        <v>2467</v>
      </c>
      <c r="M66" s="125" t="s">
        <v>6673</v>
      </c>
      <c r="N66" s="125" t="s">
        <v>2467</v>
      </c>
      <c r="O66" s="341" t="s">
        <v>6668</v>
      </c>
      <c r="P66" s="348" t="s">
        <v>2467</v>
      </c>
      <c r="Q66" s="125" t="s">
        <v>2467</v>
      </c>
    </row>
    <row r="67" spans="1:17" s="125" customFormat="1" ht="51" x14ac:dyDescent="0.2">
      <c r="A67" s="97" t="s">
        <v>6674</v>
      </c>
      <c r="B67" s="97" t="s">
        <v>6675</v>
      </c>
      <c r="C67" s="97" t="s">
        <v>6676</v>
      </c>
      <c r="D67" s="97" t="s">
        <v>6677</v>
      </c>
      <c r="E67" s="97" t="s">
        <v>6678</v>
      </c>
      <c r="F67" s="125" t="s">
        <v>26</v>
      </c>
      <c r="G67" s="125" t="str">
        <f>party!$A$13</f>
        <v>Karl Taylor</v>
      </c>
      <c r="K67" s="97" t="str">
        <f>party!$A$6</f>
        <v>Charlotte Pascoe</v>
      </c>
      <c r="L67" s="125" t="s">
        <v>2467</v>
      </c>
      <c r="M67" s="125" t="s">
        <v>6679</v>
      </c>
      <c r="N67" s="125" t="s">
        <v>2467</v>
      </c>
      <c r="O67" s="340" t="s">
        <v>6398</v>
      </c>
      <c r="P67" s="125" t="s">
        <v>2467</v>
      </c>
      <c r="Q67" s="125" t="s">
        <v>2467</v>
      </c>
    </row>
    <row r="68" spans="1:17" ht="34" x14ac:dyDescent="0.2">
      <c r="A68" s="97" t="s">
        <v>6680</v>
      </c>
      <c r="B68" s="97" t="s">
        <v>6681</v>
      </c>
      <c r="C68" s="97" t="s">
        <v>6682</v>
      </c>
      <c r="D68" s="97" t="s">
        <v>6683</v>
      </c>
      <c r="E68" s="338" t="s">
        <v>6684</v>
      </c>
      <c r="F68" s="125" t="s">
        <v>50</v>
      </c>
      <c r="G68" s="125" t="str">
        <f>party!$A$35</f>
        <v>Mark Webb</v>
      </c>
      <c r="H68" s="125" t="str">
        <f>party!$A$36</f>
        <v>Chris Bretherton</v>
      </c>
      <c r="K68" s="97" t="str">
        <f>party!A$6</f>
        <v>Charlotte Pascoe</v>
      </c>
      <c r="L68" s="125" t="s">
        <v>2467</v>
      </c>
      <c r="M68" s="125" t="s">
        <v>6468</v>
      </c>
      <c r="N68" s="125" t="s">
        <v>2467</v>
      </c>
      <c r="O68" s="341" t="s">
        <v>6365</v>
      </c>
      <c r="P68" s="125" t="s">
        <v>2467</v>
      </c>
      <c r="Q68" s="125" t="s">
        <v>2467</v>
      </c>
    </row>
    <row r="69" spans="1:17" s="125" customFormat="1" ht="51" x14ac:dyDescent="0.2">
      <c r="A69" s="97" t="s">
        <v>6685</v>
      </c>
      <c r="B69" s="97" t="s">
        <v>6686</v>
      </c>
      <c r="C69" s="97" t="s">
        <v>6685</v>
      </c>
      <c r="D69" s="97" t="s">
        <v>6687</v>
      </c>
      <c r="E69" s="97" t="s">
        <v>6688</v>
      </c>
      <c r="F69" s="125" t="s">
        <v>50</v>
      </c>
      <c r="G69" s="125" t="str">
        <f>party!$A$25</f>
        <v>Veronika Eyring</v>
      </c>
      <c r="J69" s="97" t="str">
        <f>references!$D$42</f>
        <v>Eyring, V., S. Bony, G. A. Meehl, C. Senior, B. Stevens, R. J. Stouffer, K. E. Taylor (2016), Overview of the Coupled Model Intercomparison Project Phase 6 (CMIP6) experimental design and organization, Geosci. Model Dev., 9, 1937-1958</v>
      </c>
      <c r="K69" s="97" t="str">
        <f>party!$A$6</f>
        <v>Charlotte Pascoe</v>
      </c>
      <c r="L69" s="125" t="s">
        <v>2467</v>
      </c>
      <c r="M69" s="125" t="s">
        <v>6686</v>
      </c>
      <c r="N69" s="125" t="s">
        <v>2467</v>
      </c>
      <c r="O69" s="340"/>
      <c r="P69" s="125" t="s">
        <v>2467</v>
      </c>
      <c r="Q69" s="125" t="s">
        <v>2467</v>
      </c>
    </row>
    <row r="70" spans="1:17" ht="51" x14ac:dyDescent="0.2">
      <c r="A70" s="97" t="s">
        <v>6689</v>
      </c>
      <c r="B70" s="97" t="s">
        <v>6690</v>
      </c>
      <c r="C70" s="97" t="s">
        <v>6691</v>
      </c>
      <c r="D70" s="97" t="s">
        <v>6692</v>
      </c>
      <c r="E70" s="338" t="s">
        <v>6693</v>
      </c>
      <c r="F70" s="125" t="s">
        <v>26</v>
      </c>
      <c r="G70" s="125" t="str">
        <f>party!$A$35</f>
        <v>Mark Webb</v>
      </c>
      <c r="H70" s="125" t="str">
        <f>party!$A$36</f>
        <v>Chris Bretherton</v>
      </c>
      <c r="K70" s="97" t="str">
        <f>party!$A$6</f>
        <v>Charlotte Pascoe</v>
      </c>
      <c r="L70" s="125" t="s">
        <v>2467</v>
      </c>
      <c r="M70" s="125" t="s">
        <v>6350</v>
      </c>
      <c r="N70" s="125" t="s">
        <v>2467</v>
      </c>
      <c r="O70" s="340" t="s">
        <v>6694</v>
      </c>
      <c r="P70" s="125" t="s">
        <v>2467</v>
      </c>
      <c r="Q70" s="125" t="s">
        <v>2467</v>
      </c>
    </row>
    <row r="71" spans="1:17" s="125" customFormat="1" ht="34" x14ac:dyDescent="0.2">
      <c r="A71" s="97" t="s">
        <v>6695</v>
      </c>
      <c r="B71" s="97" t="s">
        <v>6696</v>
      </c>
      <c r="C71" s="97" t="s">
        <v>6697</v>
      </c>
      <c r="D71" s="97" t="s">
        <v>6698</v>
      </c>
      <c r="E71" s="97" t="s">
        <v>6699</v>
      </c>
      <c r="K71" s="97" t="str">
        <f>party!$A$6</f>
        <v>Charlotte Pascoe</v>
      </c>
      <c r="L71" s="125" t="s">
        <v>2467</v>
      </c>
      <c r="M71" s="125" t="s">
        <v>6378</v>
      </c>
      <c r="N71" s="125" t="s">
        <v>2467</v>
      </c>
      <c r="O71" s="340" t="s">
        <v>6700</v>
      </c>
      <c r="P71" s="125" t="s">
        <v>2467</v>
      </c>
      <c r="Q71" s="125" t="s">
        <v>2467</v>
      </c>
    </row>
    <row r="72" spans="1:17" s="89" customFormat="1" ht="17" x14ac:dyDescent="0.2">
      <c r="A72" s="89" t="s">
        <v>6643</v>
      </c>
      <c r="B72" s="89" t="s">
        <v>6423</v>
      </c>
      <c r="C72" s="89" t="s">
        <v>6643</v>
      </c>
      <c r="D72" s="89" t="s">
        <v>6423</v>
      </c>
      <c r="E72" s="89" t="s">
        <v>6644</v>
      </c>
      <c r="F72" s="89" t="s">
        <v>50</v>
      </c>
      <c r="G72" s="125" t="str">
        <f>party!$A$50</f>
        <v>Ben Kravitz</v>
      </c>
      <c r="K72" s="97" t="str">
        <f>party!$A$6</f>
        <v>Charlotte Pascoe</v>
      </c>
      <c r="L72" s="125" t="s">
        <v>2467</v>
      </c>
      <c r="M72" s="125" t="s">
        <v>6423</v>
      </c>
      <c r="N72" s="125" t="s">
        <v>2467</v>
      </c>
      <c r="O72" s="349"/>
      <c r="P72" s="89" t="s">
        <v>2467</v>
      </c>
      <c r="Q72" s="89" t="s">
        <v>2467</v>
      </c>
    </row>
    <row r="73" spans="1:17" s="89" customFormat="1" ht="17" x14ac:dyDescent="0.2">
      <c r="A73" s="89" t="s">
        <v>6701</v>
      </c>
      <c r="B73" s="89" t="s">
        <v>6450</v>
      </c>
      <c r="C73" s="89" t="s">
        <v>6701</v>
      </c>
      <c r="D73" s="89" t="s">
        <v>6450</v>
      </c>
      <c r="E73" s="89" t="s">
        <v>6702</v>
      </c>
      <c r="F73" s="89" t="s">
        <v>50</v>
      </c>
      <c r="G73" s="125" t="str">
        <f>party!$A$50</f>
        <v>Ben Kravitz</v>
      </c>
      <c r="H73" s="125"/>
      <c r="K73" s="97" t="str">
        <f>party!$A$6</f>
        <v>Charlotte Pascoe</v>
      </c>
      <c r="L73" s="125" t="s">
        <v>2467</v>
      </c>
      <c r="M73" s="125" t="s">
        <v>6450</v>
      </c>
      <c r="N73" s="125" t="s">
        <v>2467</v>
      </c>
      <c r="O73" s="349"/>
      <c r="P73" s="89" t="s">
        <v>2467</v>
      </c>
      <c r="Q73" s="89" t="s">
        <v>2467</v>
      </c>
    </row>
    <row r="74" spans="1:17" s="97" customFormat="1" ht="34" x14ac:dyDescent="0.2">
      <c r="A74" s="97" t="s">
        <v>6703</v>
      </c>
      <c r="B74" s="97" t="s">
        <v>6704</v>
      </c>
      <c r="C74" s="97" t="s">
        <v>6705</v>
      </c>
      <c r="D74" s="97" t="s">
        <v>6706</v>
      </c>
      <c r="E74" s="97" t="s">
        <v>6707</v>
      </c>
      <c r="F74" s="89" t="s">
        <v>50</v>
      </c>
      <c r="G74" s="125" t="str">
        <f>party!$A$50</f>
        <v>Ben Kravitz</v>
      </c>
      <c r="H74" s="89"/>
      <c r="I74" s="89"/>
      <c r="J74" s="89"/>
      <c r="K74" s="97" t="str">
        <f>party!$A$6</f>
        <v>Charlotte Pascoe</v>
      </c>
      <c r="L74" s="125" t="s">
        <v>2467</v>
      </c>
      <c r="M74" s="125" t="s">
        <v>6468</v>
      </c>
      <c r="N74" s="125" t="s">
        <v>2467</v>
      </c>
      <c r="O74" s="349" t="s">
        <v>6344</v>
      </c>
      <c r="P74" s="89" t="s">
        <v>2467</v>
      </c>
      <c r="Q74" s="89" t="s">
        <v>2467</v>
      </c>
    </row>
    <row r="75" spans="1:17" s="97" customFormat="1" ht="34" x14ac:dyDescent="0.2">
      <c r="A75" s="97" t="s">
        <v>6708</v>
      </c>
      <c r="B75" s="97" t="s">
        <v>6709</v>
      </c>
      <c r="C75" s="97" t="s">
        <v>6710</v>
      </c>
      <c r="D75" s="97" t="s">
        <v>6711</v>
      </c>
      <c r="E75" s="97" t="s">
        <v>6712</v>
      </c>
      <c r="F75" s="89" t="s">
        <v>50</v>
      </c>
      <c r="G75" s="125" t="str">
        <f>party!$A$50</f>
        <v>Ben Kravitz</v>
      </c>
      <c r="H75" s="89"/>
      <c r="I75" s="89"/>
      <c r="J75" s="89"/>
      <c r="K75" s="97" t="str">
        <f>party!$A$6</f>
        <v>Charlotte Pascoe</v>
      </c>
      <c r="L75" s="125" t="s">
        <v>2467</v>
      </c>
      <c r="M75" s="125" t="s">
        <v>6468</v>
      </c>
      <c r="N75" s="125" t="s">
        <v>2467</v>
      </c>
      <c r="O75" s="349" t="s">
        <v>6386</v>
      </c>
      <c r="P75" s="89" t="s">
        <v>2467</v>
      </c>
      <c r="Q75" s="89" t="s">
        <v>2467</v>
      </c>
    </row>
    <row r="76" spans="1:17" s="97" customFormat="1" ht="34" x14ac:dyDescent="0.2">
      <c r="A76" s="97" t="s">
        <v>6713</v>
      </c>
      <c r="B76" s="97" t="s">
        <v>6714</v>
      </c>
      <c r="C76" s="97" t="s">
        <v>6715</v>
      </c>
      <c r="D76" s="97" t="s">
        <v>6716</v>
      </c>
      <c r="E76" s="97" t="s">
        <v>6717</v>
      </c>
      <c r="F76" s="89" t="s">
        <v>50</v>
      </c>
      <c r="G76" s="125" t="str">
        <f>party!$A$50</f>
        <v>Ben Kravitz</v>
      </c>
      <c r="H76" s="89"/>
      <c r="I76" s="89"/>
      <c r="J76" s="89"/>
      <c r="K76" s="97" t="str">
        <f>party!$A$6</f>
        <v>Charlotte Pascoe</v>
      </c>
      <c r="L76" s="125" t="s">
        <v>2467</v>
      </c>
      <c r="M76" s="125" t="s">
        <v>6468</v>
      </c>
      <c r="N76" s="125" t="s">
        <v>2467</v>
      </c>
      <c r="O76" s="349" t="s">
        <v>6457</v>
      </c>
      <c r="P76" s="89" t="s">
        <v>2467</v>
      </c>
      <c r="Q76" s="89" t="s">
        <v>2467</v>
      </c>
    </row>
    <row r="77" spans="1:17" s="97" customFormat="1" ht="34" x14ac:dyDescent="0.2">
      <c r="A77" s="97" t="s">
        <v>6718</v>
      </c>
      <c r="B77" s="97" t="s">
        <v>6719</v>
      </c>
      <c r="C77" s="97" t="s">
        <v>6720</v>
      </c>
      <c r="D77" s="97" t="s">
        <v>6721</v>
      </c>
      <c r="E77" s="97" t="s">
        <v>6722</v>
      </c>
      <c r="F77" s="89" t="s">
        <v>50</v>
      </c>
      <c r="G77" s="125" t="str">
        <f>party!$A$50</f>
        <v>Ben Kravitz</v>
      </c>
      <c r="H77" s="89"/>
      <c r="I77" s="89"/>
      <c r="J77" s="89"/>
      <c r="K77" s="97" t="str">
        <f>party!$A$6</f>
        <v>Charlotte Pascoe</v>
      </c>
      <c r="L77" s="125" t="s">
        <v>2467</v>
      </c>
      <c r="M77" s="125" t="s">
        <v>6468</v>
      </c>
      <c r="N77" s="125" t="s">
        <v>2467</v>
      </c>
      <c r="O77" s="349" t="s">
        <v>6379</v>
      </c>
      <c r="P77" s="89" t="s">
        <v>2467</v>
      </c>
      <c r="Q77" s="89" t="s">
        <v>2467</v>
      </c>
    </row>
    <row r="78" spans="1:17" s="97" customFormat="1" ht="34" x14ac:dyDescent="0.2">
      <c r="A78" s="97" t="s">
        <v>6723</v>
      </c>
      <c r="B78" s="97" t="s">
        <v>6724</v>
      </c>
      <c r="C78" s="97" t="s">
        <v>6725</v>
      </c>
      <c r="D78" s="97" t="s">
        <v>6726</v>
      </c>
      <c r="E78" s="97" t="s">
        <v>6727</v>
      </c>
      <c r="F78" s="97" t="s">
        <v>50</v>
      </c>
      <c r="G78" s="97" t="str">
        <f>party!$A$55</f>
        <v>Rein Haarsma</v>
      </c>
      <c r="H78" s="97" t="str">
        <f>party!$A$56</f>
        <v>Malcolm Roberts</v>
      </c>
      <c r="K78" s="97" t="str">
        <f>party!$A$6</f>
        <v>Charlotte Pascoe</v>
      </c>
      <c r="L78" s="125" t="s">
        <v>2467</v>
      </c>
      <c r="M78" s="97" t="s">
        <v>6364</v>
      </c>
      <c r="N78" s="97" t="s">
        <v>2467</v>
      </c>
      <c r="O78" s="350" t="s">
        <v>6398</v>
      </c>
      <c r="P78" s="97" t="s">
        <v>2467</v>
      </c>
      <c r="Q78" s="97" t="s">
        <v>2467</v>
      </c>
    </row>
    <row r="79" spans="1:17" s="97" customFormat="1" ht="17" x14ac:dyDescent="0.2">
      <c r="A79" s="97" t="s">
        <v>6345</v>
      </c>
      <c r="B79" s="97" t="s">
        <v>6346</v>
      </c>
      <c r="C79" s="97" t="s">
        <v>6345</v>
      </c>
      <c r="D79" s="97" t="s">
        <v>6346</v>
      </c>
      <c r="E79" s="97" t="s">
        <v>6728</v>
      </c>
      <c r="F79" s="97" t="s">
        <v>50</v>
      </c>
      <c r="G79" s="97" t="str">
        <f>party!$A$57</f>
        <v>Eric Larour</v>
      </c>
      <c r="H79" s="97" t="str">
        <f>party!$A$58</f>
        <v>Sophie Nowicki</v>
      </c>
      <c r="I79" s="97" t="str">
        <f>party!$A$59</f>
        <v>Tony Payne</v>
      </c>
      <c r="K79" s="97" t="str">
        <f>party!$A$6</f>
        <v>Charlotte Pascoe</v>
      </c>
      <c r="L79" s="125" t="s">
        <v>2467</v>
      </c>
      <c r="M79" s="97" t="s">
        <v>6346</v>
      </c>
      <c r="N79" s="97" t="s">
        <v>2467</v>
      </c>
      <c r="O79" s="350"/>
      <c r="P79" s="97" t="s">
        <v>2467</v>
      </c>
      <c r="Q79" s="97" t="s">
        <v>2467</v>
      </c>
    </row>
    <row r="80" spans="1:17" s="89" customFormat="1" ht="34" x14ac:dyDescent="0.2">
      <c r="A80" s="89" t="s">
        <v>6729</v>
      </c>
      <c r="B80" s="89" t="s">
        <v>6730</v>
      </c>
      <c r="C80" s="89" t="s">
        <v>6731</v>
      </c>
      <c r="D80" s="89" t="s">
        <v>6732</v>
      </c>
      <c r="E80" s="89" t="s">
        <v>6733</v>
      </c>
      <c r="F80" s="89" t="s">
        <v>26</v>
      </c>
      <c r="G80" s="89" t="str">
        <f>party!$A$61</f>
        <v>Gerhard Krinner</v>
      </c>
      <c r="H80" s="89" t="str">
        <f>party!$A$62</f>
        <v>Sonia Seneviratne</v>
      </c>
      <c r="I80" s="89" t="str">
        <f>party!$A$65</f>
        <v>Hyungjun Kim</v>
      </c>
      <c r="K80" s="89" t="str">
        <f>party!$A$6</f>
        <v>Charlotte Pascoe</v>
      </c>
      <c r="L80" s="124" t="s">
        <v>2467</v>
      </c>
      <c r="M80" s="89" t="s">
        <v>6734</v>
      </c>
      <c r="N80" s="89" t="s">
        <v>2467</v>
      </c>
      <c r="O80" s="349" t="s">
        <v>6735</v>
      </c>
      <c r="P80" s="89" t="s">
        <v>2467</v>
      </c>
      <c r="Q80" s="89" t="s">
        <v>2467</v>
      </c>
    </row>
    <row r="81" spans="1:17" s="89" customFormat="1" ht="34" x14ac:dyDescent="0.2">
      <c r="A81" s="89" t="s">
        <v>6736</v>
      </c>
      <c r="B81" s="89" t="s">
        <v>6737</v>
      </c>
      <c r="C81" s="89" t="s">
        <v>6738</v>
      </c>
      <c r="D81" s="89" t="s">
        <v>6739</v>
      </c>
      <c r="E81" s="89" t="s">
        <v>6740</v>
      </c>
      <c r="F81" s="89" t="s">
        <v>26</v>
      </c>
      <c r="G81" s="89" t="str">
        <f>party!$A$10</f>
        <v>George Hurtt</v>
      </c>
      <c r="H81" s="89" t="str">
        <f>party!$A$67</f>
        <v>David Lawrence</v>
      </c>
      <c r="K81" s="89" t="str">
        <f>party!$A$6</f>
        <v>Charlotte Pascoe</v>
      </c>
      <c r="L81" s="124" t="s">
        <v>2467</v>
      </c>
      <c r="M81" s="89" t="s">
        <v>6435</v>
      </c>
      <c r="N81" s="89" t="s">
        <v>2467</v>
      </c>
      <c r="O81" s="349" t="s">
        <v>6344</v>
      </c>
      <c r="P81" s="89" t="s">
        <v>2467</v>
      </c>
      <c r="Q81" s="89" t="s">
        <v>2467</v>
      </c>
    </row>
    <row r="82" spans="1:17" ht="51" x14ac:dyDescent="0.2">
      <c r="A82" s="97" t="s">
        <v>6741</v>
      </c>
      <c r="B82" s="97" t="s">
        <v>6742</v>
      </c>
      <c r="C82" s="97" t="s">
        <v>6743</v>
      </c>
      <c r="D82" s="97" t="s">
        <v>6744</v>
      </c>
      <c r="E82" s="338" t="s">
        <v>6745</v>
      </c>
      <c r="F82" s="97" t="s">
        <v>26</v>
      </c>
      <c r="G82" s="89" t="str">
        <f>party!$A$68</f>
        <v>Gokhan Danabasoglu</v>
      </c>
      <c r="H82" s="89" t="str">
        <f>party!$A$49</f>
        <v>Stephen Griffies</v>
      </c>
      <c r="I82" s="89" t="str">
        <f>party!$A$69</f>
        <v>James Orr</v>
      </c>
      <c r="K82" s="97" t="str">
        <f>party!$A$6</f>
        <v>Charlotte Pascoe</v>
      </c>
      <c r="L82" s="125" t="s">
        <v>2467</v>
      </c>
      <c r="M82" s="125" t="s">
        <v>6746</v>
      </c>
      <c r="N82" s="125" t="s">
        <v>2467</v>
      </c>
      <c r="O82" s="341" t="s">
        <v>6747</v>
      </c>
      <c r="P82" s="125" t="s">
        <v>2467</v>
      </c>
      <c r="Q82" s="125" t="s">
        <v>2467</v>
      </c>
    </row>
    <row r="83" spans="1:17" ht="51" x14ac:dyDescent="0.2">
      <c r="A83" s="97" t="s">
        <v>6748</v>
      </c>
      <c r="B83" s="97" t="s">
        <v>6749</v>
      </c>
      <c r="C83" s="97" t="s">
        <v>6750</v>
      </c>
      <c r="D83" s="97" t="s">
        <v>6751</v>
      </c>
      <c r="E83" s="338" t="s">
        <v>6752</v>
      </c>
      <c r="F83" s="97" t="s">
        <v>26</v>
      </c>
      <c r="G83" s="89" t="str">
        <f>party!$A$68</f>
        <v>Gokhan Danabasoglu</v>
      </c>
      <c r="H83" s="89" t="str">
        <f>party!$A$49</f>
        <v>Stephen Griffies</v>
      </c>
      <c r="I83" s="89" t="str">
        <f>party!$A$69</f>
        <v>James Orr</v>
      </c>
      <c r="K83" s="97" t="str">
        <f>party!$A$6</f>
        <v>Charlotte Pascoe</v>
      </c>
      <c r="L83" s="125" t="s">
        <v>2467</v>
      </c>
      <c r="M83" s="125" t="s">
        <v>6746</v>
      </c>
      <c r="N83" s="125" t="s">
        <v>2467</v>
      </c>
      <c r="O83" s="341" t="s">
        <v>6747</v>
      </c>
      <c r="P83" s="125" t="s">
        <v>2467</v>
      </c>
      <c r="Q83" s="125" t="s">
        <v>2467</v>
      </c>
    </row>
    <row r="84" spans="1:17" s="124" customFormat="1" ht="119" x14ac:dyDescent="0.2">
      <c r="A84" s="89" t="s">
        <v>6753</v>
      </c>
      <c r="B84" s="89" t="s">
        <v>6754</v>
      </c>
      <c r="C84" s="97" t="s">
        <v>6755</v>
      </c>
      <c r="D84" s="89" t="s">
        <v>6756</v>
      </c>
      <c r="E84" s="89" t="s">
        <v>6757</v>
      </c>
      <c r="F84" s="124" t="s">
        <v>26</v>
      </c>
      <c r="G84" s="97" t="str">
        <f>party!$A$74</f>
        <v>Davide Zanchettin</v>
      </c>
      <c r="H84" s="97" t="str">
        <f>party!$A$75</f>
        <v>Claudia Timmreck</v>
      </c>
      <c r="I84" s="97" t="str">
        <f>party!$A$76</f>
        <v>Myriam Khodri</v>
      </c>
      <c r="J84"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97" t="str">
        <f>party!$A$6</f>
        <v>Charlotte Pascoe</v>
      </c>
      <c r="L84" s="124" t="s">
        <v>2467</v>
      </c>
      <c r="M84" s="124" t="s">
        <v>6758</v>
      </c>
      <c r="N84" s="124" t="s">
        <v>2467</v>
      </c>
      <c r="O84" s="341" t="s">
        <v>6759</v>
      </c>
      <c r="P84" s="124" t="s">
        <v>2467</v>
      </c>
      <c r="Q84" s="124" t="s">
        <v>2467</v>
      </c>
    </row>
    <row r="85" spans="1:17" s="124" customFormat="1" ht="119" x14ac:dyDescent="0.2">
      <c r="A85" s="89" t="s">
        <v>6760</v>
      </c>
      <c r="B85" s="89" t="s">
        <v>6761</v>
      </c>
      <c r="C85" s="89" t="s">
        <v>6760</v>
      </c>
      <c r="D85" s="89" t="s">
        <v>6661</v>
      </c>
      <c r="E85" s="89" t="s">
        <v>6762</v>
      </c>
      <c r="F85" s="124" t="s">
        <v>26</v>
      </c>
      <c r="G85" s="97" t="str">
        <f>party!$A$74</f>
        <v>Davide Zanchettin</v>
      </c>
      <c r="H85" s="97" t="str">
        <f>party!$A$75</f>
        <v>Claudia Timmreck</v>
      </c>
      <c r="I85" s="97" t="str">
        <f>party!$A$76</f>
        <v>Myriam Khodri</v>
      </c>
      <c r="J85"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5" s="97" t="str">
        <f>party!$A$6</f>
        <v>Charlotte Pascoe</v>
      </c>
      <c r="L85" s="124" t="s">
        <v>2467</v>
      </c>
      <c r="M85" s="124" t="s">
        <v>6661</v>
      </c>
      <c r="N85" s="124" t="s">
        <v>2467</v>
      </c>
      <c r="O85" s="341"/>
      <c r="P85" s="124" t="s">
        <v>2467</v>
      </c>
      <c r="Q85" s="124" t="s">
        <v>2467</v>
      </c>
    </row>
    <row r="86" spans="1:17" ht="119" x14ac:dyDescent="0.2">
      <c r="A86" s="97" t="s">
        <v>6763</v>
      </c>
      <c r="B86" s="97" t="s">
        <v>6764</v>
      </c>
      <c r="C86" s="97" t="s">
        <v>6765</v>
      </c>
      <c r="D86" s="97" t="s">
        <v>6766</v>
      </c>
      <c r="E86" s="97" t="s">
        <v>6767</v>
      </c>
      <c r="F86" s="97" t="s">
        <v>26</v>
      </c>
      <c r="G86" s="97" t="str">
        <f>party!$A$74</f>
        <v>Davide Zanchettin</v>
      </c>
      <c r="H86" s="97" t="str">
        <f>party!$A$75</f>
        <v>Claudia Timmreck</v>
      </c>
      <c r="I86" s="97" t="str">
        <f>party!$A$76</f>
        <v>Myriam Khodri</v>
      </c>
      <c r="J86"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6" s="97" t="str">
        <f>party!$A$6</f>
        <v>Charlotte Pascoe</v>
      </c>
      <c r="L86" s="125" t="s">
        <v>2467</v>
      </c>
      <c r="M86" s="125" t="s">
        <v>6404</v>
      </c>
      <c r="N86" s="125" t="s">
        <v>2467</v>
      </c>
      <c r="O86" s="341" t="s">
        <v>6768</v>
      </c>
      <c r="P86" s="125" t="s">
        <v>2467</v>
      </c>
      <c r="Q86" s="125" t="s">
        <v>2467</v>
      </c>
    </row>
    <row r="87" spans="1:17" s="124" customFormat="1" ht="17" x14ac:dyDescent="0.2">
      <c r="A87" s="89" t="s">
        <v>6769</v>
      </c>
      <c r="B87" s="89" t="s">
        <v>6770</v>
      </c>
      <c r="C87" s="89" t="s">
        <v>6769</v>
      </c>
      <c r="D87" s="89" t="s">
        <v>6770</v>
      </c>
      <c r="E87" s="89" t="s">
        <v>6771</v>
      </c>
      <c r="F87" s="124" t="s">
        <v>26</v>
      </c>
      <c r="G87" s="97" t="str">
        <f>party!$A$57</f>
        <v>Eric Larour</v>
      </c>
      <c r="H87" s="97" t="str">
        <f>party!$A$58</f>
        <v>Sophie Nowicki</v>
      </c>
      <c r="I87" s="97" t="str">
        <f>party!$A$59</f>
        <v>Tony Payne</v>
      </c>
      <c r="K87" s="97" t="str">
        <f>party!$A$6</f>
        <v>Charlotte Pascoe</v>
      </c>
      <c r="L87" s="125" t="s">
        <v>2467</v>
      </c>
      <c r="M87" s="97" t="s">
        <v>6770</v>
      </c>
      <c r="N87" s="97" t="s">
        <v>2467</v>
      </c>
      <c r="O87" s="341"/>
      <c r="P87" s="124" t="s">
        <v>2467</v>
      </c>
      <c r="Q87" s="124" t="s">
        <v>2467</v>
      </c>
    </row>
    <row r="88" spans="1:17" ht="17" x14ac:dyDescent="0.2">
      <c r="A88" s="338" t="s">
        <v>6772</v>
      </c>
      <c r="B88" s="338" t="s">
        <v>6773</v>
      </c>
      <c r="C88" s="338" t="s">
        <v>6772</v>
      </c>
      <c r="D88" s="338" t="s">
        <v>6773</v>
      </c>
      <c r="E88" s="338" t="s">
        <v>6774</v>
      </c>
      <c r="F88" s="124" t="s">
        <v>26</v>
      </c>
      <c r="G88" s="97" t="str">
        <f>party!$A$55</f>
        <v>Rein Haarsma</v>
      </c>
      <c r="H88" s="97" t="str">
        <f>party!$A$56</f>
        <v>Malcolm Roberts</v>
      </c>
      <c r="K88" s="97" t="str">
        <f>party!$A$6</f>
        <v>Charlotte Pascoe</v>
      </c>
      <c r="L88" s="125" t="s">
        <v>2467</v>
      </c>
      <c r="M88" t="s">
        <v>6350</v>
      </c>
      <c r="N88" t="s">
        <v>2467</v>
      </c>
      <c r="P88" s="124" t="s">
        <v>6775</v>
      </c>
      <c r="Q88" s="124" t="s">
        <v>2467</v>
      </c>
    </row>
    <row r="89" spans="1:17" ht="68" x14ac:dyDescent="0.2">
      <c r="A89" s="97" t="s">
        <v>6776</v>
      </c>
      <c r="B89" s="97" t="s">
        <v>6777</v>
      </c>
      <c r="C89" s="97" t="s">
        <v>6778</v>
      </c>
      <c r="D89" s="97" t="s">
        <v>6779</v>
      </c>
      <c r="E89" s="97" t="s">
        <v>6780</v>
      </c>
      <c r="F89" s="89" t="s">
        <v>26</v>
      </c>
      <c r="G89" s="89" t="str">
        <f>party!$A$45</f>
        <v>George Boer</v>
      </c>
      <c r="H89" s="89" t="str">
        <f>party!$A$46</f>
        <v>Doug Smith</v>
      </c>
      <c r="J89" s="96"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K89" s="97" t="str">
        <f>party!$A$6</f>
        <v>Charlotte Pascoe</v>
      </c>
      <c r="L89" s="125" t="s">
        <v>2467</v>
      </c>
      <c r="M89" t="s">
        <v>6781</v>
      </c>
      <c r="N89" t="s">
        <v>2467</v>
      </c>
      <c r="O89" s="339" t="s">
        <v>6782</v>
      </c>
      <c r="P89" s="124" t="s">
        <v>2467</v>
      </c>
      <c r="Q89" s="89" t="s">
        <v>6783</v>
      </c>
    </row>
    <row r="90" spans="1:17" ht="102" x14ac:dyDescent="0.2">
      <c r="A90" s="97" t="s">
        <v>6784</v>
      </c>
      <c r="B90" s="97" t="s">
        <v>6785</v>
      </c>
      <c r="C90" s="97" t="s">
        <v>6786</v>
      </c>
      <c r="D90" s="97" t="s">
        <v>6787</v>
      </c>
      <c r="E90" s="97" t="s">
        <v>6788</v>
      </c>
      <c r="F90" s="124" t="s">
        <v>26</v>
      </c>
      <c r="G90" s="89" t="str">
        <f>party!$A$77</f>
        <v>ISMIP6 email</v>
      </c>
      <c r="H90" s="89" t="str">
        <f>party!$A$78</f>
        <v>ISMIP6 leads</v>
      </c>
      <c r="J90" s="96" t="str">
        <f>references!$D$124</f>
        <v>InitMIP web page</v>
      </c>
      <c r="K90" s="97" t="str">
        <f>party!$A$6</f>
        <v>Charlotte Pascoe</v>
      </c>
      <c r="L90" s="125" t="s">
        <v>2467</v>
      </c>
      <c r="M90" s="125" t="s">
        <v>6450</v>
      </c>
      <c r="N90" s="125" t="s">
        <v>2467</v>
      </c>
      <c r="O90" s="340" t="s">
        <v>6372</v>
      </c>
      <c r="P90" s="124" t="s">
        <v>2467</v>
      </c>
      <c r="Q90" s="89" t="s">
        <v>6789</v>
      </c>
    </row>
    <row r="91" spans="1:17" ht="85" x14ac:dyDescent="0.2">
      <c r="A91" s="97" t="s">
        <v>6790</v>
      </c>
      <c r="B91" s="97" t="s">
        <v>6791</v>
      </c>
      <c r="C91" s="97" t="s">
        <v>6792</v>
      </c>
      <c r="D91" s="97" t="s">
        <v>6793</v>
      </c>
      <c r="E91" s="97" t="s">
        <v>6794</v>
      </c>
      <c r="F91" s="124" t="s">
        <v>26</v>
      </c>
      <c r="G91" s="125" t="str">
        <f>party!$A$46</f>
        <v>Doug Smith</v>
      </c>
      <c r="H91" s="125" t="str">
        <f>party!$A$82</f>
        <v>James Screen</v>
      </c>
      <c r="I91" s="125" t="str">
        <f>party!$A$83</f>
        <v>Clara Deser</v>
      </c>
      <c r="J91" s="97"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91" s="97" t="str">
        <f>party!$A$6</f>
        <v>Charlotte Pascoe</v>
      </c>
      <c r="L91" s="125" t="s">
        <v>2467</v>
      </c>
      <c r="M91" s="125" t="s">
        <v>6795</v>
      </c>
      <c r="N91" s="125" t="s">
        <v>2467</v>
      </c>
      <c r="O91" s="340" t="s">
        <v>6796</v>
      </c>
      <c r="P91" s="124" t="s">
        <v>2467</v>
      </c>
      <c r="Q91" s="125" t="s">
        <v>2467</v>
      </c>
    </row>
    <row r="92" spans="1:17" s="125" customFormat="1" ht="68" x14ac:dyDescent="0.2">
      <c r="A92" s="97" t="s">
        <v>6797</v>
      </c>
      <c r="B92" s="97" t="s">
        <v>6798</v>
      </c>
      <c r="C92" s="97" t="s">
        <v>6799</v>
      </c>
      <c r="D92" s="97" t="s">
        <v>6800</v>
      </c>
      <c r="E92" s="97" t="s">
        <v>6801</v>
      </c>
      <c r="F92" s="124" t="s">
        <v>50</v>
      </c>
      <c r="G92" s="125" t="str">
        <f>party!$A$84</f>
        <v>David P Keller</v>
      </c>
      <c r="J92" s="97" t="str">
        <f>references!$D$128</f>
        <v>Keller, D. P., A. Lenton, V. Scott, N. E. Vaughan, N. Bauer, D. Ji, C. D. Jones, B. Kravitz, H. Muri, K. Zickfeld (2018), The Carbon Dioxide Removal Model Intercomparison Project (CDR-MIP): Rationale and experimental protocol for CMIP6, Geosci. Model Dev., 11, 1133-1160</v>
      </c>
      <c r="K92" s="97" t="str">
        <f>party!$A$6</f>
        <v>Charlotte Pascoe</v>
      </c>
      <c r="L92" s="125" t="s">
        <v>2467</v>
      </c>
      <c r="M92" s="125" t="s">
        <v>6378</v>
      </c>
      <c r="N92" s="125" t="s">
        <v>6775</v>
      </c>
      <c r="O92" s="340"/>
      <c r="P92" s="124" t="s">
        <v>2467</v>
      </c>
      <c r="Q92" s="125" t="s">
        <v>2467</v>
      </c>
    </row>
    <row r="93" spans="1:17" s="125" customFormat="1" ht="68" x14ac:dyDescent="0.2">
      <c r="A93" s="97" t="s">
        <v>6802</v>
      </c>
      <c r="B93" s="97" t="s">
        <v>6803</v>
      </c>
      <c r="C93" s="97" t="s">
        <v>6804</v>
      </c>
      <c r="D93" s="97" t="s">
        <v>6805</v>
      </c>
      <c r="E93" s="97" t="s">
        <v>6806</v>
      </c>
      <c r="F93" s="124" t="s">
        <v>50</v>
      </c>
      <c r="G93" s="125" t="str">
        <f>party!$A$84</f>
        <v>David P Keller</v>
      </c>
      <c r="J93" s="97" t="str">
        <f>references!$D$128</f>
        <v>Keller, D. P., A. Lenton, V. Scott, N. E. Vaughan, N. Bauer, D. Ji, C. D. Jones, B. Kravitz, H. Muri, K. Zickfeld (2018), The Carbon Dioxide Removal Model Intercomparison Project (CDR-MIP): Rationale and experimental protocol for CMIP6, Geosci. Model Dev., 11, 1133-1160</v>
      </c>
      <c r="K93" s="97" t="str">
        <f>party!$A$6</f>
        <v>Charlotte Pascoe</v>
      </c>
      <c r="L93" s="125" t="s">
        <v>2467</v>
      </c>
      <c r="M93" s="125" t="s">
        <v>6378</v>
      </c>
      <c r="N93" s="125" t="s">
        <v>6775</v>
      </c>
      <c r="O93" s="340"/>
      <c r="P93" s="124" t="s">
        <v>2467</v>
      </c>
      <c r="Q93" s="125" t="s">
        <v>2467</v>
      </c>
    </row>
    <row r="94" spans="1:17" s="124" customFormat="1" ht="68" x14ac:dyDescent="0.2">
      <c r="A94" s="89" t="s">
        <v>6807</v>
      </c>
      <c r="B94" s="89" t="s">
        <v>6808</v>
      </c>
      <c r="C94" s="89" t="s">
        <v>6809</v>
      </c>
      <c r="D94" s="89" t="s">
        <v>6808</v>
      </c>
      <c r="E94" s="89" t="s">
        <v>6810</v>
      </c>
      <c r="F94" s="124" t="s">
        <v>50</v>
      </c>
      <c r="G94" s="124" t="str">
        <f>party!$A$25</f>
        <v>Veronika Eyring</v>
      </c>
      <c r="J94" s="89" t="str">
        <f>references!$D$42</f>
        <v>Eyring, V., S. Bony, G. A. Meehl, C. Senior, B. Stevens, R. J. Stouffer, K. E. Taylor (2016), Overview of the Coupled Model Intercomparison Project Phase 6 (CMIP6) experimental design and organization, Geosci. Model Dev., 9, 1937-1958</v>
      </c>
      <c r="K94" s="89" t="str">
        <f>party!$A$6</f>
        <v>Charlotte Pascoe</v>
      </c>
      <c r="L94" s="124" t="b">
        <v>1</v>
      </c>
      <c r="N94" s="124" t="s">
        <v>2467</v>
      </c>
      <c r="O94" s="341"/>
    </row>
    <row r="95" spans="1:17" s="125" customFormat="1" ht="68" x14ac:dyDescent="0.2">
      <c r="A95" s="97" t="s">
        <v>6811</v>
      </c>
      <c r="B95" s="97" t="s">
        <v>6812</v>
      </c>
      <c r="C95" s="97" t="s">
        <v>6813</v>
      </c>
      <c r="D95" s="97" t="s">
        <v>6814</v>
      </c>
      <c r="E95" s="97" t="s">
        <v>6815</v>
      </c>
      <c r="F95" s="124" t="s">
        <v>50</v>
      </c>
      <c r="G95" s="125" t="str">
        <f>party!$A$84</f>
        <v>David P Keller</v>
      </c>
      <c r="J95" s="97" t="str">
        <f>references!$D$128</f>
        <v>Keller, D. P., A. Lenton, V. Scott, N. E. Vaughan, N. Bauer, D. Ji, C. D. Jones, B. Kravitz, H. Muri, K. Zickfeld (2018), The Carbon Dioxide Removal Model Intercomparison Project (CDR-MIP): Rationale and experimental protocol for CMIP6, Geosci. Model Dev., 11, 1133-1160</v>
      </c>
      <c r="K95" s="97" t="str">
        <f>party!$A$6</f>
        <v>Charlotte Pascoe</v>
      </c>
      <c r="L95" s="125" t="s">
        <v>2467</v>
      </c>
      <c r="M95" s="125" t="s">
        <v>6450</v>
      </c>
      <c r="N95" s="125" t="s">
        <v>2467</v>
      </c>
      <c r="O95" s="340"/>
      <c r="P95" s="124" t="s">
        <v>2467</v>
      </c>
      <c r="Q95" s="125" t="s">
        <v>2467</v>
      </c>
    </row>
    <row r="96" spans="1:17" ht="68" x14ac:dyDescent="0.2">
      <c r="A96" s="97" t="s">
        <v>6816</v>
      </c>
      <c r="B96" s="97" t="s">
        <v>6817</v>
      </c>
      <c r="C96" s="97" t="s">
        <v>6818</v>
      </c>
      <c r="D96" s="97" t="s">
        <v>6819</v>
      </c>
      <c r="E96" s="97" t="s">
        <v>6820</v>
      </c>
      <c r="F96" s="125" t="s">
        <v>26</v>
      </c>
      <c r="G96" s="125" t="str">
        <f>party!$A$84</f>
        <v>David P Keller</v>
      </c>
      <c r="H96" s="125"/>
      <c r="I96" s="125"/>
      <c r="J96" s="97" t="str">
        <f>references!$D$128</f>
        <v>Keller, D. P., A. Lenton, V. Scott, N. E. Vaughan, N. Bauer, D. Ji, C. D. Jones, B. Kravitz, H. Muri, K. Zickfeld (2018), The Carbon Dioxide Removal Model Intercomparison Project (CDR-MIP): Rationale and experimental protocol for CMIP6, Geosci. Model Dev., 11, 1133-1160</v>
      </c>
      <c r="K96" s="97" t="str">
        <f>party!$A$6</f>
        <v>Charlotte Pascoe</v>
      </c>
      <c r="L96" s="125" t="s">
        <v>2467</v>
      </c>
      <c r="M96" s="125" t="s">
        <v>6371</v>
      </c>
      <c r="N96" s="125" t="s">
        <v>2467</v>
      </c>
      <c r="O96" s="340" t="s">
        <v>6398</v>
      </c>
      <c r="P96" s="125" t="s">
        <v>2467</v>
      </c>
      <c r="Q96" s="125" t="s">
        <v>2467</v>
      </c>
    </row>
    <row r="97" spans="1:17" s="125" customFormat="1" ht="68" x14ac:dyDescent="0.2">
      <c r="A97" s="97" t="s">
        <v>6821</v>
      </c>
      <c r="B97" s="97" t="s">
        <v>6822</v>
      </c>
      <c r="C97" s="97" t="s">
        <v>6823</v>
      </c>
      <c r="D97" s="97" t="s">
        <v>6824</v>
      </c>
      <c r="E97" s="97" t="s">
        <v>6825</v>
      </c>
      <c r="F97" s="125" t="s">
        <v>26</v>
      </c>
      <c r="G97" s="125" t="str">
        <f>party!$A$84</f>
        <v>David P Keller</v>
      </c>
      <c r="J97" s="97" t="str">
        <f>references!$D$128</f>
        <v>Keller, D. P., A. Lenton, V. Scott, N. E. Vaughan, N. Bauer, D. Ji, C. D. Jones, B. Kravitz, H. Muri, K. Zickfeld (2018), The Carbon Dioxide Removal Model Intercomparison Project (CDR-MIP): Rationale and experimental protocol for CMIP6, Geosci. Model Dev., 11, 1133-1160</v>
      </c>
      <c r="K97" s="97" t="str">
        <f>party!$A$6</f>
        <v>Charlotte Pascoe</v>
      </c>
      <c r="L97" s="125" t="s">
        <v>2467</v>
      </c>
      <c r="M97" s="125" t="s">
        <v>6371</v>
      </c>
      <c r="N97" s="125" t="s">
        <v>2467</v>
      </c>
      <c r="O97" s="340" t="s">
        <v>6398</v>
      </c>
      <c r="P97" s="125" t="s">
        <v>2467</v>
      </c>
      <c r="Q97" s="125" t="s">
        <v>2467</v>
      </c>
    </row>
    <row r="98" spans="1:17" s="125" customFormat="1" ht="68" x14ac:dyDescent="0.2">
      <c r="A98" s="97" t="s">
        <v>6826</v>
      </c>
      <c r="B98" s="97" t="s">
        <v>6827</v>
      </c>
      <c r="C98" s="97" t="s">
        <v>6828</v>
      </c>
      <c r="D98" s="97" t="s">
        <v>6829</v>
      </c>
      <c r="E98" s="97" t="s">
        <v>6830</v>
      </c>
      <c r="F98" s="125" t="s">
        <v>26</v>
      </c>
      <c r="G98" s="125" t="str">
        <f>party!$A$84</f>
        <v>David P Keller</v>
      </c>
      <c r="J98" s="97" t="str">
        <f>references!$D$128</f>
        <v>Keller, D. P., A. Lenton, V. Scott, N. E. Vaughan, N. Bauer, D. Ji, C. D. Jones, B. Kravitz, H. Muri, K. Zickfeld (2018), The Carbon Dioxide Removal Model Intercomparison Project (CDR-MIP): Rationale and experimental protocol for CMIP6, Geosci. Model Dev., 11, 1133-1160</v>
      </c>
      <c r="K98" s="97" t="str">
        <f>party!$A$6</f>
        <v>Charlotte Pascoe</v>
      </c>
      <c r="L98" s="125" t="s">
        <v>2467</v>
      </c>
      <c r="M98" s="125" t="s">
        <v>6456</v>
      </c>
      <c r="N98" s="125" t="s">
        <v>2467</v>
      </c>
      <c r="O98" s="340" t="s">
        <v>6457</v>
      </c>
      <c r="P98" s="125" t="s">
        <v>2467</v>
      </c>
      <c r="Q98" s="125" t="s">
        <v>2467</v>
      </c>
    </row>
    <row r="99" spans="1:17" s="125" customFormat="1" ht="68" x14ac:dyDescent="0.2">
      <c r="A99" s="97" t="s">
        <v>6831</v>
      </c>
      <c r="B99" s="97" t="s">
        <v>6832</v>
      </c>
      <c r="C99" s="97" t="s">
        <v>6833</v>
      </c>
      <c r="D99" s="97" t="s">
        <v>6834</v>
      </c>
      <c r="E99" s="97" t="s">
        <v>6835</v>
      </c>
      <c r="F99" s="125" t="s">
        <v>26</v>
      </c>
      <c r="G99" s="125" t="str">
        <f>party!$A$84</f>
        <v>David P Keller</v>
      </c>
      <c r="J99" s="97" t="str">
        <f>references!$D$128</f>
        <v>Keller, D. P., A. Lenton, V. Scott, N. E. Vaughan, N. Bauer, D. Ji, C. D. Jones, B. Kravitz, H. Muri, K. Zickfeld (2018), The Carbon Dioxide Removal Model Intercomparison Project (CDR-MIP): Rationale and experimental protocol for CMIP6, Geosci. Model Dev., 11, 1133-1160</v>
      </c>
      <c r="K99" s="97" t="str">
        <f>party!$A$6</f>
        <v>Charlotte Pascoe</v>
      </c>
      <c r="L99" s="125" t="s">
        <v>2467</v>
      </c>
      <c r="M99" s="125" t="s">
        <v>6456</v>
      </c>
      <c r="N99" s="125" t="s">
        <v>2467</v>
      </c>
      <c r="O99" s="340" t="s">
        <v>6398</v>
      </c>
      <c r="P99" s="125" t="s">
        <v>2467</v>
      </c>
      <c r="Q99" s="125" t="s">
        <v>2467</v>
      </c>
    </row>
    <row r="100" spans="1:17" s="125" customFormat="1" ht="68" x14ac:dyDescent="0.2">
      <c r="A100" s="97" t="s">
        <v>6836</v>
      </c>
      <c r="B100" s="97" t="s">
        <v>6837</v>
      </c>
      <c r="C100" s="97" t="s">
        <v>6838</v>
      </c>
      <c r="D100" s="97" t="s">
        <v>6839</v>
      </c>
      <c r="E100" s="97" t="s">
        <v>6840</v>
      </c>
      <c r="F100" s="125" t="s">
        <v>26</v>
      </c>
      <c r="G100" s="125" t="str">
        <f>party!$A$84</f>
        <v>David P Keller</v>
      </c>
      <c r="J100" s="97" t="str">
        <f>references!$D$128</f>
        <v>Keller, D. P., A. Lenton, V. Scott, N. E. Vaughan, N. Bauer, D. Ji, C. D. Jones, B. Kravitz, H. Muri, K. Zickfeld (2018), The Carbon Dioxide Removal Model Intercomparison Project (CDR-MIP): Rationale and experimental protocol for CMIP6, Geosci. Model Dev., 11, 1133-1160</v>
      </c>
      <c r="K100" s="97" t="str">
        <f>party!$A$6</f>
        <v>Charlotte Pascoe</v>
      </c>
      <c r="L100" s="125" t="s">
        <v>2467</v>
      </c>
      <c r="M100" s="125" t="s">
        <v>6841</v>
      </c>
      <c r="N100" s="125" t="s">
        <v>2467</v>
      </c>
      <c r="O100" s="340" t="s">
        <v>6842</v>
      </c>
      <c r="P100" s="125" t="s">
        <v>2467</v>
      </c>
      <c r="Q100" s="125" t="s">
        <v>2467</v>
      </c>
    </row>
    <row r="101" spans="1:17" s="125" customFormat="1" ht="68" x14ac:dyDescent="0.2">
      <c r="A101" s="97" t="s">
        <v>6843</v>
      </c>
      <c r="B101" s="97" t="s">
        <v>6844</v>
      </c>
      <c r="C101" s="97" t="s">
        <v>6845</v>
      </c>
      <c r="D101" s="97" t="s">
        <v>6846</v>
      </c>
      <c r="E101" s="97" t="s">
        <v>6847</v>
      </c>
      <c r="F101" s="125" t="s">
        <v>26</v>
      </c>
      <c r="G101" s="125" t="str">
        <f>party!$A$84</f>
        <v>David P Keller</v>
      </c>
      <c r="J101" s="97" t="str">
        <f>references!$D$128</f>
        <v>Keller, D. P., A. Lenton, V. Scott, N. E. Vaughan, N. Bauer, D. Ji, C. D. Jones, B. Kravitz, H. Muri, K. Zickfeld (2018), The Carbon Dioxide Removal Model Intercomparison Project (CDR-MIP): Rationale and experimental protocol for CMIP6, Geosci. Model Dev., 11, 1133-1160</v>
      </c>
      <c r="K101" s="97" t="str">
        <f>party!$A$6</f>
        <v>Charlotte Pascoe</v>
      </c>
      <c r="L101" s="125" t="s">
        <v>2467</v>
      </c>
      <c r="M101" s="125" t="s">
        <v>6841</v>
      </c>
      <c r="N101" s="125" t="s">
        <v>2467</v>
      </c>
      <c r="O101" s="340" t="s">
        <v>6398</v>
      </c>
      <c r="P101" s="125" t="s">
        <v>2467</v>
      </c>
      <c r="Q101" s="125" t="s">
        <v>2467</v>
      </c>
    </row>
    <row r="102" spans="1:17" s="125" customFormat="1" ht="68" x14ac:dyDescent="0.2">
      <c r="A102" s="97" t="s">
        <v>6848</v>
      </c>
      <c r="B102" s="344" t="s">
        <v>6849</v>
      </c>
      <c r="C102" s="97" t="s">
        <v>6697</v>
      </c>
      <c r="D102" s="97" t="s">
        <v>6850</v>
      </c>
      <c r="E102" s="97" t="s">
        <v>6851</v>
      </c>
      <c r="F102" s="125" t="s">
        <v>26</v>
      </c>
      <c r="G102" s="125" t="str">
        <f>party!$A$84</f>
        <v>David P Keller</v>
      </c>
      <c r="J102" s="97" t="str">
        <f>references!$D$128</f>
        <v>Keller, D. P., A. Lenton, V. Scott, N. E. Vaughan, N. Bauer, D. Ji, C. D. Jones, B. Kravitz, H. Muri, K. Zickfeld (2018), The Carbon Dioxide Removal Model Intercomparison Project (CDR-MIP): Rationale and experimental protocol for CMIP6, Geosci. Model Dev., 11, 1133-1160</v>
      </c>
      <c r="K102" s="97" t="str">
        <f>party!$A$6</f>
        <v>Charlotte Pascoe</v>
      </c>
      <c r="L102" s="125" t="s">
        <v>2467</v>
      </c>
      <c r="M102" s="125" t="s">
        <v>6378</v>
      </c>
      <c r="N102" s="125" t="s">
        <v>2467</v>
      </c>
      <c r="O102" s="340" t="s">
        <v>6700</v>
      </c>
      <c r="P102" s="125" t="s">
        <v>2467</v>
      </c>
      <c r="Q102" s="125" t="s">
        <v>2467</v>
      </c>
    </row>
    <row r="103" spans="1:17" s="125" customFormat="1" ht="68" x14ac:dyDescent="0.2">
      <c r="A103" s="97" t="s">
        <v>6852</v>
      </c>
      <c r="B103" s="344" t="s">
        <v>6853</v>
      </c>
      <c r="C103" s="97" t="s">
        <v>6854</v>
      </c>
      <c r="D103" s="97" t="s">
        <v>6855</v>
      </c>
      <c r="E103" s="97" t="s">
        <v>6856</v>
      </c>
      <c r="F103" s="125" t="s">
        <v>26</v>
      </c>
      <c r="G103" s="125" t="str">
        <f>party!$A$84</f>
        <v>David P Keller</v>
      </c>
      <c r="J103" s="97" t="str">
        <f>references!$D$128</f>
        <v>Keller, D. P., A. Lenton, V. Scott, N. E. Vaughan, N. Bauer, D. Ji, C. D. Jones, B. Kravitz, H. Muri, K. Zickfeld (2018), The Carbon Dioxide Removal Model Intercomparison Project (CDR-MIP): Rationale and experimental protocol for CMIP6, Geosci. Model Dev., 11, 1133-1160</v>
      </c>
      <c r="K103" s="97" t="str">
        <f>party!$A$6</f>
        <v>Charlotte Pascoe</v>
      </c>
      <c r="L103" s="125" t="s">
        <v>2467</v>
      </c>
      <c r="M103" s="125" t="s">
        <v>6857</v>
      </c>
      <c r="N103" s="125" t="s">
        <v>2467</v>
      </c>
      <c r="O103" s="340" t="s">
        <v>6379</v>
      </c>
      <c r="P103" s="125" t="s">
        <v>2467</v>
      </c>
      <c r="Q103" s="125" t="s">
        <v>2467</v>
      </c>
    </row>
    <row r="104" spans="1:17" s="125" customFormat="1" ht="68" x14ac:dyDescent="0.2">
      <c r="A104" s="97" t="s">
        <v>6858</v>
      </c>
      <c r="B104" s="97" t="s">
        <v>6859</v>
      </c>
      <c r="C104" s="97" t="s">
        <v>6860</v>
      </c>
      <c r="D104" s="97" t="s">
        <v>6861</v>
      </c>
      <c r="E104" s="97" t="s">
        <v>6862</v>
      </c>
      <c r="F104" s="125" t="s">
        <v>50</v>
      </c>
      <c r="G104" s="125" t="str">
        <f>party!$A$84</f>
        <v>David P Keller</v>
      </c>
      <c r="J104" s="97" t="str">
        <f>references!$D$128</f>
        <v>Keller, D. P., A. Lenton, V. Scott, N. E. Vaughan, N. Bauer, D. Ji, C. D. Jones, B. Kravitz, H. Muri, K. Zickfeld (2018), The Carbon Dioxide Removal Model Intercomparison Project (CDR-MIP): Rationale and experimental protocol for CMIP6, Geosci. Model Dev., 11, 1133-1160</v>
      </c>
      <c r="K104" s="97" t="str">
        <f>party!$A$6</f>
        <v>Charlotte Pascoe</v>
      </c>
      <c r="L104" s="125" t="s">
        <v>2467</v>
      </c>
      <c r="M104" s="125" t="s">
        <v>6863</v>
      </c>
      <c r="N104" s="125" t="s">
        <v>2467</v>
      </c>
      <c r="O104" s="340" t="s">
        <v>6864</v>
      </c>
      <c r="P104" s="125" t="s">
        <v>2467</v>
      </c>
      <c r="Q104" s="125" t="s">
        <v>2467</v>
      </c>
    </row>
    <row r="105" spans="1:17" s="125" customFormat="1" ht="68" x14ac:dyDescent="0.2">
      <c r="A105" s="97" t="s">
        <v>6865</v>
      </c>
      <c r="B105" s="97" t="s">
        <v>6866</v>
      </c>
      <c r="C105" s="97" t="s">
        <v>6867</v>
      </c>
      <c r="D105" s="97" t="s">
        <v>6868</v>
      </c>
      <c r="E105" s="97" t="s">
        <v>6869</v>
      </c>
      <c r="F105" s="125" t="s">
        <v>50</v>
      </c>
      <c r="G105" s="125" t="str">
        <f>party!$A$84</f>
        <v>David P Keller</v>
      </c>
      <c r="J105" s="97" t="str">
        <f>references!$D$128</f>
        <v>Keller, D. P., A. Lenton, V. Scott, N. E. Vaughan, N. Bauer, D. Ji, C. D. Jones, B. Kravitz, H. Muri, K. Zickfeld (2018), The Carbon Dioxide Removal Model Intercomparison Project (CDR-MIP): Rationale and experimental protocol for CMIP6, Geosci. Model Dev., 11, 1133-1160</v>
      </c>
      <c r="K105" s="97" t="str">
        <f>party!$A$6</f>
        <v>Charlotte Pascoe</v>
      </c>
      <c r="L105" s="125" t="s">
        <v>2467</v>
      </c>
      <c r="M105" s="125" t="s">
        <v>6863</v>
      </c>
      <c r="N105" s="125" t="s">
        <v>2467</v>
      </c>
      <c r="O105" s="340" t="s">
        <v>6864</v>
      </c>
      <c r="P105" s="125" t="s">
        <v>2467</v>
      </c>
      <c r="Q105" s="125" t="s">
        <v>2467</v>
      </c>
    </row>
    <row r="106" spans="1:17" s="125" customFormat="1" ht="68" x14ac:dyDescent="0.2">
      <c r="A106" s="97" t="s">
        <v>6870</v>
      </c>
      <c r="B106" s="97" t="s">
        <v>6871</v>
      </c>
      <c r="C106" s="97" t="s">
        <v>6872</v>
      </c>
      <c r="D106" s="97" t="s">
        <v>6873</v>
      </c>
      <c r="E106" s="97" t="s">
        <v>6874</v>
      </c>
      <c r="F106" s="125" t="s">
        <v>50</v>
      </c>
      <c r="G106" s="125" t="str">
        <f>party!$A$84</f>
        <v>David P Keller</v>
      </c>
      <c r="J106" s="97" t="str">
        <f>references!$D$128</f>
        <v>Keller, D. P., A. Lenton, V. Scott, N. E. Vaughan, N. Bauer, D. Ji, C. D. Jones, B. Kravitz, H. Muri, K. Zickfeld (2018), The Carbon Dioxide Removal Model Intercomparison Project (CDR-MIP): Rationale and experimental protocol for CMIP6, Geosci. Model Dev., 11, 1133-1160</v>
      </c>
      <c r="K106" s="97" t="str">
        <f>party!$A$6</f>
        <v>Charlotte Pascoe</v>
      </c>
      <c r="L106" s="125" t="s">
        <v>2467</v>
      </c>
      <c r="M106" s="125" t="s">
        <v>6875</v>
      </c>
      <c r="N106" s="125" t="s">
        <v>2467</v>
      </c>
      <c r="O106" s="340" t="s">
        <v>6344</v>
      </c>
      <c r="P106" s="125" t="s">
        <v>2467</v>
      </c>
      <c r="Q106" s="125" t="s">
        <v>2467</v>
      </c>
    </row>
    <row r="107" spans="1:17" s="125" customFormat="1" ht="68" x14ac:dyDescent="0.2">
      <c r="A107" s="97" t="s">
        <v>6876</v>
      </c>
      <c r="B107" s="97" t="s">
        <v>6877</v>
      </c>
      <c r="C107" s="97" t="s">
        <v>6878</v>
      </c>
      <c r="D107" s="97" t="s">
        <v>6879</v>
      </c>
      <c r="E107" s="97" t="s">
        <v>6880</v>
      </c>
      <c r="F107" s="125" t="s">
        <v>50</v>
      </c>
      <c r="G107" s="125" t="str">
        <f>party!$A$84</f>
        <v>David P Keller</v>
      </c>
      <c r="J107" s="97" t="str">
        <f>references!$D$128</f>
        <v>Keller, D. P., A. Lenton, V. Scott, N. E. Vaughan, N. Bauer, D. Ji, C. D. Jones, B. Kravitz, H. Muri, K. Zickfeld (2018), The Carbon Dioxide Removal Model Intercomparison Project (CDR-MIP): Rationale and experimental protocol for CMIP6, Geosci. Model Dev., 11, 1133-1160</v>
      </c>
      <c r="K107" s="97" t="str">
        <f>party!$A$6</f>
        <v>Charlotte Pascoe</v>
      </c>
      <c r="L107" s="125" t="s">
        <v>2467</v>
      </c>
      <c r="M107" s="125" t="s">
        <v>6875</v>
      </c>
      <c r="N107" s="125" t="s">
        <v>2467</v>
      </c>
      <c r="O107" s="340" t="s">
        <v>6344</v>
      </c>
      <c r="P107" s="125" t="s">
        <v>2467</v>
      </c>
      <c r="Q107" s="125" t="s">
        <v>2467</v>
      </c>
    </row>
    <row r="108" spans="1:17" ht="68" x14ac:dyDescent="0.2">
      <c r="A108" s="97" t="s">
        <v>6881</v>
      </c>
      <c r="B108" s="97" t="s">
        <v>6882</v>
      </c>
      <c r="C108" s="97" t="s">
        <v>6883</v>
      </c>
      <c r="D108" s="97" t="s">
        <v>6884</v>
      </c>
      <c r="E108" s="97" t="s">
        <v>6885</v>
      </c>
      <c r="F108" s="97" t="s">
        <v>26</v>
      </c>
      <c r="G108" s="125" t="str">
        <f>party!$A$84</f>
        <v>David P Keller</v>
      </c>
      <c r="H108" s="89"/>
      <c r="I108" s="89"/>
      <c r="J108" s="97" t="str">
        <f>references!$D$128</f>
        <v>Keller, D. P., A. Lenton, V. Scott, N. E. Vaughan, N. Bauer, D. Ji, C. D. Jones, B. Kravitz, H. Muri, K. Zickfeld (2018), The Carbon Dioxide Removal Model Intercomparison Project (CDR-MIP): Rationale and experimental protocol for CMIP6, Geosci. Model Dev., 11, 1133-1160</v>
      </c>
      <c r="K108" s="97" t="str">
        <f>party!$A$6</f>
        <v>Charlotte Pascoe</v>
      </c>
      <c r="L108" s="125" t="s">
        <v>2467</v>
      </c>
      <c r="M108" s="125" t="s">
        <v>6667</v>
      </c>
      <c r="N108" s="125" t="s">
        <v>2467</v>
      </c>
      <c r="O108" s="341" t="s">
        <v>6668</v>
      </c>
      <c r="P108" s="348" t="s">
        <v>2467</v>
      </c>
      <c r="Q108" s="125" t="s">
        <v>2467</v>
      </c>
    </row>
    <row r="109" spans="1:17" s="125" customFormat="1" ht="68" x14ac:dyDescent="0.2">
      <c r="A109" s="97" t="s">
        <v>6886</v>
      </c>
      <c r="B109" s="97" t="s">
        <v>6887</v>
      </c>
      <c r="C109" s="97" t="s">
        <v>6888</v>
      </c>
      <c r="D109" s="97" t="s">
        <v>6889</v>
      </c>
      <c r="E109" s="97" t="s">
        <v>6890</v>
      </c>
      <c r="F109" s="125" t="s">
        <v>50</v>
      </c>
      <c r="G109" s="125" t="str">
        <f>party!$A$84</f>
        <v>David P Keller</v>
      </c>
      <c r="J109" s="97" t="str">
        <f>references!$D$128</f>
        <v>Keller, D. P., A. Lenton, V. Scott, N. E. Vaughan, N. Bauer, D. Ji, C. D. Jones, B. Kravitz, H. Muri, K. Zickfeld (2018), The Carbon Dioxide Removal Model Intercomparison Project (CDR-MIP): Rationale and experimental protocol for CMIP6, Geosci. Model Dev., 11, 1133-1160</v>
      </c>
      <c r="K109" s="97" t="str">
        <f>party!$A$6</f>
        <v>Charlotte Pascoe</v>
      </c>
      <c r="L109" s="125" t="s">
        <v>2467</v>
      </c>
      <c r="M109" s="125" t="s">
        <v>6891</v>
      </c>
      <c r="N109" s="125" t="s">
        <v>2467</v>
      </c>
      <c r="O109" s="340" t="s">
        <v>6398</v>
      </c>
      <c r="P109" s="125" t="s">
        <v>2467</v>
      </c>
      <c r="Q109" s="125" t="s">
        <v>2467</v>
      </c>
    </row>
    <row r="110" spans="1:17" s="125" customFormat="1" ht="34" x14ac:dyDescent="0.2">
      <c r="A110" s="97" t="s">
        <v>6892</v>
      </c>
      <c r="B110" s="97" t="s">
        <v>6893</v>
      </c>
      <c r="C110" s="97" t="s">
        <v>6892</v>
      </c>
      <c r="D110" s="97" t="s">
        <v>6893</v>
      </c>
      <c r="E110" s="97" t="s">
        <v>6894</v>
      </c>
      <c r="F110" s="125" t="s">
        <v>26</v>
      </c>
      <c r="G110" s="125" t="str">
        <f>party!$A$34</f>
        <v>Chris Jones</v>
      </c>
      <c r="J110" s="97" t="str">
        <f>references!$D$134</f>
        <v>Jones, C., T. Frölicher, C. Koven, A. MacDougall, D. Matthews, K. Zickfeld, J. Rogelj, K. Tokarska (2019), ZEC-MIP: Quantifying the Zero Emissions Commitment</v>
      </c>
      <c r="K110" s="97" t="str">
        <f>party!$A$6</f>
        <v>Charlotte Pascoe</v>
      </c>
      <c r="L110" s="125" t="s">
        <v>2467</v>
      </c>
      <c r="M110" s="125" t="s">
        <v>6893</v>
      </c>
      <c r="N110" s="125" t="s">
        <v>2467</v>
      </c>
      <c r="O110" s="341"/>
      <c r="P110" s="125" t="s">
        <v>2467</v>
      </c>
      <c r="Q110" s="125" t="s">
        <v>2467</v>
      </c>
    </row>
    <row r="111" spans="1:17" ht="34" x14ac:dyDescent="0.2">
      <c r="A111" s="338" t="s">
        <v>6895</v>
      </c>
      <c r="B111" s="338" t="s">
        <v>6896</v>
      </c>
      <c r="C111" s="338" t="s">
        <v>6897</v>
      </c>
      <c r="D111" s="338" t="s">
        <v>6898</v>
      </c>
      <c r="E111" s="338" t="s">
        <v>6899</v>
      </c>
      <c r="F111" s="124" t="s">
        <v>26</v>
      </c>
      <c r="G111" s="125" t="str">
        <f>party!$A$89</f>
        <v>Jean-Yves Peterschmitt</v>
      </c>
      <c r="K111" s="97" t="str">
        <f>party!$A$6</f>
        <v>Charlotte Pascoe</v>
      </c>
      <c r="L111" s="125" t="s">
        <v>2467</v>
      </c>
      <c r="M111" s="125" t="s">
        <v>6900</v>
      </c>
      <c r="N111" s="125" t="s">
        <v>2467</v>
      </c>
      <c r="O111" s="339" t="s">
        <v>6901</v>
      </c>
      <c r="P111" s="125" t="s">
        <v>2467</v>
      </c>
      <c r="Q111" s="125" t="s">
        <v>2467</v>
      </c>
    </row>
    <row r="112" spans="1:17" ht="34" x14ac:dyDescent="0.2">
      <c r="A112" s="338" t="s">
        <v>6902</v>
      </c>
      <c r="B112" s="338" t="s">
        <v>6903</v>
      </c>
      <c r="C112" s="338" t="s">
        <v>6904</v>
      </c>
      <c r="D112" s="89" t="s">
        <v>6905</v>
      </c>
      <c r="E112" s="89" t="s">
        <v>6906</v>
      </c>
      <c r="F112" s="124" t="s">
        <v>26</v>
      </c>
      <c r="G112" s="125" t="str">
        <f>party!$A$34</f>
        <v>Chris Jones</v>
      </c>
      <c r="H112" s="124"/>
      <c r="K112" s="97" t="str">
        <f>party!$A$6</f>
        <v>Charlotte Pascoe</v>
      </c>
      <c r="L112" s="125" t="s">
        <v>2467</v>
      </c>
      <c r="M112" s="125" t="s">
        <v>6404</v>
      </c>
      <c r="N112" s="125" t="s">
        <v>2467</v>
      </c>
      <c r="O112" s="339" t="s">
        <v>6457</v>
      </c>
      <c r="P112" s="125" t="s">
        <v>2467</v>
      </c>
      <c r="Q112" s="125" t="s">
        <v>2467</v>
      </c>
    </row>
    <row r="113" spans="1:17" ht="34" x14ac:dyDescent="0.2">
      <c r="A113" s="338" t="s">
        <v>6907</v>
      </c>
      <c r="B113" s="338" t="s">
        <v>6908</v>
      </c>
      <c r="C113" s="338" t="s">
        <v>6909</v>
      </c>
      <c r="D113" s="89" t="s">
        <v>6910</v>
      </c>
      <c r="E113" s="89" t="s">
        <v>6911</v>
      </c>
      <c r="F113" s="124" t="s">
        <v>26</v>
      </c>
      <c r="G113" s="125" t="str">
        <f>party!$A$34</f>
        <v>Chris Jones</v>
      </c>
      <c r="H113" s="124"/>
      <c r="K113" s="97" t="str">
        <f>party!$A$6</f>
        <v>Charlotte Pascoe</v>
      </c>
      <c r="L113" s="125" t="s">
        <v>2467</v>
      </c>
      <c r="M113" s="125" t="s">
        <v>6841</v>
      </c>
      <c r="N113" s="125" t="s">
        <v>2467</v>
      </c>
      <c r="O113" s="339" t="s">
        <v>6457</v>
      </c>
      <c r="P113" s="125" t="s">
        <v>2467</v>
      </c>
      <c r="Q113" s="125" t="s">
        <v>2467</v>
      </c>
    </row>
    <row r="114" spans="1:17" ht="34" x14ac:dyDescent="0.2">
      <c r="A114" s="338" t="s">
        <v>6912</v>
      </c>
      <c r="B114" s="338" t="s">
        <v>6913</v>
      </c>
      <c r="C114" s="338" t="s">
        <v>6914</v>
      </c>
      <c r="D114" s="338" t="s">
        <v>6915</v>
      </c>
      <c r="E114" s="338" t="s">
        <v>6916</v>
      </c>
      <c r="F114" s="124" t="s">
        <v>26</v>
      </c>
      <c r="G114" s="125" t="str">
        <f>party!$A$13</f>
        <v>Karl Taylor</v>
      </c>
      <c r="H114" s="125" t="str">
        <f>party!$A$25</f>
        <v>Veronika Eyring</v>
      </c>
      <c r="J114" s="128" t="str">
        <f>references!$D$125</f>
        <v>WCRP CMIP6 experiment list</v>
      </c>
      <c r="K114" s="97" t="str">
        <f>party!$A$6</f>
        <v>Charlotte Pascoe</v>
      </c>
      <c r="L114" s="125" t="s">
        <v>2467</v>
      </c>
      <c r="M114" s="125" t="s">
        <v>6917</v>
      </c>
      <c r="N114" s="125" t="s">
        <v>2467</v>
      </c>
      <c r="O114" s="340" t="s">
        <v>6344</v>
      </c>
      <c r="P114" s="125" t="s">
        <v>2467</v>
      </c>
      <c r="Q114" s="125" t="s">
        <v>2467</v>
      </c>
    </row>
    <row r="115" spans="1:17" ht="34" x14ac:dyDescent="0.2">
      <c r="A115" s="338" t="s">
        <v>6918</v>
      </c>
      <c r="B115" s="97" t="s">
        <v>6919</v>
      </c>
      <c r="C115" s="338" t="s">
        <v>6920</v>
      </c>
      <c r="D115" s="338" t="s">
        <v>6921</v>
      </c>
      <c r="E115" s="338" t="s">
        <v>6922</v>
      </c>
      <c r="F115" s="124" t="s">
        <v>26</v>
      </c>
      <c r="G115" s="125" t="str">
        <f>party!$A$13</f>
        <v>Karl Taylor</v>
      </c>
      <c r="H115" s="125" t="str">
        <f>party!$A$25</f>
        <v>Veronika Eyring</v>
      </c>
      <c r="J115" s="128" t="str">
        <f>references!$D$125</f>
        <v>WCRP CMIP6 experiment list</v>
      </c>
      <c r="K115" s="97" t="str">
        <f>party!$A$6</f>
        <v>Charlotte Pascoe</v>
      </c>
      <c r="L115" s="125" t="s">
        <v>2467</v>
      </c>
      <c r="M115" s="125" t="s">
        <v>6923</v>
      </c>
      <c r="N115" s="125" t="s">
        <v>2467</v>
      </c>
      <c r="O115" s="339" t="s">
        <v>6924</v>
      </c>
      <c r="P115" s="125" t="s">
        <v>2467</v>
      </c>
      <c r="Q115" s="125" t="s">
        <v>2467</v>
      </c>
    </row>
    <row r="116" spans="1:17" ht="34" x14ac:dyDescent="0.2">
      <c r="A116" s="338" t="s">
        <v>6925</v>
      </c>
      <c r="B116" s="97" t="s">
        <v>6926</v>
      </c>
      <c r="C116" s="338" t="s">
        <v>6927</v>
      </c>
      <c r="D116" s="338" t="s">
        <v>6928</v>
      </c>
      <c r="E116" s="338" t="s">
        <v>6929</v>
      </c>
      <c r="F116" s="124" t="s">
        <v>26</v>
      </c>
      <c r="G116" s="125" t="str">
        <f>party!$A$13</f>
        <v>Karl Taylor</v>
      </c>
      <c r="H116" s="125" t="str">
        <f>party!$A$25</f>
        <v>Veronika Eyring</v>
      </c>
      <c r="J116" s="128" t="str">
        <f>references!$D$125</f>
        <v>WCRP CMIP6 experiment list</v>
      </c>
      <c r="K116" s="97" t="str">
        <f>party!$A$6</f>
        <v>Charlotte Pascoe</v>
      </c>
      <c r="L116" s="125" t="s">
        <v>2467</v>
      </c>
      <c r="M116" s="125" t="s">
        <v>6746</v>
      </c>
      <c r="N116" s="125" t="s">
        <v>2467</v>
      </c>
      <c r="O116" s="339" t="s">
        <v>6924</v>
      </c>
      <c r="P116" s="125" t="s">
        <v>2467</v>
      </c>
      <c r="Q116" s="125" t="s">
        <v>2467</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98"/>
  <sheetViews>
    <sheetView workbookViewId="0">
      <pane xSplit="5" ySplit="2" topLeftCell="F3" activePane="bottomRight" state="frozen"/>
      <selection activeCell="A21" sqref="A21"/>
      <selection pane="topRight"/>
      <selection pane="bottomLeft"/>
      <selection pane="bottomRight" activeCell="F3" sqref="F3"/>
    </sheetView>
  </sheetViews>
  <sheetFormatPr baseColWidth="10" defaultRowHeight="16" x14ac:dyDescent="0.2"/>
  <cols>
    <col min="1" max="1" width="15.1640625" style="97" customWidth="1"/>
    <col min="2" max="2" width="16.6640625" style="97" customWidth="1"/>
    <col min="3" max="3" width="15" style="97" customWidth="1"/>
    <col min="4" max="4" width="16.6640625" style="97" customWidth="1"/>
    <col min="5" max="5" width="49.1640625" style="97" customWidth="1"/>
    <col min="6" max="9" width="16.6640625" style="97" customWidth="1"/>
    <col min="10" max="10" width="63.83203125" style="97" customWidth="1"/>
    <col min="11" max="11" width="10.83203125" style="97" customWidth="1"/>
    <col min="12" max="12" width="12.5" style="97" customWidth="1"/>
    <col min="13" max="13" width="15" style="97" customWidth="1"/>
    <col min="14" max="14" width="9" style="89" customWidth="1"/>
    <col min="15" max="32" width="17.83203125" style="97" customWidth="1"/>
    <col min="33" max="33" width="36.83203125" style="97" customWidth="1"/>
  </cols>
  <sheetData>
    <row r="1" spans="1:33" s="105" customFormat="1" ht="30" customHeight="1" x14ac:dyDescent="0.2">
      <c r="A1" s="88" t="s">
        <v>0</v>
      </c>
      <c r="B1" s="88" t="s">
        <v>1</v>
      </c>
      <c r="C1" s="88" t="s">
        <v>2</v>
      </c>
      <c r="D1" s="88" t="s">
        <v>3</v>
      </c>
      <c r="E1" s="88" t="s">
        <v>4</v>
      </c>
      <c r="F1" s="88" t="s">
        <v>6</v>
      </c>
      <c r="G1" s="88"/>
      <c r="H1" s="88"/>
      <c r="I1" s="88"/>
      <c r="J1" s="88" t="s">
        <v>7</v>
      </c>
      <c r="K1" s="88" t="s">
        <v>8</v>
      </c>
      <c r="L1" s="88" t="s">
        <v>2459</v>
      </c>
      <c r="M1" s="88" t="s">
        <v>6930</v>
      </c>
      <c r="N1" s="88" t="s">
        <v>6931</v>
      </c>
      <c r="O1" s="88" t="s">
        <v>6932</v>
      </c>
      <c r="P1" s="88"/>
      <c r="Q1" s="88"/>
      <c r="R1" s="88"/>
      <c r="S1" s="88"/>
      <c r="T1" s="88"/>
      <c r="U1" s="88"/>
      <c r="V1" s="88"/>
      <c r="W1" s="88"/>
      <c r="X1" s="88"/>
      <c r="Y1" s="88"/>
      <c r="Z1" s="88"/>
      <c r="AA1" s="88"/>
      <c r="AB1" s="88"/>
      <c r="AC1" s="88"/>
      <c r="AD1" s="88"/>
      <c r="AE1" s="88"/>
      <c r="AF1" s="88"/>
      <c r="AG1" s="88" t="s">
        <v>159</v>
      </c>
    </row>
    <row r="2" spans="1:33" s="105" customFormat="1" ht="17" x14ac:dyDescent="0.2">
      <c r="A2" s="88"/>
      <c r="B2" s="88"/>
      <c r="C2" s="88"/>
      <c r="D2" s="88"/>
      <c r="E2" s="88"/>
      <c r="F2" s="92" t="s">
        <v>14</v>
      </c>
      <c r="G2" s="88" t="s">
        <v>15</v>
      </c>
      <c r="H2" s="88"/>
      <c r="I2" s="88"/>
      <c r="J2" s="88"/>
      <c r="K2" s="88"/>
      <c r="L2" s="88"/>
      <c r="M2" s="88"/>
      <c r="N2" s="88"/>
      <c r="O2" s="88"/>
      <c r="P2" s="88"/>
      <c r="Q2" s="88"/>
      <c r="R2" s="88"/>
      <c r="S2" s="88"/>
      <c r="T2" s="88"/>
      <c r="U2" s="88"/>
      <c r="V2" s="88"/>
      <c r="W2" s="88"/>
      <c r="X2" s="88"/>
      <c r="Y2" s="88"/>
      <c r="Z2" s="88"/>
      <c r="AA2" s="88"/>
      <c r="AB2" s="88"/>
      <c r="AC2" s="88"/>
      <c r="AD2" s="88"/>
      <c r="AE2" s="88"/>
      <c r="AF2" s="88"/>
      <c r="AG2" s="88"/>
    </row>
    <row r="3" spans="1:33" ht="34" x14ac:dyDescent="0.2">
      <c r="A3" s="97" t="s">
        <v>6933</v>
      </c>
      <c r="B3" s="97" t="s">
        <v>6934</v>
      </c>
      <c r="C3" s="97" t="s">
        <v>6935</v>
      </c>
      <c r="D3" s="97" t="s">
        <v>6936</v>
      </c>
      <c r="E3" s="97" t="s">
        <v>6937</v>
      </c>
      <c r="K3" s="97" t="str">
        <f>party!A6</f>
        <v>Charlotte Pascoe</v>
      </c>
      <c r="L3" s="97" t="s">
        <v>2467</v>
      </c>
      <c r="M3" s="97" t="s">
        <v>6938</v>
      </c>
      <c r="N3" s="89">
        <v>5</v>
      </c>
    </row>
    <row r="4" spans="1:33" ht="34" x14ac:dyDescent="0.2">
      <c r="A4" s="97" t="s">
        <v>6939</v>
      </c>
      <c r="B4" s="97" t="s">
        <v>6940</v>
      </c>
      <c r="C4" s="97" t="s">
        <v>6941</v>
      </c>
      <c r="D4" s="97" t="s">
        <v>6942</v>
      </c>
      <c r="E4" s="97" t="s">
        <v>6943</v>
      </c>
      <c r="K4" s="97" t="str">
        <f>party!A6</f>
        <v>Charlotte Pascoe</v>
      </c>
      <c r="L4" s="97" t="s">
        <v>2467</v>
      </c>
      <c r="M4" s="97" t="s">
        <v>6938</v>
      </c>
      <c r="N4" s="89">
        <v>1</v>
      </c>
    </row>
    <row r="5" spans="1:33" ht="51" x14ac:dyDescent="0.2">
      <c r="A5" s="97" t="s">
        <v>6944</v>
      </c>
      <c r="B5" s="97" t="s">
        <v>6945</v>
      </c>
      <c r="C5" s="97" t="s">
        <v>6944</v>
      </c>
      <c r="D5" s="97" t="s">
        <v>6946</v>
      </c>
      <c r="E5" s="97" t="s">
        <v>6947</v>
      </c>
      <c r="F5" s="97" t="s">
        <v>26</v>
      </c>
      <c r="G5" s="97" t="str">
        <f>party!A27</f>
        <v>Brian O'Neill</v>
      </c>
      <c r="H5" s="97" t="str">
        <f>party!A28</f>
        <v>Claudia Tebaldi</v>
      </c>
      <c r="I5" s="97" t="str">
        <f>party!A29</f>
        <v>Detlef van Vuuren</v>
      </c>
      <c r="K5" s="97" t="str">
        <f>party!A6</f>
        <v>Charlotte Pascoe</v>
      </c>
      <c r="L5" s="97" t="b">
        <v>1</v>
      </c>
      <c r="M5" s="97" t="s">
        <v>6948</v>
      </c>
      <c r="N5" s="89">
        <v>1</v>
      </c>
    </row>
    <row r="6" spans="1:33" ht="51" x14ac:dyDescent="0.2">
      <c r="A6" s="97" t="s">
        <v>6949</v>
      </c>
      <c r="B6" s="97" t="s">
        <v>6950</v>
      </c>
      <c r="C6" s="97" t="s">
        <v>6949</v>
      </c>
      <c r="D6" s="97" t="s">
        <v>6946</v>
      </c>
      <c r="E6" s="97" t="s">
        <v>6951</v>
      </c>
      <c r="F6" s="97" t="s">
        <v>50</v>
      </c>
      <c r="G6" s="97" t="str">
        <f>party!$A$13</f>
        <v>Karl Taylor</v>
      </c>
      <c r="K6" s="97" t="str">
        <f>party!A6</f>
        <v>Charlotte Pascoe</v>
      </c>
      <c r="L6" s="97" t="b">
        <v>1</v>
      </c>
      <c r="M6" s="97" t="s">
        <v>6948</v>
      </c>
      <c r="N6" s="89">
        <v>1</v>
      </c>
    </row>
    <row r="7" spans="1:33" ht="34" x14ac:dyDescent="0.2">
      <c r="A7" s="97" t="s">
        <v>6952</v>
      </c>
      <c r="B7" s="97" t="s">
        <v>6953</v>
      </c>
      <c r="C7" s="97" t="s">
        <v>6954</v>
      </c>
      <c r="D7" s="97" t="s">
        <v>6955</v>
      </c>
      <c r="E7" s="97" t="s">
        <v>6956</v>
      </c>
      <c r="F7" s="97" t="s">
        <v>26</v>
      </c>
      <c r="G7" s="97" t="str">
        <f>party!A27</f>
        <v>Brian O'Neill</v>
      </c>
      <c r="H7" s="97" t="str">
        <f>party!A28</f>
        <v>Claudia Tebaldi</v>
      </c>
      <c r="I7" s="97" t="str">
        <f>party!A29</f>
        <v>Detlef van Vuuren</v>
      </c>
      <c r="K7" s="97" t="str">
        <f>party!A6</f>
        <v>Charlotte Pascoe</v>
      </c>
      <c r="L7" s="97" t="s">
        <v>2467</v>
      </c>
      <c r="M7" s="97" t="s">
        <v>6938</v>
      </c>
      <c r="N7" s="89">
        <v>9</v>
      </c>
    </row>
    <row r="8" spans="1:33" ht="51" x14ac:dyDescent="0.2">
      <c r="A8" s="97" t="s">
        <v>6957</v>
      </c>
      <c r="B8" s="97" t="s">
        <v>6958</v>
      </c>
      <c r="C8" s="97" t="s">
        <v>6959</v>
      </c>
      <c r="D8" s="97" t="s">
        <v>6960</v>
      </c>
      <c r="E8" s="97" t="s">
        <v>6961</v>
      </c>
      <c r="F8" s="97" t="s">
        <v>26</v>
      </c>
      <c r="G8" s="97" t="str">
        <f>party!A27</f>
        <v>Brian O'Neill</v>
      </c>
      <c r="H8" s="97" t="str">
        <f>party!A28</f>
        <v>Claudia Tebaldi</v>
      </c>
      <c r="I8" s="97" t="str">
        <f>party!A29</f>
        <v>Detlef van Vuuren</v>
      </c>
      <c r="K8" s="97" t="str">
        <f>party!A6</f>
        <v>Charlotte Pascoe</v>
      </c>
      <c r="L8" s="97" t="b">
        <v>1</v>
      </c>
      <c r="M8" s="97" t="s">
        <v>6948</v>
      </c>
      <c r="N8" s="89">
        <v>1</v>
      </c>
    </row>
    <row r="9" spans="1:33" ht="68" x14ac:dyDescent="0.2">
      <c r="A9" s="97" t="s">
        <v>6962</v>
      </c>
      <c r="B9" s="97" t="s">
        <v>6963</v>
      </c>
      <c r="C9" s="97" t="s">
        <v>6964</v>
      </c>
      <c r="D9" s="97" t="s">
        <v>6965</v>
      </c>
      <c r="E9" s="97" t="s">
        <v>6966</v>
      </c>
      <c r="F9" s="97" t="s">
        <v>26</v>
      </c>
      <c r="G9" s="97" t="str">
        <f>party!A27</f>
        <v>Brian O'Neill</v>
      </c>
      <c r="H9" s="97" t="str">
        <f>party!A28</f>
        <v>Claudia Tebaldi</v>
      </c>
      <c r="I9" s="97" t="str">
        <f>party!A29</f>
        <v>Detlef van Vuuren</v>
      </c>
      <c r="J9" s="97" t="str">
        <f>references!$D$66</f>
        <v>O’Neill, B. C., C. Tebaldi, D. van Vuuren, V. Eyring, P. Fridelingstein, G. Hurtt, R. Knutti, E. Kriegler, J.-F. Lamarque, J. Lowe, J. Meehl, R. Moss, K. Riahi, B. M. Sanderson (2016),  The Scenario Model Intercomparison Project (ScenarioMIP) for CMIP6, Geosci. Model Dev., 9, 3461-3482</v>
      </c>
      <c r="K9" s="97" t="str">
        <f>party!A6</f>
        <v>Charlotte Pascoe</v>
      </c>
      <c r="L9" s="97" t="b">
        <v>1</v>
      </c>
      <c r="M9" s="97" t="s">
        <v>6948</v>
      </c>
      <c r="N9" s="89">
        <v>1</v>
      </c>
    </row>
    <row r="10" spans="1:33" ht="85" x14ac:dyDescent="0.2">
      <c r="A10" s="97" t="s">
        <v>6967</v>
      </c>
      <c r="B10" s="97" t="s">
        <v>6968</v>
      </c>
      <c r="C10" s="97" t="s">
        <v>6969</v>
      </c>
      <c r="D10" s="97" t="s">
        <v>6970</v>
      </c>
      <c r="E10" s="97" t="s">
        <v>6971</v>
      </c>
      <c r="F10" s="97" t="s">
        <v>26</v>
      </c>
      <c r="G10" s="97" t="str">
        <f>party!$A$32</f>
        <v>Vivek Arora</v>
      </c>
      <c r="H10" s="97" t="str">
        <f>party!$A$33</f>
        <v>Pierre Friedlingstein</v>
      </c>
      <c r="I10" s="97" t="str">
        <f>party!$A$34</f>
        <v>Chris Jones</v>
      </c>
      <c r="J10" s="9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97" t="str">
        <f>party!A6</f>
        <v>Charlotte Pascoe</v>
      </c>
      <c r="L10" s="97" t="b">
        <v>1</v>
      </c>
      <c r="M10" s="97" t="s">
        <v>6948</v>
      </c>
      <c r="N10" s="89">
        <v>1</v>
      </c>
    </row>
    <row r="11" spans="1:33" ht="85" x14ac:dyDescent="0.2">
      <c r="A11" s="97" t="s">
        <v>6972</v>
      </c>
      <c r="B11" s="97" t="s">
        <v>6973</v>
      </c>
      <c r="C11" s="97" t="s">
        <v>6974</v>
      </c>
      <c r="D11" s="97" t="s">
        <v>6975</v>
      </c>
      <c r="E11" s="97" t="s">
        <v>6976</v>
      </c>
      <c r="F11" s="97" t="s">
        <v>26</v>
      </c>
      <c r="G11" s="97" t="str">
        <f>party!$A$32</f>
        <v>Vivek Arora</v>
      </c>
      <c r="H11" s="97" t="str">
        <f>party!$A$33</f>
        <v>Pierre Friedlingstein</v>
      </c>
      <c r="I11" s="97" t="str">
        <f>party!$A$34</f>
        <v>Chris Jones</v>
      </c>
      <c r="J11" s="9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97" t="str">
        <f>party!A6</f>
        <v>Charlotte Pascoe</v>
      </c>
      <c r="L11" s="97" t="b">
        <v>1</v>
      </c>
      <c r="M11" s="97" t="s">
        <v>6948</v>
      </c>
      <c r="N11" s="89">
        <v>1</v>
      </c>
    </row>
    <row r="12" spans="1:33" ht="85" x14ac:dyDescent="0.2">
      <c r="A12" s="97" t="s">
        <v>6977</v>
      </c>
      <c r="B12" s="97" t="s">
        <v>6978</v>
      </c>
      <c r="C12" s="97" t="s">
        <v>6979</v>
      </c>
      <c r="D12" s="97" t="s">
        <v>6980</v>
      </c>
      <c r="E12" s="97" t="s">
        <v>6981</v>
      </c>
      <c r="F12" s="97" t="s">
        <v>26</v>
      </c>
      <c r="G12" s="97" t="str">
        <f>party!$A$32</f>
        <v>Vivek Arora</v>
      </c>
      <c r="H12" s="97" t="str">
        <f>party!$A$33</f>
        <v>Pierre Friedlingstein</v>
      </c>
      <c r="I12" s="97" t="str">
        <f>party!$A$34</f>
        <v>Chris Jones</v>
      </c>
      <c r="J12" s="9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97" t="str">
        <f>party!A6</f>
        <v>Charlotte Pascoe</v>
      </c>
      <c r="L12" s="97" t="b">
        <v>1</v>
      </c>
      <c r="M12" s="97" t="s">
        <v>6948</v>
      </c>
      <c r="N12" s="89">
        <v>1</v>
      </c>
    </row>
    <row r="13" spans="1:33" ht="68" x14ac:dyDescent="0.2">
      <c r="A13" s="97" t="s">
        <v>6982</v>
      </c>
      <c r="B13" s="97" t="s">
        <v>6983</v>
      </c>
      <c r="C13" s="97" t="s">
        <v>6984</v>
      </c>
      <c r="D13" s="97" t="s">
        <v>6985</v>
      </c>
      <c r="E13" s="97" t="s">
        <v>6986</v>
      </c>
      <c r="F13" s="97" t="s">
        <v>26</v>
      </c>
      <c r="G13" s="97" t="str">
        <f>party!A27</f>
        <v>Brian O'Neill</v>
      </c>
      <c r="H13" s="97" t="str">
        <f>party!A28</f>
        <v>Claudia Tebaldi</v>
      </c>
      <c r="I13" s="97" t="str">
        <f>party!A29</f>
        <v>Detlef van Vuuren</v>
      </c>
      <c r="K13" s="97" t="str">
        <f>party!A6</f>
        <v>Charlotte Pascoe</v>
      </c>
      <c r="L13" s="97" t="b">
        <v>1</v>
      </c>
      <c r="M13" s="97" t="s">
        <v>6948</v>
      </c>
      <c r="N13" s="89">
        <v>1</v>
      </c>
    </row>
    <row r="14" spans="1:33" ht="85" x14ac:dyDescent="0.2">
      <c r="A14" s="97" t="s">
        <v>6987</v>
      </c>
      <c r="B14" s="97" t="s">
        <v>6988</v>
      </c>
      <c r="C14" s="97" t="s">
        <v>6989</v>
      </c>
      <c r="D14" s="97" t="s">
        <v>6990</v>
      </c>
      <c r="E14" s="97" t="s">
        <v>6991</v>
      </c>
      <c r="F14" s="97" t="s">
        <v>26</v>
      </c>
      <c r="G14" s="97" t="str">
        <f>party!A27</f>
        <v>Brian O'Neill</v>
      </c>
      <c r="H14" s="97" t="str">
        <f>party!A28</f>
        <v>Claudia Tebaldi</v>
      </c>
      <c r="I14" s="97" t="str">
        <f>party!A29</f>
        <v>Detlef van Vuuren</v>
      </c>
      <c r="K14" s="97" t="str">
        <f>party!A6</f>
        <v>Charlotte Pascoe</v>
      </c>
      <c r="L14" s="97" t="b">
        <v>1</v>
      </c>
      <c r="M14" s="97" t="s">
        <v>6948</v>
      </c>
      <c r="N14" s="89">
        <v>1</v>
      </c>
    </row>
    <row r="15" spans="1:33" ht="51" x14ac:dyDescent="0.2">
      <c r="A15" s="97" t="s">
        <v>6992</v>
      </c>
      <c r="B15" s="97" t="s">
        <v>6993</v>
      </c>
      <c r="C15" s="97" t="s">
        <v>6994</v>
      </c>
      <c r="D15" s="97" t="s">
        <v>6995</v>
      </c>
      <c r="E15" s="97" t="s">
        <v>6996</v>
      </c>
      <c r="K15" s="97" t="str">
        <f>party!A6</f>
        <v>Charlotte Pascoe</v>
      </c>
      <c r="L15" s="97" t="s">
        <v>2467</v>
      </c>
      <c r="M15" s="97" t="s">
        <v>6938</v>
      </c>
      <c r="N15" s="89">
        <v>3</v>
      </c>
    </row>
    <row r="16" spans="1:33" ht="51" x14ac:dyDescent="0.2">
      <c r="A16" s="97" t="s">
        <v>6997</v>
      </c>
      <c r="B16" s="97" t="s">
        <v>6998</v>
      </c>
      <c r="C16" s="97" t="s">
        <v>6999</v>
      </c>
      <c r="D16" s="97" t="s">
        <v>7000</v>
      </c>
      <c r="E16" s="97" t="s">
        <v>7001</v>
      </c>
      <c r="K16" s="97" t="str">
        <f>party!A6</f>
        <v>Charlotte Pascoe</v>
      </c>
      <c r="L16" s="97" t="s">
        <v>2467</v>
      </c>
      <c r="M16" s="97" t="s">
        <v>6938</v>
      </c>
      <c r="N16" s="89">
        <v>1</v>
      </c>
    </row>
    <row r="17" spans="1:14" ht="51" x14ac:dyDescent="0.2">
      <c r="A17" s="97" t="s">
        <v>7002</v>
      </c>
      <c r="B17" s="97" t="s">
        <v>7003</v>
      </c>
      <c r="C17" s="97" t="s">
        <v>7004</v>
      </c>
      <c r="D17" s="97" t="s">
        <v>7005</v>
      </c>
      <c r="E17" s="97" t="s">
        <v>7006</v>
      </c>
      <c r="K17" s="97" t="str">
        <f>party!A6</f>
        <v>Charlotte Pascoe</v>
      </c>
      <c r="L17" s="97" t="s">
        <v>2467</v>
      </c>
      <c r="M17" s="97" t="s">
        <v>6938</v>
      </c>
      <c r="N17" s="89">
        <v>1</v>
      </c>
    </row>
    <row r="18" spans="1:14" ht="51" x14ac:dyDescent="0.2">
      <c r="A18" s="97" t="s">
        <v>7007</v>
      </c>
      <c r="B18" s="97" t="s">
        <v>7008</v>
      </c>
      <c r="C18" s="97" t="s">
        <v>7007</v>
      </c>
      <c r="D18" s="97" t="s">
        <v>7009</v>
      </c>
      <c r="E18" s="97" t="s">
        <v>7010</v>
      </c>
      <c r="F18" s="97" t="s">
        <v>26</v>
      </c>
      <c r="G18" s="97" t="str">
        <f>party!A30</f>
        <v>William Collins</v>
      </c>
      <c r="H18" s="97" t="str">
        <f>party!A31</f>
        <v>Jean-François Lamarque</v>
      </c>
      <c r="I18" s="97" t="str">
        <f>party!A19</f>
        <v>Michael Schulz</v>
      </c>
      <c r="K18" s="97" t="str">
        <f>party!A6</f>
        <v>Charlotte Pascoe</v>
      </c>
      <c r="L18" s="97" t="b">
        <v>1</v>
      </c>
      <c r="M18" s="97" t="s">
        <v>7011</v>
      </c>
      <c r="N18" s="89">
        <v>1</v>
      </c>
    </row>
    <row r="19" spans="1:14" ht="51" x14ac:dyDescent="0.2">
      <c r="A19" s="97" t="s">
        <v>7012</v>
      </c>
      <c r="B19" s="97" t="s">
        <v>7013</v>
      </c>
      <c r="C19" s="97" t="s">
        <v>7012</v>
      </c>
      <c r="D19" s="97" t="s">
        <v>7014</v>
      </c>
      <c r="E19" s="97" t="s">
        <v>7015</v>
      </c>
      <c r="J19" s="97" t="str">
        <f>references!$D$16</f>
        <v>Karl E. Taylor, Ronald J. Stouffer, Gerald A. Meehl (2009) A Summary of the CMIP5 Experiment Design</v>
      </c>
      <c r="K19" s="97" t="str">
        <f>party!A6</f>
        <v>Charlotte Pascoe</v>
      </c>
      <c r="L19" s="97" t="b">
        <v>1</v>
      </c>
      <c r="M19" s="97" t="s">
        <v>7011</v>
      </c>
      <c r="N19" s="89">
        <v>1</v>
      </c>
    </row>
    <row r="20" spans="1:14" ht="68" x14ac:dyDescent="0.2">
      <c r="A20" s="97" t="s">
        <v>7016</v>
      </c>
      <c r="B20" s="97" t="s">
        <v>7017</v>
      </c>
      <c r="C20" s="97" t="s">
        <v>7018</v>
      </c>
      <c r="D20" s="97" t="s">
        <v>7019</v>
      </c>
      <c r="E20" s="97" t="s">
        <v>7020</v>
      </c>
      <c r="F20" s="97" t="s">
        <v>26</v>
      </c>
      <c r="G20" s="97" t="str">
        <f>party!$A$25</f>
        <v>Veronika Eyring</v>
      </c>
      <c r="H20" s="97" t="str">
        <f>party!$A$43</f>
        <v>Nathan Gillet</v>
      </c>
      <c r="I20" s="97" t="str">
        <f>party!$A$44</f>
        <v>Hideo Shiogama</v>
      </c>
      <c r="J20" s="97" t="str">
        <f>references!$D$14</f>
        <v>Overview CMIP6-Endorsed MIPs</v>
      </c>
      <c r="K20" s="97" t="str">
        <f>party!A6</f>
        <v>Charlotte Pascoe</v>
      </c>
      <c r="L20" s="97" t="s">
        <v>2467</v>
      </c>
      <c r="M20" s="97" t="s">
        <v>6938</v>
      </c>
      <c r="N20" s="89">
        <v>3</v>
      </c>
    </row>
    <row r="21" spans="1:14" ht="68" x14ac:dyDescent="0.2">
      <c r="A21" s="97" t="s">
        <v>7021</v>
      </c>
      <c r="B21" s="97" t="s">
        <v>7022</v>
      </c>
      <c r="C21" s="97" t="s">
        <v>7023</v>
      </c>
      <c r="D21" s="97" t="s">
        <v>7024</v>
      </c>
      <c r="E21" s="97" t="s">
        <v>7025</v>
      </c>
      <c r="F21" s="97" t="s">
        <v>26</v>
      </c>
      <c r="G21" s="97" t="str">
        <f>party!$A$43</f>
        <v>Nathan Gillet</v>
      </c>
      <c r="H21" s="97" t="str">
        <f>party!$A$44</f>
        <v>Hideo Shiogama</v>
      </c>
      <c r="J21" s="97" t="str">
        <f>references!$D$14</f>
        <v>Overview CMIP6-Endorsed MIPs</v>
      </c>
      <c r="K21" s="97" t="str">
        <f>party!A6</f>
        <v>Charlotte Pascoe</v>
      </c>
      <c r="L21" s="97" t="s">
        <v>2467</v>
      </c>
      <c r="M21" s="97" t="s">
        <v>6938</v>
      </c>
      <c r="N21" s="89">
        <v>2</v>
      </c>
    </row>
    <row r="22" spans="1:14" ht="68" x14ac:dyDescent="0.2">
      <c r="A22" s="97" t="s">
        <v>7026</v>
      </c>
      <c r="B22" s="97" t="s">
        <v>7027</v>
      </c>
      <c r="C22" s="97" t="s">
        <v>7028</v>
      </c>
      <c r="D22" s="97" t="s">
        <v>7029</v>
      </c>
      <c r="E22" s="97" t="s">
        <v>7030</v>
      </c>
      <c r="F22" s="97" t="s">
        <v>26</v>
      </c>
      <c r="G22" s="97" t="str">
        <f>party!$A$43</f>
        <v>Nathan Gillet</v>
      </c>
      <c r="H22" s="97" t="str">
        <f>party!$A$44</f>
        <v>Hideo Shiogama</v>
      </c>
      <c r="J22" s="97" t="str">
        <f>references!$D$14</f>
        <v>Overview CMIP6-Endorsed MIPs</v>
      </c>
      <c r="K22" s="97" t="str">
        <f>party!A6</f>
        <v>Charlotte Pascoe</v>
      </c>
      <c r="L22" s="97" t="s">
        <v>2467</v>
      </c>
      <c r="M22" s="97" t="s">
        <v>6938</v>
      </c>
      <c r="N22" s="89">
        <v>1</v>
      </c>
    </row>
    <row r="23" spans="1:14" ht="68" x14ac:dyDescent="0.2">
      <c r="A23" s="97" t="s">
        <v>7031</v>
      </c>
      <c r="B23" s="97" t="s">
        <v>7032</v>
      </c>
      <c r="C23" s="97" t="s">
        <v>7033</v>
      </c>
      <c r="D23" s="97" t="s">
        <v>7034</v>
      </c>
      <c r="E23" s="97" t="s">
        <v>7035</v>
      </c>
      <c r="F23" s="97" t="s">
        <v>26</v>
      </c>
      <c r="G23" s="97" t="str">
        <f>party!$A$43</f>
        <v>Nathan Gillet</v>
      </c>
      <c r="H23" s="97" t="str">
        <f>party!$A$44</f>
        <v>Hideo Shiogama</v>
      </c>
      <c r="J23" s="97" t="str">
        <f>references!$D$14</f>
        <v>Overview CMIP6-Endorsed MIPs</v>
      </c>
      <c r="K23" s="97" t="str">
        <f>party!A$6</f>
        <v>Charlotte Pascoe</v>
      </c>
      <c r="L23" s="97" t="b">
        <v>1</v>
      </c>
      <c r="M23" s="97" t="s">
        <v>6948</v>
      </c>
      <c r="N23" s="89">
        <v>1</v>
      </c>
    </row>
    <row r="24" spans="1:14" ht="68" x14ac:dyDescent="0.2">
      <c r="A24" s="97" t="s">
        <v>7036</v>
      </c>
      <c r="B24" s="97" t="s">
        <v>7037</v>
      </c>
      <c r="C24" s="97" t="s">
        <v>7038</v>
      </c>
      <c r="D24" s="97" t="s">
        <v>7039</v>
      </c>
      <c r="E24" s="97" t="s">
        <v>7040</v>
      </c>
      <c r="F24" s="97" t="s">
        <v>26</v>
      </c>
      <c r="G24" s="97" t="str">
        <f>party!$A$43</f>
        <v>Nathan Gillet</v>
      </c>
      <c r="H24" s="97" t="str">
        <f>party!$A$44</f>
        <v>Hideo Shiogama</v>
      </c>
      <c r="J24" s="97" t="str">
        <f>references!$D$14</f>
        <v>Overview CMIP6-Endorsed MIPs</v>
      </c>
      <c r="K24" s="97" t="str">
        <f>party!A$6</f>
        <v>Charlotte Pascoe</v>
      </c>
      <c r="L24" s="97" t="b">
        <v>1</v>
      </c>
      <c r="M24" s="97" t="s">
        <v>6948</v>
      </c>
      <c r="N24" s="89">
        <v>1</v>
      </c>
    </row>
    <row r="25" spans="1:14" ht="51" x14ac:dyDescent="0.2">
      <c r="A25" s="97" t="s">
        <v>7041</v>
      </c>
      <c r="B25" s="97" t="s">
        <v>7042</v>
      </c>
      <c r="C25" s="97" t="s">
        <v>7043</v>
      </c>
      <c r="D25" s="97" t="s">
        <v>7044</v>
      </c>
      <c r="E25" s="97" t="s">
        <v>7045</v>
      </c>
      <c r="F25" s="97" t="s">
        <v>26</v>
      </c>
      <c r="G25" s="97" t="str">
        <f>party!$A$43</f>
        <v>Nathan Gillet</v>
      </c>
      <c r="H25" s="97" t="str">
        <f>party!$A$44</f>
        <v>Hideo Shiogama</v>
      </c>
      <c r="K25" s="97" t="str">
        <f>party!A$6</f>
        <v>Charlotte Pascoe</v>
      </c>
      <c r="L25" s="97" t="b">
        <v>1</v>
      </c>
      <c r="M25" s="97" t="s">
        <v>6948</v>
      </c>
      <c r="N25" s="89">
        <v>1</v>
      </c>
    </row>
    <row r="26" spans="1:14" ht="51" x14ac:dyDescent="0.2">
      <c r="A26" s="97" t="s">
        <v>7046</v>
      </c>
      <c r="B26" s="97" t="s">
        <v>7047</v>
      </c>
      <c r="C26" s="97" t="s">
        <v>7048</v>
      </c>
      <c r="D26" s="97" t="s">
        <v>7049</v>
      </c>
      <c r="E26" s="97" t="s">
        <v>7050</v>
      </c>
      <c r="F26" s="97" t="s">
        <v>26</v>
      </c>
      <c r="G26" s="97" t="str">
        <f>party!$A$43</f>
        <v>Nathan Gillet</v>
      </c>
      <c r="H26" s="97" t="str">
        <f>party!$A$44</f>
        <v>Hideo Shiogama</v>
      </c>
      <c r="K26" s="97" t="str">
        <f>party!A$6</f>
        <v>Charlotte Pascoe</v>
      </c>
      <c r="L26" s="97" t="b">
        <v>1</v>
      </c>
      <c r="M26" s="97" t="s">
        <v>6948</v>
      </c>
      <c r="N26" s="89">
        <v>1</v>
      </c>
    </row>
    <row r="27" spans="1:14" ht="51" x14ac:dyDescent="0.2">
      <c r="A27" s="97" t="s">
        <v>7051</v>
      </c>
      <c r="B27" s="97" t="s">
        <v>7052</v>
      </c>
      <c r="C27" s="97" t="s">
        <v>7053</v>
      </c>
      <c r="D27" s="97" t="s">
        <v>7054</v>
      </c>
      <c r="E27" s="97" t="s">
        <v>7055</v>
      </c>
      <c r="F27" s="97" t="s">
        <v>26</v>
      </c>
      <c r="G27" s="97" t="str">
        <f>party!$A$43</f>
        <v>Nathan Gillet</v>
      </c>
      <c r="H27" s="97" t="str">
        <f>party!$A$44</f>
        <v>Hideo Shiogama</v>
      </c>
      <c r="K27" s="97" t="str">
        <f>party!A$6</f>
        <v>Charlotte Pascoe</v>
      </c>
      <c r="L27" s="97" t="b">
        <v>1</v>
      </c>
      <c r="M27" s="97" t="s">
        <v>6948</v>
      </c>
      <c r="N27" s="89">
        <v>1</v>
      </c>
    </row>
    <row r="28" spans="1:14" ht="51" x14ac:dyDescent="0.2">
      <c r="A28" s="97" t="s">
        <v>7056</v>
      </c>
      <c r="B28" s="97" t="s">
        <v>7057</v>
      </c>
      <c r="C28" s="97" t="s">
        <v>7058</v>
      </c>
      <c r="D28" s="97" t="s">
        <v>7059</v>
      </c>
      <c r="E28" s="97" t="s">
        <v>7060</v>
      </c>
      <c r="F28" s="97" t="s">
        <v>26</v>
      </c>
      <c r="G28" s="97" t="str">
        <f>party!$A$43</f>
        <v>Nathan Gillet</v>
      </c>
      <c r="H28" s="97" t="str">
        <f>party!$A$44</f>
        <v>Hideo Shiogama</v>
      </c>
      <c r="K28" s="97" t="str">
        <f>party!A$6</f>
        <v>Charlotte Pascoe</v>
      </c>
      <c r="L28" s="97" t="b">
        <v>1</v>
      </c>
      <c r="M28" s="97" t="s">
        <v>6948</v>
      </c>
      <c r="N28" s="89">
        <v>1</v>
      </c>
    </row>
    <row r="29" spans="1:14" ht="51" x14ac:dyDescent="0.2">
      <c r="A29" s="97" t="s">
        <v>7061</v>
      </c>
      <c r="B29" s="97" t="s">
        <v>7062</v>
      </c>
      <c r="C29" s="97" t="s">
        <v>7063</v>
      </c>
      <c r="D29" s="97" t="s">
        <v>7064</v>
      </c>
      <c r="E29" s="97" t="s">
        <v>7065</v>
      </c>
      <c r="F29" s="97" t="s">
        <v>26</v>
      </c>
      <c r="G29" s="97" t="str">
        <f>party!$A$50</f>
        <v>Ben Kravitz</v>
      </c>
      <c r="J29" s="97" t="str">
        <f>references!$D$14</f>
        <v>Overview CMIP6-Endorsed MIPs</v>
      </c>
      <c r="K29" s="97" t="str">
        <f>party!A6</f>
        <v>Charlotte Pascoe</v>
      </c>
      <c r="L29" s="97" t="b">
        <v>1</v>
      </c>
      <c r="M29" s="97" t="s">
        <v>6948</v>
      </c>
      <c r="N29" s="89">
        <v>1</v>
      </c>
    </row>
    <row r="30" spans="1:14" ht="51" x14ac:dyDescent="0.2">
      <c r="A30" s="97" t="s">
        <v>7066</v>
      </c>
      <c r="B30" s="97" t="s">
        <v>7067</v>
      </c>
      <c r="C30" s="97" t="s">
        <v>7068</v>
      </c>
      <c r="D30" s="97" t="s">
        <v>7069</v>
      </c>
      <c r="E30" s="97" t="s">
        <v>7070</v>
      </c>
      <c r="F30" s="97" t="s">
        <v>26</v>
      </c>
      <c r="G30" s="97" t="str">
        <f>party!$A$50</f>
        <v>Ben Kravitz</v>
      </c>
      <c r="J30" s="97" t="str">
        <f>references!$D$14</f>
        <v>Overview CMIP6-Endorsed MIPs</v>
      </c>
      <c r="K30" s="97" t="str">
        <f>party!A$6</f>
        <v>Charlotte Pascoe</v>
      </c>
      <c r="L30" s="97" t="b">
        <v>1</v>
      </c>
      <c r="M30" s="97" t="s">
        <v>6948</v>
      </c>
      <c r="N30" s="89">
        <v>1</v>
      </c>
    </row>
    <row r="31" spans="1:14" ht="51" x14ac:dyDescent="0.2">
      <c r="A31" s="97" t="s">
        <v>7071</v>
      </c>
      <c r="B31" s="97" t="s">
        <v>7072</v>
      </c>
      <c r="C31" s="97" t="s">
        <v>7073</v>
      </c>
      <c r="D31" s="97" t="s">
        <v>7074</v>
      </c>
      <c r="E31" s="97" t="s">
        <v>7075</v>
      </c>
      <c r="F31" s="97" t="s">
        <v>26</v>
      </c>
      <c r="G31" s="97" t="str">
        <f>party!$A$50</f>
        <v>Ben Kravitz</v>
      </c>
      <c r="J31" s="97" t="str">
        <f>references!$D$14</f>
        <v>Overview CMIP6-Endorsed MIPs</v>
      </c>
      <c r="K31" s="97" t="str">
        <f>party!A$6</f>
        <v>Charlotte Pascoe</v>
      </c>
      <c r="L31" s="97" t="b">
        <v>1</v>
      </c>
      <c r="M31" s="97" t="s">
        <v>6948</v>
      </c>
      <c r="N31" s="89">
        <v>1</v>
      </c>
    </row>
    <row r="32" spans="1:14" ht="51" x14ac:dyDescent="0.2">
      <c r="A32" s="97" t="s">
        <v>7076</v>
      </c>
      <c r="B32" s="97" t="s">
        <v>7077</v>
      </c>
      <c r="C32" s="97" t="s">
        <v>7078</v>
      </c>
      <c r="D32" s="97" t="s">
        <v>7079</v>
      </c>
      <c r="E32" s="97" t="s">
        <v>7080</v>
      </c>
      <c r="F32" s="97" t="s">
        <v>26</v>
      </c>
      <c r="G32" s="97" t="str">
        <f>party!$A$50</f>
        <v>Ben Kravitz</v>
      </c>
      <c r="J32" s="97" t="str">
        <f>references!$D$14</f>
        <v>Overview CMIP6-Endorsed MIPs</v>
      </c>
      <c r="K32" s="97" t="str">
        <f>party!A$6</f>
        <v>Charlotte Pascoe</v>
      </c>
      <c r="L32" s="97" t="b">
        <v>1</v>
      </c>
      <c r="M32" s="97" t="s">
        <v>6948</v>
      </c>
      <c r="N32" s="89">
        <v>1</v>
      </c>
    </row>
    <row r="33" spans="1:17" ht="68" x14ac:dyDescent="0.2">
      <c r="A33" s="97" t="s">
        <v>7081</v>
      </c>
      <c r="B33" s="97" t="s">
        <v>7082</v>
      </c>
      <c r="C33" s="97" t="s">
        <v>7083</v>
      </c>
      <c r="D33" s="97" t="s">
        <v>7084</v>
      </c>
      <c r="E33" s="97" t="s">
        <v>7085</v>
      </c>
      <c r="F33" s="97" t="s">
        <v>26</v>
      </c>
      <c r="G33" s="97" t="str">
        <f>party!$A$50</f>
        <v>Ben Kravitz</v>
      </c>
      <c r="J33" s="97" t="str">
        <f>references!$D$14</f>
        <v>Overview CMIP6-Endorsed MIPs</v>
      </c>
      <c r="K33" s="97" t="str">
        <f>party!A$6</f>
        <v>Charlotte Pascoe</v>
      </c>
      <c r="L33" s="97" t="b">
        <v>1</v>
      </c>
      <c r="M33" s="97" t="s">
        <v>6948</v>
      </c>
      <c r="N33" s="89">
        <v>1</v>
      </c>
    </row>
    <row r="34" spans="1:17" ht="68" x14ac:dyDescent="0.2">
      <c r="A34" s="97" t="s">
        <v>7086</v>
      </c>
      <c r="B34" s="97" t="s">
        <v>7087</v>
      </c>
      <c r="C34" s="97" t="s">
        <v>7088</v>
      </c>
      <c r="D34" s="97" t="s">
        <v>7089</v>
      </c>
      <c r="E34" s="97" t="s">
        <v>7090</v>
      </c>
      <c r="F34" s="97" t="s">
        <v>26</v>
      </c>
      <c r="G34" s="97" t="str">
        <f>party!$A$50</f>
        <v>Ben Kravitz</v>
      </c>
      <c r="J34" s="97" t="str">
        <f>references!$D$14</f>
        <v>Overview CMIP6-Endorsed MIPs</v>
      </c>
      <c r="K34" s="97" t="str">
        <f>party!A$6</f>
        <v>Charlotte Pascoe</v>
      </c>
      <c r="L34" s="97" t="b">
        <v>1</v>
      </c>
      <c r="M34" s="97" t="s">
        <v>6948</v>
      </c>
      <c r="N34" s="89">
        <v>1</v>
      </c>
    </row>
    <row r="35" spans="1:17" ht="85" x14ac:dyDescent="0.2">
      <c r="A35" s="97" t="s">
        <v>7091</v>
      </c>
      <c r="B35" s="97" t="s">
        <v>7092</v>
      </c>
      <c r="C35" s="97" t="s">
        <v>7093</v>
      </c>
      <c r="D35" s="97" t="s">
        <v>7094</v>
      </c>
      <c r="E35" s="97" t="s">
        <v>7095</v>
      </c>
      <c r="F35" s="97" t="s">
        <v>26</v>
      </c>
      <c r="G35" s="97" t="str">
        <f>party!$A$55</f>
        <v>Rein Haarsma</v>
      </c>
      <c r="H35" s="97" t="str">
        <f>party!$A$56</f>
        <v>Malcolm Roberts</v>
      </c>
      <c r="J35" s="97" t="str">
        <f>references!$D$14</f>
        <v>Overview CMIP6-Endorsed MIPs</v>
      </c>
      <c r="K35" s="97" t="str">
        <f>party!A$6</f>
        <v>Charlotte Pascoe</v>
      </c>
      <c r="L35" s="97" t="s">
        <v>2754</v>
      </c>
      <c r="M35" s="97" t="s">
        <v>7096</v>
      </c>
      <c r="N35" s="89">
        <v>2</v>
      </c>
    </row>
    <row r="36" spans="1:17" ht="51" x14ac:dyDescent="0.2">
      <c r="A36" s="97" t="s">
        <v>7097</v>
      </c>
      <c r="B36" s="97" t="s">
        <v>7098</v>
      </c>
      <c r="C36" s="97" t="s">
        <v>7099</v>
      </c>
      <c r="D36" s="97" t="s">
        <v>7100</v>
      </c>
      <c r="E36" s="97" t="s">
        <v>7101</v>
      </c>
      <c r="F36" s="97" t="s">
        <v>26</v>
      </c>
      <c r="G36" s="97" t="str">
        <f>[1]party!$A$57</f>
        <v>Eric Larour</v>
      </c>
      <c r="H36" s="97" t="str">
        <f>[1]party!$A$58</f>
        <v>Sophie Nowicki</v>
      </c>
      <c r="I36" s="97" t="str">
        <f>[1]party!$A$59</f>
        <v>Tony Payne</v>
      </c>
      <c r="J36" s="97" t="str">
        <f>references!$D$14</f>
        <v>Overview CMIP6-Endorsed MIPs</v>
      </c>
      <c r="K36" s="97" t="str">
        <f>party!A$6</f>
        <v>Charlotte Pascoe</v>
      </c>
      <c r="L36" s="97" t="s">
        <v>2754</v>
      </c>
      <c r="M36" s="97" t="s">
        <v>6948</v>
      </c>
      <c r="N36" s="89">
        <v>1</v>
      </c>
    </row>
    <row r="37" spans="1:17" ht="85" x14ac:dyDescent="0.2">
      <c r="A37" s="97" t="s">
        <v>7102</v>
      </c>
      <c r="B37" s="97" t="s">
        <v>7103</v>
      </c>
      <c r="C37" s="97" t="s">
        <v>7104</v>
      </c>
      <c r="D37" s="97" t="s">
        <v>7105</v>
      </c>
      <c r="E37" s="97" t="s">
        <v>7106</v>
      </c>
      <c r="F37" s="97" t="s">
        <v>26</v>
      </c>
      <c r="G37" s="97" t="str">
        <f>[1]party!$A$57</f>
        <v>Eric Larour</v>
      </c>
      <c r="H37" s="97" t="str">
        <f>[1]party!$A$58</f>
        <v>Sophie Nowicki</v>
      </c>
      <c r="I37" s="97" t="str">
        <f>[1]party!$A$59</f>
        <v>Tony Payne</v>
      </c>
      <c r="J37" s="97" t="str">
        <f>references!$D$14</f>
        <v>Overview CMIP6-Endorsed MIPs</v>
      </c>
      <c r="K37" s="97" t="str">
        <f>party!A$6</f>
        <v>Charlotte Pascoe</v>
      </c>
      <c r="L37" s="97" t="s">
        <v>2754</v>
      </c>
      <c r="M37" s="97" t="s">
        <v>6948</v>
      </c>
      <c r="N37" s="89">
        <v>1</v>
      </c>
    </row>
    <row r="38" spans="1:17" ht="85" x14ac:dyDescent="0.2">
      <c r="A38" s="97" t="s">
        <v>7107</v>
      </c>
      <c r="B38" s="97" t="s">
        <v>7108</v>
      </c>
      <c r="C38" s="97" t="s">
        <v>7109</v>
      </c>
      <c r="D38" s="97" t="s">
        <v>7110</v>
      </c>
      <c r="E38" s="97" t="s">
        <v>7111</v>
      </c>
      <c r="F38" s="97" t="s">
        <v>26</v>
      </c>
      <c r="G38" s="97" t="str">
        <f>[1]party!$A$57</f>
        <v>Eric Larour</v>
      </c>
      <c r="H38" s="97" t="str">
        <f>[1]party!$A$58</f>
        <v>Sophie Nowicki</v>
      </c>
      <c r="I38" s="97" t="str">
        <f>[1]party!$A$59</f>
        <v>Tony Payne</v>
      </c>
      <c r="J38" s="97" t="str">
        <f>references!$D$14</f>
        <v>Overview CMIP6-Endorsed MIPs</v>
      </c>
      <c r="K38" s="97" t="str">
        <f>party!A$6</f>
        <v>Charlotte Pascoe</v>
      </c>
      <c r="L38" s="97" t="s">
        <v>2754</v>
      </c>
      <c r="M38" s="97" t="s">
        <v>6948</v>
      </c>
      <c r="N38" s="89">
        <v>1</v>
      </c>
    </row>
    <row r="39" spans="1:17" ht="34" x14ac:dyDescent="0.2">
      <c r="A39" s="97" t="s">
        <v>7112</v>
      </c>
      <c r="B39" s="97" t="s">
        <v>7113</v>
      </c>
      <c r="C39" s="97" t="s">
        <v>7114</v>
      </c>
      <c r="D39" s="97" t="s">
        <v>7115</v>
      </c>
      <c r="E39" s="97" t="s">
        <v>7116</v>
      </c>
      <c r="F39" s="89" t="s">
        <v>26</v>
      </c>
      <c r="G39" s="89" t="str">
        <f>party!$A$60</f>
        <v>Bart van den Hurk</v>
      </c>
      <c r="H39" s="89" t="str">
        <f>party!$A$61</f>
        <v>Gerhard Krinner</v>
      </c>
      <c r="I39" s="89" t="str">
        <f>party!$A$62</f>
        <v>Sonia Seneviratne</v>
      </c>
      <c r="J39" s="97" t="str">
        <f>references!$D$14</f>
        <v>Overview CMIP6-Endorsed MIPs</v>
      </c>
      <c r="K39" s="97" t="str">
        <f>party!A$6</f>
        <v>Charlotte Pascoe</v>
      </c>
      <c r="L39" s="97" t="s">
        <v>2467</v>
      </c>
      <c r="M39" s="97" t="s">
        <v>6938</v>
      </c>
      <c r="N39" s="89">
        <v>2</v>
      </c>
    </row>
    <row r="40" spans="1:17" ht="119" x14ac:dyDescent="0.2">
      <c r="A40" s="97" t="s">
        <v>7117</v>
      </c>
      <c r="B40" s="97" t="s">
        <v>7118</v>
      </c>
      <c r="C40" s="97" t="s">
        <v>7119</v>
      </c>
      <c r="D40" s="97" t="s">
        <v>7120</v>
      </c>
      <c r="E40" s="97" t="s">
        <v>7121</v>
      </c>
      <c r="F40" s="89" t="s">
        <v>26</v>
      </c>
      <c r="G40" s="89" t="str">
        <f>party!$A$60</f>
        <v>Bart van den Hurk</v>
      </c>
      <c r="H40" s="89" t="str">
        <f>party!$A$61</f>
        <v>Gerhard Krinner</v>
      </c>
      <c r="I40" s="89" t="str">
        <f>party!$A$62</f>
        <v>Sonia Seneviratne</v>
      </c>
      <c r="J40" s="8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97" t="str">
        <f>party!A$6</f>
        <v>Charlotte Pascoe</v>
      </c>
      <c r="L40" s="97" t="b">
        <v>1</v>
      </c>
      <c r="M40" s="97" t="s">
        <v>7122</v>
      </c>
      <c r="N40" s="89">
        <v>2</v>
      </c>
      <c r="O40" s="97" t="str">
        <f>ForcingConstraint!$A$240</f>
        <v>LMIPSSP5-85Forcing</v>
      </c>
      <c r="P40" s="97" t="str">
        <f>ForcingConstraint!$A$241</f>
        <v>LMIP SSP4-34 Forcing</v>
      </c>
    </row>
    <row r="41" spans="1:17" ht="51" x14ac:dyDescent="0.2">
      <c r="A41" s="97" t="s">
        <v>7123</v>
      </c>
      <c r="B41" s="97" t="s">
        <v>7124</v>
      </c>
      <c r="C41" s="97" t="s">
        <v>7125</v>
      </c>
      <c r="D41" s="97" t="s">
        <v>7126</v>
      </c>
      <c r="E41" s="97" t="s">
        <v>7127</v>
      </c>
      <c r="F41" s="97" t="s">
        <v>26</v>
      </c>
      <c r="G41" s="97" t="str">
        <f>party!$A$55</f>
        <v>Rein Haarsma</v>
      </c>
      <c r="H41" s="97" t="str">
        <f>party!$A$56</f>
        <v>Malcolm Roberts</v>
      </c>
      <c r="J41" s="97" t="str">
        <f>references!$D$14</f>
        <v>Overview CMIP6-Endorsed MIPs</v>
      </c>
      <c r="K41" s="97" t="str">
        <f>party!A$6</f>
        <v>Charlotte Pascoe</v>
      </c>
      <c r="L41" s="97" t="b">
        <v>1</v>
      </c>
      <c r="M41" s="97" t="s">
        <v>7122</v>
      </c>
      <c r="N41" s="89">
        <v>3</v>
      </c>
    </row>
    <row r="42" spans="1:17" ht="85" x14ac:dyDescent="0.2">
      <c r="A42" s="97" t="s">
        <v>7128</v>
      </c>
      <c r="B42" s="97" t="s">
        <v>7129</v>
      </c>
      <c r="C42" s="97" t="s">
        <v>7130</v>
      </c>
      <c r="D42" s="97" t="s">
        <v>7131</v>
      </c>
      <c r="E42" s="97" t="s">
        <v>7132</v>
      </c>
      <c r="F42" s="97" t="s">
        <v>26</v>
      </c>
      <c r="G42" s="97" t="str">
        <f>party!$A$60</f>
        <v>Bart van den Hurk</v>
      </c>
      <c r="H42" s="97" t="str">
        <f>party!$A$61</f>
        <v>Gerhard Krinner</v>
      </c>
      <c r="I42" s="97" t="str">
        <f>party!$A$62</f>
        <v>Sonia Seneviratne</v>
      </c>
      <c r="J42" s="97" t="str">
        <f>references!$D$14</f>
        <v>Overview CMIP6-Endorsed MIPs</v>
      </c>
      <c r="K42" s="97" t="str">
        <f>party!A$6</f>
        <v>Charlotte Pascoe</v>
      </c>
      <c r="L42" s="97" t="b">
        <v>1</v>
      </c>
      <c r="M42" s="97" t="s">
        <v>6948</v>
      </c>
      <c r="N42" s="89">
        <v>10</v>
      </c>
    </row>
    <row r="43" spans="1:17" ht="68" x14ac:dyDescent="0.2">
      <c r="A43" s="97" t="s">
        <v>7133</v>
      </c>
      <c r="B43" s="97" t="s">
        <v>7134</v>
      </c>
      <c r="C43" s="97" t="s">
        <v>7135</v>
      </c>
      <c r="D43" s="97" t="s">
        <v>7136</v>
      </c>
      <c r="E43" s="97" t="s">
        <v>7137</v>
      </c>
      <c r="F43" s="97" t="s">
        <v>26</v>
      </c>
      <c r="G43" s="97" t="s">
        <v>7138</v>
      </c>
      <c r="H43" s="97" t="s">
        <v>7139</v>
      </c>
      <c r="J43" s="97" t="str">
        <f>references!$D$14</f>
        <v>Overview CMIP6-Endorsed MIPs</v>
      </c>
      <c r="K43" s="97" t="str">
        <f>party!A$6</f>
        <v>Charlotte Pascoe</v>
      </c>
      <c r="L43" s="97" t="b">
        <v>1</v>
      </c>
      <c r="M43" s="97" t="s">
        <v>7122</v>
      </c>
      <c r="N43" s="89">
        <v>3</v>
      </c>
      <c r="O43" s="97" t="str">
        <f>ForcingConstraint!$A$247</f>
        <v>Boreal Deforestation</v>
      </c>
      <c r="P43" s="97" t="str">
        <f>ForcingConstraint!$A$248</f>
        <v>Temperate Deforestation</v>
      </c>
      <c r="Q43" s="97" t="str">
        <f>ForcingConstraint!$A$249</f>
        <v>Tropical Deforestation</v>
      </c>
    </row>
    <row r="44" spans="1:17" ht="51" x14ac:dyDescent="0.2">
      <c r="A44" s="97" t="s">
        <v>7140</v>
      </c>
      <c r="B44" s="97" t="s">
        <v>7141</v>
      </c>
      <c r="C44" s="97" t="s">
        <v>7140</v>
      </c>
      <c r="D44" s="97" t="s">
        <v>7142</v>
      </c>
      <c r="E44" s="97" t="s">
        <v>7143</v>
      </c>
      <c r="F44" s="97" t="s">
        <v>26</v>
      </c>
      <c r="G44" s="97" t="str">
        <f>party!$A$68</f>
        <v>Gokhan Danabasoglu</v>
      </c>
      <c r="H44" s="97" t="str">
        <f>party!$A$49</f>
        <v>Stephen Griffies</v>
      </c>
      <c r="I44" s="97" t="str">
        <f>party!$A$69</f>
        <v>James Orr</v>
      </c>
      <c r="J44" s="89" t="str">
        <f>references!$D$50</f>
        <v>World Ocean Atlas 2013</v>
      </c>
      <c r="K44" s="97" t="str">
        <f>party!A$6</f>
        <v>Charlotte Pascoe</v>
      </c>
      <c r="L44" s="97" t="b">
        <v>1</v>
      </c>
      <c r="M44" s="97" t="s">
        <v>6948</v>
      </c>
      <c r="N44" s="89">
        <v>1</v>
      </c>
    </row>
    <row r="45" spans="1:17" ht="68" x14ac:dyDescent="0.2">
      <c r="A45" s="97" t="s">
        <v>7144</v>
      </c>
      <c r="B45" s="97" t="s">
        <v>7145</v>
      </c>
      <c r="C45" s="97" t="s">
        <v>7144</v>
      </c>
      <c r="D45" s="97" t="s">
        <v>7146</v>
      </c>
      <c r="E45" s="97" t="s">
        <v>7147</v>
      </c>
      <c r="F45" s="97" t="s">
        <v>26</v>
      </c>
      <c r="G45" s="97" t="str">
        <f>party!$A$68</f>
        <v>Gokhan Danabasoglu</v>
      </c>
      <c r="H45" s="97" t="str">
        <f>party!$A$49</f>
        <v>Stephen Griffies</v>
      </c>
      <c r="I45" s="97" t="str">
        <f>party!$A$69</f>
        <v>James Orr</v>
      </c>
      <c r="J45" s="89" t="str">
        <f>references!$D$51</f>
        <v>Global Ocean Data Analysis Project home page</v>
      </c>
      <c r="K45" s="97" t="str">
        <f>party!A$6</f>
        <v>Charlotte Pascoe</v>
      </c>
      <c r="L45" s="97" t="b">
        <v>1</v>
      </c>
      <c r="M45" s="97" t="s">
        <v>6948</v>
      </c>
      <c r="N45" s="89">
        <v>1</v>
      </c>
    </row>
    <row r="46" spans="1:17" ht="51" x14ac:dyDescent="0.2">
      <c r="A46" s="97" t="s">
        <v>7148</v>
      </c>
      <c r="B46" s="97" t="s">
        <v>7149</v>
      </c>
      <c r="C46" s="97" t="s">
        <v>7148</v>
      </c>
      <c r="D46" s="97" t="s">
        <v>7150</v>
      </c>
      <c r="E46" s="97" t="s">
        <v>7151</v>
      </c>
      <c r="F46" s="97" t="s">
        <v>26</v>
      </c>
      <c r="G46" s="97" t="str">
        <f>party!$A$68</f>
        <v>Gokhan Danabasoglu</v>
      </c>
      <c r="H46" s="97" t="str">
        <f>party!$A$49</f>
        <v>Stephen Griffies</v>
      </c>
      <c r="I46" s="97" t="str">
        <f>party!$A$69</f>
        <v>James Orr</v>
      </c>
      <c r="J46" s="89" t="str">
        <f>references!$D$52</f>
        <v>GEOTRACES project home page</v>
      </c>
      <c r="K46" s="97" t="str">
        <f>party!A$6</f>
        <v>Charlotte Pascoe</v>
      </c>
      <c r="L46" s="97" t="b">
        <v>1</v>
      </c>
      <c r="M46" s="97" t="s">
        <v>6948</v>
      </c>
      <c r="N46" s="89">
        <v>1</v>
      </c>
    </row>
    <row r="47" spans="1:17" ht="68" x14ac:dyDescent="0.2">
      <c r="A47" s="97" t="s">
        <v>7152</v>
      </c>
      <c r="B47" s="97" t="s">
        <v>7153</v>
      </c>
      <c r="C47" s="97" t="s">
        <v>7152</v>
      </c>
      <c r="D47" s="97" t="s">
        <v>7154</v>
      </c>
      <c r="E47" s="97" t="s">
        <v>7155</v>
      </c>
      <c r="F47" s="97" t="s">
        <v>26</v>
      </c>
      <c r="G47" s="97" t="str">
        <f>party!$A$68</f>
        <v>Gokhan Danabasoglu</v>
      </c>
      <c r="H47" s="97" t="str">
        <f>party!$A$49</f>
        <v>Stephen Griffies</v>
      </c>
      <c r="I47" s="97" t="str">
        <f>party!$A$69</f>
        <v>James Orr</v>
      </c>
      <c r="J47" s="89" t="str">
        <f>references!$D$49</f>
        <v>OCMIP3 biogeochemical web guide</v>
      </c>
      <c r="K47" s="97" t="str">
        <f>party!A$6</f>
        <v>Charlotte Pascoe</v>
      </c>
      <c r="L47" s="97" t="b">
        <v>1</v>
      </c>
      <c r="M47" s="97" t="s">
        <v>6948</v>
      </c>
      <c r="N47" s="89">
        <v>1</v>
      </c>
    </row>
    <row r="48" spans="1:17" ht="51" x14ac:dyDescent="0.2">
      <c r="A48" s="97" t="s">
        <v>7156</v>
      </c>
      <c r="B48" s="97" t="s">
        <v>7157</v>
      </c>
      <c r="C48" s="97" t="s">
        <v>7158</v>
      </c>
      <c r="D48" s="97" t="s">
        <v>7159</v>
      </c>
      <c r="E48" s="97" t="s">
        <v>7160</v>
      </c>
      <c r="F48" s="89" t="s">
        <v>26</v>
      </c>
      <c r="G48" s="89" t="str">
        <f>party!$A$45</f>
        <v>George Boer</v>
      </c>
      <c r="H48" s="89" t="str">
        <f>party!$A$46</f>
        <v>Doug Smith</v>
      </c>
      <c r="J48" s="97" t="str">
        <f>references!$D$14</f>
        <v>Overview CMIP6-Endorsed MIPs</v>
      </c>
      <c r="K48" s="97" t="str">
        <f>party!A$6</f>
        <v>Charlotte Pascoe</v>
      </c>
      <c r="L48" s="97" t="s">
        <v>2467</v>
      </c>
      <c r="M48" s="97" t="s">
        <v>6938</v>
      </c>
      <c r="N48" s="89">
        <v>10</v>
      </c>
    </row>
    <row r="49" spans="1:17" ht="34" x14ac:dyDescent="0.2">
      <c r="A49" s="97" t="s">
        <v>7161</v>
      </c>
      <c r="B49" s="97" t="s">
        <v>7162</v>
      </c>
      <c r="C49" s="97" t="s">
        <v>7163</v>
      </c>
      <c r="D49" s="97" t="s">
        <v>7164</v>
      </c>
      <c r="E49" s="97" t="s">
        <v>7165</v>
      </c>
      <c r="F49" s="89" t="s">
        <v>26</v>
      </c>
      <c r="G49" s="89" t="str">
        <f>party!$A$45</f>
        <v>George Boer</v>
      </c>
      <c r="H49" s="89" t="str">
        <f>party!$A$46</f>
        <v>Doug Smith</v>
      </c>
      <c r="J49" s="97" t="str">
        <f>references!$D$14</f>
        <v>Overview CMIP6-Endorsed MIPs</v>
      </c>
      <c r="K49" s="97" t="str">
        <f>party!A$6</f>
        <v>Charlotte Pascoe</v>
      </c>
      <c r="L49" s="97" t="b">
        <v>1</v>
      </c>
      <c r="M49" s="97" t="s">
        <v>6948</v>
      </c>
      <c r="N49" s="89">
        <v>1</v>
      </c>
    </row>
    <row r="50" spans="1:17" ht="68" x14ac:dyDescent="0.2">
      <c r="A50" s="97" t="s">
        <v>7166</v>
      </c>
      <c r="B50" s="97" t="s">
        <v>7167</v>
      </c>
      <c r="C50" s="97" t="s">
        <v>7168</v>
      </c>
      <c r="D50" s="97" t="s">
        <v>7169</v>
      </c>
      <c r="E50" s="97" t="s">
        <v>7170</v>
      </c>
      <c r="F50" s="89" t="s">
        <v>26</v>
      </c>
      <c r="G50" s="89" t="str">
        <f>party!$A$45</f>
        <v>George Boer</v>
      </c>
      <c r="H50" s="89" t="str">
        <f>party!$A$46</f>
        <v>Doug Smith</v>
      </c>
      <c r="J50" s="97" t="str">
        <f>references!$D$14</f>
        <v>Overview CMIP6-Endorsed MIPs</v>
      </c>
      <c r="K50" s="97" t="str">
        <f>party!A$6</f>
        <v>Charlotte Pascoe</v>
      </c>
      <c r="L50" s="97" t="b">
        <v>1</v>
      </c>
      <c r="M50" s="97" t="s">
        <v>6948</v>
      </c>
      <c r="N50" s="89">
        <v>1</v>
      </c>
    </row>
    <row r="51" spans="1:17" ht="51" x14ac:dyDescent="0.2">
      <c r="A51" s="97" t="s">
        <v>7171</v>
      </c>
      <c r="B51" s="97" t="s">
        <v>7172</v>
      </c>
      <c r="C51" s="97" t="s">
        <v>7173</v>
      </c>
      <c r="D51" s="97" t="s">
        <v>7174</v>
      </c>
      <c r="E51" s="97" t="s">
        <v>7175</v>
      </c>
      <c r="F51" s="89" t="s">
        <v>26</v>
      </c>
      <c r="G51" s="89" t="str">
        <f>party!$A$45</f>
        <v>George Boer</v>
      </c>
      <c r="H51" s="89" t="str">
        <f>party!$A$46</f>
        <v>Doug Smith</v>
      </c>
      <c r="J51" s="97" t="str">
        <f>references!$D$14</f>
        <v>Overview CMIP6-Endorsed MIPs</v>
      </c>
      <c r="K51" s="97" t="str">
        <f>party!A$6</f>
        <v>Charlotte Pascoe</v>
      </c>
      <c r="L51" s="97" t="b">
        <v>1</v>
      </c>
      <c r="M51" s="97" t="s">
        <v>6948</v>
      </c>
      <c r="N51" s="89">
        <v>10</v>
      </c>
    </row>
    <row r="52" spans="1:17" ht="85" x14ac:dyDescent="0.2">
      <c r="A52" s="97" t="s">
        <v>7176</v>
      </c>
      <c r="B52" s="97" t="s">
        <v>7177</v>
      </c>
      <c r="C52" s="97" t="s">
        <v>7178</v>
      </c>
      <c r="D52" s="97" t="s">
        <v>7179</v>
      </c>
      <c r="E52" s="97" t="s">
        <v>7180</v>
      </c>
      <c r="F52" s="89" t="s">
        <v>26</v>
      </c>
      <c r="G52" s="89" t="str">
        <f>party!$A$45</f>
        <v>George Boer</v>
      </c>
      <c r="H52" s="89" t="str">
        <f>party!$A$46</f>
        <v>Doug Smith</v>
      </c>
      <c r="J52" s="97" t="str">
        <f>references!$D$14</f>
        <v>Overview CMIP6-Endorsed MIPs</v>
      </c>
      <c r="K52" s="97" t="str">
        <f>party!A$6</f>
        <v>Charlotte Pascoe</v>
      </c>
      <c r="L52" s="97" t="b">
        <v>1</v>
      </c>
      <c r="M52" s="97" t="s">
        <v>6948</v>
      </c>
      <c r="N52" s="89">
        <v>10</v>
      </c>
    </row>
    <row r="53" spans="1:17" ht="51" x14ac:dyDescent="0.2">
      <c r="A53" s="97" t="s">
        <v>7181</v>
      </c>
      <c r="B53" s="97" t="s">
        <v>7182</v>
      </c>
      <c r="C53" s="97" t="s">
        <v>7183</v>
      </c>
      <c r="D53" s="97" t="s">
        <v>7184</v>
      </c>
      <c r="E53" s="97" t="s">
        <v>7185</v>
      </c>
      <c r="F53" s="89" t="s">
        <v>26</v>
      </c>
      <c r="G53" s="89" t="str">
        <f>party!$A$45</f>
        <v>George Boer</v>
      </c>
      <c r="H53" s="89" t="str">
        <f>party!$A$46</f>
        <v>Doug Smith</v>
      </c>
      <c r="J53" s="97" t="str">
        <f>references!$D$14</f>
        <v>Overview CMIP6-Endorsed MIPs</v>
      </c>
      <c r="K53" s="97" t="str">
        <f>party!A$6</f>
        <v>Charlotte Pascoe</v>
      </c>
      <c r="L53" s="97" t="b">
        <v>1</v>
      </c>
      <c r="M53" s="97" t="s">
        <v>6938</v>
      </c>
      <c r="N53" s="89">
        <v>25</v>
      </c>
    </row>
    <row r="54" spans="1:17" ht="85" x14ac:dyDescent="0.2">
      <c r="A54" s="97" t="s">
        <v>7186</v>
      </c>
      <c r="B54" s="97" t="s">
        <v>7187</v>
      </c>
      <c r="C54" s="97" t="s">
        <v>7186</v>
      </c>
      <c r="D54" s="97" t="s">
        <v>7188</v>
      </c>
      <c r="E54" s="97" t="s">
        <v>7189</v>
      </c>
      <c r="F54" s="89" t="s">
        <v>26</v>
      </c>
      <c r="G54" s="89" t="str">
        <f>party!$A$45</f>
        <v>George Boer</v>
      </c>
      <c r="H54" s="89" t="str">
        <f>party!$A$46</f>
        <v>Doug Smith</v>
      </c>
      <c r="J54" s="97" t="str">
        <f>references!$D$14</f>
        <v>Overview CMIP6-Endorsed MIPs</v>
      </c>
      <c r="K54" s="97" t="str">
        <f>party!A$6</f>
        <v>Charlotte Pascoe</v>
      </c>
      <c r="L54" s="97" t="b">
        <v>1</v>
      </c>
      <c r="M54" s="97" t="s">
        <v>6948</v>
      </c>
      <c r="N54" s="89">
        <v>1</v>
      </c>
    </row>
    <row r="55" spans="1:17" ht="34" x14ac:dyDescent="0.2">
      <c r="A55" s="97" t="s">
        <v>7190</v>
      </c>
      <c r="B55" s="97" t="s">
        <v>7191</v>
      </c>
      <c r="C55" s="97" t="s">
        <v>7192</v>
      </c>
      <c r="D55" s="97" t="s">
        <v>7193</v>
      </c>
      <c r="E55" s="97" t="s">
        <v>7194</v>
      </c>
      <c r="F55" s="97" t="s">
        <v>26</v>
      </c>
      <c r="G55" s="97" t="str">
        <f>party!$A$72</f>
        <v xml:space="preserve">Robert Pincus </v>
      </c>
      <c r="H55" s="97" t="str">
        <f>party!$A$73</f>
        <v>Piers Forster</v>
      </c>
      <c r="I55" s="97" t="str">
        <f>party!$A$4</f>
        <v>Bjorn Stevens</v>
      </c>
      <c r="J55" s="97" t="str">
        <f>references!$D$14</f>
        <v>Overview CMIP6-Endorsed MIPs</v>
      </c>
      <c r="K55" s="97" t="str">
        <f>party!A$6</f>
        <v>Charlotte Pascoe</v>
      </c>
      <c r="L55" s="97" t="s">
        <v>2467</v>
      </c>
      <c r="M55" s="97" t="s">
        <v>6938</v>
      </c>
      <c r="N55" s="89">
        <v>4</v>
      </c>
    </row>
    <row r="56" spans="1:17" ht="170" x14ac:dyDescent="0.2">
      <c r="A56" s="97" t="s">
        <v>7195</v>
      </c>
      <c r="B56" s="97" t="s">
        <v>7196</v>
      </c>
      <c r="C56" s="97" t="s">
        <v>7197</v>
      </c>
      <c r="D56" s="97" t="s">
        <v>7198</v>
      </c>
      <c r="E56" s="97" t="s">
        <v>7199</v>
      </c>
      <c r="F56" s="97" t="s">
        <v>26</v>
      </c>
      <c r="G56" s="89" t="str">
        <f>party!$A$74</f>
        <v>Davide Zanchettin</v>
      </c>
      <c r="H56" s="89" t="str">
        <f>party!$A$75</f>
        <v>Claudia Timmreck</v>
      </c>
      <c r="I56" s="89" t="str">
        <f>party!$A$76</f>
        <v>Myriam Khodri</v>
      </c>
      <c r="J56"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97" t="str">
        <f>party!A$6</f>
        <v>Charlotte Pascoe</v>
      </c>
      <c r="L56" s="97" t="b">
        <v>1</v>
      </c>
      <c r="M56" s="97" t="s">
        <v>6948</v>
      </c>
      <c r="N56" s="89">
        <v>9</v>
      </c>
    </row>
    <row r="57" spans="1:17" ht="102" x14ac:dyDescent="0.2">
      <c r="A57" s="97" t="s">
        <v>7200</v>
      </c>
      <c r="B57" s="97" t="s">
        <v>7201</v>
      </c>
      <c r="C57" s="97" t="s">
        <v>7202</v>
      </c>
      <c r="D57" s="97" t="s">
        <v>7203</v>
      </c>
      <c r="E57" s="97" t="s">
        <v>7204</v>
      </c>
      <c r="F57" s="97" t="s">
        <v>26</v>
      </c>
      <c r="G57" s="89" t="str">
        <f>party!$A$74</f>
        <v>Davide Zanchettin</v>
      </c>
      <c r="H57" s="89" t="str">
        <f>party!$A$75</f>
        <v>Claudia Timmreck</v>
      </c>
      <c r="I57" s="89" t="str">
        <f>party!$A$76</f>
        <v>Myriam Khodri</v>
      </c>
      <c r="J57" s="97" t="str">
        <f>references!$D$14</f>
        <v>Overview CMIP6-Endorsed MIPs</v>
      </c>
      <c r="K57" s="97" t="str">
        <f>party!A$6</f>
        <v>Charlotte Pascoe</v>
      </c>
      <c r="L57" s="97" t="b">
        <v>1</v>
      </c>
      <c r="M57" s="97" t="s">
        <v>6948</v>
      </c>
      <c r="N57" s="89">
        <v>3</v>
      </c>
    </row>
    <row r="58" spans="1:17" ht="221" x14ac:dyDescent="0.2">
      <c r="A58" s="97" t="s">
        <v>7205</v>
      </c>
      <c r="B58" s="97" t="s">
        <v>7206</v>
      </c>
      <c r="C58" s="97" t="s">
        <v>7207</v>
      </c>
      <c r="D58" s="97" t="s">
        <v>7208</v>
      </c>
      <c r="E58" s="97" t="s">
        <v>7209</v>
      </c>
      <c r="F58" s="97" t="s">
        <v>26</v>
      </c>
      <c r="G58" s="89" t="str">
        <f>party!$A$74</f>
        <v>Davide Zanchettin</v>
      </c>
      <c r="H58" s="89" t="str">
        <f>party!$A$75</f>
        <v>Claudia Timmreck</v>
      </c>
      <c r="I58" s="89" t="str">
        <f>party!$A$76</f>
        <v>Myriam Khodri</v>
      </c>
      <c r="J58"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97" t="str">
        <f>party!A$6</f>
        <v>Charlotte Pascoe</v>
      </c>
      <c r="L58" s="97" t="b">
        <v>1</v>
      </c>
      <c r="M58" s="97" t="s">
        <v>6948</v>
      </c>
      <c r="N58" s="89">
        <v>25</v>
      </c>
    </row>
    <row r="59" spans="1:17" ht="119" x14ac:dyDescent="0.2">
      <c r="A59" s="97" t="s">
        <v>7210</v>
      </c>
      <c r="B59" s="97" t="s">
        <v>7211</v>
      </c>
      <c r="C59" s="97" t="s">
        <v>7156</v>
      </c>
      <c r="D59" s="97" t="s">
        <v>7212</v>
      </c>
      <c r="E59" s="97" t="s">
        <v>7213</v>
      </c>
      <c r="F59" s="97" t="s">
        <v>26</v>
      </c>
      <c r="G59" s="89" t="str">
        <f>party!$A$74</f>
        <v>Davide Zanchettin</v>
      </c>
      <c r="H59" s="89" t="str">
        <f>party!$A$75</f>
        <v>Claudia Timmreck</v>
      </c>
      <c r="I59" s="89" t="str">
        <f>party!$A$76</f>
        <v>Myriam Khodri</v>
      </c>
      <c r="J59"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97" t="str">
        <f>party!A$6</f>
        <v>Charlotte Pascoe</v>
      </c>
      <c r="L59" s="97" t="s">
        <v>6775</v>
      </c>
      <c r="M59" s="97" t="s">
        <v>6938</v>
      </c>
      <c r="N59" s="89">
        <v>10</v>
      </c>
    </row>
    <row r="60" spans="1:17" ht="102" x14ac:dyDescent="0.2">
      <c r="A60" s="97" t="s">
        <v>7214</v>
      </c>
      <c r="B60" s="97" t="s">
        <v>7215</v>
      </c>
      <c r="C60" s="97" t="s">
        <v>7216</v>
      </c>
      <c r="D60" s="97" t="s">
        <v>7217</v>
      </c>
      <c r="E60" s="97" t="s">
        <v>7218</v>
      </c>
      <c r="F60" s="97" t="s">
        <v>26</v>
      </c>
      <c r="G60" s="97" t="str">
        <f>party!$A$55</f>
        <v>Rein Haarsma</v>
      </c>
      <c r="H60" s="97" t="str">
        <f>party!$A$56</f>
        <v>Malcolm Roberts</v>
      </c>
      <c r="J60" s="9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97" t="str">
        <f>party!A$6</f>
        <v>Charlotte Pascoe</v>
      </c>
      <c r="L60" s="97" t="b">
        <v>1</v>
      </c>
      <c r="M60" s="97" t="s">
        <v>7011</v>
      </c>
      <c r="N60" s="89">
        <v>1</v>
      </c>
    </row>
    <row r="61" spans="1:17" ht="68" x14ac:dyDescent="0.2">
      <c r="A61" s="97" t="s">
        <v>7219</v>
      </c>
      <c r="B61" s="97" t="s">
        <v>7220</v>
      </c>
      <c r="C61" s="97" t="s">
        <v>7221</v>
      </c>
      <c r="D61" s="97" t="s">
        <v>7222</v>
      </c>
      <c r="E61" s="97" t="s">
        <v>7223</v>
      </c>
      <c r="F61" s="97" t="s">
        <v>26</v>
      </c>
      <c r="G61" s="97" t="str">
        <f>party!$A$55</f>
        <v>Rein Haarsma</v>
      </c>
      <c r="H61" s="97" t="str">
        <f>party!$A$56</f>
        <v>Malcolm Roberts</v>
      </c>
      <c r="J61" s="89" t="str">
        <f>references!$D$83</f>
        <v>Good, S., M. J. Martin, N. A. Rayner (2013), EN4: Quality controlled ocean temperature and salinity profiles and monthly objective analyses with uncertainty estimates, J. Geophys. Res., 118, 6704-6716</v>
      </c>
      <c r="K61" s="97" t="str">
        <f>party!A$6</f>
        <v>Charlotte Pascoe</v>
      </c>
      <c r="L61" s="97" t="b">
        <v>1</v>
      </c>
      <c r="M61" s="97" t="s">
        <v>7011</v>
      </c>
      <c r="N61" s="89">
        <v>1</v>
      </c>
    </row>
    <row r="62" spans="1:17" ht="102" x14ac:dyDescent="0.2">
      <c r="A62" s="97" t="s">
        <v>7224</v>
      </c>
      <c r="B62" s="97" t="s">
        <v>7225</v>
      </c>
      <c r="C62" s="97" t="s">
        <v>7226</v>
      </c>
      <c r="D62" s="97" t="s">
        <v>7227</v>
      </c>
      <c r="E62" s="97" t="s">
        <v>7228</v>
      </c>
      <c r="F62" s="97" t="s">
        <v>26</v>
      </c>
      <c r="G62" s="97" t="str">
        <f>party!$A$55</f>
        <v>Rein Haarsma</v>
      </c>
      <c r="H62" s="97" t="str">
        <f>party!$A$56</f>
        <v>Malcolm Roberts</v>
      </c>
      <c r="J62" s="9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97" t="str">
        <f>party!A$6</f>
        <v>Charlotte Pascoe</v>
      </c>
      <c r="L62" s="97" t="b">
        <v>1</v>
      </c>
      <c r="M62" s="97" t="s">
        <v>7122</v>
      </c>
      <c r="N62" s="89">
        <v>3</v>
      </c>
      <c r="O62" s="97" t="str">
        <f>requirement!$A$31</f>
        <v>RCP85 Forcing</v>
      </c>
      <c r="P62" s="97" t="str">
        <f>requirement!$A$32</f>
        <v>RCP70 Forcing</v>
      </c>
      <c r="Q62" s="97" t="str">
        <f>requirement!$A$33</f>
        <v>RCP45 Forcing</v>
      </c>
    </row>
    <row r="63" spans="1:17" ht="102" x14ac:dyDescent="0.2">
      <c r="A63" s="97" t="s">
        <v>7229</v>
      </c>
      <c r="B63" s="97" t="s">
        <v>7230</v>
      </c>
      <c r="C63" s="97" t="s">
        <v>7231</v>
      </c>
      <c r="D63" s="97" t="s">
        <v>7232</v>
      </c>
      <c r="E63" s="97" t="s">
        <v>7233</v>
      </c>
      <c r="F63" s="97" t="s">
        <v>26</v>
      </c>
      <c r="G63" s="97" t="str">
        <f>party!$A$55</f>
        <v>Rein Haarsma</v>
      </c>
      <c r="H63" s="97" t="str">
        <f>party!$A$56</f>
        <v>Malcolm Roberts</v>
      </c>
      <c r="J63" s="9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97" t="str">
        <f>party!A$6</f>
        <v>Charlotte Pascoe</v>
      </c>
      <c r="L63" s="97" t="b">
        <v>1</v>
      </c>
      <c r="M63" s="97" t="s">
        <v>7011</v>
      </c>
      <c r="N63" s="89">
        <v>1</v>
      </c>
    </row>
    <row r="64" spans="1:17" ht="85" x14ac:dyDescent="0.2">
      <c r="A64" s="97" t="s">
        <v>7234</v>
      </c>
      <c r="B64" s="97" t="s">
        <v>7235</v>
      </c>
      <c r="C64" s="97" t="s">
        <v>7236</v>
      </c>
      <c r="D64" s="97" t="s">
        <v>7237</v>
      </c>
      <c r="E64" s="97" t="s">
        <v>7238</v>
      </c>
      <c r="F64" s="97" t="s">
        <v>26</v>
      </c>
      <c r="G64" s="97" t="str">
        <f>[1]party!$A$57</f>
        <v>Eric Larour</v>
      </c>
      <c r="H64" s="97" t="str">
        <f>[1]party!$A$58</f>
        <v>Sophie Nowicki</v>
      </c>
      <c r="I64" s="97" t="str">
        <f>[1]party!$A$59</f>
        <v>Tony Payne</v>
      </c>
      <c r="J64" s="95" t="str">
        <f>references!$D$85</f>
        <v>Nowicki, S. M. J., T. Payne, E. Larour, H. Seroussi, H. Goelzer, W. Lipscomb, J. Gregory, A. Abe-Ouchi, A. Shepherd (2016), Ice Sheet Model Intercomparison Project (ISMIP6) contribution to CMIP6, Geosci. Model Dev., 9, 4521-4545</v>
      </c>
      <c r="K64" s="97" t="str">
        <f>party!A$6</f>
        <v>Charlotte Pascoe</v>
      </c>
      <c r="L64" s="97" t="s">
        <v>2754</v>
      </c>
      <c r="M64" s="97" t="s">
        <v>6948</v>
      </c>
      <c r="N64" s="89">
        <v>1</v>
      </c>
    </row>
    <row r="65" spans="1:32" ht="102" x14ac:dyDescent="0.2">
      <c r="A65" s="97" t="s">
        <v>7239</v>
      </c>
      <c r="B65" s="97" t="s">
        <v>7240</v>
      </c>
      <c r="C65" s="97" t="s">
        <v>7241</v>
      </c>
      <c r="D65" s="97" t="s">
        <v>7242</v>
      </c>
      <c r="E65" s="97" t="s">
        <v>7243</v>
      </c>
      <c r="F65" s="97" t="s">
        <v>26</v>
      </c>
      <c r="G65" s="97" t="str">
        <f>party!$A$72</f>
        <v xml:space="preserve">Robert Pincus </v>
      </c>
      <c r="H65" s="97" t="str">
        <f>party!$A$73</f>
        <v>Piers Forster</v>
      </c>
      <c r="I65" s="97" t="str">
        <f>party!$A$4</f>
        <v>Bjorn Stevens</v>
      </c>
      <c r="J65" s="96" t="str">
        <f>references!$D$64</f>
        <v>Pincus, R., P. M. Forster, B. Stevens (2016), The Radiative Forcing Model Intercomparison Project (RFMIP): experimental protocol for CMIP6, Geosci. Model Dev., 9, 3447-3460</v>
      </c>
      <c r="K65" s="97" t="str">
        <f>party!A$6</f>
        <v>Charlotte Pascoe</v>
      </c>
      <c r="L65" s="97" t="b">
        <v>1</v>
      </c>
      <c r="M65" s="97" t="s">
        <v>7122</v>
      </c>
      <c r="N65" s="89">
        <v>18</v>
      </c>
      <c r="O65" s="97" t="str">
        <f>requirement!$A$133</f>
        <v>rad-pd</v>
      </c>
      <c r="P65" s="97" t="str">
        <f>requirement!$A$148</f>
        <v>rad-pd-piall</v>
      </c>
      <c r="Q65" s="97" t="str">
        <f>requirement!$A$135</f>
        <v>rad-pd-4xCO2</v>
      </c>
      <c r="R65" s="97" t="str">
        <f>requirement!$A$149</f>
        <v>rad-pd-future</v>
      </c>
      <c r="S65" s="97" t="str">
        <f>requirement!$A$139</f>
        <v>rad-pd-0p5xCO2</v>
      </c>
      <c r="T65" s="97" t="str">
        <f>requirement!$A$140</f>
        <v>rad-pd-2xCO2</v>
      </c>
      <c r="U65" s="97" t="str">
        <f>requirement!$A$141</f>
        <v>rad-pd-3xCO2</v>
      </c>
      <c r="V65" s="97" t="str">
        <f>requirement!$A$142</f>
        <v>rad-pd-8xCO2</v>
      </c>
      <c r="W65" s="97" t="str">
        <f>requirement!$A$145</f>
        <v>rad-pd-piCO2</v>
      </c>
      <c r="X65" s="97" t="str">
        <f>requirement!$A$143</f>
        <v>rad-pd-piCH4</v>
      </c>
      <c r="Y65" s="97" t="str">
        <f>requirement!$A$144</f>
        <v>rad-pd-piN2O</v>
      </c>
      <c r="Z65" s="97" t="str">
        <f>requirement!$A$147</f>
        <v>rad-pd-piO3</v>
      </c>
      <c r="AA65" s="97" t="str">
        <f>requirement!$A$146</f>
        <v>rad-pd-piHFC</v>
      </c>
      <c r="AB65" s="97" t="str">
        <f>requirement!$A$136</f>
        <v>rad-pd-p4K</v>
      </c>
      <c r="AC65" s="97" t="str">
        <f>requirement!$A$137</f>
        <v>rad-pdwv-p4K</v>
      </c>
      <c r="AD65" s="97" t="str">
        <f>requirement!$A$134</f>
        <v>rad-pi</v>
      </c>
      <c r="AE65" s="97" t="str">
        <f>requirement!$A$138</f>
        <v>rad-future</v>
      </c>
      <c r="AF65" s="97" t="str">
        <f>requirement!$A$150</f>
        <v>rad-pd-LGM</v>
      </c>
    </row>
    <row r="66" spans="1:32" ht="119" x14ac:dyDescent="0.2">
      <c r="A66" s="97" t="s">
        <v>7244</v>
      </c>
      <c r="B66" s="97" t="s">
        <v>7245</v>
      </c>
      <c r="C66" s="97" t="s">
        <v>7246</v>
      </c>
      <c r="D66" s="97" t="s">
        <v>7247</v>
      </c>
      <c r="E66" s="97" t="s">
        <v>7248</v>
      </c>
      <c r="F66" s="97" t="s">
        <v>26</v>
      </c>
      <c r="G66" s="97" t="str">
        <f>party!$A$74</f>
        <v>Davide Zanchettin</v>
      </c>
      <c r="H66" s="97" t="str">
        <f>party!$A$75</f>
        <v>Claudia Timmreck</v>
      </c>
      <c r="I66" s="97" t="str">
        <f>party!$A$76</f>
        <v>Myriam Khodri</v>
      </c>
      <c r="J66"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97" t="str">
        <f>party!A$6</f>
        <v>Charlotte Pascoe</v>
      </c>
      <c r="L66" s="97" t="b">
        <v>1</v>
      </c>
      <c r="M66" s="97" t="s">
        <v>7011</v>
      </c>
      <c r="N66" s="89">
        <v>2</v>
      </c>
    </row>
    <row r="67" spans="1:32" ht="119" x14ac:dyDescent="0.2">
      <c r="A67" s="97" t="s">
        <v>7249</v>
      </c>
      <c r="B67" s="97" t="s">
        <v>7249</v>
      </c>
      <c r="C67" s="97" t="s">
        <v>7250</v>
      </c>
      <c r="D67" s="97" t="s">
        <v>7251</v>
      </c>
      <c r="E67" s="97" t="s">
        <v>7252</v>
      </c>
      <c r="F67" s="97" t="s">
        <v>26</v>
      </c>
      <c r="G67" s="97" t="str">
        <f>party!$A$74</f>
        <v>Davide Zanchettin</v>
      </c>
      <c r="H67" s="97" t="str">
        <f>party!$A$75</f>
        <v>Claudia Timmreck</v>
      </c>
      <c r="I67" s="97" t="str">
        <f>party!$A$76</f>
        <v>Myriam Khodri</v>
      </c>
      <c r="J67"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97" t="str">
        <f>party!A$6</f>
        <v>Charlotte Pascoe</v>
      </c>
      <c r="L67" s="97" t="b">
        <v>1</v>
      </c>
      <c r="M67" s="97" t="s">
        <v>7011</v>
      </c>
      <c r="N67" s="89">
        <v>3</v>
      </c>
    </row>
    <row r="68" spans="1:32" ht="119" x14ac:dyDescent="0.2">
      <c r="A68" s="97" t="s">
        <v>7253</v>
      </c>
      <c r="B68" s="97" t="s">
        <v>7254</v>
      </c>
      <c r="C68" s="97" t="s">
        <v>7255</v>
      </c>
      <c r="D68" s="97" t="s">
        <v>7247</v>
      </c>
      <c r="E68" s="97" t="s">
        <v>7256</v>
      </c>
      <c r="F68" s="97" t="s">
        <v>26</v>
      </c>
      <c r="G68" s="97" t="str">
        <f>party!$A$74</f>
        <v>Davide Zanchettin</v>
      </c>
      <c r="H68" s="97" t="str">
        <f>party!$A$75</f>
        <v>Claudia Timmreck</v>
      </c>
      <c r="I68" s="97" t="str">
        <f>party!$A$76</f>
        <v>Myriam Khodri</v>
      </c>
      <c r="J68"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97" t="str">
        <f>party!A$6</f>
        <v>Charlotte Pascoe</v>
      </c>
      <c r="L68" s="97" t="b">
        <v>1</v>
      </c>
      <c r="M68" s="97" t="s">
        <v>6938</v>
      </c>
      <c r="N68" s="89">
        <v>2</v>
      </c>
    </row>
    <row r="69" spans="1:32" ht="119" x14ac:dyDescent="0.2">
      <c r="A69" s="97" t="s">
        <v>7257</v>
      </c>
      <c r="B69" s="97" t="s">
        <v>7258</v>
      </c>
      <c r="C69" s="97" t="s">
        <v>7259</v>
      </c>
      <c r="D69" s="97" t="s">
        <v>7247</v>
      </c>
      <c r="E69" s="97" t="s">
        <v>7260</v>
      </c>
      <c r="F69" s="97" t="s">
        <v>26</v>
      </c>
      <c r="G69" s="97" t="str">
        <f>party!$A$74</f>
        <v>Davide Zanchettin</v>
      </c>
      <c r="H69" s="97" t="str">
        <f>party!$A$75</f>
        <v>Claudia Timmreck</v>
      </c>
      <c r="I69" s="97" t="str">
        <f>party!$A$76</f>
        <v>Myriam Khodri</v>
      </c>
      <c r="J69" s="9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97" t="str">
        <f>party!A$6</f>
        <v>Charlotte Pascoe</v>
      </c>
      <c r="L69" s="97" t="b">
        <v>1</v>
      </c>
      <c r="M69" s="97" t="s">
        <v>7011</v>
      </c>
      <c r="N69" s="89">
        <v>1</v>
      </c>
    </row>
    <row r="70" spans="1:32" ht="68" x14ac:dyDescent="0.2">
      <c r="A70" s="97" t="s">
        <v>7261</v>
      </c>
      <c r="B70" s="97" t="s">
        <v>7262</v>
      </c>
      <c r="C70" s="97" t="s">
        <v>7263</v>
      </c>
      <c r="D70" s="97" t="s">
        <v>7264</v>
      </c>
      <c r="E70" s="97" t="s">
        <v>7265</v>
      </c>
      <c r="F70" s="124" t="s">
        <v>26</v>
      </c>
      <c r="G70" s="89" t="str">
        <f>party!$A$77</f>
        <v>ISMIP6 email</v>
      </c>
      <c r="H70" s="89" t="str">
        <f>party!$A$78</f>
        <v>ISMIP6 leads</v>
      </c>
      <c r="J70" s="96" t="str">
        <f>references!$D$85</f>
        <v>Nowicki, S. M. J., T. Payne, E. Larour, H. Seroussi, H. Goelzer, W. Lipscomb, J. Gregory, A. Abe-Ouchi, A. Shepherd (2016), Ice Sheet Model Intercomparison Project (ISMIP6) contribution to CMIP6, Geosci. Model Dev., 9, 4521-4545</v>
      </c>
      <c r="K70" s="97" t="str">
        <f>party!A$6</f>
        <v>Charlotte Pascoe</v>
      </c>
      <c r="L70" s="97" t="b">
        <v>1</v>
      </c>
      <c r="M70" s="97" t="s">
        <v>7266</v>
      </c>
      <c r="N70" s="89">
        <v>1</v>
      </c>
    </row>
    <row r="71" spans="1:32" ht="136" x14ac:dyDescent="0.2">
      <c r="A71" s="97" t="s">
        <v>7267</v>
      </c>
      <c r="B71" s="97" t="s">
        <v>7268</v>
      </c>
      <c r="C71" s="97" t="s">
        <v>7269</v>
      </c>
      <c r="D71" s="97" t="s">
        <v>7270</v>
      </c>
      <c r="E71" s="97" t="s">
        <v>7271</v>
      </c>
      <c r="F71" s="124" t="s">
        <v>26</v>
      </c>
      <c r="G71" s="97" t="str">
        <f>party!$A$46</f>
        <v>Doug Smith</v>
      </c>
      <c r="H71" s="97" t="str">
        <f>party!$A$82</f>
        <v>James Screen</v>
      </c>
      <c r="I71" s="97" t="str">
        <f>party!$A$83</f>
        <v>Clara Deser</v>
      </c>
      <c r="J71" s="97"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1" s="97" t="str">
        <f>party!A$6</f>
        <v>Charlotte Pascoe</v>
      </c>
      <c r="L71" s="97" t="b">
        <v>1</v>
      </c>
      <c r="M71" s="97" t="s">
        <v>6938</v>
      </c>
      <c r="N71" s="89">
        <v>100</v>
      </c>
    </row>
    <row r="72" spans="1:32" ht="119" x14ac:dyDescent="0.2">
      <c r="A72" s="97" t="s">
        <v>7272</v>
      </c>
      <c r="B72" s="97" t="s">
        <v>7273</v>
      </c>
      <c r="C72" s="97" t="s">
        <v>7274</v>
      </c>
      <c r="D72" s="97" t="s">
        <v>7275</v>
      </c>
      <c r="E72" s="97" t="s">
        <v>7276</v>
      </c>
      <c r="F72" s="124" t="s">
        <v>26</v>
      </c>
      <c r="G72" s="97" t="str">
        <f>party!$A$46</f>
        <v>Doug Smith</v>
      </c>
      <c r="H72" s="97" t="str">
        <f>party!$A$82</f>
        <v>James Screen</v>
      </c>
      <c r="I72" s="97" t="str">
        <f>party!$A$83</f>
        <v>Clara Deser</v>
      </c>
      <c r="J72" s="97"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2" s="97" t="str">
        <f>party!A$6</f>
        <v>Charlotte Pascoe</v>
      </c>
      <c r="L72" s="97" t="b">
        <v>1</v>
      </c>
      <c r="M72" s="97" t="s">
        <v>6938</v>
      </c>
      <c r="N72" s="89">
        <v>100</v>
      </c>
    </row>
    <row r="73" spans="1:32" ht="136" x14ac:dyDescent="0.2">
      <c r="A73" s="97" t="s">
        <v>7277</v>
      </c>
      <c r="B73" s="97" t="s">
        <v>7278</v>
      </c>
      <c r="C73" s="97" t="s">
        <v>7279</v>
      </c>
      <c r="D73" s="97" t="s">
        <v>7280</v>
      </c>
      <c r="E73" s="97" t="s">
        <v>7281</v>
      </c>
      <c r="F73" s="124" t="s">
        <v>26</v>
      </c>
      <c r="G73" s="97" t="str">
        <f>party!$A$46</f>
        <v>Doug Smith</v>
      </c>
      <c r="H73" s="97" t="str">
        <f>party!$A$82</f>
        <v>James Screen</v>
      </c>
      <c r="I73" s="97" t="str">
        <f>party!$A$83</f>
        <v>Clara Deser</v>
      </c>
      <c r="J73" s="97"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3" s="97" t="str">
        <f>party!A$6</f>
        <v>Charlotte Pascoe</v>
      </c>
      <c r="L73" s="97" t="b">
        <v>1</v>
      </c>
      <c r="M73" s="97" t="s">
        <v>6938</v>
      </c>
      <c r="N73" s="89">
        <v>3</v>
      </c>
    </row>
    <row r="74" spans="1:32" ht="119" x14ac:dyDescent="0.2">
      <c r="A74" s="97" t="s">
        <v>7282</v>
      </c>
      <c r="B74" s="97" t="s">
        <v>7283</v>
      </c>
      <c r="C74" s="97" t="s">
        <v>7284</v>
      </c>
      <c r="D74" s="97" t="s">
        <v>7285</v>
      </c>
      <c r="E74" s="97" t="s">
        <v>7286</v>
      </c>
      <c r="F74" s="124" t="s">
        <v>26</v>
      </c>
      <c r="G74" s="97" t="str">
        <f>party!$A$46</f>
        <v>Doug Smith</v>
      </c>
      <c r="H74" s="97" t="str">
        <f>party!$A$82</f>
        <v>James Screen</v>
      </c>
      <c r="I74" s="97" t="str">
        <f>party!$A$83</f>
        <v>Clara Deser</v>
      </c>
      <c r="J74" s="97"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4" s="97" t="str">
        <f>party!A$6</f>
        <v>Charlotte Pascoe</v>
      </c>
      <c r="L74" s="97" t="b">
        <v>1</v>
      </c>
      <c r="M74" s="97" t="s">
        <v>6938</v>
      </c>
      <c r="N74" s="89">
        <v>1</v>
      </c>
    </row>
    <row r="75" spans="1:32" ht="136" x14ac:dyDescent="0.2">
      <c r="A75" s="97" t="s">
        <v>7287</v>
      </c>
      <c r="B75" s="97" t="s">
        <v>7288</v>
      </c>
      <c r="C75" s="97" t="s">
        <v>7287</v>
      </c>
      <c r="D75" s="97" t="s">
        <v>7288</v>
      </c>
      <c r="E75" s="97" t="s">
        <v>7289</v>
      </c>
      <c r="F75" s="97" t="s">
        <v>50</v>
      </c>
      <c r="G75" s="97" t="str">
        <f>party!$A$25</f>
        <v>Veronika Eyring</v>
      </c>
      <c r="J75" s="97" t="str">
        <f>references!$D$42</f>
        <v>Eyring, V., S. Bony, G. A. Meehl, C. Senior, B. Stevens, R. J. Stouffer, K. E. Taylor (2016), Overview of the Coupled Model Intercomparison Project Phase 6 (CMIP6) experimental design and organization, Geosci. Model Dev., 9, 1937-1958</v>
      </c>
      <c r="K75" s="97" t="str">
        <f>party!A$6</f>
        <v>Charlotte Pascoe</v>
      </c>
      <c r="L75" s="97" t="b">
        <v>1</v>
      </c>
      <c r="M75" s="97" t="s">
        <v>7011</v>
      </c>
      <c r="N75" s="89">
        <v>1</v>
      </c>
    </row>
    <row r="76" spans="1:32" ht="68" x14ac:dyDescent="0.2">
      <c r="A76" s="97" t="s">
        <v>7290</v>
      </c>
      <c r="B76" s="97" t="s">
        <v>7291</v>
      </c>
      <c r="C76" s="97" t="s">
        <v>7292</v>
      </c>
      <c r="D76" s="97" t="s">
        <v>7293</v>
      </c>
      <c r="E76" s="97" t="s">
        <v>7294</v>
      </c>
      <c r="F76" s="97" t="s">
        <v>26</v>
      </c>
      <c r="G76" s="97" t="str">
        <f>party!$A$25</f>
        <v>Veronika Eyring</v>
      </c>
      <c r="J76" s="97" t="str">
        <f>references!$D$42</f>
        <v>Eyring, V., S. Bony, G. A. Meehl, C. Senior, B. Stevens, R. J. Stouffer, K. E. Taylor (2016), Overview of the Coupled Model Intercomparison Project Phase 6 (CMIP6) experimental design and organization, Geosci. Model Dev., 9, 1937-1958</v>
      </c>
      <c r="K76" s="97" t="str">
        <f>party!A$6</f>
        <v>Charlotte Pascoe</v>
      </c>
      <c r="L76" s="97" t="b">
        <v>1</v>
      </c>
      <c r="M76" s="97" t="s">
        <v>7011</v>
      </c>
      <c r="N76" s="89">
        <v>1</v>
      </c>
    </row>
    <row r="77" spans="1:32" ht="68" x14ac:dyDescent="0.2">
      <c r="A77" s="97" t="s">
        <v>7295</v>
      </c>
      <c r="B77" s="97" t="s">
        <v>7296</v>
      </c>
      <c r="C77" s="97" t="s">
        <v>7295</v>
      </c>
      <c r="D77" s="97" t="s">
        <v>7297</v>
      </c>
      <c r="E77" s="97" t="s">
        <v>7298</v>
      </c>
      <c r="F77" s="97" t="s">
        <v>26</v>
      </c>
      <c r="G77" s="97" t="str">
        <f>party!$A$25</f>
        <v>Veronika Eyring</v>
      </c>
      <c r="J77" s="97" t="str">
        <f>references!$D$42</f>
        <v>Eyring, V., S. Bony, G. A. Meehl, C. Senior, B. Stevens, R. J. Stouffer, K. E. Taylor (2016), Overview of the Coupled Model Intercomparison Project Phase 6 (CMIP6) experimental design and organization, Geosci. Model Dev., 9, 1937-1958</v>
      </c>
      <c r="K77" s="97" t="str">
        <f>party!A$6</f>
        <v>Charlotte Pascoe</v>
      </c>
      <c r="L77" s="97" t="b">
        <v>1</v>
      </c>
      <c r="M77" s="97" t="s">
        <v>7011</v>
      </c>
      <c r="N77" s="89">
        <v>1</v>
      </c>
    </row>
    <row r="78" spans="1:32" ht="68" x14ac:dyDescent="0.2">
      <c r="A78" s="97" t="s">
        <v>7299</v>
      </c>
      <c r="B78" s="97" t="s">
        <v>7300</v>
      </c>
      <c r="C78" s="97" t="s">
        <v>7299</v>
      </c>
      <c r="D78" s="97" t="s">
        <v>7301</v>
      </c>
      <c r="E78" s="97" t="s">
        <v>7302</v>
      </c>
      <c r="F78" s="97" t="s">
        <v>26</v>
      </c>
      <c r="G78" s="97" t="str">
        <f>party!$A$25</f>
        <v>Veronika Eyring</v>
      </c>
      <c r="J78" s="97" t="str">
        <f>references!$D$42</f>
        <v>Eyring, V., S. Bony, G. A. Meehl, C. Senior, B. Stevens, R. J. Stouffer, K. E. Taylor (2016), Overview of the Coupled Model Intercomparison Project Phase 6 (CMIP6) experimental design and organization, Geosci. Model Dev., 9, 1937-1958</v>
      </c>
      <c r="K78" s="97" t="str">
        <f>party!A$6</f>
        <v>Charlotte Pascoe</v>
      </c>
      <c r="L78" s="97" t="b">
        <v>1</v>
      </c>
      <c r="M78" s="97" t="s">
        <v>7011</v>
      </c>
      <c r="N78" s="89">
        <v>1</v>
      </c>
    </row>
    <row r="79" spans="1:32" ht="68" x14ac:dyDescent="0.2">
      <c r="A79" s="97" t="s">
        <v>7303</v>
      </c>
      <c r="B79" s="97" t="s">
        <v>7304</v>
      </c>
      <c r="C79" s="97" t="s">
        <v>7305</v>
      </c>
      <c r="D79" s="97" t="s">
        <v>7306</v>
      </c>
      <c r="E79" s="97" t="s">
        <v>7307</v>
      </c>
      <c r="F79" s="97" t="s">
        <v>26</v>
      </c>
      <c r="G79" s="97" t="str">
        <f>party!$A$84</f>
        <v>David P Keller</v>
      </c>
      <c r="H79" s="97" t="str">
        <f>party!$A$85</f>
        <v>Andrew Lenton</v>
      </c>
      <c r="I79" s="97" t="str">
        <f>party!$A$86</f>
        <v>Vivian Scott</v>
      </c>
      <c r="J79" s="97" t="str">
        <f>references!$D$128</f>
        <v>Keller, D. P., A. Lenton, V. Scott, N. E. Vaughan, N. Bauer, D. Ji, C. D. Jones, B. Kravitz, H. Muri, K. Zickfeld (2018), The Carbon Dioxide Removal Model Intercomparison Project (CDR-MIP): Rationale and experimental protocol for CMIP6, Geosci. Model Dev., 11, 1133-1160</v>
      </c>
      <c r="K79" s="97" t="str">
        <f>party!A$6</f>
        <v>Charlotte Pascoe</v>
      </c>
      <c r="L79" s="97" t="b">
        <v>1</v>
      </c>
      <c r="M79" s="97" t="s">
        <v>7011</v>
      </c>
      <c r="N79" s="89">
        <v>1</v>
      </c>
    </row>
    <row r="80" spans="1:32" ht="102" x14ac:dyDescent="0.2">
      <c r="A80" s="97" t="s">
        <v>7308</v>
      </c>
      <c r="B80" s="97" t="s">
        <v>7309</v>
      </c>
      <c r="C80" s="97" t="s">
        <v>7310</v>
      </c>
      <c r="D80" s="97" t="s">
        <v>7311</v>
      </c>
      <c r="E80" s="97" t="s">
        <v>7312</v>
      </c>
      <c r="F80" s="97" t="s">
        <v>26</v>
      </c>
      <c r="G80" s="97" t="str">
        <f>party!$A$46</f>
        <v>Doug Smith</v>
      </c>
      <c r="H80" s="97" t="str">
        <f>party!$A$82</f>
        <v>James Screen</v>
      </c>
      <c r="I80" s="97" t="str">
        <f>party!$A$83</f>
        <v>Clara Deser</v>
      </c>
      <c r="J80" s="96"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80" s="97" t="str">
        <f>party!A$6</f>
        <v>Charlotte Pascoe</v>
      </c>
      <c r="L80" s="97" t="b">
        <v>1</v>
      </c>
      <c r="M80" s="97" t="s">
        <v>7011</v>
      </c>
      <c r="N80" s="89">
        <v>1</v>
      </c>
    </row>
    <row r="81" spans="1:14" ht="68" x14ac:dyDescent="0.2">
      <c r="A81" s="97" t="s">
        <v>7313</v>
      </c>
      <c r="B81" s="97" t="s">
        <v>7314</v>
      </c>
      <c r="C81" s="97" t="s">
        <v>7313</v>
      </c>
      <c r="D81" s="97" t="s">
        <v>7315</v>
      </c>
      <c r="E81" s="97" t="s">
        <v>7316</v>
      </c>
      <c r="F81" s="97" t="s">
        <v>26</v>
      </c>
      <c r="G81" s="97" t="str">
        <f>party!$A$84</f>
        <v>David P Keller</v>
      </c>
      <c r="H81" s="97" t="str">
        <f>party!$A$85</f>
        <v>Andrew Lenton</v>
      </c>
      <c r="I81" s="97" t="str">
        <f>party!$A$86</f>
        <v>Vivian Scott</v>
      </c>
      <c r="J81" s="97" t="str">
        <f>references!$D$128</f>
        <v>Keller, D. P., A. Lenton, V. Scott, N. E. Vaughan, N. Bauer, D. Ji, C. D. Jones, B. Kravitz, H. Muri, K. Zickfeld (2018), The Carbon Dioxide Removal Model Intercomparison Project (CDR-MIP): Rationale and experimental protocol for CMIP6, Geosci. Model Dev., 11, 1133-1160</v>
      </c>
      <c r="K81" s="97" t="str">
        <f>party!A$6</f>
        <v>Charlotte Pascoe</v>
      </c>
      <c r="L81" s="97" t="b">
        <v>1</v>
      </c>
      <c r="M81" s="97" t="s">
        <v>7011</v>
      </c>
      <c r="N81" s="89">
        <v>1</v>
      </c>
    </row>
    <row r="82" spans="1:14" ht="68" x14ac:dyDescent="0.2">
      <c r="A82" s="97" t="s">
        <v>7317</v>
      </c>
      <c r="B82" s="97" t="s">
        <v>7318</v>
      </c>
      <c r="C82" s="97" t="s">
        <v>7317</v>
      </c>
      <c r="D82" s="97" t="s">
        <v>7319</v>
      </c>
      <c r="E82" s="97" t="s">
        <v>7320</v>
      </c>
      <c r="F82" s="97" t="s">
        <v>26</v>
      </c>
      <c r="G82" s="97" t="str">
        <f>party!$A$84</f>
        <v>David P Keller</v>
      </c>
      <c r="H82" s="97" t="str">
        <f>party!$A$85</f>
        <v>Andrew Lenton</v>
      </c>
      <c r="I82" s="97" t="str">
        <f>party!$A$86</f>
        <v>Vivian Scott</v>
      </c>
      <c r="J82" s="97" t="str">
        <f>references!$D$128</f>
        <v>Keller, D. P., A. Lenton, V. Scott, N. E. Vaughan, N. Bauer, D. Ji, C. D. Jones, B. Kravitz, H. Muri, K. Zickfeld (2018), The Carbon Dioxide Removal Model Intercomparison Project (CDR-MIP): Rationale and experimental protocol for CMIP6, Geosci. Model Dev., 11, 1133-1160</v>
      </c>
      <c r="K82" s="97" t="str">
        <f>party!A$6</f>
        <v>Charlotte Pascoe</v>
      </c>
      <c r="L82" s="97" t="b">
        <v>1</v>
      </c>
      <c r="M82" s="97" t="s">
        <v>7011</v>
      </c>
      <c r="N82" s="89">
        <v>1</v>
      </c>
    </row>
    <row r="83" spans="1:14" ht="68" x14ac:dyDescent="0.2">
      <c r="A83" s="97" t="s">
        <v>7321</v>
      </c>
      <c r="B83" s="97" t="s">
        <v>7322</v>
      </c>
      <c r="C83" s="97" t="s">
        <v>7321</v>
      </c>
      <c r="D83" s="97" t="s">
        <v>7323</v>
      </c>
      <c r="E83" s="97" t="s">
        <v>7324</v>
      </c>
      <c r="F83" s="97" t="s">
        <v>26</v>
      </c>
      <c r="G83" s="97" t="str">
        <f>party!$A$84</f>
        <v>David P Keller</v>
      </c>
      <c r="H83" s="97" t="str">
        <f>party!$A$85</f>
        <v>Andrew Lenton</v>
      </c>
      <c r="I83" s="97" t="str">
        <f>party!$A$86</f>
        <v>Vivian Scott</v>
      </c>
      <c r="J83" s="97" t="str">
        <f>references!$D$128</f>
        <v>Keller, D. P., A. Lenton, V. Scott, N. E. Vaughan, N. Bauer, D. Ji, C. D. Jones, B. Kravitz, H. Muri, K. Zickfeld (2018), The Carbon Dioxide Removal Model Intercomparison Project (CDR-MIP): Rationale and experimental protocol for CMIP6, Geosci. Model Dev., 11, 1133-1160</v>
      </c>
      <c r="K83" s="97" t="str">
        <f>party!A$6</f>
        <v>Charlotte Pascoe</v>
      </c>
      <c r="L83" s="97" t="b">
        <v>1</v>
      </c>
      <c r="M83" s="97" t="s">
        <v>7011</v>
      </c>
      <c r="N83" s="89">
        <v>1</v>
      </c>
    </row>
    <row r="84" spans="1:14" ht="85" x14ac:dyDescent="0.2">
      <c r="A84" s="97" t="s">
        <v>7325</v>
      </c>
      <c r="B84" s="97" t="s">
        <v>7326</v>
      </c>
      <c r="C84" s="97" t="s">
        <v>7325</v>
      </c>
      <c r="D84" s="97" t="s">
        <v>7327</v>
      </c>
      <c r="E84" s="97" t="s">
        <v>7328</v>
      </c>
      <c r="F84" s="97" t="s">
        <v>26</v>
      </c>
      <c r="G84" s="97" t="str">
        <f>party!$A$84</f>
        <v>David P Keller</v>
      </c>
      <c r="H84" s="97" t="str">
        <f>party!$A$85</f>
        <v>Andrew Lenton</v>
      </c>
      <c r="I84" s="97" t="str">
        <f>party!$A$86</f>
        <v>Vivian Scott</v>
      </c>
      <c r="J84" s="97" t="str">
        <f>references!$D$128</f>
        <v>Keller, D. P., A. Lenton, V. Scott, N. E. Vaughan, N. Bauer, D. Ji, C. D. Jones, B. Kravitz, H. Muri, K. Zickfeld (2018), The Carbon Dioxide Removal Model Intercomparison Project (CDR-MIP): Rationale and experimental protocol for CMIP6, Geosci. Model Dev., 11, 1133-1160</v>
      </c>
      <c r="K84" s="97" t="str">
        <f>party!A$6</f>
        <v>Charlotte Pascoe</v>
      </c>
      <c r="L84" s="97" t="b">
        <v>1</v>
      </c>
      <c r="M84" s="97" t="s">
        <v>7011</v>
      </c>
      <c r="N84" s="89">
        <v>1</v>
      </c>
    </row>
    <row r="85" spans="1:14" ht="68" x14ac:dyDescent="0.2">
      <c r="A85" s="97" t="s">
        <v>7329</v>
      </c>
      <c r="B85" s="97" t="s">
        <v>7330</v>
      </c>
      <c r="C85" s="97" t="s">
        <v>7329</v>
      </c>
      <c r="D85" s="97" t="s">
        <v>7331</v>
      </c>
      <c r="E85" s="97" t="s">
        <v>7332</v>
      </c>
      <c r="F85" s="97" t="s">
        <v>26</v>
      </c>
      <c r="G85" s="97" t="str">
        <f>party!$A$84</f>
        <v>David P Keller</v>
      </c>
      <c r="H85" s="97" t="str">
        <f>party!$A$85</f>
        <v>Andrew Lenton</v>
      </c>
      <c r="I85" s="97" t="str">
        <f>party!$A$86</f>
        <v>Vivian Scott</v>
      </c>
      <c r="J85" s="97" t="str">
        <f>references!$D$128</f>
        <v>Keller, D. P., A. Lenton, V. Scott, N. E. Vaughan, N. Bauer, D. Ji, C. D. Jones, B. Kravitz, H. Muri, K. Zickfeld (2018), The Carbon Dioxide Removal Model Intercomparison Project (CDR-MIP): Rationale and experimental protocol for CMIP6, Geosci. Model Dev., 11, 1133-1160</v>
      </c>
      <c r="K85" s="97" t="str">
        <f>party!A$6</f>
        <v>Charlotte Pascoe</v>
      </c>
      <c r="L85" s="97" t="b">
        <v>1</v>
      </c>
      <c r="M85" s="97" t="s">
        <v>7011</v>
      </c>
      <c r="N85" s="89">
        <v>1</v>
      </c>
    </row>
    <row r="86" spans="1:14" ht="68" x14ac:dyDescent="0.2">
      <c r="A86" s="97" t="s">
        <v>7333</v>
      </c>
      <c r="B86" s="97" t="s">
        <v>7334</v>
      </c>
      <c r="C86" s="97" t="s">
        <v>7335</v>
      </c>
      <c r="D86" s="97" t="s">
        <v>7336</v>
      </c>
      <c r="E86" s="97" t="s">
        <v>7337</v>
      </c>
      <c r="F86" s="97" t="s">
        <v>26</v>
      </c>
      <c r="G86" s="97" t="str">
        <f>party!$A$84</f>
        <v>David P Keller</v>
      </c>
      <c r="H86" s="97" t="str">
        <f>party!$A$85</f>
        <v>Andrew Lenton</v>
      </c>
      <c r="I86" s="97" t="str">
        <f>party!$A$86</f>
        <v>Vivian Scott</v>
      </c>
      <c r="J86" s="97" t="str">
        <f>references!$D$128</f>
        <v>Keller, D. P., A. Lenton, V. Scott, N. E. Vaughan, N. Bauer, D. Ji, C. D. Jones, B. Kravitz, H. Muri, K. Zickfeld (2018), The Carbon Dioxide Removal Model Intercomparison Project (CDR-MIP): Rationale and experimental protocol for CMIP6, Geosci. Model Dev., 11, 1133-1160</v>
      </c>
      <c r="K86" s="97" t="str">
        <f>party!A$6</f>
        <v>Charlotte Pascoe</v>
      </c>
      <c r="L86" s="97" t="b">
        <v>1</v>
      </c>
      <c r="M86" s="97" t="s">
        <v>7011</v>
      </c>
      <c r="N86" s="89">
        <v>1</v>
      </c>
    </row>
    <row r="87" spans="1:14" ht="68" x14ac:dyDescent="0.2">
      <c r="A87" s="97" t="s">
        <v>7338</v>
      </c>
      <c r="B87" s="97" t="s">
        <v>7339</v>
      </c>
      <c r="C87" s="97" t="s">
        <v>7338</v>
      </c>
      <c r="D87" s="97" t="s">
        <v>7340</v>
      </c>
      <c r="E87" s="97" t="s">
        <v>7341</v>
      </c>
      <c r="F87" s="97" t="s">
        <v>26</v>
      </c>
      <c r="G87" s="97" t="str">
        <f>party!$A$84</f>
        <v>David P Keller</v>
      </c>
      <c r="H87" s="97" t="str">
        <f>party!$A$85</f>
        <v>Andrew Lenton</v>
      </c>
      <c r="I87" s="97" t="str">
        <f>party!$A$86</f>
        <v>Vivian Scott</v>
      </c>
      <c r="J87" s="97" t="str">
        <f>references!$D$128</f>
        <v>Keller, D. P., A. Lenton, V. Scott, N. E. Vaughan, N. Bauer, D. Ji, C. D. Jones, B. Kravitz, H. Muri, K. Zickfeld (2018), The Carbon Dioxide Removal Model Intercomparison Project (CDR-MIP): Rationale and experimental protocol for CMIP6, Geosci. Model Dev., 11, 1133-1160</v>
      </c>
      <c r="K87" s="97" t="str">
        <f>party!A$6</f>
        <v>Charlotte Pascoe</v>
      </c>
      <c r="L87" s="97" t="b">
        <v>1</v>
      </c>
      <c r="M87" s="97" t="s">
        <v>7011</v>
      </c>
      <c r="N87" s="89">
        <v>1</v>
      </c>
    </row>
    <row r="88" spans="1:14" ht="68" x14ac:dyDescent="0.2">
      <c r="A88" s="97" t="s">
        <v>7342</v>
      </c>
      <c r="B88" s="97" t="s">
        <v>7343</v>
      </c>
      <c r="C88" s="97" t="s">
        <v>7342</v>
      </c>
      <c r="D88" s="97" t="s">
        <v>7344</v>
      </c>
      <c r="E88" s="97" t="s">
        <v>7345</v>
      </c>
      <c r="F88" s="97" t="s">
        <v>26</v>
      </c>
      <c r="G88" s="97" t="str">
        <f>party!$A$84</f>
        <v>David P Keller</v>
      </c>
      <c r="H88" s="97" t="str">
        <f>party!$A$85</f>
        <v>Andrew Lenton</v>
      </c>
      <c r="I88" s="97" t="str">
        <f>party!$A$86</f>
        <v>Vivian Scott</v>
      </c>
      <c r="J88" s="97" t="str">
        <f>references!$D$128</f>
        <v>Keller, D. P., A. Lenton, V. Scott, N. E. Vaughan, N. Bauer, D. Ji, C. D. Jones, B. Kravitz, H. Muri, K. Zickfeld (2018), The Carbon Dioxide Removal Model Intercomparison Project (CDR-MIP): Rationale and experimental protocol for CMIP6, Geosci. Model Dev., 11, 1133-1160</v>
      </c>
      <c r="K88" s="97" t="str">
        <f>party!A$6</f>
        <v>Charlotte Pascoe</v>
      </c>
      <c r="L88" s="97" t="b">
        <v>1</v>
      </c>
      <c r="M88" s="97" t="s">
        <v>7011</v>
      </c>
      <c r="N88" s="89">
        <v>1</v>
      </c>
    </row>
    <row r="89" spans="1:14" ht="85" x14ac:dyDescent="0.2">
      <c r="A89" s="97" t="s">
        <v>7346</v>
      </c>
      <c r="B89" s="97" t="s">
        <v>7347</v>
      </c>
      <c r="C89" s="97" t="s">
        <v>7346</v>
      </c>
      <c r="D89" s="97" t="s">
        <v>7348</v>
      </c>
      <c r="E89" s="97" t="s">
        <v>7349</v>
      </c>
      <c r="F89" s="97" t="s">
        <v>26</v>
      </c>
      <c r="G89" s="97" t="str">
        <f>party!$A$32</f>
        <v>Vivek Arora</v>
      </c>
      <c r="H89" s="97" t="str">
        <f>party!$A$33</f>
        <v>Pierre Friedlingstein</v>
      </c>
      <c r="I89" s="97" t="str">
        <f>party!$A$34</f>
        <v>Chris Jones</v>
      </c>
      <c r="J89" s="9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89" s="97" t="str">
        <f>party!A$6</f>
        <v>Charlotte Pascoe</v>
      </c>
      <c r="L89" s="97" t="b">
        <v>1</v>
      </c>
      <c r="M89" s="97" t="s">
        <v>6948</v>
      </c>
      <c r="N89" s="89">
        <v>1</v>
      </c>
    </row>
    <row r="90" spans="1:14" ht="119" x14ac:dyDescent="0.2">
      <c r="A90" s="97" t="s">
        <v>7350</v>
      </c>
      <c r="B90" s="97" t="s">
        <v>7351</v>
      </c>
      <c r="C90" s="97" t="s">
        <v>7350</v>
      </c>
      <c r="D90" s="97" t="s">
        <v>7352</v>
      </c>
      <c r="E90" s="97" t="s">
        <v>7353</v>
      </c>
      <c r="F90" s="97" t="s">
        <v>26</v>
      </c>
      <c r="G90" s="97" t="str">
        <f>party!$A$34</f>
        <v>Chris Jones</v>
      </c>
      <c r="J90" s="97" t="str">
        <f>references!$D$134</f>
        <v>Jones, C., T. Frölicher, C. Koven, A. MacDougall, D. Matthews, K. Zickfeld, J. Rogelj, K. Tokarska (2019), ZEC-MIP: Quantifying the Zero Emissions Commitment</v>
      </c>
      <c r="K90" s="97" t="str">
        <f>party!A$6</f>
        <v>Charlotte Pascoe</v>
      </c>
      <c r="L90" s="97" t="b">
        <v>1</v>
      </c>
      <c r="M90" s="97" t="s">
        <v>6948</v>
      </c>
      <c r="N90" s="89">
        <v>1</v>
      </c>
    </row>
    <row r="91" spans="1:14" ht="136" x14ac:dyDescent="0.2">
      <c r="A91" s="97" t="s">
        <v>7354</v>
      </c>
      <c r="B91" s="97" t="s">
        <v>7355</v>
      </c>
      <c r="C91" s="97" t="s">
        <v>7354</v>
      </c>
      <c r="D91" s="97" t="s">
        <v>7356</v>
      </c>
      <c r="E91" s="97" t="s">
        <v>7357</v>
      </c>
      <c r="F91" s="97" t="s">
        <v>26</v>
      </c>
      <c r="G91" s="97" t="str">
        <f>party!$A$34</f>
        <v>Chris Jones</v>
      </c>
      <c r="J91" s="97" t="str">
        <f>references!$D$134</f>
        <v>Jones, C., T. Frölicher, C. Koven, A. MacDougall, D. Matthews, K. Zickfeld, J. Rogelj, K. Tokarska (2019), ZEC-MIP: Quantifying the Zero Emissions Commitment</v>
      </c>
      <c r="K91" s="97" t="str">
        <f>party!A$6</f>
        <v>Charlotte Pascoe</v>
      </c>
      <c r="L91" s="97" t="b">
        <v>1</v>
      </c>
      <c r="M91" s="97" t="s">
        <v>6948</v>
      </c>
      <c r="N91" s="89">
        <v>1</v>
      </c>
    </row>
    <row r="92" spans="1:14" ht="136" x14ac:dyDescent="0.2">
      <c r="A92" s="97" t="s">
        <v>7358</v>
      </c>
      <c r="B92" s="97" t="s">
        <v>7359</v>
      </c>
      <c r="C92" s="97" t="s">
        <v>7358</v>
      </c>
      <c r="D92" s="97" t="s">
        <v>7360</v>
      </c>
      <c r="E92" s="97" t="s">
        <v>7361</v>
      </c>
      <c r="F92" s="97" t="s">
        <v>26</v>
      </c>
      <c r="G92" s="97" t="str">
        <f>party!$A$34</f>
        <v>Chris Jones</v>
      </c>
      <c r="J92" s="97" t="str">
        <f>references!$D$134</f>
        <v>Jones, C., T. Frölicher, C. Koven, A. MacDougall, D. Matthews, K. Zickfeld, J. Rogelj, K. Tokarska (2019), ZEC-MIP: Quantifying the Zero Emissions Commitment</v>
      </c>
      <c r="K92" s="97" t="str">
        <f>party!A$6</f>
        <v>Charlotte Pascoe</v>
      </c>
      <c r="L92" s="97" t="b">
        <v>1</v>
      </c>
      <c r="M92" s="97" t="s">
        <v>6948</v>
      </c>
      <c r="N92" s="89">
        <v>1</v>
      </c>
    </row>
    <row r="93" spans="1:14" ht="85" x14ac:dyDescent="0.2">
      <c r="A93" s="97" t="s">
        <v>7300</v>
      </c>
      <c r="B93" s="97" t="s">
        <v>7362</v>
      </c>
      <c r="C93" s="97" t="s">
        <v>7363</v>
      </c>
      <c r="D93" s="97" t="s">
        <v>7364</v>
      </c>
      <c r="E93" s="97" t="s">
        <v>7365</v>
      </c>
      <c r="F93" s="97" t="s">
        <v>26</v>
      </c>
      <c r="G93" s="97" t="str">
        <f>party!$A$34</f>
        <v>Chris Jones</v>
      </c>
      <c r="J93" s="97" t="str">
        <f>references!$D$134</f>
        <v>Jones, C., T. Frölicher, C. Koven, A. MacDougall, D. Matthews, K. Zickfeld, J. Rogelj, K. Tokarska (2019), ZEC-MIP: Quantifying the Zero Emissions Commitment</v>
      </c>
      <c r="K93" s="97" t="str">
        <f>party!A$6</f>
        <v>Charlotte Pascoe</v>
      </c>
      <c r="L93" s="97" t="b">
        <v>1</v>
      </c>
      <c r="M93" s="97" t="s">
        <v>7011</v>
      </c>
      <c r="N93" s="89">
        <v>1</v>
      </c>
    </row>
    <row r="94" spans="1:14" ht="68" x14ac:dyDescent="0.2">
      <c r="A94" s="97" t="s">
        <v>7366</v>
      </c>
      <c r="B94" s="97" t="s">
        <v>7367</v>
      </c>
      <c r="C94" s="97" t="s">
        <v>7368</v>
      </c>
      <c r="D94" s="97" t="s">
        <v>7369</v>
      </c>
      <c r="E94" s="97" t="s">
        <v>7370</v>
      </c>
      <c r="F94" s="97" t="s">
        <v>26</v>
      </c>
      <c r="G94" s="97" t="str">
        <f>party!$A$34</f>
        <v>Chris Jones</v>
      </c>
      <c r="K94" s="97" t="str">
        <f>party!A$6</f>
        <v>Charlotte Pascoe</v>
      </c>
      <c r="L94" s="97" t="b">
        <v>1</v>
      </c>
      <c r="M94" s="97" t="s">
        <v>6938</v>
      </c>
      <c r="N94" s="89">
        <v>10</v>
      </c>
    </row>
    <row r="95" spans="1:14" ht="68" x14ac:dyDescent="0.2">
      <c r="A95" s="97" t="s">
        <v>7371</v>
      </c>
      <c r="B95" s="97" t="s">
        <v>7372</v>
      </c>
      <c r="C95" s="97" t="s">
        <v>7373</v>
      </c>
      <c r="D95" s="97" t="s">
        <v>7369</v>
      </c>
      <c r="E95" s="97" t="s">
        <v>7374</v>
      </c>
      <c r="F95" s="97" t="s">
        <v>26</v>
      </c>
      <c r="G95" s="97" t="str">
        <f>party!$A$34</f>
        <v>Chris Jones</v>
      </c>
      <c r="K95" s="97" t="str">
        <f>party!A$6</f>
        <v>Charlotte Pascoe</v>
      </c>
      <c r="L95" s="97" t="b">
        <v>1</v>
      </c>
      <c r="M95" s="97" t="s">
        <v>6938</v>
      </c>
      <c r="N95" s="89">
        <v>1</v>
      </c>
    </row>
    <row r="96" spans="1:14" ht="68" x14ac:dyDescent="0.2">
      <c r="A96" s="97" t="s">
        <v>7375</v>
      </c>
      <c r="B96" s="97" t="s">
        <v>7376</v>
      </c>
      <c r="C96" s="97" t="s">
        <v>7377</v>
      </c>
      <c r="D96" s="97" t="s">
        <v>7378</v>
      </c>
      <c r="E96" s="97" t="s">
        <v>7379</v>
      </c>
      <c r="F96" s="97" t="s">
        <v>26</v>
      </c>
      <c r="G96" s="97" t="str">
        <f>party!$A$25</f>
        <v>Veronika Eyring</v>
      </c>
      <c r="H96" s="97" t="str">
        <f>party!$A$13</f>
        <v>Karl Taylor</v>
      </c>
      <c r="K96" s="97" t="str">
        <f>party!A$6</f>
        <v>Charlotte Pascoe</v>
      </c>
      <c r="L96" s="97" t="b">
        <v>1</v>
      </c>
      <c r="M96" s="97" t="s">
        <v>7011</v>
      </c>
      <c r="N96" s="89">
        <v>1</v>
      </c>
    </row>
    <row r="97" spans="1:14" ht="68" x14ac:dyDescent="0.2">
      <c r="A97" s="97" t="s">
        <v>7380</v>
      </c>
      <c r="B97" s="97" t="s">
        <v>7381</v>
      </c>
      <c r="C97" s="97" t="s">
        <v>7382</v>
      </c>
      <c r="D97" s="97" t="s">
        <v>7383</v>
      </c>
      <c r="E97" s="97" t="s">
        <v>7384</v>
      </c>
      <c r="F97" s="97" t="s">
        <v>26</v>
      </c>
      <c r="G97" s="97" t="str">
        <f>party!$A$25</f>
        <v>Veronika Eyring</v>
      </c>
      <c r="H97" s="97" t="str">
        <f>party!$A$13</f>
        <v>Karl Taylor</v>
      </c>
      <c r="K97" s="97" t="str">
        <f>party!A$6</f>
        <v>Charlotte Pascoe</v>
      </c>
      <c r="L97" s="97" t="b">
        <v>1</v>
      </c>
      <c r="M97" s="97" t="s">
        <v>7011</v>
      </c>
      <c r="N97" s="89">
        <v>1</v>
      </c>
    </row>
    <row r="98" spans="1:14" ht="51" x14ac:dyDescent="0.2">
      <c r="A98" s="97" t="s">
        <v>7385</v>
      </c>
      <c r="B98" s="97" t="s">
        <v>7386</v>
      </c>
      <c r="C98" s="97" t="s">
        <v>7387</v>
      </c>
      <c r="D98" s="97" t="s">
        <v>7388</v>
      </c>
      <c r="E98" s="97" t="s">
        <v>7389</v>
      </c>
      <c r="F98" s="97" t="s">
        <v>26</v>
      </c>
      <c r="G98" s="97" t="str">
        <f>party!$A$25</f>
        <v>Veronika Eyring</v>
      </c>
      <c r="H98" s="97" t="str">
        <f>party!$A$13</f>
        <v>Karl Taylor</v>
      </c>
      <c r="K98" s="97" t="str">
        <f>party!A$6</f>
        <v>Charlotte Pascoe</v>
      </c>
      <c r="L98" s="97" t="b">
        <v>1</v>
      </c>
      <c r="M98" s="97" t="s">
        <v>7011</v>
      </c>
      <c r="N98" s="89">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2"/>
  <sheetViews>
    <sheetView topLeftCell="A4" workbookViewId="0">
      <selection activeCell="M7" sqref="M7"/>
    </sheetView>
  </sheetViews>
  <sheetFormatPr baseColWidth="10" defaultRowHeight="16" x14ac:dyDescent="0.2"/>
  <cols>
    <col min="5" max="5" width="43" customWidth="1"/>
    <col min="10" max="10" width="25.6640625" customWidth="1"/>
    <col min="13" max="13" width="14.1640625" customWidth="1"/>
    <col min="14" max="14" width="12.83203125" customWidth="1"/>
  </cols>
  <sheetData>
    <row r="1" spans="1:17" ht="15" customHeight="1" x14ac:dyDescent="0.2">
      <c r="A1" s="88" t="s">
        <v>0</v>
      </c>
      <c r="B1" s="88" t="s">
        <v>1</v>
      </c>
      <c r="C1" s="88" t="s">
        <v>2</v>
      </c>
      <c r="D1" s="88" t="s">
        <v>3</v>
      </c>
      <c r="E1" s="88" t="s">
        <v>4</v>
      </c>
      <c r="F1" s="88" t="s">
        <v>6</v>
      </c>
      <c r="G1" s="88"/>
      <c r="H1" s="88"/>
      <c r="I1" s="88"/>
      <c r="J1" s="88" t="s">
        <v>7</v>
      </c>
      <c r="K1" s="88" t="s">
        <v>8</v>
      </c>
      <c r="L1" s="88" t="s">
        <v>2459</v>
      </c>
      <c r="M1" s="88" t="s">
        <v>7390</v>
      </c>
      <c r="N1" s="88"/>
      <c r="O1" s="88" t="s">
        <v>159</v>
      </c>
    </row>
    <row r="2" spans="1:17" ht="17" x14ac:dyDescent="0.2">
      <c r="A2" s="88"/>
      <c r="B2" s="88"/>
      <c r="C2" s="88"/>
      <c r="D2" s="88"/>
      <c r="E2" s="88"/>
      <c r="F2" s="92" t="s">
        <v>14</v>
      </c>
      <c r="G2" s="88" t="s">
        <v>15</v>
      </c>
      <c r="H2" s="88"/>
      <c r="I2" s="88"/>
      <c r="J2" s="88"/>
      <c r="K2" s="88"/>
      <c r="L2" s="88"/>
      <c r="M2" s="88"/>
      <c r="N2" s="88"/>
      <c r="O2" s="88"/>
    </row>
    <row r="3" spans="1:17" ht="102" x14ac:dyDescent="0.2">
      <c r="A3" s="97" t="s">
        <v>7391</v>
      </c>
      <c r="B3" s="97" t="s">
        <v>7392</v>
      </c>
      <c r="C3" s="97" t="s">
        <v>7393</v>
      </c>
      <c r="D3" s="97" t="s">
        <v>7394</v>
      </c>
      <c r="E3" s="97" t="s">
        <v>7395</v>
      </c>
      <c r="F3" s="89" t="s">
        <v>26</v>
      </c>
      <c r="G3" s="89" t="str">
        <f>party!$A$60</f>
        <v>Bart van den Hurk</v>
      </c>
      <c r="H3" s="89" t="str">
        <f>party!$A$61</f>
        <v>Gerhard Krinner</v>
      </c>
      <c r="I3" s="89" t="str">
        <f>party!$A$62</f>
        <v>Sonia Seneviratne</v>
      </c>
      <c r="J3" s="97" t="str">
        <f>references!$D$14</f>
        <v>Overview CMIP6-Endorsed MIPs</v>
      </c>
      <c r="K3" s="97" t="str">
        <f>party!A$6</f>
        <v>Charlotte Pascoe</v>
      </c>
      <c r="L3" s="97" t="b">
        <v>1</v>
      </c>
      <c r="M3" s="97" t="str">
        <f>EnsembleRequirement!$A$40</f>
        <v>RCP85RCP34</v>
      </c>
      <c r="N3" s="97" t="str">
        <f>EnsembleRequirement!$A$15</f>
        <v>ThreeMember</v>
      </c>
      <c r="O3" s="97"/>
      <c r="P3" s="97"/>
      <c r="Q3" s="97"/>
    </row>
    <row r="4" spans="1:17" ht="102" x14ac:dyDescent="0.2">
      <c r="A4" s="338" t="s">
        <v>7396</v>
      </c>
      <c r="B4" s="338" t="s">
        <v>7397</v>
      </c>
      <c r="C4" s="338" t="s">
        <v>7398</v>
      </c>
      <c r="D4" s="338" t="s">
        <v>7399</v>
      </c>
      <c r="E4" s="97" t="s">
        <v>7400</v>
      </c>
      <c r="F4" s="89" t="s">
        <v>26</v>
      </c>
      <c r="G4" s="89" t="str">
        <f>party!$A$45</f>
        <v>George Boer</v>
      </c>
      <c r="H4" s="89" t="str">
        <f>party!$A$46</f>
        <v>Doug Smith</v>
      </c>
      <c r="I4" s="338"/>
      <c r="J4" s="97" t="str">
        <f>references!$D$14</f>
        <v>Overview CMIP6-Endorsed MIPs</v>
      </c>
      <c r="K4" s="97" t="str">
        <f>party!A$6</f>
        <v>Charlotte Pascoe</v>
      </c>
      <c r="L4" s="97" t="b">
        <v>1</v>
      </c>
      <c r="M4" s="97" t="str">
        <f>StartDateEnsemble!$A$3</f>
        <v>1960Annual</v>
      </c>
      <c r="N4" s="97" t="str">
        <f>EnsembleRequirement!$A$48</f>
        <v>TenMember</v>
      </c>
      <c r="O4" s="338"/>
    </row>
    <row r="5" spans="1:17" ht="102" x14ac:dyDescent="0.2">
      <c r="A5" s="338" t="s">
        <v>7401</v>
      </c>
      <c r="B5" s="338" t="s">
        <v>7402</v>
      </c>
      <c r="C5" s="338" t="s">
        <v>7403</v>
      </c>
      <c r="D5" s="338" t="s">
        <v>7404</v>
      </c>
      <c r="E5" s="97" t="s">
        <v>7405</v>
      </c>
      <c r="F5" s="89" t="s">
        <v>26</v>
      </c>
      <c r="G5" s="89" t="str">
        <f>party!$A$45</f>
        <v>George Boer</v>
      </c>
      <c r="H5" s="89" t="str">
        <f>party!$A$46</f>
        <v>Doug Smith</v>
      </c>
      <c r="I5" s="338"/>
      <c r="J5" s="97" t="str">
        <f>references!$D$14</f>
        <v>Overview CMIP6-Endorsed MIPs</v>
      </c>
      <c r="K5" s="97" t="str">
        <f>party!A$6</f>
        <v>Charlotte Pascoe</v>
      </c>
      <c r="L5" s="97" t="b">
        <v>1</v>
      </c>
      <c r="M5" s="97" t="str">
        <f>StartDateEnsemble!$A$4</f>
        <v>1960Biennial</v>
      </c>
      <c r="N5" s="97" t="str">
        <f>EnsembleRequirement!$A$48</f>
        <v>TenMember</v>
      </c>
      <c r="O5" s="338"/>
    </row>
    <row r="6" spans="1:17" ht="102" x14ac:dyDescent="0.2">
      <c r="A6" s="338" t="s">
        <v>7406</v>
      </c>
      <c r="B6" s="338" t="s">
        <v>7397</v>
      </c>
      <c r="C6" s="338" t="s">
        <v>7407</v>
      </c>
      <c r="D6" s="338" t="s">
        <v>7399</v>
      </c>
      <c r="E6" s="97" t="s">
        <v>7408</v>
      </c>
      <c r="F6" s="89" t="s">
        <v>26</v>
      </c>
      <c r="G6" s="89" t="str">
        <f>party!$A$45</f>
        <v>George Boer</v>
      </c>
      <c r="H6" s="89" t="str">
        <f>party!$A$46</f>
        <v>Doug Smith</v>
      </c>
      <c r="I6" s="338"/>
      <c r="J6" s="97" t="str">
        <f>references!$D$14</f>
        <v>Overview CMIP6-Endorsed MIPs</v>
      </c>
      <c r="K6" s="97" t="str">
        <f>party!A$6</f>
        <v>Charlotte Pascoe</v>
      </c>
      <c r="L6" s="97" t="b">
        <v>1</v>
      </c>
      <c r="M6" s="97" t="str">
        <f>StartDateEnsemble!$A$3</f>
        <v>1960Annual</v>
      </c>
      <c r="N6" s="97" t="str">
        <f>EnsembleRequirement!$A$17</f>
        <v>NMember</v>
      </c>
      <c r="O6" s="338"/>
    </row>
    <row r="7" spans="1:17" ht="102" x14ac:dyDescent="0.2">
      <c r="A7" s="338" t="s">
        <v>7409</v>
      </c>
      <c r="B7" s="338" t="s">
        <v>7402</v>
      </c>
      <c r="C7" s="338" t="s">
        <v>7410</v>
      </c>
      <c r="D7" s="338" t="s">
        <v>7404</v>
      </c>
      <c r="E7" s="97" t="s">
        <v>7411</v>
      </c>
      <c r="F7" s="89" t="s">
        <v>26</v>
      </c>
      <c r="G7" s="89" t="str">
        <f>party!$A$45</f>
        <v>George Boer</v>
      </c>
      <c r="H7" s="89" t="str">
        <f>party!$A$46</f>
        <v>Doug Smith</v>
      </c>
      <c r="I7" s="338"/>
      <c r="J7" s="97" t="str">
        <f>references!$D$14</f>
        <v>Overview CMIP6-Endorsed MIPs</v>
      </c>
      <c r="K7" s="97" t="str">
        <f>party!A$6</f>
        <v>Charlotte Pascoe</v>
      </c>
      <c r="L7" s="97" t="b">
        <v>1</v>
      </c>
      <c r="M7" s="97" t="str">
        <f>StartDateEnsemble!$A$4</f>
        <v>1960Biennial</v>
      </c>
      <c r="N7" s="97" t="str">
        <f>EnsembleRequirement!$A$17</f>
        <v>NMember</v>
      </c>
      <c r="O7" s="338"/>
    </row>
    <row r="8" spans="1:17" ht="119" x14ac:dyDescent="0.2">
      <c r="A8" s="97" t="s">
        <v>7412</v>
      </c>
      <c r="B8" s="97" t="s">
        <v>7413</v>
      </c>
      <c r="C8" s="97" t="s">
        <v>7412</v>
      </c>
      <c r="D8" s="97" t="s">
        <v>7414</v>
      </c>
      <c r="E8" s="97" t="s">
        <v>7415</v>
      </c>
      <c r="F8" s="89" t="s">
        <v>26</v>
      </c>
      <c r="G8" s="89" t="str">
        <f>party!$A$45</f>
        <v>George Boer</v>
      </c>
      <c r="H8" s="89" t="str">
        <f>party!$A$46</f>
        <v>Doug Smith</v>
      </c>
      <c r="I8" s="338"/>
      <c r="J8" s="97" t="str">
        <f>references!$D$14</f>
        <v>Overview CMIP6-Endorsed MIPs</v>
      </c>
      <c r="K8" s="97" t="str">
        <f>party!A$6</f>
        <v>Charlotte Pascoe</v>
      </c>
      <c r="L8" s="97" t="b">
        <v>1</v>
      </c>
      <c r="M8" s="97" t="str">
        <f>StartDateEnsemble!$A$5</f>
        <v>RealTimeAnnual</v>
      </c>
      <c r="N8" s="97" t="str">
        <f>EnsembleRequirement!$A$48</f>
        <v>TenMember</v>
      </c>
      <c r="O8" s="338"/>
    </row>
    <row r="9" spans="1:17" ht="119" x14ac:dyDescent="0.2">
      <c r="A9" s="97" t="s">
        <v>7416</v>
      </c>
      <c r="B9" s="97" t="s">
        <v>7413</v>
      </c>
      <c r="C9" s="97" t="s">
        <v>7417</v>
      </c>
      <c r="D9" s="97" t="s">
        <v>7414</v>
      </c>
      <c r="E9" s="97" t="s">
        <v>7418</v>
      </c>
      <c r="F9" s="89" t="s">
        <v>26</v>
      </c>
      <c r="G9" s="89" t="str">
        <f>party!$A$45</f>
        <v>George Boer</v>
      </c>
      <c r="H9" s="89" t="str">
        <f>party!$A$46</f>
        <v>Doug Smith</v>
      </c>
      <c r="I9" s="338"/>
      <c r="J9" s="97" t="str">
        <f>references!$D$14</f>
        <v>Overview CMIP6-Endorsed MIPs</v>
      </c>
      <c r="K9" s="97" t="str">
        <f>party!A$6</f>
        <v>Charlotte Pascoe</v>
      </c>
      <c r="L9" s="97" t="b">
        <v>1</v>
      </c>
      <c r="M9" s="97" t="str">
        <f>StartDateEnsemble!$A$5</f>
        <v>RealTimeAnnual</v>
      </c>
      <c r="N9" s="97" t="str">
        <f>EnsembleRequirement!$A$17</f>
        <v>NMember</v>
      </c>
      <c r="O9" s="338"/>
    </row>
    <row r="10" spans="1:17" ht="119" x14ac:dyDescent="0.2">
      <c r="A10" s="89" t="s">
        <v>7419</v>
      </c>
      <c r="B10" s="89" t="s">
        <v>7420</v>
      </c>
      <c r="C10" s="89" t="s">
        <v>7419</v>
      </c>
      <c r="D10" s="89" t="s">
        <v>7421</v>
      </c>
      <c r="E10" s="89" t="s">
        <v>7422</v>
      </c>
      <c r="F10" s="89" t="s">
        <v>26</v>
      </c>
      <c r="G10" s="89" t="str">
        <f>party!$A$45</f>
        <v>George Boer</v>
      </c>
      <c r="H10" s="89" t="str">
        <f>party!$A$46</f>
        <v>Doug Smith</v>
      </c>
      <c r="I10" s="338"/>
      <c r="J10" s="97" t="str">
        <f>references!$D$14</f>
        <v>Overview CMIP6-Endorsed MIPs</v>
      </c>
      <c r="K10" s="97" t="str">
        <f>party!A$6</f>
        <v>Charlotte Pascoe</v>
      </c>
      <c r="L10" s="97" t="b">
        <v>1</v>
      </c>
      <c r="M10" s="97" t="str">
        <f>StartDateEnsemble!$A$6</f>
        <v>mid1990sAnnual</v>
      </c>
      <c r="N10" s="97" t="str">
        <f>EnsembleRequirement!$A$48</f>
        <v>TenMember</v>
      </c>
      <c r="O10" s="338"/>
    </row>
    <row r="11" spans="1:17" ht="119" x14ac:dyDescent="0.2">
      <c r="A11" s="89" t="s">
        <v>7423</v>
      </c>
      <c r="B11" s="89" t="s">
        <v>7424</v>
      </c>
      <c r="C11" s="89" t="s">
        <v>7423</v>
      </c>
      <c r="D11" s="89" t="s">
        <v>7425</v>
      </c>
      <c r="E11" s="89" t="s">
        <v>7426</v>
      </c>
      <c r="F11" s="89" t="s">
        <v>26</v>
      </c>
      <c r="G11" s="89" t="str">
        <f>party!$A$45</f>
        <v>George Boer</v>
      </c>
      <c r="H11" s="89" t="str">
        <f>party!$A$46</f>
        <v>Doug Smith</v>
      </c>
      <c r="I11" s="338"/>
      <c r="J11" s="97" t="str">
        <f>references!$D$14</f>
        <v>Overview CMIP6-Endorsed MIPs</v>
      </c>
      <c r="K11" s="97" t="str">
        <f>party!A$6</f>
        <v>Charlotte Pascoe</v>
      </c>
      <c r="L11" s="97" t="b">
        <v>1</v>
      </c>
      <c r="M11" s="97" t="str">
        <f>StartDateEnsemble!$A$7</f>
        <v>extra1990s</v>
      </c>
      <c r="N11" s="97" t="str">
        <f>EnsembleRequirement!$A$48</f>
        <v>TenMember</v>
      </c>
      <c r="O11" s="338"/>
    </row>
    <row r="12" spans="1:17" s="124" customFormat="1" ht="289" x14ac:dyDescent="0.2">
      <c r="A12" s="89" t="s">
        <v>7427</v>
      </c>
      <c r="B12" s="89" t="s">
        <v>7428</v>
      </c>
      <c r="C12" s="89" t="s">
        <v>7427</v>
      </c>
      <c r="D12" s="89" t="s">
        <v>7429</v>
      </c>
      <c r="E12" s="89" t="s">
        <v>7430</v>
      </c>
      <c r="F12" s="89" t="s">
        <v>26</v>
      </c>
      <c r="G12" s="97" t="str">
        <f>party!$A$55</f>
        <v>Rein Haarsma</v>
      </c>
      <c r="H12" s="97" t="str">
        <f>party!$A$56</f>
        <v>Malcolm Roberts</v>
      </c>
      <c r="I12" s="97"/>
      <c r="J12" s="9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97" t="str">
        <f>party!A$6</f>
        <v>Charlotte Pascoe</v>
      </c>
      <c r="L12" s="351" t="b">
        <v>1</v>
      </c>
      <c r="M12" s="97" t="str">
        <f>EnsembleRequirement!$A$62</f>
        <v>High Med Low Radiative Forcing</v>
      </c>
      <c r="N12" s="89" t="str">
        <f>EnsembleRequirement!$A$35</f>
        <v>HighAndStandardResolution</v>
      </c>
      <c r="O12" s="89"/>
    </row>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8"/>
  <sheetViews>
    <sheetView topLeftCell="B1" workbookViewId="0">
      <selection activeCell="B7" sqref="B7"/>
    </sheetView>
  </sheetViews>
  <sheetFormatPr baseColWidth="10" defaultRowHeight="16" x14ac:dyDescent="0.2"/>
  <cols>
    <col min="5" max="5" width="32.5" customWidth="1"/>
    <col min="13" max="13" width="15.1640625" style="339" customWidth="1"/>
  </cols>
  <sheetData>
    <row r="1" spans="1:17" ht="15" customHeight="1" x14ac:dyDescent="0.2">
      <c r="A1" s="88" t="s">
        <v>0</v>
      </c>
      <c r="B1" s="88" t="s">
        <v>1</v>
      </c>
      <c r="C1" s="88" t="s">
        <v>2</v>
      </c>
      <c r="D1" s="88" t="s">
        <v>3</v>
      </c>
      <c r="E1" s="88" t="s">
        <v>4</v>
      </c>
      <c r="F1" s="88" t="s">
        <v>6</v>
      </c>
      <c r="G1" s="88"/>
      <c r="H1" s="88"/>
      <c r="I1" s="88"/>
      <c r="J1" s="88" t="s">
        <v>7</v>
      </c>
      <c r="K1" s="88" t="s">
        <v>8</v>
      </c>
      <c r="L1" s="88" t="s">
        <v>2459</v>
      </c>
      <c r="M1" s="7" t="s">
        <v>7431</v>
      </c>
      <c r="N1" s="7"/>
      <c r="O1" s="7"/>
      <c r="P1" s="88" t="s">
        <v>7432</v>
      </c>
      <c r="Q1" s="88" t="s">
        <v>159</v>
      </c>
    </row>
    <row r="2" spans="1:17" ht="17" x14ac:dyDescent="0.2">
      <c r="A2" s="88"/>
      <c r="B2" s="88"/>
      <c r="C2" s="88"/>
      <c r="D2" s="88"/>
      <c r="E2" s="88"/>
      <c r="F2" s="92" t="s">
        <v>14</v>
      </c>
      <c r="G2" s="88" t="s">
        <v>15</v>
      </c>
      <c r="H2" s="88"/>
      <c r="I2" s="88"/>
      <c r="J2" s="88"/>
      <c r="K2" s="88"/>
      <c r="L2" s="88"/>
      <c r="M2" s="352" t="s">
        <v>6335</v>
      </c>
      <c r="N2" s="92" t="s">
        <v>7433</v>
      </c>
      <c r="O2" s="353" t="s">
        <v>7434</v>
      </c>
      <c r="P2" s="88"/>
      <c r="Q2" s="88"/>
    </row>
    <row r="3" spans="1:17" s="338" customFormat="1" ht="119" x14ac:dyDescent="0.2">
      <c r="A3" s="89" t="s">
        <v>7435</v>
      </c>
      <c r="B3" s="89" t="s">
        <v>7436</v>
      </c>
      <c r="C3" s="89" t="s">
        <v>7437</v>
      </c>
      <c r="D3" s="89" t="s">
        <v>7438</v>
      </c>
      <c r="E3" s="89" t="s">
        <v>7439</v>
      </c>
      <c r="F3" s="89" t="s">
        <v>26</v>
      </c>
      <c r="G3" s="89" t="str">
        <f>party!$A$45</f>
        <v>George Boer</v>
      </c>
      <c r="H3" s="89" t="str">
        <f>party!$A$46</f>
        <v>Doug Smith</v>
      </c>
      <c r="I3" s="89"/>
      <c r="J3" s="89" t="str">
        <f>references!$D$14</f>
        <v>Overview CMIP6-Endorsed MIPs</v>
      </c>
      <c r="K3" s="89" t="str">
        <f>party!$A$6</f>
        <v>Charlotte Pascoe</v>
      </c>
      <c r="L3" s="89" t="b">
        <v>1</v>
      </c>
      <c r="M3" s="349" t="s">
        <v>7440</v>
      </c>
      <c r="N3" s="89">
        <v>60</v>
      </c>
      <c r="O3" s="89" t="s">
        <v>7441</v>
      </c>
    </row>
    <row r="4" spans="1:17" s="338" customFormat="1" ht="119" x14ac:dyDescent="0.2">
      <c r="A4" s="89" t="s">
        <v>7442</v>
      </c>
      <c r="B4" s="89" t="s">
        <v>7443</v>
      </c>
      <c r="C4" s="89" t="s">
        <v>7444</v>
      </c>
      <c r="D4" s="89" t="s">
        <v>7445</v>
      </c>
      <c r="E4" s="89" t="s">
        <v>7446</v>
      </c>
      <c r="F4" s="89" t="s">
        <v>26</v>
      </c>
      <c r="G4" s="89" t="str">
        <f>party!$A$45</f>
        <v>George Boer</v>
      </c>
      <c r="H4" s="89" t="str">
        <f>party!$A$46</f>
        <v>Doug Smith</v>
      </c>
      <c r="I4" s="89"/>
      <c r="J4" s="89" t="str">
        <f>references!$D$14</f>
        <v>Overview CMIP6-Endorsed MIPs</v>
      </c>
      <c r="K4" s="89" t="str">
        <f>party!$A$6</f>
        <v>Charlotte Pascoe</v>
      </c>
      <c r="L4" s="89" t="b">
        <v>1</v>
      </c>
      <c r="M4" s="349" t="s">
        <v>7440</v>
      </c>
      <c r="N4" s="89">
        <v>30</v>
      </c>
      <c r="O4" s="89" t="s">
        <v>7447</v>
      </c>
    </row>
    <row r="5" spans="1:17" s="338" customFormat="1" ht="102" x14ac:dyDescent="0.2">
      <c r="A5" s="338" t="s">
        <v>7448</v>
      </c>
      <c r="B5" s="338" t="s">
        <v>7449</v>
      </c>
      <c r="C5" s="338" t="s">
        <v>7450</v>
      </c>
      <c r="D5" s="338" t="s">
        <v>7451</v>
      </c>
      <c r="E5" s="338" t="s">
        <v>7452</v>
      </c>
      <c r="F5" s="89" t="s">
        <v>26</v>
      </c>
      <c r="G5" s="89" t="str">
        <f>party!$A$45</f>
        <v>George Boer</v>
      </c>
      <c r="H5" s="89" t="str">
        <f>party!$A$46</f>
        <v>Doug Smith</v>
      </c>
      <c r="I5" s="89"/>
      <c r="J5" s="89" t="str">
        <f>references!$D$14</f>
        <v>Overview CMIP6-Endorsed MIPs</v>
      </c>
      <c r="K5" s="89" t="str">
        <f>party!$A$6</f>
        <v>Charlotte Pascoe</v>
      </c>
      <c r="L5" s="89" t="b">
        <v>1</v>
      </c>
      <c r="M5" s="349" t="s">
        <v>7453</v>
      </c>
      <c r="N5" s="89">
        <v>10</v>
      </c>
      <c r="O5" s="89" t="s">
        <v>7441</v>
      </c>
    </row>
    <row r="6" spans="1:17" s="338" customFormat="1" ht="102" x14ac:dyDescent="0.2">
      <c r="A6" s="89" t="s">
        <v>7454</v>
      </c>
      <c r="B6" s="89" t="s">
        <v>7455</v>
      </c>
      <c r="C6" s="89" t="s">
        <v>7456</v>
      </c>
      <c r="D6" s="89" t="s">
        <v>7457</v>
      </c>
      <c r="E6" s="89" t="s">
        <v>7458</v>
      </c>
      <c r="F6" s="89" t="s">
        <v>26</v>
      </c>
      <c r="G6" s="89" t="str">
        <f>party!$A$45</f>
        <v>George Boer</v>
      </c>
      <c r="H6" s="89" t="str">
        <f>party!$A$46</f>
        <v>Doug Smith</v>
      </c>
      <c r="I6" s="89"/>
      <c r="J6" s="89" t="str">
        <f>references!$D$14</f>
        <v>Overview CMIP6-Endorsed MIPs</v>
      </c>
      <c r="K6" s="89" t="str">
        <f>party!$A$6</f>
        <v>Charlotte Pascoe</v>
      </c>
      <c r="L6" s="89" t="b">
        <v>1</v>
      </c>
      <c r="M6" s="349" t="s">
        <v>7459</v>
      </c>
      <c r="N6" s="89">
        <v>4</v>
      </c>
      <c r="O6" s="89" t="s">
        <v>7441</v>
      </c>
    </row>
    <row r="7" spans="1:17" s="338" customFormat="1" ht="102" x14ac:dyDescent="0.2">
      <c r="A7" s="89" t="s">
        <v>7460</v>
      </c>
      <c r="B7" s="89" t="s">
        <v>7461</v>
      </c>
      <c r="C7" s="89" t="s">
        <v>7460</v>
      </c>
      <c r="D7" s="89" t="s">
        <v>7462</v>
      </c>
      <c r="E7" s="89" t="s">
        <v>7463</v>
      </c>
      <c r="F7" s="89" t="s">
        <v>26</v>
      </c>
      <c r="G7" s="89" t="str">
        <f>party!$A$45</f>
        <v>George Boer</v>
      </c>
      <c r="H7" s="89" t="str">
        <f>party!$A$46</f>
        <v>Doug Smith</v>
      </c>
      <c r="I7" s="89"/>
      <c r="J7" s="89" t="str">
        <f>references!$D$14</f>
        <v>Overview CMIP6-Endorsed MIPs</v>
      </c>
      <c r="K7" s="89" t="str">
        <f>party!$A$6</f>
        <v>Charlotte Pascoe</v>
      </c>
      <c r="L7" s="89" t="b">
        <v>1</v>
      </c>
      <c r="M7" s="349"/>
      <c r="N7" s="89"/>
      <c r="O7" s="89"/>
      <c r="P7" s="89" t="s">
        <v>7464</v>
      </c>
    </row>
    <row r="8" spans="1:17" s="338" customFormat="1" x14ac:dyDescent="0.2">
      <c r="M8" s="354"/>
    </row>
    <row r="9" spans="1:17" s="338" customFormat="1" x14ac:dyDescent="0.2">
      <c r="M9" s="354"/>
    </row>
    <row r="10" spans="1:17" s="338" customFormat="1" x14ac:dyDescent="0.2">
      <c r="M10" s="354"/>
    </row>
    <row r="11" spans="1:17" s="338" customFormat="1" x14ac:dyDescent="0.2">
      <c r="M11" s="354"/>
    </row>
    <row r="12" spans="1:17" s="338" customFormat="1" x14ac:dyDescent="0.2">
      <c r="M12" s="354"/>
    </row>
    <row r="13" spans="1:17" s="338" customFormat="1" x14ac:dyDescent="0.2">
      <c r="M13" s="354"/>
    </row>
    <row r="14" spans="1:17" s="338" customFormat="1" x14ac:dyDescent="0.2">
      <c r="M14" s="354"/>
    </row>
    <row r="15" spans="1:17" s="338" customFormat="1" x14ac:dyDescent="0.2">
      <c r="M15" s="354"/>
    </row>
    <row r="16" spans="1:17" s="338" customFormat="1" x14ac:dyDescent="0.2">
      <c r="M16" s="354"/>
    </row>
    <row r="17" spans="13:13" s="338" customFormat="1" x14ac:dyDescent="0.2">
      <c r="M17" s="354"/>
    </row>
    <row r="18" spans="13:13" s="338" customFormat="1" x14ac:dyDescent="0.2">
      <c r="M18" s="354"/>
    </row>
    <row r="19" spans="13:13" s="338" customFormat="1" x14ac:dyDescent="0.2">
      <c r="M19" s="354"/>
    </row>
    <row r="20" spans="13:13" s="338" customFormat="1" x14ac:dyDescent="0.2">
      <c r="M20" s="354"/>
    </row>
    <row r="21" spans="13:13" s="338" customFormat="1" x14ac:dyDescent="0.2">
      <c r="M21" s="354"/>
    </row>
    <row r="22" spans="13:13" s="338" customFormat="1" x14ac:dyDescent="0.2">
      <c r="M22" s="354"/>
    </row>
    <row r="23" spans="13:13" s="338" customFormat="1" x14ac:dyDescent="0.2">
      <c r="M23" s="354"/>
    </row>
    <row r="24" spans="13:13" s="338" customFormat="1" x14ac:dyDescent="0.2">
      <c r="M24" s="354"/>
    </row>
    <row r="25" spans="13:13" s="338" customFormat="1" x14ac:dyDescent="0.2">
      <c r="M25" s="354"/>
    </row>
    <row r="26" spans="13:13" s="338" customFormat="1" x14ac:dyDescent="0.2">
      <c r="M26" s="354"/>
    </row>
    <row r="27" spans="13:13" s="338" customFormat="1" x14ac:dyDescent="0.2">
      <c r="M27" s="354"/>
    </row>
    <row r="28" spans="13:13" s="338" customFormat="1" x14ac:dyDescent="0.2">
      <c r="M28" s="354"/>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52"/>
  <sheetViews>
    <sheetView topLeftCell="E1" workbookViewId="0">
      <pane ySplit="1" topLeftCell="A2" activePane="bottomLeft" state="frozen"/>
      <selection activeCell="H4" sqref="H4"/>
      <selection pane="bottomLeft" activeCell="E1" sqref="E1"/>
    </sheetView>
  </sheetViews>
  <sheetFormatPr baseColWidth="10" defaultRowHeight="16" x14ac:dyDescent="0.2"/>
  <cols>
    <col min="1" max="1" width="10.83203125" style="97"/>
    <col min="2" max="2" width="15.33203125" style="97" customWidth="1"/>
    <col min="3" max="3" width="27.5" style="97" customWidth="1"/>
    <col min="4" max="4" width="32.1640625" style="97" customWidth="1"/>
    <col min="5" max="5" width="15.83203125" style="97" customWidth="1"/>
    <col min="6" max="6" width="147.1640625" style="97" customWidth="1"/>
    <col min="7" max="7" width="15.1640625" customWidth="1"/>
    <col min="8" max="8" width="118.6640625" style="338" customWidth="1"/>
  </cols>
  <sheetData>
    <row r="1" spans="1:8" s="105" customFormat="1" ht="17" x14ac:dyDescent="0.2">
      <c r="A1" s="92" t="s">
        <v>7465</v>
      </c>
      <c r="B1" s="92" t="s">
        <v>7466</v>
      </c>
      <c r="C1" s="92" t="s">
        <v>7467</v>
      </c>
      <c r="D1" s="92" t="s">
        <v>7468</v>
      </c>
      <c r="E1" s="92" t="s">
        <v>7469</v>
      </c>
      <c r="F1" s="92" t="s">
        <v>7470</v>
      </c>
      <c r="G1" s="105" t="s">
        <v>159</v>
      </c>
      <c r="H1" s="355"/>
    </row>
    <row r="2" spans="1:8" ht="102" x14ac:dyDescent="0.2">
      <c r="A2" s="97" t="s">
        <v>594</v>
      </c>
      <c r="B2" s="97" t="s">
        <v>7471</v>
      </c>
      <c r="C2" s="97" t="s">
        <v>7471</v>
      </c>
      <c r="D2" s="97" t="s">
        <v>7471</v>
      </c>
      <c r="E2" s="97" t="str">
        <f>url!A2</f>
        <v>Aerosol forcing fields for CMIP6</v>
      </c>
      <c r="F2" s="97" t="s">
        <v>7472</v>
      </c>
    </row>
    <row r="3" spans="1:8" ht="51" x14ac:dyDescent="0.2">
      <c r="A3" s="97" t="s">
        <v>594</v>
      </c>
      <c r="B3" s="97" t="s">
        <v>7473</v>
      </c>
      <c r="C3" s="97" t="s">
        <v>7474</v>
      </c>
      <c r="D3" s="97" t="s">
        <v>7475</v>
      </c>
      <c r="E3" s="97" t="str">
        <f>url!A3</f>
        <v>Historical Emissions for CMIP6 (v1.0)</v>
      </c>
      <c r="F3" s="97" t="s">
        <v>7476</v>
      </c>
    </row>
    <row r="4" spans="1:8" ht="306" x14ac:dyDescent="0.2">
      <c r="A4" s="97" t="s">
        <v>594</v>
      </c>
      <c r="B4" s="97" t="s">
        <v>7477</v>
      </c>
      <c r="C4" s="97" t="s">
        <v>7478</v>
      </c>
      <c r="D4" s="97" t="s">
        <v>7477</v>
      </c>
      <c r="E4" s="97" t="str">
        <f>url!A4</f>
        <v>Solar Forcing for CMIP6</v>
      </c>
      <c r="F4" s="97" t="s">
        <v>7479</v>
      </c>
    </row>
    <row r="5" spans="1:8" ht="102" x14ac:dyDescent="0.2">
      <c r="A5" s="97" t="s">
        <v>594</v>
      </c>
      <c r="B5" s="97" t="s">
        <v>7480</v>
      </c>
      <c r="C5" s="97" t="s">
        <v>7481</v>
      </c>
      <c r="D5" s="97" t="s">
        <v>7480</v>
      </c>
      <c r="E5" s="97" t="str">
        <f>url!A5</f>
        <v>Historical GHG concentrations for CMIP6 Historical Runs</v>
      </c>
      <c r="F5" s="97" t="s">
        <v>7482</v>
      </c>
    </row>
    <row r="6" spans="1:8" ht="51" x14ac:dyDescent="0.2">
      <c r="A6" s="97" t="s">
        <v>594</v>
      </c>
      <c r="B6" s="97" t="s">
        <v>7483</v>
      </c>
      <c r="C6" s="97" t="s">
        <v>7483</v>
      </c>
      <c r="D6" s="97" t="s">
        <v>7484</v>
      </c>
      <c r="E6" s="97" t="str">
        <f>url!A6</f>
        <v>Global Gridded Land Use Forcing Datasets</v>
      </c>
      <c r="F6" s="97" t="s">
        <v>7485</v>
      </c>
    </row>
    <row r="7" spans="1:8" ht="204" x14ac:dyDescent="0.2">
      <c r="A7" s="97" t="s">
        <v>594</v>
      </c>
      <c r="B7" s="97" t="s">
        <v>7486</v>
      </c>
      <c r="C7" s="97" t="s">
        <v>7486</v>
      </c>
      <c r="D7" s="97" t="s">
        <v>7486</v>
      </c>
      <c r="E7" s="97" t="str">
        <f>url!A7</f>
        <v>Ozone and stratospheric water vapour concentration databases for CMIP6</v>
      </c>
      <c r="F7" s="97" t="s">
        <v>7487</v>
      </c>
    </row>
    <row r="8" spans="1:8" ht="221" x14ac:dyDescent="0.2">
      <c r="A8" s="97" t="s">
        <v>594</v>
      </c>
      <c r="B8" s="97" t="s">
        <v>7488</v>
      </c>
      <c r="C8" s="97" t="s">
        <v>7489</v>
      </c>
      <c r="D8" s="97" t="s">
        <v>7490</v>
      </c>
      <c r="E8" s="97" t="str">
        <f>url!A8</f>
        <v>Stratospheric Aerosol Data Set (SADS Version 2) Prospectus</v>
      </c>
      <c r="F8" s="97" t="s">
        <v>7491</v>
      </c>
    </row>
    <row r="9" spans="1:8" ht="102" customHeight="1" x14ac:dyDescent="0.2">
      <c r="A9" s="97" t="s">
        <v>594</v>
      </c>
      <c r="B9" s="97" t="s">
        <v>7492</v>
      </c>
      <c r="C9" s="97" t="s">
        <v>7493</v>
      </c>
      <c r="D9" s="97" t="s">
        <v>7492</v>
      </c>
      <c r="E9" s="97" t="str">
        <f>url!A9</f>
        <v>AMIP Sea Surface Temperature and Sea Ice Concentration Boundary Conditions</v>
      </c>
      <c r="F9" s="97" t="s">
        <v>7494</v>
      </c>
    </row>
    <row r="10" spans="1:8" ht="119" x14ac:dyDescent="0.2">
      <c r="A10" s="97" t="s">
        <v>7495</v>
      </c>
      <c r="B10" s="97" t="s">
        <v>7496</v>
      </c>
      <c r="C10" s="97" t="s">
        <v>7497</v>
      </c>
      <c r="D10" s="97" t="s">
        <v>7498</v>
      </c>
      <c r="E10" s="97" t="str">
        <f>url!A10</f>
        <v>Climate Impact of Increasing Atmospheric Carbon Dioxide</v>
      </c>
      <c r="F10" s="97" t="s">
        <v>7499</v>
      </c>
    </row>
    <row r="11" spans="1:8" ht="83" customHeight="1" x14ac:dyDescent="0.2">
      <c r="A11" s="97" t="s">
        <v>7500</v>
      </c>
      <c r="B11" s="97" t="s">
        <v>7501</v>
      </c>
      <c r="C11" s="97" t="s">
        <v>7502</v>
      </c>
      <c r="D11" s="97" t="s">
        <v>7503</v>
      </c>
      <c r="E11" s="97" t="str">
        <f>url!A11</f>
        <v>Climate Model Intercomparisons: Preparing for the Next Phase</v>
      </c>
      <c r="F11" s="97" t="s">
        <v>7504</v>
      </c>
    </row>
    <row r="12" spans="1:8" ht="204" x14ac:dyDescent="0.2">
      <c r="A12" s="97" t="s">
        <v>7505</v>
      </c>
      <c r="B12" s="97" t="s">
        <v>7506</v>
      </c>
      <c r="C12" s="97" t="s">
        <v>7507</v>
      </c>
      <c r="D12" s="97" t="s">
        <v>7508</v>
      </c>
      <c r="E12" s="97" t="str">
        <f>url!A37</f>
        <v>A new scenario framework for climate change research: the concept of shared socioeconomic pathways</v>
      </c>
      <c r="F12" s="97" t="s">
        <v>7509</v>
      </c>
    </row>
    <row r="13" spans="1:8" ht="204" x14ac:dyDescent="0.2">
      <c r="A13" s="97" t="s">
        <v>7510</v>
      </c>
      <c r="B13" s="97" t="s">
        <v>7511</v>
      </c>
      <c r="C13" s="97" t="s">
        <v>7512</v>
      </c>
      <c r="D13" s="97" t="s">
        <v>7513</v>
      </c>
      <c r="E13" s="97" t="str">
        <f>url!A38</f>
        <v>A new scenario framework for Climate Change Research: scenario matrix architecture</v>
      </c>
      <c r="F13" s="97" t="s">
        <v>7514</v>
      </c>
    </row>
    <row r="14" spans="1:8" ht="34" x14ac:dyDescent="0.2">
      <c r="A14" s="97" t="s">
        <v>594</v>
      </c>
      <c r="B14" s="97" t="s">
        <v>978</v>
      </c>
      <c r="C14" s="97" t="s">
        <v>7515</v>
      </c>
      <c r="D14" s="97" t="s">
        <v>978</v>
      </c>
      <c r="E14" s="97" t="str">
        <f>url!A39</f>
        <v>Overview CMIP6-Endorsed MIPs</v>
      </c>
      <c r="F14" s="97" t="s">
        <v>7516</v>
      </c>
    </row>
    <row r="15" spans="1:8" ht="85" x14ac:dyDescent="0.2">
      <c r="A15" s="97" t="s">
        <v>594</v>
      </c>
      <c r="B15" s="97" t="s">
        <v>7517</v>
      </c>
      <c r="C15" s="97" t="s">
        <v>7518</v>
      </c>
      <c r="D15" s="97" t="s">
        <v>7519</v>
      </c>
      <c r="F15" s="97" t="s">
        <v>7520</v>
      </c>
    </row>
    <row r="16" spans="1:8" ht="68" x14ac:dyDescent="0.2">
      <c r="A16" s="97" t="s">
        <v>594</v>
      </c>
      <c r="B16" s="97" t="s">
        <v>7521</v>
      </c>
      <c r="C16" s="97" t="s">
        <v>7522</v>
      </c>
      <c r="D16" s="97" t="s">
        <v>7523</v>
      </c>
      <c r="E16" s="97" t="str">
        <f>url!A54</f>
        <v>CMIP5 Experiment Design</v>
      </c>
      <c r="F16" s="97" t="s">
        <v>7521</v>
      </c>
    </row>
    <row r="17" spans="1:6" ht="68" x14ac:dyDescent="0.2">
      <c r="A17" s="97" t="s">
        <v>594</v>
      </c>
      <c r="B17" s="97" t="s">
        <v>7524</v>
      </c>
      <c r="C17" s="97" t="s">
        <v>7525</v>
      </c>
      <c r="D17" s="97" t="s">
        <v>7524</v>
      </c>
      <c r="E17" s="97" t="str">
        <f>url!A59</f>
        <v>DCPP Overview</v>
      </c>
      <c r="F17" s="97" t="s">
        <v>7526</v>
      </c>
    </row>
    <row r="18" spans="1:6" ht="68" x14ac:dyDescent="0.2">
      <c r="A18" s="97" t="s">
        <v>594</v>
      </c>
      <c r="B18" s="97" t="s">
        <v>7527</v>
      </c>
      <c r="C18" s="97" t="s">
        <v>7525</v>
      </c>
      <c r="D18" s="97" t="s">
        <v>7527</v>
      </c>
      <c r="E18" s="97" t="str">
        <f>url!A60</f>
        <v>DCPP Homepage</v>
      </c>
      <c r="F18" s="97" t="s">
        <v>7527</v>
      </c>
    </row>
    <row r="19" spans="1:6" ht="68" x14ac:dyDescent="0.2">
      <c r="A19" s="97" t="s">
        <v>594</v>
      </c>
      <c r="B19" s="97" t="s">
        <v>7528</v>
      </c>
      <c r="C19" s="97" t="s">
        <v>7529</v>
      </c>
      <c r="D19" s="97" t="s">
        <v>7528</v>
      </c>
      <c r="E19" s="97" t="str">
        <f>url!A64</f>
        <v>FAFMIP Homepage</v>
      </c>
      <c r="F19" s="97" t="s">
        <v>7530</v>
      </c>
    </row>
    <row r="20" spans="1:6" ht="102" x14ac:dyDescent="0.2">
      <c r="A20" s="97" t="s">
        <v>7531</v>
      </c>
      <c r="B20" s="97" t="s">
        <v>7532</v>
      </c>
      <c r="C20" s="97" t="s">
        <v>7533</v>
      </c>
      <c r="D20" s="97" t="s">
        <v>7534</v>
      </c>
      <c r="E20" s="97" t="str">
        <f>url!A66</f>
        <v>GeoMIP Project</v>
      </c>
      <c r="F20" s="97" t="s">
        <v>7535</v>
      </c>
    </row>
    <row r="21" spans="1:6" ht="136" x14ac:dyDescent="0.2">
      <c r="A21" s="97" t="s">
        <v>7536</v>
      </c>
      <c r="B21" s="97" t="s">
        <v>7537</v>
      </c>
      <c r="C21" s="97" t="s">
        <v>7538</v>
      </c>
      <c r="D21" s="97" t="s">
        <v>7539</v>
      </c>
      <c r="E21" s="97" t="str">
        <f>url!A67</f>
        <v>GeoMIP Project: control perspective</v>
      </c>
      <c r="F21" s="97" t="s">
        <v>7540</v>
      </c>
    </row>
    <row r="22" spans="1:6" ht="187" x14ac:dyDescent="0.2">
      <c r="A22" s="97" t="s">
        <v>7541</v>
      </c>
      <c r="B22" s="97" t="s">
        <v>7542</v>
      </c>
      <c r="C22" s="97" t="s">
        <v>7543</v>
      </c>
      <c r="D22" s="97" t="s">
        <v>7544</v>
      </c>
      <c r="E22" s="97" t="str">
        <f>url!A68</f>
        <v>Solar irradiance reduction via climate engineering</v>
      </c>
      <c r="F22" s="97" t="s">
        <v>7545</v>
      </c>
    </row>
    <row r="23" spans="1:6" ht="170" x14ac:dyDescent="0.2">
      <c r="A23" s="97" t="s">
        <v>7546</v>
      </c>
      <c r="B23" s="97" t="s">
        <v>7547</v>
      </c>
      <c r="C23" s="97" t="s">
        <v>7548</v>
      </c>
      <c r="D23" s="97" t="s">
        <v>7549</v>
      </c>
      <c r="E23" s="97" t="str">
        <f>url!A69</f>
        <v>The climatic effects of modifying cirrus clouds in a climate engineering framework</v>
      </c>
      <c r="F23" s="97" t="s">
        <v>7550</v>
      </c>
    </row>
    <row r="24" spans="1:6" ht="187" x14ac:dyDescent="0.2">
      <c r="A24" s="97" t="s">
        <v>7551</v>
      </c>
      <c r="B24" s="97" t="s">
        <v>7552</v>
      </c>
      <c r="C24" s="97" t="s">
        <v>7553</v>
      </c>
      <c r="D24" s="97" t="s">
        <v>7554</v>
      </c>
      <c r="E24" s="97" t="str">
        <f>url!A70</f>
        <v>A new Geoengineering Model Intercomparison Project (GeoMIP) experiment designed for climate and chemistry models</v>
      </c>
      <c r="F24" s="97" t="s">
        <v>7555</v>
      </c>
    </row>
    <row r="25" spans="1:6" ht="289" x14ac:dyDescent="0.2">
      <c r="A25" s="97" t="s">
        <v>7556</v>
      </c>
      <c r="B25" s="97" t="s">
        <v>7557</v>
      </c>
      <c r="C25" s="97" t="s">
        <v>7558</v>
      </c>
      <c r="D25" s="97" t="s">
        <v>7559</v>
      </c>
      <c r="E25" s="97" t="str">
        <f>url!A71</f>
        <v>Regional climate changes as simulated in time-slice experiments</v>
      </c>
      <c r="F25" s="97" t="s">
        <v>7560</v>
      </c>
    </row>
    <row r="26" spans="1:6" ht="136" x14ac:dyDescent="0.2">
      <c r="A26" s="97" t="s">
        <v>7561</v>
      </c>
      <c r="B26" s="97" t="s">
        <v>7562</v>
      </c>
      <c r="C26" s="97" t="s">
        <v>7563</v>
      </c>
      <c r="D26" s="97" t="s">
        <v>7564</v>
      </c>
      <c r="E26" s="97" t="str">
        <f>url!A72</f>
        <v>Reversibility in an Earth System model in response to CO2 concentration changes</v>
      </c>
      <c r="F26" s="97" t="s">
        <v>7565</v>
      </c>
    </row>
    <row r="27" spans="1:6" ht="102" x14ac:dyDescent="0.2">
      <c r="A27" s="97" t="s">
        <v>7566</v>
      </c>
      <c r="B27" s="97" t="s">
        <v>7567</v>
      </c>
      <c r="C27" s="97" t="s">
        <v>7568</v>
      </c>
      <c r="D27" s="97" t="s">
        <v>7569</v>
      </c>
      <c r="E27" s="97" t="str">
        <f>url!A73</f>
        <v>A combined mitigation/geoengineering approach to climate stabilization</v>
      </c>
      <c r="F27" s="97" t="s">
        <v>7570</v>
      </c>
    </row>
    <row r="28" spans="1:6" ht="85" x14ac:dyDescent="0.2">
      <c r="A28" s="97" t="s">
        <v>594</v>
      </c>
      <c r="B28" s="97" t="s">
        <v>7571</v>
      </c>
      <c r="C28" s="97" t="s">
        <v>7572</v>
      </c>
      <c r="D28" s="97" t="s">
        <v>7573</v>
      </c>
      <c r="E28" s="97" t="str">
        <f>url!A77</f>
        <v>Global Monsoon Modeling Inter-comparison Project</v>
      </c>
      <c r="F28" s="97" t="s">
        <v>7574</v>
      </c>
    </row>
    <row r="29" spans="1:6" ht="119" x14ac:dyDescent="0.2">
      <c r="A29" s="97" t="s">
        <v>594</v>
      </c>
      <c r="B29" s="97" t="s">
        <v>4417</v>
      </c>
      <c r="C29" s="97" t="s">
        <v>7575</v>
      </c>
      <c r="D29" s="97" t="s">
        <v>7576</v>
      </c>
      <c r="E29" s="97" t="str">
        <f>url!A78</f>
        <v>Hadley Centre Sea Ice and Sea Surface Temperature data set (HadISST)</v>
      </c>
      <c r="F29" s="97" t="s">
        <v>7577</v>
      </c>
    </row>
    <row r="30" spans="1:6" ht="153" x14ac:dyDescent="0.2">
      <c r="A30" s="97" t="s">
        <v>7578</v>
      </c>
      <c r="B30" s="97" t="s">
        <v>7579</v>
      </c>
      <c r="C30" s="97" t="s">
        <v>7580</v>
      </c>
      <c r="D30" s="97" t="s">
        <v>7581</v>
      </c>
      <c r="E30" s="97" t="str">
        <f>url!A80</f>
        <v>Relative influences of the IPO and ENSO on the South Pacific Convergence Zone</v>
      </c>
      <c r="F30" s="97" t="s">
        <v>7582</v>
      </c>
    </row>
    <row r="31" spans="1:6" ht="85" x14ac:dyDescent="0.2">
      <c r="A31" s="97" t="s">
        <v>594</v>
      </c>
      <c r="B31" s="97" t="s">
        <v>7583</v>
      </c>
      <c r="C31" s="97" t="s">
        <v>7583</v>
      </c>
      <c r="D31" s="97" t="s">
        <v>7584</v>
      </c>
      <c r="E31" s="97" t="str">
        <f>url!A81</f>
        <v>Interdecadal modulation of the impact of ENSO on Australia</v>
      </c>
      <c r="F31" s="97" t="s">
        <v>7585</v>
      </c>
    </row>
    <row r="32" spans="1:6" ht="119" x14ac:dyDescent="0.2">
      <c r="A32" s="97" t="s">
        <v>7586</v>
      </c>
      <c r="B32" s="97" t="s">
        <v>7587</v>
      </c>
      <c r="C32" s="97" t="s">
        <v>7587</v>
      </c>
      <c r="D32" s="97" t="s">
        <v>7588</v>
      </c>
      <c r="E32" s="97" t="str">
        <f>url!A82</f>
        <v>The Atlantic Meridional Oscillation and its relation to rainfall and river flows in the continental U. S.</v>
      </c>
      <c r="F32" s="97" t="s">
        <v>7589</v>
      </c>
    </row>
    <row r="33" spans="1:6" ht="102" x14ac:dyDescent="0.2">
      <c r="A33" s="97" t="s">
        <v>7590</v>
      </c>
      <c r="B33" s="97" t="s">
        <v>7591</v>
      </c>
      <c r="C33" s="97" t="s">
        <v>7591</v>
      </c>
      <c r="D33" s="97" t="s">
        <v>7592</v>
      </c>
      <c r="E33" s="97" t="str">
        <f>url!A83</f>
        <v>Atlantic hurricanes and natural variability in 2005</v>
      </c>
      <c r="F33" s="97" t="s">
        <v>7593</v>
      </c>
    </row>
    <row r="34" spans="1:6" ht="102" x14ac:dyDescent="0.2">
      <c r="A34" s="97" t="s">
        <v>7594</v>
      </c>
      <c r="B34" s="97" t="s">
        <v>7595</v>
      </c>
      <c r="C34" s="97" t="s">
        <v>7595</v>
      </c>
      <c r="D34" s="97" t="s">
        <v>7596</v>
      </c>
      <c r="E34" s="97" t="str">
        <f>url!A84</f>
        <v>Thermal controls on the Asian summer monsoon</v>
      </c>
      <c r="F34" s="97" t="s">
        <v>7597</v>
      </c>
    </row>
    <row r="35" spans="1:6" ht="102" x14ac:dyDescent="0.2">
      <c r="A35" s="97" t="s">
        <v>7598</v>
      </c>
      <c r="B35" s="97" t="s">
        <v>7599</v>
      </c>
      <c r="C35" s="97" t="s">
        <v>7600</v>
      </c>
      <c r="D35" s="97" t="s">
        <v>7601</v>
      </c>
      <c r="E35" s="97" t="str">
        <f>url!A87</f>
        <v>Improved Atlantic winter blocking in a climate model</v>
      </c>
      <c r="F35" s="97" t="s">
        <v>7602</v>
      </c>
    </row>
    <row r="36" spans="1:6" ht="68" x14ac:dyDescent="0.2">
      <c r="A36" s="97" t="s">
        <v>594</v>
      </c>
      <c r="B36" s="97" t="s">
        <v>7603</v>
      </c>
      <c r="C36" s="97" t="s">
        <v>7604</v>
      </c>
      <c r="D36" s="97" t="s">
        <v>7605</v>
      </c>
      <c r="E36" s="97" t="str">
        <f>url!A88</f>
        <v>HighResMIP</v>
      </c>
      <c r="F36" s="97" t="s">
        <v>7606</v>
      </c>
    </row>
    <row r="37" spans="1:6" ht="119" x14ac:dyDescent="0.2">
      <c r="A37" s="97" t="s">
        <v>7607</v>
      </c>
      <c r="B37" s="97" t="s">
        <v>7608</v>
      </c>
      <c r="C37" s="97" t="s">
        <v>7608</v>
      </c>
      <c r="D37" s="97" t="s">
        <v>7609</v>
      </c>
      <c r="E37" s="97" t="str">
        <f>url!A89</f>
        <v>More hurricanes to hit Western Europe due to global warming</v>
      </c>
      <c r="F37" s="97" t="s">
        <v>7610</v>
      </c>
    </row>
    <row r="38" spans="1:6" ht="34" x14ac:dyDescent="0.2">
      <c r="A38" s="97" t="s">
        <v>594</v>
      </c>
      <c r="B38" s="97" t="s">
        <v>7611</v>
      </c>
      <c r="C38" s="97" t="s">
        <v>7612</v>
      </c>
      <c r="D38" s="97" t="s">
        <v>7613</v>
      </c>
      <c r="E38" s="97" t="str">
        <f>url!$A$93</f>
        <v xml:space="preserve">ISMIP6 </v>
      </c>
      <c r="F38" s="97" t="s">
        <v>7614</v>
      </c>
    </row>
    <row r="39" spans="1:6" ht="153" x14ac:dyDescent="0.2">
      <c r="A39" s="97" t="s">
        <v>7615</v>
      </c>
      <c r="B39" s="97" t="s">
        <v>7616</v>
      </c>
      <c r="C39" s="97" t="s">
        <v>7617</v>
      </c>
      <c r="D39" s="97" t="s">
        <v>7618</v>
      </c>
      <c r="E39" s="97" t="str">
        <f>url!$A$99</f>
        <v>Permafrost carbon climate feedback is sensitive to deep soil carbon decomposability but not deep soil nitrogen dynamics</v>
      </c>
      <c r="F39" s="97" t="s">
        <v>7619</v>
      </c>
    </row>
    <row r="40" spans="1:6" ht="34" x14ac:dyDescent="0.2">
      <c r="A40" s="97" t="s">
        <v>594</v>
      </c>
      <c r="B40" s="97" t="s">
        <v>7620</v>
      </c>
      <c r="C40" s="97" t="s">
        <v>7621</v>
      </c>
      <c r="D40" s="97" t="s">
        <v>7622</v>
      </c>
      <c r="E40" s="97" t="str">
        <f>url!$A$100</f>
        <v>SOLARIS-HEPPA Proton Fluxes</v>
      </c>
      <c r="F40" s="97" t="s">
        <v>7623</v>
      </c>
    </row>
    <row r="41" spans="1:6" ht="34" x14ac:dyDescent="0.2">
      <c r="A41" s="97" t="s">
        <v>594</v>
      </c>
      <c r="B41" s="97" t="s">
        <v>112</v>
      </c>
      <c r="C41" s="97" t="s">
        <v>7624</v>
      </c>
      <c r="D41" s="97" t="s">
        <v>7625</v>
      </c>
      <c r="E41" s="97" t="str">
        <f>url!$A$103</f>
        <v>LUMIP</v>
      </c>
      <c r="F41" s="97" t="s">
        <v>7626</v>
      </c>
    </row>
    <row r="42" spans="1:6" ht="238" x14ac:dyDescent="0.2">
      <c r="A42" s="97" t="s">
        <v>7627</v>
      </c>
      <c r="B42" s="97" t="s">
        <v>7628</v>
      </c>
      <c r="C42" s="97" t="s">
        <v>7629</v>
      </c>
      <c r="D42" s="97" t="s">
        <v>7630</v>
      </c>
      <c r="E42" s="97" t="str">
        <f>url!$A$104</f>
        <v>Overview of the Coupled Model Intercomparison Project Phase 6 (CMIP6) experimental design and organization</v>
      </c>
      <c r="F42" s="89" t="s">
        <v>7631</v>
      </c>
    </row>
    <row r="43" spans="1:6" ht="102" x14ac:dyDescent="0.2">
      <c r="A43" s="97" t="s">
        <v>594</v>
      </c>
      <c r="B43" s="97" t="s">
        <v>7632</v>
      </c>
      <c r="C43" s="97" t="s">
        <v>7633</v>
      </c>
      <c r="D43" s="97" t="s">
        <v>7634</v>
      </c>
      <c r="E43" s="97" t="str">
        <f>url!$A$107</f>
        <v>CORE-II</v>
      </c>
      <c r="F43" s="97" t="s">
        <v>7635</v>
      </c>
    </row>
    <row r="44" spans="1:6" ht="51" x14ac:dyDescent="0.2">
      <c r="A44" s="97" t="s">
        <v>594</v>
      </c>
      <c r="B44" s="97" t="s">
        <v>7636</v>
      </c>
      <c r="C44" s="97" t="s">
        <v>7637</v>
      </c>
      <c r="D44" s="97" t="s">
        <v>7638</v>
      </c>
      <c r="E44" s="97" t="str">
        <f>url!$A$108</f>
        <v>OCMIP</v>
      </c>
      <c r="F44" s="97" t="s">
        <v>7639</v>
      </c>
    </row>
    <row r="45" spans="1:6" ht="136" x14ac:dyDescent="0.2">
      <c r="A45" s="97" t="s">
        <v>594</v>
      </c>
      <c r="B45" s="97" t="s">
        <v>7640</v>
      </c>
      <c r="C45" s="97" t="s">
        <v>7641</v>
      </c>
      <c r="D45" s="97" t="s">
        <v>7642</v>
      </c>
      <c r="E45" s="97" t="str">
        <f>url!$A$109</f>
        <v>Sampling the physical ocean in CMIP6 simulations</v>
      </c>
      <c r="F45" s="97" t="s">
        <v>7643</v>
      </c>
    </row>
    <row r="46" spans="1:6" ht="153" x14ac:dyDescent="0.2">
      <c r="A46" s="97" t="s">
        <v>594</v>
      </c>
      <c r="B46" s="97" t="s">
        <v>7644</v>
      </c>
      <c r="C46" s="97" t="s">
        <v>7645</v>
      </c>
      <c r="D46" s="97" t="s">
        <v>7646</v>
      </c>
      <c r="E46" s="97" t="str">
        <f>url!$A$110</f>
        <v>Datasets and protocol for the CLIVAR WGOMD Coordinated Ocean-ice Reference Experiments (COREs)</v>
      </c>
      <c r="F46" s="97" t="s">
        <v>7647</v>
      </c>
    </row>
    <row r="47" spans="1:6" ht="204" x14ac:dyDescent="0.2">
      <c r="A47" s="97" t="s">
        <v>7648</v>
      </c>
      <c r="B47" s="97" t="s">
        <v>7649</v>
      </c>
      <c r="C47" s="97" t="s">
        <v>7650</v>
      </c>
      <c r="D47" s="97" t="s">
        <v>7651</v>
      </c>
      <c r="E47" s="97" t="str">
        <f>url!$A$111</f>
        <v>The global climatology of interannually varying air-sea flux data set</v>
      </c>
      <c r="F47" s="97" t="s">
        <v>7652</v>
      </c>
    </row>
    <row r="48" spans="1:6" ht="34" x14ac:dyDescent="0.2">
      <c r="A48" s="97" t="s">
        <v>594</v>
      </c>
      <c r="B48" s="97" t="str">
        <f>url!$A$112</f>
        <v>OCMIP2 inert chemical tracers</v>
      </c>
      <c r="C48" s="97" t="s">
        <v>7653</v>
      </c>
      <c r="D48" s="97" t="s">
        <v>7653</v>
      </c>
      <c r="E48" s="97" t="str">
        <f>url!$A$112</f>
        <v>OCMIP2 inert chemical tracers</v>
      </c>
      <c r="F48" s="97" t="s">
        <v>7654</v>
      </c>
    </row>
    <row r="49" spans="1:6" ht="85" x14ac:dyDescent="0.2">
      <c r="A49" s="97" t="s">
        <v>594</v>
      </c>
      <c r="B49" s="97" t="s">
        <v>7655</v>
      </c>
      <c r="C49" s="97" t="s">
        <v>7656</v>
      </c>
      <c r="D49" s="97" t="s">
        <v>7656</v>
      </c>
      <c r="E49" s="97" t="str">
        <f>url!$A$113</f>
        <v>OCMIP3 Carbon flux</v>
      </c>
      <c r="F49" s="97" t="s">
        <v>7657</v>
      </c>
    </row>
    <row r="50" spans="1:6" ht="85" x14ac:dyDescent="0.2">
      <c r="A50" s="97" t="s">
        <v>594</v>
      </c>
      <c r="B50" s="97" t="s">
        <v>7658</v>
      </c>
      <c r="C50" s="97" t="s">
        <v>7659</v>
      </c>
      <c r="D50" s="97" t="s">
        <v>7658</v>
      </c>
      <c r="E50" s="97" t="str">
        <f>url!$A$114</f>
        <v>Wold Ocean Atlas 2013</v>
      </c>
      <c r="F50" s="97" t="s">
        <v>7660</v>
      </c>
    </row>
    <row r="51" spans="1:6" ht="68" x14ac:dyDescent="0.2">
      <c r="A51" s="97" t="s">
        <v>594</v>
      </c>
      <c r="B51" s="97" t="s">
        <v>7661</v>
      </c>
      <c r="C51" s="97" t="s">
        <v>7662</v>
      </c>
      <c r="D51" s="97" t="s">
        <v>7663</v>
      </c>
      <c r="E51" s="97" t="str">
        <f>url!$A$115</f>
        <v>GLODAPv2</v>
      </c>
      <c r="F51" s="97" t="s">
        <v>7662</v>
      </c>
    </row>
    <row r="52" spans="1:6" ht="136" x14ac:dyDescent="0.2">
      <c r="A52" s="97" t="s">
        <v>594</v>
      </c>
      <c r="B52" s="97" t="s">
        <v>7664</v>
      </c>
      <c r="C52" s="97" t="s">
        <v>7665</v>
      </c>
      <c r="D52" s="97" t="s">
        <v>7666</v>
      </c>
      <c r="E52" s="97" t="str">
        <f>url!$A$116</f>
        <v>GEOTRACES</v>
      </c>
      <c r="F52" s="97" t="s">
        <v>7665</v>
      </c>
    </row>
    <row r="53" spans="1:6" ht="356" x14ac:dyDescent="0.2">
      <c r="A53" s="97" t="s">
        <v>7667</v>
      </c>
      <c r="B53" s="97" t="s">
        <v>7668</v>
      </c>
      <c r="C53" s="97" t="s">
        <v>7669</v>
      </c>
      <c r="D53" s="97" t="s">
        <v>7670</v>
      </c>
      <c r="E53" s="97" t="str">
        <f>url!$A$117</f>
        <v>North Atlantic simulations in Coordinated Ocean-ice Reference Experiments phase II (CORE-II) Part I: Mean states</v>
      </c>
      <c r="F53" s="97" t="s">
        <v>7671</v>
      </c>
    </row>
    <row r="54" spans="1:6" ht="34" x14ac:dyDescent="0.2">
      <c r="A54" s="97" t="s">
        <v>594</v>
      </c>
      <c r="B54" s="97" t="s">
        <v>7672</v>
      </c>
      <c r="C54" s="97" t="s">
        <v>7673</v>
      </c>
      <c r="D54" s="97" t="s">
        <v>7673</v>
      </c>
      <c r="E54" s="97" t="str">
        <f>url!$A$118</f>
        <v>OCMIP2 abiotic tracers</v>
      </c>
      <c r="F54" s="97" t="s">
        <v>7674</v>
      </c>
    </row>
    <row r="55" spans="1:6" ht="272" x14ac:dyDescent="0.2">
      <c r="A55" s="97" t="s">
        <v>7675</v>
      </c>
      <c r="B55" s="97" t="s">
        <v>7676</v>
      </c>
      <c r="C55" s="97" t="s">
        <v>7677</v>
      </c>
      <c r="D55" s="97" t="s">
        <v>7678</v>
      </c>
      <c r="E55" s="97" t="str">
        <f>url!$A$119</f>
        <v>Recent-global-warming hiatus tied to equatorial Pacific surface cooling</v>
      </c>
      <c r="F55" s="97" t="s">
        <v>7679</v>
      </c>
    </row>
    <row r="56" spans="1:6" ht="204" x14ac:dyDescent="0.2">
      <c r="A56" s="97" t="s">
        <v>7680</v>
      </c>
      <c r="B56" s="97" t="s">
        <v>7681</v>
      </c>
      <c r="C56" s="97" t="s">
        <v>7682</v>
      </c>
      <c r="D56" s="97" t="s">
        <v>7683</v>
      </c>
      <c r="E56" s="97" t="str">
        <f>url!$A$120</f>
        <v>Forced and internal twentieth-century SST in the North Atlantic</v>
      </c>
      <c r="F56" s="97" t="s">
        <v>7684</v>
      </c>
    </row>
    <row r="57" spans="1:6" ht="51" x14ac:dyDescent="0.2">
      <c r="A57" s="97" t="s">
        <v>594</v>
      </c>
      <c r="B57" s="97" t="s">
        <v>136</v>
      </c>
      <c r="C57" s="97" t="s">
        <v>7685</v>
      </c>
      <c r="D57" s="97" t="s">
        <v>7686</v>
      </c>
      <c r="E57" s="97" t="str">
        <f>url!$A$128</f>
        <v>VolMIP</v>
      </c>
      <c r="F57" s="97" t="s">
        <v>7687</v>
      </c>
    </row>
    <row r="58" spans="1:6" ht="187" x14ac:dyDescent="0.2">
      <c r="A58" s="97" t="s">
        <v>7688</v>
      </c>
      <c r="B58" s="97" t="s">
        <v>7689</v>
      </c>
      <c r="C58" s="97" t="s">
        <v>7690</v>
      </c>
      <c r="D58" s="97" t="s">
        <v>7691</v>
      </c>
      <c r="E58" s="97" t="str">
        <f>url!$A$129</f>
        <v>Radiative flux and forcing parameterization error in aerosol-free clear skies</v>
      </c>
      <c r="F58" s="97" t="s">
        <v>7692</v>
      </c>
    </row>
    <row r="59" spans="1:6" ht="136" x14ac:dyDescent="0.2">
      <c r="A59" s="97" t="s">
        <v>7693</v>
      </c>
      <c r="B59" s="97" t="s">
        <v>7694</v>
      </c>
      <c r="C59" s="97" t="s">
        <v>7695</v>
      </c>
      <c r="D59" s="97" t="s">
        <v>7696</v>
      </c>
      <c r="E59" s="97" t="str">
        <f>url!$A$130</f>
        <v>Large contribution of natural aerosols to uncertainty in indirect forcing</v>
      </c>
      <c r="F59" s="97" t="s">
        <v>7697</v>
      </c>
    </row>
    <row r="60" spans="1:6" ht="85" x14ac:dyDescent="0.2">
      <c r="A60" s="97" t="s">
        <v>594</v>
      </c>
      <c r="B60" s="97" t="s">
        <v>7698</v>
      </c>
      <c r="C60" s="97" t="s">
        <v>7699</v>
      </c>
      <c r="D60" s="97" t="s">
        <v>7700</v>
      </c>
      <c r="E60" s="97" t="str">
        <f>url!$A$131</f>
        <v>Easy Aerosol</v>
      </c>
      <c r="F60" s="97" t="s">
        <v>7701</v>
      </c>
    </row>
    <row r="61" spans="1:6" ht="136" x14ac:dyDescent="0.2">
      <c r="A61" s="97" t="s">
        <v>7702</v>
      </c>
      <c r="B61" s="97" t="s">
        <v>7703</v>
      </c>
      <c r="C61" s="97" t="s">
        <v>7704</v>
      </c>
      <c r="D61" s="97" t="s">
        <v>7705</v>
      </c>
      <c r="E61" s="97" t="str">
        <f>url!$A$132</f>
        <v>Cold decade (AD 1810–1819) caused by Tambora (1815) and another (1809) stratospheric volcanic eruption</v>
      </c>
      <c r="F61" s="97" t="s">
        <v>7706</v>
      </c>
    </row>
    <row r="62" spans="1:6" ht="102" x14ac:dyDescent="0.2">
      <c r="A62" s="356" t="s">
        <v>7707</v>
      </c>
      <c r="B62" s="97" t="s">
        <v>7708</v>
      </c>
      <c r="C62" s="97" t="s">
        <v>7709</v>
      </c>
      <c r="D62" s="97" t="s">
        <v>7710</v>
      </c>
      <c r="E62" s="97" t="str">
        <f>url!$A$133</f>
        <v>Long-term effect of volcanic forcing on ocean heat content</v>
      </c>
      <c r="F62" s="97" t="s">
        <v>7711</v>
      </c>
    </row>
    <row r="63" spans="1:6" ht="255" x14ac:dyDescent="0.2">
      <c r="A63" s="97" t="s">
        <v>7712</v>
      </c>
      <c r="B63" s="97" t="s">
        <v>7713</v>
      </c>
      <c r="C63" s="97" t="s">
        <v>7714</v>
      </c>
      <c r="D63" s="97" t="s">
        <v>7715</v>
      </c>
      <c r="E63" s="97" t="str">
        <f>url!$A$134</f>
        <v>The Model Intercomparison Project on the climatic response to Volcanic forcing (VolMIP): experimental design and forcing input data for CMIP6</v>
      </c>
      <c r="F63" s="97" t="s">
        <v>7716</v>
      </c>
    </row>
    <row r="64" spans="1:6" ht="204" x14ac:dyDescent="0.2">
      <c r="A64" s="97" t="s">
        <v>7717</v>
      </c>
      <c r="B64" s="97" t="s">
        <v>7718</v>
      </c>
      <c r="C64" s="97" t="s">
        <v>7719</v>
      </c>
      <c r="D64" s="97" t="s">
        <v>7720</v>
      </c>
      <c r="E64" s="97" t="str">
        <f>url!$A$135</f>
        <v>The Radiative Forcing Model Intercomparison Project (RFMIP): experimental protocol for CMIP6</v>
      </c>
      <c r="F64" s="97" t="s">
        <v>7721</v>
      </c>
    </row>
    <row r="65" spans="1:6" ht="221" x14ac:dyDescent="0.2">
      <c r="A65" s="97" t="s">
        <v>7722</v>
      </c>
      <c r="B65" s="97" t="s">
        <v>7723</v>
      </c>
      <c r="C65" s="97" t="s">
        <v>7724</v>
      </c>
      <c r="D65" s="89" t="s">
        <v>7725</v>
      </c>
      <c r="E65" s="97" t="str">
        <f>url!$A$136</f>
        <v>MACv2-SP: a parameterization of anthropogenic aerosol optical properties and an associated Twomey effect for use in CMIP6</v>
      </c>
      <c r="F65" s="97" t="s">
        <v>7726</v>
      </c>
    </row>
    <row r="66" spans="1:6" ht="238" x14ac:dyDescent="0.2">
      <c r="A66" s="97" t="s">
        <v>7727</v>
      </c>
      <c r="B66" s="97" t="s">
        <v>7728</v>
      </c>
      <c r="C66" s="97" t="s">
        <v>7729</v>
      </c>
      <c r="D66" s="97" t="s">
        <v>7730</v>
      </c>
      <c r="E66" s="97" t="str">
        <f>url!$A$137</f>
        <v>The Scenario Model Intercomparison Project (ScenarioMIP) for CMIP6</v>
      </c>
      <c r="F66" s="97" t="s">
        <v>7731</v>
      </c>
    </row>
    <row r="67" spans="1:6" ht="238" x14ac:dyDescent="0.2">
      <c r="A67" s="97" t="s">
        <v>7627</v>
      </c>
      <c r="B67" s="97" t="s">
        <v>7628</v>
      </c>
      <c r="C67" s="97" t="s">
        <v>7732</v>
      </c>
      <c r="D67" s="97" t="s">
        <v>7733</v>
      </c>
      <c r="E67" s="97" t="str">
        <f>url!$A$138</f>
        <v>Overview of the Coupled Model Intercomparison Project Phase 6 (CMIP6) experimental design and organization</v>
      </c>
      <c r="F67" s="338" t="s">
        <v>7734</v>
      </c>
    </row>
    <row r="68" spans="1:6" ht="255" x14ac:dyDescent="0.2">
      <c r="A68" s="97" t="s">
        <v>7735</v>
      </c>
      <c r="B68" s="97" t="s">
        <v>7736</v>
      </c>
      <c r="C68" s="97" t="s">
        <v>7737</v>
      </c>
      <c r="D68" s="97" t="s">
        <v>7738</v>
      </c>
      <c r="E68" s="97" t="str">
        <f>url!$A$139</f>
        <v>C4MIP – The Coupled Climate–Carbon Cycle Model Intercomparison Project: experimental protocol for CMIP6</v>
      </c>
      <c r="F68" s="97" t="s">
        <v>7739</v>
      </c>
    </row>
    <row r="69" spans="1:6" ht="289" x14ac:dyDescent="0.2">
      <c r="A69" s="97" t="s">
        <v>7740</v>
      </c>
      <c r="B69" s="97" t="s">
        <v>7741</v>
      </c>
      <c r="C69" s="97" t="s">
        <v>7742</v>
      </c>
      <c r="D69" s="97" t="s">
        <v>7743</v>
      </c>
      <c r="E69" s="97" t="str">
        <f>url!$A$140</f>
        <v>The Cloud Feedback Model Intercomparison Project (CFMIP) contribution to CMIP6</v>
      </c>
      <c r="F69" s="338" t="s">
        <v>7744</v>
      </c>
    </row>
    <row r="70" spans="1:6" ht="34" x14ac:dyDescent="0.2">
      <c r="A70" s="97" t="s">
        <v>301</v>
      </c>
      <c r="B70" s="97" t="s">
        <v>58</v>
      </c>
      <c r="C70" s="97" t="s">
        <v>7745</v>
      </c>
      <c r="D70" s="97" t="s">
        <v>7746</v>
      </c>
      <c r="E70" s="97" t="str">
        <f>url!$A$141</f>
        <v xml:space="preserve">CFMIP </v>
      </c>
      <c r="F70" s="97" t="s">
        <v>7746</v>
      </c>
    </row>
    <row r="71" spans="1:6" ht="340" x14ac:dyDescent="0.2">
      <c r="A71" s="97" t="s">
        <v>7747</v>
      </c>
      <c r="B71" s="97" t="s">
        <v>7748</v>
      </c>
      <c r="C71" s="97" t="s">
        <v>7749</v>
      </c>
      <c r="D71" s="97" t="s">
        <v>7750</v>
      </c>
      <c r="E71" s="97" t="str">
        <f>url!$A$142</f>
        <v>An overview of the results of the Atmospheric Model Intercomparison Project (AMIP I)</v>
      </c>
      <c r="F71" s="338" t="s">
        <v>7751</v>
      </c>
    </row>
    <row r="72" spans="1:6" ht="187" x14ac:dyDescent="0.2">
      <c r="A72" s="97" t="s">
        <v>7752</v>
      </c>
      <c r="B72" s="97" t="s">
        <v>7753</v>
      </c>
      <c r="C72" s="97" t="s">
        <v>7754</v>
      </c>
      <c r="D72" s="97" t="s">
        <v>7755</v>
      </c>
      <c r="E72" s="97" t="str">
        <f>url!$A$143</f>
        <v>The Detection and Attribution Model Intercomparison Project (DAMIP v1.0) contribution to CMIP6</v>
      </c>
      <c r="F72" s="89" t="s">
        <v>7756</v>
      </c>
    </row>
    <row r="73" spans="1:6" ht="255" x14ac:dyDescent="0.2">
      <c r="A73" s="97" t="s">
        <v>7757</v>
      </c>
      <c r="B73" s="97" t="s">
        <v>7758</v>
      </c>
      <c r="C73" s="97" t="s">
        <v>7759</v>
      </c>
      <c r="D73" s="97" t="s">
        <v>7760</v>
      </c>
      <c r="E73" s="97" t="str">
        <f>url!$A$179</f>
        <v>Solar Forcing for CMIP6 (v3.1)</v>
      </c>
      <c r="F73" s="97" t="s">
        <v>7761</v>
      </c>
    </row>
    <row r="74" spans="1:6" ht="306" x14ac:dyDescent="0.2">
      <c r="A74" s="97" t="s">
        <v>594</v>
      </c>
      <c r="B74" s="97" t="s">
        <v>7762</v>
      </c>
      <c r="C74" s="97" t="s">
        <v>7763</v>
      </c>
      <c r="D74" s="97" t="s">
        <v>7764</v>
      </c>
      <c r="E74" s="97" t="str">
        <f>url!$A$144</f>
        <v>Detection and Attribution of Climate Change: from Global to Regional</v>
      </c>
      <c r="F74" s="97" t="s">
        <v>7765</v>
      </c>
    </row>
    <row r="75" spans="1:6" ht="221" x14ac:dyDescent="0.2">
      <c r="A75" s="97" t="s">
        <v>7766</v>
      </c>
      <c r="B75" s="97" t="s">
        <v>7767</v>
      </c>
      <c r="C75" s="97" t="s">
        <v>7768</v>
      </c>
      <c r="D75" s="97" t="s">
        <v>7769</v>
      </c>
      <c r="E75" s="97" t="str">
        <f>url!$A$145</f>
        <v>The Decadal Climate Prediction Project (DCPP) contribution to CMIP6</v>
      </c>
      <c r="F75" s="97" t="s">
        <v>7770</v>
      </c>
    </row>
    <row r="76" spans="1:6" ht="170" x14ac:dyDescent="0.2">
      <c r="A76" s="97" t="s">
        <v>7771</v>
      </c>
      <c r="B76" s="97" t="s">
        <v>7772</v>
      </c>
      <c r="C76" s="97" t="s">
        <v>7773</v>
      </c>
      <c r="D76" s="97" t="s">
        <v>7774</v>
      </c>
      <c r="E76" s="97" t="str">
        <f>url!$A$146</f>
        <v>AerChemMIP: Quantifying the effects of chemistry and aerosols in CMIP6</v>
      </c>
      <c r="F76" s="338" t="s">
        <v>7775</v>
      </c>
    </row>
    <row r="77" spans="1:6" ht="238" x14ac:dyDescent="0.2">
      <c r="A77" s="97" t="s">
        <v>7776</v>
      </c>
      <c r="B77" s="97" t="s">
        <v>7777</v>
      </c>
      <c r="C77" s="97" t="s">
        <v>7778</v>
      </c>
      <c r="D77" s="97" t="s">
        <v>7779</v>
      </c>
      <c r="E77" s="97" t="str">
        <f>url!$A$147</f>
        <v>The Flux-Anomaly-Forced Model Intercomparison Project (FAFMIP) contribution to CMIP6: investigation of sea-level and ocean climate change in response to CO2 forcing</v>
      </c>
      <c r="F77" s="97" t="s">
        <v>7780</v>
      </c>
    </row>
    <row r="78" spans="1:6" ht="119" x14ac:dyDescent="0.2">
      <c r="A78" s="97" t="s">
        <v>7781</v>
      </c>
      <c r="B78" s="97" t="s">
        <v>7782</v>
      </c>
      <c r="C78" s="97" t="s">
        <v>7783</v>
      </c>
      <c r="D78" s="97" t="s">
        <v>7784</v>
      </c>
      <c r="E78" s="97" t="str">
        <f>url!$A$148</f>
        <v>Attribution of the spatial pattern of CO2-forced sea level change to ocean surface flux changes</v>
      </c>
      <c r="F78" s="89" t="s">
        <v>7785</v>
      </c>
    </row>
    <row r="79" spans="1:6" ht="187" x14ac:dyDescent="0.2">
      <c r="A79" s="97" t="s">
        <v>7786</v>
      </c>
      <c r="B79" s="97" t="s">
        <v>7787</v>
      </c>
      <c r="C79" s="97" t="s">
        <v>7788</v>
      </c>
      <c r="D79" s="97" t="s">
        <v>7789</v>
      </c>
      <c r="E79" s="97" t="str">
        <f>url!$A$149</f>
        <v>The Geoengineering Model Intercomparison Project Phase 6 (GeoMIP6): simulation design and preliminary results</v>
      </c>
      <c r="F79" s="89" t="s">
        <v>7790</v>
      </c>
    </row>
    <row r="80" spans="1:6" ht="187" x14ac:dyDescent="0.2">
      <c r="A80" s="97" t="s">
        <v>7791</v>
      </c>
      <c r="B80" s="97" t="s">
        <v>7792</v>
      </c>
      <c r="C80" s="97" t="s">
        <v>7793</v>
      </c>
      <c r="D80" s="97" t="s">
        <v>7794</v>
      </c>
      <c r="E80" s="97" t="str">
        <f>url!$A$150</f>
        <v>GMMIP (v1.0) contribution to CMIP6: Global Monsoons Model Inter-comparison Project</v>
      </c>
      <c r="F80" s="97" t="s">
        <v>7795</v>
      </c>
    </row>
    <row r="81" spans="1:7" ht="289" x14ac:dyDescent="0.2">
      <c r="A81" s="97" t="s">
        <v>7796</v>
      </c>
      <c r="B81" s="97" t="s">
        <v>7797</v>
      </c>
      <c r="C81" s="97" t="s">
        <v>7798</v>
      </c>
      <c r="D81" s="97" t="s">
        <v>7799</v>
      </c>
      <c r="E81" s="97" t="str">
        <f>url!$A$151</f>
        <v>High Resolution Model Intercomparison Project (HighResMIP v1.0) for CMIP6</v>
      </c>
      <c r="F81" s="89" t="s">
        <v>7800</v>
      </c>
    </row>
    <row r="82" spans="1:7" ht="153" x14ac:dyDescent="0.2">
      <c r="A82" s="97" t="s">
        <v>301</v>
      </c>
      <c r="B82" s="97" t="s">
        <v>7801</v>
      </c>
      <c r="C82" s="97" t="s">
        <v>7802</v>
      </c>
      <c r="D82" s="97" t="s">
        <v>7803</v>
      </c>
      <c r="E82" s="97" t="str">
        <f>url!$A$78</f>
        <v>Hadley Centre Sea Ice and Sea Surface Temperature data set (HadISST)</v>
      </c>
      <c r="F82" s="89" t="s">
        <v>7804</v>
      </c>
      <c r="G82" s="89"/>
    </row>
    <row r="83" spans="1:7" ht="170" x14ac:dyDescent="0.2">
      <c r="A83" s="97" t="s">
        <v>7805</v>
      </c>
      <c r="B83" s="97" t="s">
        <v>7806</v>
      </c>
      <c r="C83" s="97" t="s">
        <v>7807</v>
      </c>
      <c r="D83" s="97" t="s">
        <v>7808</v>
      </c>
      <c r="E83" s="97" t="str">
        <f>url!$A$152</f>
        <v>EN4: Quality controlled ocean temperature and salinity profiles and monthly objective analyses with uncertainty estimates</v>
      </c>
      <c r="F83" s="97" t="s">
        <v>7809</v>
      </c>
    </row>
    <row r="84" spans="1:7" ht="153" x14ac:dyDescent="0.2">
      <c r="A84" s="97" t="s">
        <v>301</v>
      </c>
      <c r="B84" s="97" t="s">
        <v>7810</v>
      </c>
      <c r="C84" s="281" t="s">
        <v>5210</v>
      </c>
      <c r="D84" s="97" t="s">
        <v>7811</v>
      </c>
      <c r="F84" s="281" t="s">
        <v>5210</v>
      </c>
    </row>
    <row r="85" spans="1:7" ht="153" x14ac:dyDescent="0.2">
      <c r="A85" s="97" t="s">
        <v>7812</v>
      </c>
      <c r="B85" s="97" t="s">
        <v>7813</v>
      </c>
      <c r="C85" s="97" t="s">
        <v>7814</v>
      </c>
      <c r="D85" s="97" t="s">
        <v>7815</v>
      </c>
      <c r="E85" s="97" t="str">
        <f>url!$A$153</f>
        <v>Ice Sheet Model Intercomparison Project (ISMIP6) contribution to CMIP6</v>
      </c>
      <c r="F85" s="89" t="s">
        <v>7816</v>
      </c>
    </row>
    <row r="86" spans="1:7" ht="272" x14ac:dyDescent="0.2">
      <c r="A86" s="97" t="s">
        <v>7817</v>
      </c>
      <c r="B86" s="97" t="s">
        <v>7818</v>
      </c>
      <c r="C86" s="97" t="s">
        <v>7819</v>
      </c>
      <c r="D86" s="97" t="s">
        <v>7820</v>
      </c>
      <c r="E86" s="97" t="str">
        <f>url!$A$154</f>
        <v>A multi-model assessment of last interglacial temperatures</v>
      </c>
      <c r="F86" s="97" t="s">
        <v>7821</v>
      </c>
    </row>
    <row r="87" spans="1:7" ht="255" x14ac:dyDescent="0.2">
      <c r="A87" s="97" t="s">
        <v>7822</v>
      </c>
      <c r="B87" s="97" t="s">
        <v>7823</v>
      </c>
      <c r="C87" s="97" t="s">
        <v>7824</v>
      </c>
      <c r="D87" s="97" t="s">
        <v>7825</v>
      </c>
      <c r="E87" s="97" t="str">
        <f>url!$A$155</f>
        <v>LS3MIP (v1.0) contribution to CMIP6: the Land Surface, Snow and Soil moisture Model Intercomparison Project – aims, setup and expected outcome</v>
      </c>
      <c r="F87" s="97" t="s">
        <v>7826</v>
      </c>
    </row>
    <row r="88" spans="1:7" ht="238" x14ac:dyDescent="0.2">
      <c r="A88" s="97" t="s">
        <v>7827</v>
      </c>
      <c r="B88" s="97" t="s">
        <v>7828</v>
      </c>
      <c r="C88" s="97" t="s">
        <v>7829</v>
      </c>
      <c r="D88" s="97" t="s">
        <v>7830</v>
      </c>
      <c r="E88" s="97" t="str">
        <f>url!$A$156</f>
        <v>Development of a 50-Year High-Resolution Global Dataset of Meteorological Forcings for Land Surface Modeling</v>
      </c>
      <c r="F88" s="97" t="s">
        <v>7831</v>
      </c>
    </row>
    <row r="89" spans="1:7" ht="102" x14ac:dyDescent="0.2">
      <c r="A89" s="97" t="s">
        <v>594</v>
      </c>
      <c r="B89" s="97" t="s">
        <v>7832</v>
      </c>
      <c r="C89" s="97" t="s">
        <v>7833</v>
      </c>
      <c r="D89" s="97" t="s">
        <v>7834</v>
      </c>
      <c r="E89" s="97" t="str">
        <f>url!$A$157</f>
        <v>A combined dataset for ecosystem modelling</v>
      </c>
      <c r="F89" s="97" t="s">
        <v>7835</v>
      </c>
    </row>
    <row r="90" spans="1:7" ht="153" x14ac:dyDescent="0.2">
      <c r="A90" s="97" t="s">
        <v>7836</v>
      </c>
      <c r="B90" s="97" t="s">
        <v>7837</v>
      </c>
      <c r="C90" s="97" t="s">
        <v>7838</v>
      </c>
      <c r="D90" s="97" t="s">
        <v>7839</v>
      </c>
      <c r="E90" s="97" t="str">
        <f>url!$A$158</f>
        <v>The WFDEI meteorological forcing data set: WATCH Forcing Data methodology applied to ERA-Interim reanalysis data</v>
      </c>
      <c r="F90" s="97" t="s">
        <v>7840</v>
      </c>
    </row>
    <row r="91" spans="1:7" ht="85" x14ac:dyDescent="0.2">
      <c r="A91" s="97" t="s">
        <v>594</v>
      </c>
      <c r="B91" s="97" t="s">
        <v>7841</v>
      </c>
      <c r="C91" s="97" t="s">
        <v>7842</v>
      </c>
      <c r="D91" s="97" t="s">
        <v>7843</v>
      </c>
      <c r="E91" s="97" t="str">
        <f>url!$A$159</f>
        <v>ScenarioMIP experimental protocols</v>
      </c>
      <c r="F91" s="97" t="s">
        <v>7844</v>
      </c>
    </row>
    <row r="92" spans="1:7" ht="102" x14ac:dyDescent="0.2">
      <c r="A92" s="97" t="s">
        <v>594</v>
      </c>
      <c r="B92" s="97" t="s">
        <v>7845</v>
      </c>
      <c r="C92" s="97" t="s">
        <v>7846</v>
      </c>
      <c r="D92" s="97" t="s">
        <v>7847</v>
      </c>
      <c r="E92" s="97" t="str">
        <f>url!$A$160</f>
        <v>Trends in net land-atmosphere carbon exchange over the period 1980-2010</v>
      </c>
      <c r="F92" s="97" t="s">
        <v>7846</v>
      </c>
    </row>
    <row r="93" spans="1:7" ht="153" x14ac:dyDescent="0.2">
      <c r="A93" s="97" t="s">
        <v>7848</v>
      </c>
      <c r="B93" s="97" t="s">
        <v>7849</v>
      </c>
      <c r="C93" s="97" t="s">
        <v>7850</v>
      </c>
      <c r="D93" s="97" t="s">
        <v>7851</v>
      </c>
      <c r="E93" s="97" t="str">
        <f>url!$A$161</f>
        <v>The Land Use Model Intercomparison Project (LUMIP) contribution to CMIP6: rationale and experimental design</v>
      </c>
      <c r="F93" s="97" t="s">
        <v>7852</v>
      </c>
    </row>
    <row r="94" spans="1:7" ht="153" x14ac:dyDescent="0.2">
      <c r="A94" s="97" t="s">
        <v>301</v>
      </c>
      <c r="B94" s="97" t="s">
        <v>7853</v>
      </c>
      <c r="C94" s="97" t="s">
        <v>7854</v>
      </c>
      <c r="D94" s="97" t="s">
        <v>7855</v>
      </c>
      <c r="E94" s="97" t="str">
        <f>url!$A$162</f>
        <v>Global Soil Wetness Project Phase 3 Website</v>
      </c>
      <c r="F94" s="97" t="s">
        <v>7856</v>
      </c>
    </row>
    <row r="95" spans="1:7" ht="187" x14ac:dyDescent="0.2">
      <c r="A95" s="97" t="s">
        <v>7857</v>
      </c>
      <c r="B95" s="97" t="s">
        <v>7858</v>
      </c>
      <c r="C95" s="97" t="s">
        <v>7859</v>
      </c>
      <c r="D95" s="97" t="s">
        <v>7860</v>
      </c>
      <c r="E95" s="97" t="str">
        <f>url!$A$163</f>
        <v>Variance and Predictability of Precipitation at Seasonal-to-Interannual Timescales</v>
      </c>
      <c r="F95" s="338" t="s">
        <v>7861</v>
      </c>
    </row>
    <row r="96" spans="1:7" ht="119" x14ac:dyDescent="0.2">
      <c r="A96" s="97" t="s">
        <v>594</v>
      </c>
      <c r="B96" s="97" t="s">
        <v>7862</v>
      </c>
      <c r="C96" s="97" t="s">
        <v>7863</v>
      </c>
      <c r="D96" s="97" t="s">
        <v>7864</v>
      </c>
      <c r="E96" s="97" t="str">
        <f>url!$A$164</f>
        <v>Land Use Harmonisation (LUH2 v1.0h) land use forcing data (850-2100)</v>
      </c>
      <c r="F96" s="97" t="s">
        <v>7865</v>
      </c>
    </row>
    <row r="97" spans="1:6" ht="340" x14ac:dyDescent="0.2">
      <c r="A97" s="97" t="s">
        <v>7866</v>
      </c>
      <c r="B97" s="97" t="s">
        <v>7867</v>
      </c>
      <c r="C97" s="97" t="s">
        <v>7868</v>
      </c>
      <c r="D97" s="97" t="s">
        <v>7869</v>
      </c>
      <c r="E97" s="97" t="str">
        <f>url!$A$165</f>
        <v>OMIP contribution to CMIP6: experimental and diagnostic protocol for the physical component of the Ocean Model Intercomparison Project</v>
      </c>
      <c r="F97" s="97" t="s">
        <v>7870</v>
      </c>
    </row>
    <row r="98" spans="1:6" ht="204" x14ac:dyDescent="0.2">
      <c r="A98" s="97" t="s">
        <v>7871</v>
      </c>
      <c r="B98" s="97" t="s">
        <v>7872</v>
      </c>
      <c r="C98" s="97" t="s">
        <v>7873</v>
      </c>
      <c r="D98" s="97" t="s">
        <v>7874</v>
      </c>
      <c r="E98" s="97" t="str">
        <f>url!$A$166</f>
        <v>The JRA-55 Reanalysis: General Specifications and Basic Characteristics</v>
      </c>
      <c r="F98" s="89" t="s">
        <v>7875</v>
      </c>
    </row>
    <row r="99" spans="1:6" ht="388" x14ac:dyDescent="0.2">
      <c r="A99" s="97" t="s">
        <v>7876</v>
      </c>
      <c r="B99" s="97" t="s">
        <v>7877</v>
      </c>
      <c r="C99" s="97" t="s">
        <v>7878</v>
      </c>
      <c r="D99" s="97" t="s">
        <v>7879</v>
      </c>
      <c r="E99" s="97" t="str">
        <f>url!$A$167</f>
        <v>North Atlantic simulations in Coordinated Ocean-ice Reference Experiments phase II (CORE-II). Part II: Inter-annual to decadal variability</v>
      </c>
      <c r="F99" s="97" t="s">
        <v>7880</v>
      </c>
    </row>
    <row r="100" spans="1:6" ht="272" x14ac:dyDescent="0.2">
      <c r="A100" s="97" t="s">
        <v>7881</v>
      </c>
      <c r="B100" s="97" t="s">
        <v>7882</v>
      </c>
      <c r="C100" s="97" t="s">
        <v>7883</v>
      </c>
      <c r="D100" s="97" t="s">
        <v>7884</v>
      </c>
      <c r="E100" s="97" t="str">
        <f>url!$A$168</f>
        <v>PMIP4-CMIP6: the contribution of the Paleoclimate Modelling Intercomparison Project to CMIP6</v>
      </c>
      <c r="F100" s="97" t="s">
        <v>7885</v>
      </c>
    </row>
    <row r="101" spans="1:6" ht="238" x14ac:dyDescent="0.2">
      <c r="A101" s="97" t="s">
        <v>7886</v>
      </c>
      <c r="B101" s="97" t="s">
        <v>7887</v>
      </c>
      <c r="C101" s="97" t="s">
        <v>7888</v>
      </c>
      <c r="D101" s="97" t="s">
        <v>7889</v>
      </c>
      <c r="E101" s="97" t="str">
        <f>url!$A$169</f>
        <v>Historical greenhouse gas concentrations for climate modelling (CMIP6)</v>
      </c>
      <c r="F101" s="89" t="s">
        <v>7890</v>
      </c>
    </row>
    <row r="102" spans="1:6" ht="170" x14ac:dyDescent="0.2">
      <c r="A102" s="97" t="s">
        <v>7891</v>
      </c>
      <c r="B102" s="97" t="s">
        <v>7892</v>
      </c>
      <c r="C102" s="97" t="s">
        <v>7893</v>
      </c>
      <c r="D102" s="97" t="s">
        <v>7894</v>
      </c>
      <c r="E102" s="97" t="str">
        <f>url!$A$170</f>
        <v>Climate forcing reconstructions for use in PMIP simulations of the last millennium (v1.0)</v>
      </c>
      <c r="F102" s="89" t="s">
        <v>7895</v>
      </c>
    </row>
    <row r="103" spans="1:6" ht="204" x14ac:dyDescent="0.2">
      <c r="A103" s="97" t="s">
        <v>7896</v>
      </c>
      <c r="B103" s="97" t="s">
        <v>7897</v>
      </c>
      <c r="C103" s="97" t="s">
        <v>7898</v>
      </c>
      <c r="D103" s="97" t="s">
        <v>7899</v>
      </c>
      <c r="E103" s="97" t="str">
        <f>url!$A$171</f>
        <v>The Pliocene Model Intercomparison Project (PlioMIP) Phase 2: scientific objectives and experimental design</v>
      </c>
      <c r="F103" s="89" t="s">
        <v>7900</v>
      </c>
    </row>
    <row r="104" spans="1:6" ht="204" x14ac:dyDescent="0.2">
      <c r="A104" s="97" t="s">
        <v>7901</v>
      </c>
      <c r="B104" s="97" t="s">
        <v>7902</v>
      </c>
      <c r="C104" s="97" t="s">
        <v>7903</v>
      </c>
      <c r="D104" s="97" t="s">
        <v>7904</v>
      </c>
      <c r="E104" s="97" t="str">
        <f>url!$A$172</f>
        <v>Timing and climate forcing of volcanic eruptions for the past 2,500 years</v>
      </c>
      <c r="F104" s="89" t="s">
        <v>7905</v>
      </c>
    </row>
    <row r="105" spans="1:6" ht="187" x14ac:dyDescent="0.2">
      <c r="A105" s="97" t="s">
        <v>7906</v>
      </c>
      <c r="B105" s="97" t="s">
        <v>7907</v>
      </c>
      <c r="C105" s="97" t="s">
        <v>7908</v>
      </c>
      <c r="D105" s="97" t="s">
        <v>7909</v>
      </c>
      <c r="E105" s="97" t="str">
        <f>url!$A$173</f>
        <v>Mesospheric and stratospheric NOy produced by energetic particle precipitation during 2002–2012</v>
      </c>
      <c r="F105" s="89" t="s">
        <v>7910</v>
      </c>
    </row>
    <row r="106" spans="1:6" ht="187" x14ac:dyDescent="0.2">
      <c r="A106" s="97" t="s">
        <v>7911</v>
      </c>
      <c r="B106" s="97" t="s">
        <v>7912</v>
      </c>
      <c r="C106" s="97" t="s">
        <v>7908</v>
      </c>
      <c r="D106" s="97" t="s">
        <v>7913</v>
      </c>
      <c r="E106" s="97" t="str">
        <f>url!$A$174</f>
        <v>Hemispheric distributions and interannual variability of NOy produced by energetic particle precipitation in 2002–2012</v>
      </c>
      <c r="F106" s="89" t="s">
        <v>7914</v>
      </c>
    </row>
    <row r="107" spans="1:6" ht="34" x14ac:dyDescent="0.2">
      <c r="A107" s="97" t="s">
        <v>594</v>
      </c>
      <c r="B107" s="97" t="s">
        <v>7915</v>
      </c>
      <c r="C107" s="97" t="s">
        <v>7916</v>
      </c>
      <c r="D107" s="97" t="s">
        <v>7915</v>
      </c>
      <c r="E107" s="97" t="str">
        <f>url!$A$175</f>
        <v>FAFMIP mailing list</v>
      </c>
      <c r="F107" s="89" t="s">
        <v>7917</v>
      </c>
    </row>
    <row r="108" spans="1:6" ht="34" x14ac:dyDescent="0.2">
      <c r="A108" s="97" t="s">
        <v>594</v>
      </c>
      <c r="B108" s="97" t="s">
        <v>7918</v>
      </c>
      <c r="C108" s="97" t="s">
        <v>7918</v>
      </c>
      <c r="D108" s="97" t="s">
        <v>7918</v>
      </c>
      <c r="E108" s="97" t="str">
        <f>url!$A$176</f>
        <v>C4MIP homepage</v>
      </c>
      <c r="F108" s="338" t="s">
        <v>7919</v>
      </c>
    </row>
    <row r="109" spans="1:6" ht="34" x14ac:dyDescent="0.2">
      <c r="A109" s="97" t="s">
        <v>594</v>
      </c>
      <c r="B109" s="97" t="s">
        <v>7920</v>
      </c>
      <c r="C109" s="89" t="s">
        <v>7921</v>
      </c>
      <c r="D109" s="97" t="s">
        <v>7920</v>
      </c>
      <c r="E109" s="97" t="str">
        <f>url!$A$177</f>
        <v>C4MIP mailing list</v>
      </c>
      <c r="F109" s="89" t="s">
        <v>7922</v>
      </c>
    </row>
    <row r="110" spans="1:6" ht="68" x14ac:dyDescent="0.2">
      <c r="A110" s="97" t="s">
        <v>594</v>
      </c>
      <c r="B110" s="97" t="s">
        <v>7923</v>
      </c>
      <c r="C110" s="97" t="s">
        <v>7924</v>
      </c>
      <c r="D110" s="97" t="s">
        <v>7925</v>
      </c>
      <c r="E110" s="97" t="str">
        <f>url!$A$178</f>
        <v>SOLARIS-HEPPA Solar Forcing Data for CMIP6</v>
      </c>
      <c r="F110" s="89" t="s">
        <v>7926</v>
      </c>
    </row>
    <row r="111" spans="1:6" ht="136" x14ac:dyDescent="0.2">
      <c r="A111" s="97" t="s">
        <v>594</v>
      </c>
      <c r="B111" s="97" t="s">
        <v>7927</v>
      </c>
      <c r="C111" s="97" t="s">
        <v>7928</v>
      </c>
      <c r="D111" s="97" t="s">
        <v>7927</v>
      </c>
      <c r="E111" s="97" t="str">
        <f>url!$A$180</f>
        <v>Technical note for DCPP-Component C. 1, Definition of the Anomalous Sea Surface Temperature patterns.</v>
      </c>
      <c r="F111" s="97" t="s">
        <v>7929</v>
      </c>
    </row>
    <row r="112" spans="1:6" ht="136" x14ac:dyDescent="0.2">
      <c r="A112" s="97" t="s">
        <v>594</v>
      </c>
      <c r="B112" s="97" t="s">
        <v>7930</v>
      </c>
      <c r="C112" s="97" t="s">
        <v>7931</v>
      </c>
      <c r="D112" s="97" t="s">
        <v>7930</v>
      </c>
      <c r="E112" s="97" t="str">
        <f>url!$A$181</f>
        <v>Technical note for DCPP-Component C. II. Recommendations for ocean restoring and ensemble generation.</v>
      </c>
      <c r="F112" s="97" t="s">
        <v>7932</v>
      </c>
    </row>
    <row r="113" spans="1:6" ht="136" x14ac:dyDescent="0.2">
      <c r="A113" s="97" t="s">
        <v>594</v>
      </c>
      <c r="B113" s="97" t="s">
        <v>7933</v>
      </c>
      <c r="C113" s="97" t="s">
        <v>7933</v>
      </c>
      <c r="D113" s="97" t="s">
        <v>7933</v>
      </c>
      <c r="E113" s="97" t="str">
        <f>url!$A$182</f>
        <v>DCPP prescribed sea surface temperature (SST) patterns: AMV SST data, PDV SST data and Pacemaker SST data.</v>
      </c>
      <c r="F113" s="97" t="s">
        <v>7933</v>
      </c>
    </row>
    <row r="114" spans="1:6" ht="85" x14ac:dyDescent="0.2">
      <c r="A114" s="97" t="s">
        <v>7934</v>
      </c>
      <c r="B114" s="97" t="s">
        <v>7935</v>
      </c>
      <c r="C114" s="97" t="s">
        <v>7936</v>
      </c>
      <c r="D114" s="97" t="s">
        <v>7937</v>
      </c>
      <c r="E114" s="97" t="str">
        <f>url!$A$183</f>
        <v>Aqua-Planet Experiment Project Ozone Dataset</v>
      </c>
      <c r="F114" s="97" t="s">
        <v>7938</v>
      </c>
    </row>
    <row r="115" spans="1:6" ht="272" x14ac:dyDescent="0.2">
      <c r="A115" s="97" t="s">
        <v>7939</v>
      </c>
      <c r="B115" s="97" t="s">
        <v>7940</v>
      </c>
      <c r="C115" s="97" t="s">
        <v>7941</v>
      </c>
      <c r="D115" s="97" t="s">
        <v>7942</v>
      </c>
      <c r="E115" s="97" t="str">
        <f>url!$A$186</f>
        <v>The PMIP4 contribution to CMIP6 - Part 2: Two Interglacials, Scientific Objective and Experimental Design for Holocene and Last Interglacial Simulations</v>
      </c>
      <c r="F115" s="97" t="s">
        <v>7943</v>
      </c>
    </row>
    <row r="116" spans="1:6" ht="119" x14ac:dyDescent="0.2">
      <c r="A116" s="97" t="s">
        <v>594</v>
      </c>
      <c r="B116" s="97" t="s">
        <v>7944</v>
      </c>
      <c r="C116" s="97" t="s">
        <v>7945</v>
      </c>
      <c r="D116" s="97" t="s">
        <v>7946</v>
      </c>
      <c r="E116" s="97" t="str">
        <f>url!$A$187</f>
        <v>IGAC/SPARC Chemistry-Climate Model Initiative (CCMI) Forcing Databases in Support of CMIP6</v>
      </c>
      <c r="F116" s="97" t="s">
        <v>7947</v>
      </c>
    </row>
    <row r="117" spans="1:6" ht="388" x14ac:dyDescent="0.2">
      <c r="A117" s="97" t="s">
        <v>7948</v>
      </c>
      <c r="B117" s="97" t="s">
        <v>7949</v>
      </c>
      <c r="C117" s="97" t="s">
        <v>7950</v>
      </c>
      <c r="D117" s="97" t="s">
        <v>7951</v>
      </c>
      <c r="E117" s="97" t="str">
        <f>url!$A$188</f>
        <v>Easy Volcanic Aerosol (EVA v1.0): an idealized forcing generator for climate simulations</v>
      </c>
      <c r="F117" s="97" t="s">
        <v>7952</v>
      </c>
    </row>
    <row r="118" spans="1:6" ht="153" x14ac:dyDescent="0.2">
      <c r="A118" s="97" t="s">
        <v>7953</v>
      </c>
      <c r="B118" s="97" t="s">
        <v>7954</v>
      </c>
      <c r="C118" s="97" t="s">
        <v>7955</v>
      </c>
      <c r="D118" s="97" t="s">
        <v>7956</v>
      </c>
      <c r="E118" s="97" t="str">
        <f>url!$A$189</f>
        <v>Ice core inferred volcanic stratospheric sulfur injection from 500 BCE to 1900 CE.</v>
      </c>
      <c r="F118" s="97" t="s">
        <v>7957</v>
      </c>
    </row>
    <row r="119" spans="1:6" ht="119" x14ac:dyDescent="0.2">
      <c r="A119" s="97" t="s">
        <v>594</v>
      </c>
      <c r="B119" s="97" t="s">
        <v>7958</v>
      </c>
      <c r="C119" s="97" t="s">
        <v>7959</v>
      </c>
      <c r="D119" s="97" t="s">
        <v>7960</v>
      </c>
      <c r="E119" s="97" t="str">
        <f>url!$A$191</f>
        <v>Hadley Centre Sea Ice and Sea Surface Temperature data set (HadISST.2)</v>
      </c>
      <c r="F119" s="97" t="s">
        <v>7961</v>
      </c>
    </row>
    <row r="120" spans="1:6" ht="51" x14ac:dyDescent="0.2">
      <c r="A120" s="97" t="s">
        <v>594</v>
      </c>
      <c r="B120" s="97" t="s">
        <v>7962</v>
      </c>
      <c r="C120" s="97" t="s">
        <v>7963</v>
      </c>
      <c r="D120" s="97" t="s">
        <v>7962</v>
      </c>
      <c r="E120" s="97" t="str">
        <f>url!$A$190</f>
        <v>ERA-20C</v>
      </c>
      <c r="F120" s="97" t="s">
        <v>7964</v>
      </c>
    </row>
    <row r="121" spans="1:6" ht="136" x14ac:dyDescent="0.2">
      <c r="A121" s="97" t="s">
        <v>7965</v>
      </c>
      <c r="B121" s="97" t="s">
        <v>7966</v>
      </c>
      <c r="C121" s="97" t="s">
        <v>7967</v>
      </c>
      <c r="D121" s="97" t="s">
        <v>7968</v>
      </c>
      <c r="E121" s="97" t="str">
        <f>url!$A$192</f>
        <v>Distant Influence of Kuroshio Eddies on North Pacific Weather Patterns?</v>
      </c>
      <c r="F121" s="97" t="s">
        <v>7969</v>
      </c>
    </row>
    <row r="122" spans="1:6" ht="170" x14ac:dyDescent="0.2">
      <c r="A122" s="97" t="s">
        <v>7970</v>
      </c>
      <c r="B122" s="97" t="s">
        <v>7971</v>
      </c>
      <c r="C122" s="97" t="s">
        <v>7972</v>
      </c>
      <c r="D122" s="97" t="s">
        <v>7973</v>
      </c>
      <c r="E122" s="97" t="str">
        <f>url!$A$193</f>
        <v>Coupled ocean-atmosphere interaction at oceanic mesoscales</v>
      </c>
      <c r="F122" s="97" t="s">
        <v>7974</v>
      </c>
    </row>
    <row r="123" spans="1:6" ht="323" x14ac:dyDescent="0.2">
      <c r="A123" s="97" t="s">
        <v>594</v>
      </c>
      <c r="B123" s="97" t="s">
        <v>7975</v>
      </c>
      <c r="C123" s="97" t="s">
        <v>7976</v>
      </c>
      <c r="D123" s="287" t="s">
        <v>7977</v>
      </c>
      <c r="F123" s="97" t="s">
        <v>7978</v>
      </c>
    </row>
    <row r="124" spans="1:6" ht="119" x14ac:dyDescent="0.2">
      <c r="A124" s="97" t="s">
        <v>594</v>
      </c>
      <c r="B124" s="97" t="s">
        <v>7979</v>
      </c>
      <c r="C124" s="97" t="s">
        <v>7980</v>
      </c>
      <c r="D124" s="97" t="s">
        <v>7981</v>
      </c>
      <c r="E124" s="97" t="str">
        <f>url!$A$195</f>
        <v>InitMIP web page</v>
      </c>
      <c r="F124" s="97" t="s">
        <v>7980</v>
      </c>
    </row>
    <row r="125" spans="1:6" ht="34" x14ac:dyDescent="0.2">
      <c r="A125" s="97" t="s">
        <v>594</v>
      </c>
      <c r="B125" s="97" t="s">
        <v>7982</v>
      </c>
      <c r="C125" s="97" t="s">
        <v>7982</v>
      </c>
      <c r="D125" s="97" t="s">
        <v>7982</v>
      </c>
      <c r="E125" s="97" t="str">
        <f>url!$A$198</f>
        <v>WCRP CMIP6 experiment list</v>
      </c>
      <c r="F125" s="97" t="s">
        <v>7982</v>
      </c>
    </row>
    <row r="126" spans="1:6" ht="255" x14ac:dyDescent="0.2">
      <c r="A126" s="97" t="s">
        <v>7983</v>
      </c>
      <c r="B126" s="287" t="s">
        <v>7984</v>
      </c>
      <c r="C126" s="97" t="s">
        <v>7985</v>
      </c>
      <c r="D126" s="97" t="s">
        <v>7986</v>
      </c>
      <c r="E126" s="97" t="str">
        <f>url!$A$199</f>
        <v>The Polar Amplification Model Intercomparison Project (PAMIP) contribution to CMIP6: investigating the causes and consequences of polar amplification</v>
      </c>
      <c r="F126" s="97" t="s">
        <v>7987</v>
      </c>
    </row>
    <row r="127" spans="1:6" ht="85" x14ac:dyDescent="0.2">
      <c r="A127" s="97" t="s">
        <v>594</v>
      </c>
      <c r="B127" s="97" t="s">
        <v>7988</v>
      </c>
      <c r="C127" s="97" t="s">
        <v>7989</v>
      </c>
      <c r="D127" s="97" t="s">
        <v>7988</v>
      </c>
      <c r="E127" s="97" t="str">
        <f>url!$A$200</f>
        <v>PAMIP - Polar Amplification Model Intercomparison Project</v>
      </c>
      <c r="F127" s="97" t="s">
        <v>7989</v>
      </c>
    </row>
    <row r="128" spans="1:6" ht="170" x14ac:dyDescent="0.2">
      <c r="A128" s="97" t="s">
        <v>7990</v>
      </c>
      <c r="B128" s="97" t="s">
        <v>7991</v>
      </c>
      <c r="C128" s="97" t="s">
        <v>7992</v>
      </c>
      <c r="D128" s="97" t="s">
        <v>7993</v>
      </c>
      <c r="E128" s="97" t="str">
        <f>url!$A$201</f>
        <v>The Carbon Dioxide Removal Model Intercomparison Project (CDR-MIP): Rationale and experimental protocol for CMIP6</v>
      </c>
      <c r="F128" s="97" t="s">
        <v>7994</v>
      </c>
    </row>
    <row r="129" spans="1:6" ht="102" x14ac:dyDescent="0.2">
      <c r="A129" s="97" t="s">
        <v>594</v>
      </c>
      <c r="B129" s="97" t="s">
        <v>7995</v>
      </c>
      <c r="C129" s="97" t="s">
        <v>7996</v>
      </c>
      <c r="D129" s="97" t="s">
        <v>7995</v>
      </c>
      <c r="E129" s="97" t="str">
        <f>url!$A$202</f>
        <v>Carbon Dioxide Removal Intercomparison Project (CDRMIP) website</v>
      </c>
      <c r="F129" s="97" t="s">
        <v>7997</v>
      </c>
    </row>
    <row r="130" spans="1:6" ht="289" x14ac:dyDescent="0.2">
      <c r="A130" s="97" t="s">
        <v>7998</v>
      </c>
      <c r="B130" s="97" t="s">
        <v>7999</v>
      </c>
      <c r="C130" s="97" t="s">
        <v>8000</v>
      </c>
      <c r="D130" s="97" t="s">
        <v>8001</v>
      </c>
      <c r="E130" s="97" t="str">
        <f>url!$A$203</f>
        <v>Carbon dioxide and climate impulse response functions for the computation of greenhouse gas metrics: a multi-model analysis</v>
      </c>
      <c r="F130" s="97" t="s">
        <v>8002</v>
      </c>
    </row>
    <row r="131" spans="1:6" ht="272" x14ac:dyDescent="0.2">
      <c r="A131" s="97" t="s">
        <v>8003</v>
      </c>
      <c r="B131" s="97" t="s">
        <v>8004</v>
      </c>
      <c r="C131" s="97" t="s">
        <v>8005</v>
      </c>
      <c r="D131" s="97" t="s">
        <v>8006</v>
      </c>
      <c r="E131" s="97" t="str">
        <f>url!$A$204</f>
        <v>The PMIP4 contribution to CMIP6 - Part 1: Overview and over-arching analysis plan</v>
      </c>
      <c r="F131" s="97" t="s">
        <v>8007</v>
      </c>
    </row>
    <row r="132" spans="1:6" ht="272" x14ac:dyDescent="0.2">
      <c r="A132" s="97" t="s">
        <v>8008</v>
      </c>
      <c r="B132" s="97" t="s">
        <v>8009</v>
      </c>
      <c r="C132" s="97" t="s">
        <v>8010</v>
      </c>
      <c r="D132" s="97" t="s">
        <v>8011</v>
      </c>
      <c r="E132" s="97" t="str">
        <f>url!$A$205</f>
        <v>Biogeochemical protocols and diagnostics for the CMIP6 Ocean Model Intercomparison Project (OMIP)</v>
      </c>
      <c r="F132" s="97" t="s">
        <v>8012</v>
      </c>
    </row>
    <row r="133" spans="1:6" ht="102" x14ac:dyDescent="0.2">
      <c r="A133" s="97" t="s">
        <v>594</v>
      </c>
      <c r="B133" s="97" t="s">
        <v>8013</v>
      </c>
      <c r="C133" s="97" t="s">
        <v>8014</v>
      </c>
      <c r="D133" s="97" t="s">
        <v>8015</v>
      </c>
      <c r="E133" s="97" t="str">
        <f>url!$A$206</f>
        <v>ZECMIP Protocol</v>
      </c>
      <c r="F133" s="97" t="s">
        <v>8016</v>
      </c>
    </row>
    <row r="134" spans="1:6" ht="102" x14ac:dyDescent="0.2">
      <c r="A134" s="97" t="s">
        <v>594</v>
      </c>
      <c r="B134" s="97" t="s">
        <v>8017</v>
      </c>
      <c r="C134" s="97" t="s">
        <v>8014</v>
      </c>
      <c r="D134" s="97" t="s">
        <v>8018</v>
      </c>
      <c r="E134" s="97" t="str">
        <f>url!$A$207</f>
        <v>ZEC-MIP: Quantifying the Zero Emissions Commitment</v>
      </c>
      <c r="F134" s="97" t="s">
        <v>8016</v>
      </c>
    </row>
    <row r="135" spans="1:6" ht="68" x14ac:dyDescent="0.2">
      <c r="A135" s="97" t="s">
        <v>594</v>
      </c>
      <c r="B135" s="97" t="s">
        <v>8019</v>
      </c>
      <c r="C135" s="97" t="s">
        <v>8020</v>
      </c>
      <c r="D135" s="97" t="s">
        <v>8021</v>
      </c>
      <c r="E135" s="97" t="str">
        <f>url!$A$208</f>
        <v>Earth system Models of Intermediate Complexity</v>
      </c>
      <c r="F135" s="97" t="s">
        <v>3255</v>
      </c>
    </row>
    <row r="136" spans="1:6" ht="68" x14ac:dyDescent="0.2">
      <c r="A136" s="97" t="s">
        <v>594</v>
      </c>
      <c r="B136" s="97" t="s">
        <v>8022</v>
      </c>
      <c r="C136" s="97" t="s">
        <v>8023</v>
      </c>
      <c r="D136" s="97" t="s">
        <v>8024</v>
      </c>
      <c r="E136" s="97" t="str">
        <f>url!$A$209</f>
        <v>DCPP Experiment Protocol</v>
      </c>
      <c r="F136" s="97" t="s">
        <v>8025</v>
      </c>
    </row>
    <row r="137" spans="1:6" ht="255" x14ac:dyDescent="0.2">
      <c r="A137" s="97" t="s">
        <v>8026</v>
      </c>
      <c r="B137" s="97" t="s">
        <v>8027</v>
      </c>
      <c r="C137" s="97" t="s">
        <v>8028</v>
      </c>
      <c r="D137" s="97" t="s">
        <v>8029</v>
      </c>
      <c r="E137" s="97" t="str">
        <f>url!$A$210</f>
        <v>JRA-55 based surface dataset for driving ocean-sea-ice models (JRA55-do)</v>
      </c>
      <c r="F137" s="97" t="s">
        <v>8030</v>
      </c>
    </row>
    <row r="138" spans="1:6" ht="68" x14ac:dyDescent="0.2">
      <c r="A138" s="97" t="s">
        <v>594</v>
      </c>
      <c r="B138" s="97" t="s">
        <v>8031</v>
      </c>
      <c r="C138" s="97" t="s">
        <v>8032</v>
      </c>
      <c r="D138" s="97" t="s">
        <v>8033</v>
      </c>
      <c r="E138" s="97" t="str">
        <f>url!$A$211</f>
        <v>Southern Ocean Model Intercomparison Project (SOMIP)</v>
      </c>
      <c r="F138" s="97" t="s">
        <v>8034</v>
      </c>
    </row>
    <row r="139" spans="1:6" ht="51" x14ac:dyDescent="0.2">
      <c r="A139" s="97" t="s">
        <v>594</v>
      </c>
      <c r="B139" s="97" t="s">
        <v>8035</v>
      </c>
      <c r="C139" s="97" t="s">
        <v>8036</v>
      </c>
      <c r="D139" s="97" t="s">
        <v>8035</v>
      </c>
      <c r="E139" s="97" t="str">
        <f>url!$A$215</f>
        <v>PMIP4-CMIP6 solar forcing data</v>
      </c>
      <c r="F139" s="97" t="s">
        <v>8037</v>
      </c>
    </row>
    <row r="140" spans="1:6" ht="34" x14ac:dyDescent="0.2">
      <c r="A140" s="97" t="s">
        <v>594</v>
      </c>
      <c r="B140" s="97" t="s">
        <v>8038</v>
      </c>
      <c r="C140" s="97" t="s">
        <v>8039</v>
      </c>
      <c r="D140" s="97" t="s">
        <v>8038</v>
      </c>
      <c r="E140" s="97" t="str">
        <f>url!$A$216</f>
        <v>PMIP4 gases data</v>
      </c>
      <c r="F140" s="97" t="s">
        <v>8038</v>
      </c>
    </row>
    <row r="141" spans="1:6" ht="170" x14ac:dyDescent="0.2">
      <c r="A141" s="97" t="s">
        <v>8040</v>
      </c>
      <c r="B141" s="97" t="s">
        <v>8041</v>
      </c>
      <c r="C141" s="97" t="s">
        <v>8042</v>
      </c>
      <c r="D141" s="97" t="s">
        <v>8043</v>
      </c>
      <c r="E141" s="97" t="str">
        <f>url!$A$217</f>
        <v>Current and future global climae impacts resulting from COVID-19</v>
      </c>
      <c r="F141" s="97" t="s">
        <v>8044</v>
      </c>
    </row>
    <row r="142" spans="1:6" ht="255" x14ac:dyDescent="0.2">
      <c r="A142" s="97" t="s">
        <v>8045</v>
      </c>
      <c r="B142" s="97" t="s">
        <v>8046</v>
      </c>
      <c r="C142" s="97" t="s">
        <v>8047</v>
      </c>
      <c r="D142" s="97" t="s">
        <v>8048</v>
      </c>
      <c r="E142" s="97" t="str">
        <f>url!$A$218</f>
        <v>Emissions changes in 2020 due to Covid19</v>
      </c>
      <c r="F142" s="97" t="s">
        <v>8049</v>
      </c>
    </row>
    <row r="143" spans="1:6" ht="187" x14ac:dyDescent="0.2">
      <c r="A143" s="97" t="s">
        <v>8050</v>
      </c>
      <c r="B143" s="97" t="s">
        <v>8051</v>
      </c>
      <c r="C143" s="97" t="s">
        <v>8052</v>
      </c>
      <c r="D143" s="97" t="s">
        <v>8053</v>
      </c>
      <c r="E143" s="97" t="str">
        <f>url!$A$219</f>
        <v>An Overview of CMIP5 and the Experiment Design</v>
      </c>
      <c r="F143" s="97" t="s">
        <v>8054</v>
      </c>
    </row>
    <row r="144" spans="1:6" ht="51" x14ac:dyDescent="0.2">
      <c r="A144" s="97" t="s">
        <v>594</v>
      </c>
      <c r="B144" s="97" t="s">
        <v>8055</v>
      </c>
      <c r="C144" s="97" t="s">
        <v>8056</v>
      </c>
      <c r="D144" s="97" t="s">
        <v>8057</v>
      </c>
      <c r="E144" s="97" t="str">
        <f>url!$A$220</f>
        <v>SOLARIS-HEPPA solar forcing data for CMIP5</v>
      </c>
      <c r="F144" s="97" t="s">
        <v>8058</v>
      </c>
    </row>
    <row r="145" spans="1:8" ht="153" x14ac:dyDescent="0.2">
      <c r="A145" s="97" t="s">
        <v>8059</v>
      </c>
      <c r="B145" s="97" t="s">
        <v>8060</v>
      </c>
      <c r="C145" s="97" t="s">
        <v>8061</v>
      </c>
      <c r="D145" s="97" t="s">
        <v>8062</v>
      </c>
      <c r="E145" s="97" t="str">
        <f>url!$A$221</f>
        <v>Stabilizing greenhouse gas concentrations at low levels: an assessment of reduction strategies and costs</v>
      </c>
      <c r="F145" s="97" t="s">
        <v>8063</v>
      </c>
    </row>
    <row r="146" spans="1:8" ht="221" x14ac:dyDescent="0.2">
      <c r="A146" s="97" t="s">
        <v>594</v>
      </c>
      <c r="B146" s="97" t="s">
        <v>8064</v>
      </c>
      <c r="C146" s="97" t="s">
        <v>8065</v>
      </c>
      <c r="D146" s="97" t="s">
        <v>8066</v>
      </c>
      <c r="E146" s="97" t="str">
        <f>url!$A$222</f>
        <v>Scenarios of Greenhouse Gas Emissions and Atmospheric Concentrations</v>
      </c>
      <c r="F146" s="97" t="s">
        <v>8067</v>
      </c>
    </row>
    <row r="147" spans="1:8" ht="102" x14ac:dyDescent="0.2">
      <c r="A147" s="97" t="s">
        <v>8068</v>
      </c>
      <c r="B147" s="97" t="s">
        <v>8069</v>
      </c>
      <c r="C147" s="97" t="s">
        <v>8065</v>
      </c>
      <c r="D147" s="97" t="s">
        <v>8070</v>
      </c>
      <c r="E147" s="97" t="str">
        <f>url!$A$223</f>
        <v>Multi-Gas Forcing Stabilization with the MiniCAM</v>
      </c>
      <c r="F147" s="97" t="s">
        <v>8071</v>
      </c>
    </row>
    <row r="148" spans="1:8" ht="119" x14ac:dyDescent="0.2">
      <c r="A148" s="97" t="s">
        <v>8072</v>
      </c>
      <c r="B148" s="97" t="s">
        <v>8073</v>
      </c>
      <c r="C148" s="97" t="s">
        <v>8065</v>
      </c>
      <c r="D148" s="97" t="s">
        <v>8074</v>
      </c>
      <c r="E148" s="97" t="str">
        <f>url!$A$224</f>
        <v>Implications of Limiting CO2 Concentrations for Land Use and Energy</v>
      </c>
      <c r="F148" s="97" t="s">
        <v>8075</v>
      </c>
    </row>
    <row r="149" spans="1:8" ht="119" x14ac:dyDescent="0.2">
      <c r="A149" s="97" t="s">
        <v>8076</v>
      </c>
      <c r="B149" s="97" t="s">
        <v>8077</v>
      </c>
      <c r="C149" s="97" t="s">
        <v>8078</v>
      </c>
      <c r="D149" s="97" t="s">
        <v>8079</v>
      </c>
      <c r="E149" s="97" t="str">
        <f>url!$A$225</f>
        <v>Multi-gas Mitigation Analysis on Stabilization Scenarios Using Aim Global Model</v>
      </c>
      <c r="F149" s="97" t="s">
        <v>8080</v>
      </c>
      <c r="H149" s="338" t="s">
        <v>8081</v>
      </c>
    </row>
    <row r="150" spans="1:8" ht="119" x14ac:dyDescent="0.2">
      <c r="A150" s="97" t="s">
        <v>594</v>
      </c>
      <c r="B150" s="97" t="s">
        <v>8082</v>
      </c>
      <c r="C150" s="97" t="s">
        <v>8078</v>
      </c>
      <c r="D150" s="97" t="s">
        <v>8083</v>
      </c>
      <c r="E150" s="97" t="str">
        <f>url!$A$226</f>
        <v>Global GHG emissions scenarios under GHG concentration stabilization targets.</v>
      </c>
      <c r="F150" s="97" t="s">
        <v>8084</v>
      </c>
      <c r="H150" s="338" t="s">
        <v>8081</v>
      </c>
    </row>
    <row r="151" spans="1:8" ht="221" x14ac:dyDescent="0.2">
      <c r="A151" s="97" t="s">
        <v>8085</v>
      </c>
      <c r="B151" s="97" t="s">
        <v>8086</v>
      </c>
      <c r="C151" s="97" t="s">
        <v>8087</v>
      </c>
      <c r="D151" s="97" t="s">
        <v>8088</v>
      </c>
      <c r="E151" s="97" t="str">
        <f>url!$A$227</f>
        <v>Scenarios of long-term socio-economic and environmental development under climate stabilization</v>
      </c>
      <c r="F151" s="97" t="s">
        <v>8089</v>
      </c>
    </row>
    <row r="152" spans="1:8" ht="51" x14ac:dyDescent="0.2">
      <c r="A152" s="97" t="s">
        <v>594</v>
      </c>
      <c r="B152" s="97" t="s">
        <v>8090</v>
      </c>
      <c r="C152" s="97" t="s">
        <v>8091</v>
      </c>
      <c r="D152" s="97" t="s">
        <v>8091</v>
      </c>
      <c r="E152" s="97" t="str">
        <f>url!$A$228</f>
        <v>CMIP5 Forcing Datasets</v>
      </c>
      <c r="F152" s="97" t="s">
        <v>8092</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zebedee.nicholls</cp:lastModifiedBy>
  <cp:revision>1</cp:revision>
  <dcterms:created xsi:type="dcterms:W3CDTF">2015-07-23T15:19:44Z</dcterms:created>
  <dcterms:modified xsi:type="dcterms:W3CDTF">2025-03-18T17:27:41Z</dcterms:modified>
</cp:coreProperties>
</file>