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2e8b1635bbae8cdf/Documents/BanRep/Replicacion/Bases/"/>
    </mc:Choice>
  </mc:AlternateContent>
  <xr:revisionPtr revIDLastSave="1" documentId="8_{F74CEE14-6FFE-4036-B686-E50788A674AD}" xr6:coauthVersionLast="47" xr6:coauthVersionMax="47" xr10:uidLastSave="{37CEF3B2-0438-465C-8F90-167F6B1F3FD4}"/>
  <bookViews>
    <workbookView xWindow="-120" yWindow="-120" windowWidth="20730" windowHeight="11040" tabRatio="204" xr2:uid="{00000000-000D-0000-FFFF-FFFF00000000}"/>
  </bookViews>
  <sheets>
    <sheet name="emdat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2" i="1" l="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1501" i="1"/>
  <c r="AN1502" i="1"/>
  <c r="AN1503" i="1"/>
  <c r="AN1504"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L250" i="1"/>
  <c r="AK2" i="1"/>
  <c r="AL2" i="1" s="1"/>
  <c r="AK3" i="1"/>
  <c r="AL3" i="1" s="1"/>
  <c r="AK4" i="1"/>
  <c r="AL4" i="1" s="1"/>
  <c r="AK5" i="1"/>
  <c r="AL5" i="1" s="1"/>
  <c r="AK6" i="1"/>
  <c r="AL6" i="1" s="1"/>
  <c r="AK7" i="1"/>
  <c r="AL7" i="1" s="1"/>
  <c r="AK8" i="1"/>
  <c r="AL8" i="1" s="1"/>
  <c r="AK9" i="1"/>
  <c r="AL9" i="1" s="1"/>
  <c r="AK10" i="1"/>
  <c r="AL10" i="1" s="1"/>
  <c r="AK11" i="1"/>
  <c r="AL11" i="1" s="1"/>
  <c r="AK12" i="1"/>
  <c r="AL12" i="1" s="1"/>
  <c r="AK13" i="1"/>
  <c r="AL13" i="1" s="1"/>
  <c r="AK14" i="1"/>
  <c r="AL14" i="1" s="1"/>
  <c r="AK15" i="1"/>
  <c r="AL15" i="1" s="1"/>
  <c r="AK16" i="1"/>
  <c r="AL16" i="1" s="1"/>
  <c r="AK17" i="1"/>
  <c r="AL17" i="1" s="1"/>
  <c r="AK18" i="1"/>
  <c r="AL18" i="1" s="1"/>
  <c r="AK19" i="1"/>
  <c r="AL19" i="1" s="1"/>
  <c r="AK20" i="1"/>
  <c r="AL20" i="1" s="1"/>
  <c r="AK21" i="1"/>
  <c r="AL21" i="1" s="1"/>
  <c r="AK22" i="1"/>
  <c r="AL22" i="1" s="1"/>
  <c r="AK23" i="1"/>
  <c r="AL23" i="1" s="1"/>
  <c r="AK24" i="1"/>
  <c r="AL24" i="1" s="1"/>
  <c r="AK25" i="1"/>
  <c r="AL25" i="1" s="1"/>
  <c r="AK26" i="1"/>
  <c r="AL26" i="1" s="1"/>
  <c r="AK27" i="1"/>
  <c r="AL27" i="1" s="1"/>
  <c r="AK28" i="1"/>
  <c r="AL28" i="1" s="1"/>
  <c r="AK29" i="1"/>
  <c r="AL29" i="1" s="1"/>
  <c r="AK30" i="1"/>
  <c r="AL30" i="1" s="1"/>
  <c r="AK31" i="1"/>
  <c r="AL31" i="1" s="1"/>
  <c r="AK32" i="1"/>
  <c r="AL32" i="1" s="1"/>
  <c r="AK33" i="1"/>
  <c r="AL33" i="1" s="1"/>
  <c r="AK34" i="1"/>
  <c r="AL34" i="1" s="1"/>
  <c r="AK35" i="1"/>
  <c r="AL35" i="1" s="1"/>
  <c r="AK36" i="1"/>
  <c r="AL36" i="1" s="1"/>
  <c r="AK37" i="1"/>
  <c r="AL37" i="1" s="1"/>
  <c r="AK38" i="1"/>
  <c r="AL38" i="1" s="1"/>
  <c r="AK39" i="1"/>
  <c r="AL39" i="1" s="1"/>
  <c r="AK40" i="1"/>
  <c r="AL40" i="1" s="1"/>
  <c r="AK41" i="1"/>
  <c r="AL41" i="1" s="1"/>
  <c r="AK42" i="1"/>
  <c r="AL42" i="1" s="1"/>
  <c r="AK43" i="1"/>
  <c r="AL43" i="1" s="1"/>
  <c r="AK44" i="1"/>
  <c r="AL44" i="1" s="1"/>
  <c r="AK45" i="1"/>
  <c r="AL45" i="1" s="1"/>
  <c r="AK46" i="1"/>
  <c r="AL46" i="1" s="1"/>
  <c r="AK47" i="1"/>
  <c r="AL47" i="1" s="1"/>
  <c r="AK48" i="1"/>
  <c r="AL48" i="1" s="1"/>
  <c r="AK49" i="1"/>
  <c r="AL49" i="1" s="1"/>
  <c r="AK50" i="1"/>
  <c r="AL50" i="1" s="1"/>
  <c r="AK51" i="1"/>
  <c r="AL51" i="1" s="1"/>
  <c r="AK52" i="1"/>
  <c r="AL52" i="1" s="1"/>
  <c r="AK53" i="1"/>
  <c r="AL53" i="1" s="1"/>
  <c r="AK54" i="1"/>
  <c r="AL54" i="1" s="1"/>
  <c r="AK55" i="1"/>
  <c r="AL55" i="1" s="1"/>
  <c r="AK56" i="1"/>
  <c r="AL56" i="1" s="1"/>
  <c r="AK57" i="1"/>
  <c r="AL57" i="1" s="1"/>
  <c r="AK58" i="1"/>
  <c r="AL58" i="1" s="1"/>
  <c r="AK59" i="1"/>
  <c r="AL59" i="1" s="1"/>
  <c r="AK60" i="1"/>
  <c r="AL60" i="1" s="1"/>
  <c r="AK61" i="1"/>
  <c r="AL61" i="1" s="1"/>
  <c r="AK62" i="1"/>
  <c r="AL62" i="1" s="1"/>
  <c r="AK63" i="1"/>
  <c r="AL63" i="1" s="1"/>
  <c r="AK64" i="1"/>
  <c r="AL64" i="1" s="1"/>
  <c r="AK65" i="1"/>
  <c r="AL65" i="1" s="1"/>
  <c r="AK66" i="1"/>
  <c r="AL66" i="1" s="1"/>
  <c r="AK67" i="1"/>
  <c r="AL67" i="1" s="1"/>
  <c r="AK68" i="1"/>
  <c r="AL68" i="1" s="1"/>
  <c r="AK69" i="1"/>
  <c r="AL69" i="1" s="1"/>
  <c r="AK70" i="1"/>
  <c r="AL70" i="1" s="1"/>
  <c r="AK71" i="1"/>
  <c r="AL71" i="1" s="1"/>
  <c r="AK72" i="1"/>
  <c r="AL72" i="1" s="1"/>
  <c r="AK73" i="1"/>
  <c r="AL73" i="1" s="1"/>
  <c r="AK74" i="1"/>
  <c r="AL74" i="1" s="1"/>
  <c r="AK75" i="1"/>
  <c r="AL75" i="1" s="1"/>
  <c r="AK76" i="1"/>
  <c r="AL76" i="1" s="1"/>
  <c r="AK77" i="1"/>
  <c r="AL77" i="1" s="1"/>
  <c r="AK78" i="1"/>
  <c r="AL78" i="1" s="1"/>
  <c r="AK79" i="1"/>
  <c r="AL79" i="1" s="1"/>
  <c r="AK80" i="1"/>
  <c r="AL80" i="1" s="1"/>
  <c r="AK81" i="1"/>
  <c r="AL81" i="1" s="1"/>
  <c r="AK82" i="1"/>
  <c r="AL82" i="1" s="1"/>
  <c r="AK83" i="1"/>
  <c r="AL83" i="1" s="1"/>
  <c r="AK84" i="1"/>
  <c r="AL84" i="1" s="1"/>
  <c r="AK85" i="1"/>
  <c r="AL85" i="1" s="1"/>
  <c r="AK86" i="1"/>
  <c r="AL86" i="1" s="1"/>
  <c r="AK87" i="1"/>
  <c r="AL87" i="1" s="1"/>
  <c r="AK88" i="1"/>
  <c r="AL88" i="1" s="1"/>
  <c r="AK89" i="1"/>
  <c r="AL89" i="1" s="1"/>
  <c r="AK90" i="1"/>
  <c r="AL90" i="1" s="1"/>
  <c r="AK91" i="1"/>
  <c r="AL91" i="1" s="1"/>
  <c r="AK92" i="1"/>
  <c r="AL92" i="1" s="1"/>
  <c r="AK93" i="1"/>
  <c r="AL93" i="1" s="1"/>
  <c r="AK94" i="1"/>
  <c r="AL94" i="1" s="1"/>
  <c r="AK95" i="1"/>
  <c r="AL95" i="1" s="1"/>
  <c r="AK96" i="1"/>
  <c r="AL96" i="1" s="1"/>
  <c r="AK97" i="1"/>
  <c r="AL97" i="1" s="1"/>
  <c r="AK98" i="1"/>
  <c r="AL98" i="1" s="1"/>
  <c r="AK99" i="1"/>
  <c r="AL99" i="1" s="1"/>
  <c r="AK100" i="1"/>
  <c r="AL100" i="1" s="1"/>
  <c r="AK101" i="1"/>
  <c r="AL101" i="1" s="1"/>
  <c r="AK102" i="1"/>
  <c r="AL102" i="1" s="1"/>
  <c r="AK103" i="1"/>
  <c r="AL103" i="1" s="1"/>
  <c r="AK104" i="1"/>
  <c r="AL104" i="1" s="1"/>
  <c r="AK105" i="1"/>
  <c r="AL105" i="1" s="1"/>
  <c r="AK106" i="1"/>
  <c r="AL106" i="1" s="1"/>
  <c r="AK107" i="1"/>
  <c r="AL107" i="1" s="1"/>
  <c r="AK108" i="1"/>
  <c r="AL108" i="1" s="1"/>
  <c r="AK109" i="1"/>
  <c r="AL109" i="1" s="1"/>
  <c r="AK110" i="1"/>
  <c r="AL110" i="1" s="1"/>
  <c r="AK111" i="1"/>
  <c r="AL111" i="1" s="1"/>
  <c r="AK112" i="1"/>
  <c r="AL112" i="1" s="1"/>
  <c r="AK113" i="1"/>
  <c r="AL113" i="1" s="1"/>
  <c r="AK114" i="1"/>
  <c r="AL114" i="1" s="1"/>
  <c r="AK115" i="1"/>
  <c r="AL115" i="1" s="1"/>
  <c r="AK116" i="1"/>
  <c r="AL116" i="1" s="1"/>
  <c r="AK117" i="1"/>
  <c r="AL117" i="1" s="1"/>
  <c r="AK118" i="1"/>
  <c r="AL118" i="1" s="1"/>
  <c r="AK119" i="1"/>
  <c r="AL119" i="1" s="1"/>
  <c r="AK120" i="1"/>
  <c r="AL120" i="1" s="1"/>
  <c r="AK121" i="1"/>
  <c r="AL121" i="1" s="1"/>
  <c r="AK122" i="1"/>
  <c r="AL122" i="1" s="1"/>
  <c r="AK123" i="1"/>
  <c r="AL123" i="1" s="1"/>
  <c r="AK124" i="1"/>
  <c r="AL124" i="1" s="1"/>
  <c r="AK125" i="1"/>
  <c r="AL125" i="1" s="1"/>
  <c r="AK126" i="1"/>
  <c r="AL126" i="1" s="1"/>
  <c r="AK127" i="1"/>
  <c r="AL127" i="1" s="1"/>
  <c r="AK128" i="1"/>
  <c r="AL128" i="1" s="1"/>
  <c r="AK129" i="1"/>
  <c r="AL129" i="1" s="1"/>
  <c r="AK130" i="1"/>
  <c r="AL130" i="1" s="1"/>
  <c r="AK131" i="1"/>
  <c r="AL131" i="1" s="1"/>
  <c r="AK132" i="1"/>
  <c r="AL132" i="1" s="1"/>
  <c r="AK133" i="1"/>
  <c r="AL133" i="1" s="1"/>
  <c r="AK134" i="1"/>
  <c r="AL134" i="1" s="1"/>
  <c r="AK135" i="1"/>
  <c r="AL135" i="1" s="1"/>
  <c r="AK136" i="1"/>
  <c r="AL136" i="1" s="1"/>
  <c r="AK137" i="1"/>
  <c r="AL137" i="1" s="1"/>
  <c r="AK138" i="1"/>
  <c r="AL138" i="1" s="1"/>
  <c r="AK139" i="1"/>
  <c r="AL139" i="1" s="1"/>
  <c r="AK140" i="1"/>
  <c r="AL140" i="1" s="1"/>
  <c r="AK141" i="1"/>
  <c r="AL141" i="1" s="1"/>
  <c r="AK142" i="1"/>
  <c r="AL142" i="1" s="1"/>
  <c r="AK143" i="1"/>
  <c r="AL143" i="1" s="1"/>
  <c r="AK144" i="1"/>
  <c r="AL144" i="1" s="1"/>
  <c r="AK145" i="1"/>
  <c r="AL145" i="1" s="1"/>
  <c r="AK146" i="1"/>
  <c r="AL146" i="1" s="1"/>
  <c r="AK147" i="1"/>
  <c r="AL147" i="1" s="1"/>
  <c r="AK148" i="1"/>
  <c r="AL148" i="1" s="1"/>
  <c r="AK149" i="1"/>
  <c r="AL149" i="1" s="1"/>
  <c r="AK150" i="1"/>
  <c r="AL150" i="1" s="1"/>
  <c r="AK151" i="1"/>
  <c r="AL151" i="1" s="1"/>
  <c r="AK152" i="1"/>
  <c r="AL152" i="1" s="1"/>
  <c r="AK153" i="1"/>
  <c r="AL153" i="1" s="1"/>
  <c r="AK154" i="1"/>
  <c r="AL154" i="1" s="1"/>
  <c r="AK155" i="1"/>
  <c r="AL155" i="1" s="1"/>
  <c r="AK156" i="1"/>
  <c r="AL156" i="1" s="1"/>
  <c r="AK157" i="1"/>
  <c r="AL157" i="1" s="1"/>
  <c r="AK158" i="1"/>
  <c r="AL158" i="1" s="1"/>
  <c r="AK159" i="1"/>
  <c r="AL159" i="1" s="1"/>
  <c r="AK160" i="1"/>
  <c r="AL160" i="1" s="1"/>
  <c r="AK161" i="1"/>
  <c r="AL161" i="1" s="1"/>
  <c r="AK162" i="1"/>
  <c r="AL162" i="1" s="1"/>
  <c r="AK163" i="1"/>
  <c r="AL163" i="1" s="1"/>
  <c r="AK164" i="1"/>
  <c r="AL164" i="1" s="1"/>
  <c r="AK165" i="1"/>
  <c r="AL165" i="1" s="1"/>
  <c r="AK166" i="1"/>
  <c r="AL166" i="1" s="1"/>
  <c r="AK167" i="1"/>
  <c r="AL167" i="1" s="1"/>
  <c r="AK168" i="1"/>
  <c r="AL168" i="1" s="1"/>
  <c r="AK169" i="1"/>
  <c r="AL169" i="1" s="1"/>
  <c r="AK170" i="1"/>
  <c r="AL170" i="1" s="1"/>
  <c r="AK171" i="1"/>
  <c r="AL171" i="1" s="1"/>
  <c r="AK172" i="1"/>
  <c r="AL172" i="1" s="1"/>
  <c r="AK173" i="1"/>
  <c r="AL173" i="1" s="1"/>
  <c r="AK174" i="1"/>
  <c r="AL174" i="1" s="1"/>
  <c r="AK175" i="1"/>
  <c r="AL175" i="1" s="1"/>
  <c r="AK176" i="1"/>
  <c r="AL176" i="1" s="1"/>
  <c r="AK177" i="1"/>
  <c r="AL177" i="1" s="1"/>
  <c r="AK178" i="1"/>
  <c r="AL178" i="1" s="1"/>
  <c r="AK179" i="1"/>
  <c r="AL179" i="1" s="1"/>
  <c r="AK180" i="1"/>
  <c r="AL180" i="1" s="1"/>
  <c r="AK181" i="1"/>
  <c r="AL181" i="1" s="1"/>
  <c r="AK182" i="1"/>
  <c r="AL182" i="1" s="1"/>
  <c r="AK183" i="1"/>
  <c r="AL183" i="1" s="1"/>
  <c r="AK184" i="1"/>
  <c r="AL184" i="1" s="1"/>
  <c r="AK185" i="1"/>
  <c r="AL185" i="1" s="1"/>
  <c r="AK186" i="1"/>
  <c r="AL186" i="1" s="1"/>
  <c r="AK187" i="1"/>
  <c r="AL187" i="1" s="1"/>
  <c r="AK188" i="1"/>
  <c r="AL188" i="1" s="1"/>
  <c r="AK189" i="1"/>
  <c r="AL189" i="1" s="1"/>
  <c r="AK190" i="1"/>
  <c r="AL190" i="1" s="1"/>
  <c r="AK191" i="1"/>
  <c r="AL191" i="1" s="1"/>
  <c r="AK192" i="1"/>
  <c r="AL192" i="1" s="1"/>
  <c r="AK193" i="1"/>
  <c r="AL193" i="1" s="1"/>
  <c r="AK194" i="1"/>
  <c r="AL194" i="1" s="1"/>
  <c r="AK195" i="1"/>
  <c r="AL195" i="1" s="1"/>
  <c r="AK196" i="1"/>
  <c r="AL196" i="1" s="1"/>
  <c r="AK197" i="1"/>
  <c r="AL197" i="1" s="1"/>
  <c r="AK198" i="1"/>
  <c r="AL198" i="1" s="1"/>
  <c r="AK199" i="1"/>
  <c r="AL199" i="1" s="1"/>
  <c r="AK200" i="1"/>
  <c r="AL200" i="1" s="1"/>
  <c r="AK201" i="1"/>
  <c r="AL201" i="1" s="1"/>
  <c r="AK202" i="1"/>
  <c r="AL202" i="1" s="1"/>
  <c r="AK203" i="1"/>
  <c r="AL203" i="1" s="1"/>
  <c r="AK204" i="1"/>
  <c r="AL204" i="1" s="1"/>
  <c r="AK205" i="1"/>
  <c r="AL205" i="1" s="1"/>
  <c r="AK206" i="1"/>
  <c r="AL206" i="1" s="1"/>
  <c r="AK207" i="1"/>
  <c r="AL207" i="1" s="1"/>
  <c r="AK208" i="1"/>
  <c r="AL208" i="1" s="1"/>
  <c r="AK209" i="1"/>
  <c r="AL209" i="1" s="1"/>
  <c r="AK210" i="1"/>
  <c r="AL210" i="1" s="1"/>
  <c r="AK211" i="1"/>
  <c r="AL211" i="1" s="1"/>
  <c r="AK212" i="1"/>
  <c r="AL212" i="1" s="1"/>
  <c r="AK213" i="1"/>
  <c r="AL213" i="1" s="1"/>
  <c r="AK214" i="1"/>
  <c r="AL214" i="1" s="1"/>
  <c r="AK215" i="1"/>
  <c r="AL215" i="1" s="1"/>
  <c r="AK216" i="1"/>
  <c r="AL216" i="1" s="1"/>
  <c r="AK217" i="1"/>
  <c r="AL217" i="1" s="1"/>
  <c r="AK218" i="1"/>
  <c r="AL218" i="1" s="1"/>
  <c r="AK219" i="1"/>
  <c r="AL219" i="1" s="1"/>
  <c r="AK220" i="1"/>
  <c r="AL220" i="1" s="1"/>
  <c r="AK221" i="1"/>
  <c r="AL221" i="1" s="1"/>
  <c r="AK222" i="1"/>
  <c r="AL222" i="1" s="1"/>
  <c r="AK223" i="1"/>
  <c r="AL223" i="1" s="1"/>
  <c r="AK224" i="1"/>
  <c r="AL224" i="1" s="1"/>
  <c r="AK225" i="1"/>
  <c r="AL225" i="1" s="1"/>
  <c r="AK226" i="1"/>
  <c r="AL226" i="1" s="1"/>
  <c r="AK227" i="1"/>
  <c r="AL227" i="1" s="1"/>
  <c r="AK228" i="1"/>
  <c r="AL228" i="1" s="1"/>
  <c r="AK229" i="1"/>
  <c r="AL229" i="1" s="1"/>
  <c r="AK230" i="1"/>
  <c r="AL230" i="1" s="1"/>
  <c r="AK231" i="1"/>
  <c r="AL231" i="1" s="1"/>
  <c r="AK232" i="1"/>
  <c r="AL232" i="1" s="1"/>
  <c r="AK233" i="1"/>
  <c r="AL233" i="1" s="1"/>
  <c r="AK234" i="1"/>
  <c r="AL234" i="1" s="1"/>
  <c r="AK235" i="1"/>
  <c r="AL235" i="1" s="1"/>
  <c r="AK236" i="1"/>
  <c r="AL236" i="1" s="1"/>
  <c r="AK237" i="1"/>
  <c r="AL237" i="1" s="1"/>
  <c r="AK238" i="1"/>
  <c r="AL238" i="1" s="1"/>
  <c r="AK239" i="1"/>
  <c r="AL239" i="1" s="1"/>
  <c r="AK240" i="1"/>
  <c r="AL240" i="1" s="1"/>
  <c r="AK241" i="1"/>
  <c r="AL241" i="1" s="1"/>
  <c r="AK242" i="1"/>
  <c r="AL242" i="1" s="1"/>
  <c r="AK243" i="1"/>
  <c r="AL243" i="1" s="1"/>
  <c r="AK244" i="1"/>
  <c r="AL244" i="1" s="1"/>
  <c r="AK245" i="1"/>
  <c r="AL245" i="1" s="1"/>
  <c r="AK246" i="1"/>
  <c r="AL246" i="1" s="1"/>
  <c r="AK247" i="1"/>
  <c r="AL247" i="1" s="1"/>
  <c r="AK248" i="1"/>
  <c r="AL248" i="1" s="1"/>
  <c r="AK249" i="1"/>
  <c r="AL249" i="1" s="1"/>
  <c r="AK250" i="1"/>
  <c r="AK251" i="1"/>
  <c r="AL251" i="1" s="1"/>
  <c r="AK252" i="1"/>
  <c r="AL252" i="1" s="1"/>
  <c r="AK253" i="1"/>
  <c r="AL253" i="1" s="1"/>
  <c r="AK254" i="1"/>
  <c r="AL254" i="1" s="1"/>
  <c r="AK255" i="1"/>
  <c r="AL255" i="1" s="1"/>
  <c r="AK256" i="1"/>
  <c r="AL256" i="1" s="1"/>
  <c r="AK257" i="1"/>
  <c r="AL257" i="1" s="1"/>
  <c r="AK258" i="1"/>
  <c r="AL258" i="1" s="1"/>
  <c r="AK259" i="1"/>
  <c r="AL259" i="1" s="1"/>
  <c r="AK260" i="1"/>
  <c r="AL260" i="1" s="1"/>
  <c r="AK261" i="1"/>
  <c r="AL261" i="1" s="1"/>
  <c r="AK262" i="1"/>
  <c r="AL262" i="1" s="1"/>
  <c r="AK263" i="1"/>
  <c r="AL263" i="1" s="1"/>
  <c r="AK264" i="1"/>
  <c r="AL264" i="1" s="1"/>
  <c r="AK265" i="1"/>
  <c r="AL265" i="1" s="1"/>
  <c r="AK266" i="1"/>
  <c r="AL266" i="1" s="1"/>
  <c r="AK267" i="1"/>
  <c r="AL267" i="1" s="1"/>
  <c r="AK268" i="1"/>
  <c r="AL268" i="1" s="1"/>
  <c r="AK269" i="1"/>
  <c r="AL269" i="1" s="1"/>
  <c r="AK270" i="1"/>
  <c r="AL270" i="1" s="1"/>
  <c r="AK271" i="1"/>
  <c r="AL271" i="1" s="1"/>
  <c r="AK272" i="1"/>
  <c r="AL272" i="1" s="1"/>
  <c r="AK273" i="1"/>
  <c r="AL273" i="1" s="1"/>
  <c r="AK274" i="1"/>
  <c r="AL274" i="1" s="1"/>
  <c r="AK275" i="1"/>
  <c r="AL275" i="1" s="1"/>
  <c r="AK276" i="1"/>
  <c r="AL276" i="1" s="1"/>
  <c r="AK277" i="1"/>
  <c r="AL277" i="1" s="1"/>
  <c r="AK278" i="1"/>
  <c r="AL278" i="1" s="1"/>
  <c r="AK279" i="1"/>
  <c r="AL279" i="1" s="1"/>
  <c r="AK280" i="1"/>
  <c r="AL280" i="1" s="1"/>
  <c r="AK281" i="1"/>
  <c r="AL281" i="1" s="1"/>
  <c r="AK282" i="1"/>
  <c r="AL282" i="1" s="1"/>
  <c r="AK283" i="1"/>
  <c r="AL283" i="1" s="1"/>
  <c r="AK284" i="1"/>
  <c r="AL284" i="1" s="1"/>
  <c r="AK285" i="1"/>
  <c r="AL285" i="1" s="1"/>
  <c r="AK286" i="1"/>
  <c r="AL286" i="1" s="1"/>
  <c r="AK287" i="1"/>
  <c r="AL287" i="1" s="1"/>
  <c r="AK288" i="1"/>
  <c r="AL288" i="1" s="1"/>
  <c r="AK289" i="1"/>
  <c r="AL289" i="1" s="1"/>
  <c r="AK290" i="1"/>
  <c r="AL290" i="1" s="1"/>
  <c r="AK291" i="1"/>
  <c r="AL291" i="1" s="1"/>
  <c r="AK292" i="1"/>
  <c r="AL292" i="1" s="1"/>
  <c r="AK293" i="1"/>
  <c r="AL293" i="1" s="1"/>
  <c r="AK294" i="1"/>
  <c r="AL294" i="1" s="1"/>
  <c r="AK295" i="1"/>
  <c r="AL295" i="1" s="1"/>
  <c r="AK296" i="1"/>
  <c r="AL296" i="1" s="1"/>
  <c r="AK297" i="1"/>
  <c r="AL297" i="1" s="1"/>
  <c r="AK298" i="1"/>
  <c r="AL298" i="1" s="1"/>
  <c r="AK299" i="1"/>
  <c r="AL299" i="1" s="1"/>
  <c r="AK300" i="1"/>
  <c r="AL300" i="1" s="1"/>
  <c r="AK301" i="1"/>
  <c r="AL301" i="1" s="1"/>
  <c r="AK302" i="1"/>
  <c r="AL302" i="1" s="1"/>
  <c r="AK303" i="1"/>
  <c r="AL303" i="1" s="1"/>
  <c r="AK304" i="1"/>
  <c r="AL304" i="1" s="1"/>
  <c r="AK305" i="1"/>
  <c r="AL305" i="1" s="1"/>
  <c r="AK306" i="1"/>
  <c r="AL306" i="1" s="1"/>
  <c r="AK307" i="1"/>
  <c r="AL307" i="1" s="1"/>
  <c r="AK308" i="1"/>
  <c r="AL308" i="1" s="1"/>
  <c r="AK309" i="1"/>
  <c r="AL309" i="1" s="1"/>
  <c r="AK310" i="1"/>
  <c r="AL310" i="1" s="1"/>
  <c r="AK311" i="1"/>
  <c r="AL311" i="1" s="1"/>
  <c r="AK312" i="1"/>
  <c r="AL312" i="1" s="1"/>
  <c r="AK313" i="1"/>
  <c r="AL313" i="1" s="1"/>
  <c r="AK314" i="1"/>
  <c r="AL314" i="1" s="1"/>
  <c r="AK315" i="1"/>
  <c r="AL315" i="1" s="1"/>
  <c r="AK316" i="1"/>
  <c r="AL316" i="1" s="1"/>
  <c r="AK317" i="1"/>
  <c r="AL317" i="1" s="1"/>
  <c r="AK318" i="1"/>
  <c r="AL318" i="1" s="1"/>
  <c r="AK319" i="1"/>
  <c r="AL319" i="1" s="1"/>
  <c r="AK320" i="1"/>
  <c r="AL320" i="1" s="1"/>
  <c r="AK321" i="1"/>
  <c r="AL321" i="1" s="1"/>
  <c r="AK322" i="1"/>
  <c r="AL322" i="1" s="1"/>
  <c r="AK323" i="1"/>
  <c r="AL323" i="1" s="1"/>
  <c r="AK324" i="1"/>
  <c r="AL324" i="1" s="1"/>
  <c r="AK325" i="1"/>
  <c r="AL325" i="1" s="1"/>
  <c r="AK326" i="1"/>
  <c r="AL326" i="1" s="1"/>
  <c r="AK327" i="1"/>
  <c r="AL327" i="1" s="1"/>
  <c r="AK328" i="1"/>
  <c r="AL328" i="1" s="1"/>
  <c r="AK329" i="1"/>
  <c r="AL329" i="1" s="1"/>
  <c r="AK330" i="1"/>
  <c r="AL330" i="1" s="1"/>
  <c r="AK331" i="1"/>
  <c r="AL331" i="1" s="1"/>
  <c r="AK332" i="1"/>
  <c r="AL332" i="1" s="1"/>
  <c r="AK333" i="1"/>
  <c r="AL333" i="1" s="1"/>
  <c r="AK334" i="1"/>
  <c r="AL334" i="1" s="1"/>
  <c r="AK335" i="1"/>
  <c r="AL335" i="1" s="1"/>
  <c r="AK336" i="1"/>
  <c r="AL336" i="1" s="1"/>
  <c r="AK337" i="1"/>
  <c r="AL337" i="1" s="1"/>
  <c r="AK338" i="1"/>
  <c r="AL338" i="1" s="1"/>
  <c r="AK339" i="1"/>
  <c r="AL339" i="1" s="1"/>
  <c r="AK340" i="1"/>
  <c r="AL340" i="1" s="1"/>
  <c r="AK341" i="1"/>
  <c r="AL341" i="1" s="1"/>
  <c r="AK342" i="1"/>
  <c r="AL342" i="1" s="1"/>
  <c r="AK343" i="1"/>
  <c r="AL343" i="1" s="1"/>
  <c r="AK344" i="1"/>
  <c r="AL344" i="1" s="1"/>
  <c r="AK345" i="1"/>
  <c r="AL345" i="1" s="1"/>
  <c r="AK346" i="1"/>
  <c r="AL346" i="1" s="1"/>
  <c r="AK347" i="1"/>
  <c r="AL347" i="1" s="1"/>
  <c r="AK348" i="1"/>
  <c r="AL348" i="1" s="1"/>
  <c r="AK349" i="1"/>
  <c r="AL349" i="1" s="1"/>
  <c r="AK350" i="1"/>
  <c r="AL350" i="1" s="1"/>
  <c r="AK351" i="1"/>
  <c r="AL351" i="1" s="1"/>
  <c r="AK352" i="1"/>
  <c r="AL352" i="1" s="1"/>
  <c r="AK353" i="1"/>
  <c r="AL353" i="1" s="1"/>
  <c r="AK354" i="1"/>
  <c r="AL354" i="1" s="1"/>
  <c r="AK355" i="1"/>
  <c r="AL355" i="1" s="1"/>
  <c r="AK356" i="1"/>
  <c r="AL356" i="1" s="1"/>
  <c r="AK357" i="1"/>
  <c r="AL357" i="1" s="1"/>
  <c r="AK358" i="1"/>
  <c r="AL358" i="1" s="1"/>
  <c r="AK359" i="1"/>
  <c r="AL359" i="1" s="1"/>
  <c r="AK360" i="1"/>
  <c r="AL360" i="1" s="1"/>
  <c r="AK361" i="1"/>
  <c r="AL361" i="1" s="1"/>
  <c r="AK362" i="1"/>
  <c r="AL362" i="1" s="1"/>
  <c r="AK363" i="1"/>
  <c r="AL363" i="1" s="1"/>
  <c r="AK364" i="1"/>
  <c r="AL364" i="1" s="1"/>
  <c r="AK365" i="1"/>
  <c r="AL365" i="1" s="1"/>
  <c r="AK366" i="1"/>
  <c r="AL366" i="1" s="1"/>
  <c r="AK367" i="1"/>
  <c r="AL367" i="1" s="1"/>
  <c r="AK368" i="1"/>
  <c r="AL368" i="1" s="1"/>
  <c r="AK369" i="1"/>
  <c r="AL369" i="1" s="1"/>
  <c r="AK370" i="1"/>
  <c r="AL370" i="1" s="1"/>
  <c r="AK371" i="1"/>
  <c r="AL371" i="1" s="1"/>
  <c r="AK372" i="1"/>
  <c r="AL372" i="1" s="1"/>
  <c r="AK373" i="1"/>
  <c r="AL373" i="1" s="1"/>
  <c r="AK374" i="1"/>
  <c r="AL374" i="1" s="1"/>
  <c r="AK375" i="1"/>
  <c r="AL375" i="1" s="1"/>
  <c r="AK376" i="1"/>
  <c r="AL376" i="1" s="1"/>
  <c r="AK377" i="1"/>
  <c r="AL377" i="1" s="1"/>
  <c r="AK378" i="1"/>
  <c r="AL378" i="1" s="1"/>
  <c r="AK379" i="1"/>
  <c r="AL379" i="1" s="1"/>
  <c r="AK380" i="1"/>
  <c r="AL380" i="1" s="1"/>
  <c r="AK381" i="1"/>
  <c r="AL381" i="1" s="1"/>
  <c r="AK382" i="1"/>
  <c r="AL382" i="1" s="1"/>
  <c r="AK383" i="1"/>
  <c r="AL383" i="1" s="1"/>
  <c r="AK384" i="1"/>
  <c r="AL384" i="1" s="1"/>
  <c r="AK385" i="1"/>
  <c r="AL385" i="1" s="1"/>
  <c r="AK386" i="1"/>
  <c r="AL386" i="1" s="1"/>
  <c r="AK387" i="1"/>
  <c r="AL387" i="1" s="1"/>
  <c r="AK388" i="1"/>
  <c r="AL388" i="1" s="1"/>
  <c r="AK389" i="1"/>
  <c r="AL389" i="1" s="1"/>
  <c r="AK390" i="1"/>
  <c r="AL390" i="1" s="1"/>
  <c r="AK391" i="1"/>
  <c r="AL391" i="1" s="1"/>
  <c r="AK392" i="1"/>
  <c r="AL392" i="1" s="1"/>
  <c r="AK393" i="1"/>
  <c r="AL393" i="1" s="1"/>
  <c r="AK394" i="1"/>
  <c r="AL394" i="1" s="1"/>
  <c r="AK395" i="1"/>
  <c r="AL395" i="1" s="1"/>
  <c r="AK396" i="1"/>
  <c r="AL396" i="1" s="1"/>
  <c r="AK397" i="1"/>
  <c r="AL397" i="1" s="1"/>
  <c r="AK398" i="1"/>
  <c r="AL398" i="1" s="1"/>
  <c r="AK399" i="1"/>
  <c r="AL399" i="1" s="1"/>
  <c r="AK400" i="1"/>
  <c r="AL400" i="1" s="1"/>
  <c r="AK401" i="1"/>
  <c r="AL401" i="1" s="1"/>
  <c r="AK402" i="1"/>
  <c r="AL402" i="1" s="1"/>
  <c r="AK403" i="1"/>
  <c r="AL403" i="1" s="1"/>
  <c r="AK404" i="1"/>
  <c r="AL404" i="1" s="1"/>
  <c r="AK405" i="1"/>
  <c r="AL405" i="1" s="1"/>
  <c r="AK406" i="1"/>
  <c r="AL406" i="1" s="1"/>
  <c r="AK407" i="1"/>
  <c r="AL407" i="1" s="1"/>
  <c r="AK408" i="1"/>
  <c r="AL408" i="1" s="1"/>
  <c r="AK409" i="1"/>
  <c r="AL409" i="1" s="1"/>
  <c r="AK410" i="1"/>
  <c r="AL410" i="1" s="1"/>
  <c r="AK411" i="1"/>
  <c r="AL411" i="1" s="1"/>
  <c r="AK412" i="1"/>
  <c r="AL412" i="1" s="1"/>
  <c r="AK413" i="1"/>
  <c r="AL413" i="1" s="1"/>
  <c r="AK414" i="1"/>
  <c r="AL414" i="1" s="1"/>
  <c r="AK415" i="1"/>
  <c r="AL415" i="1" s="1"/>
  <c r="AK416" i="1"/>
  <c r="AL416" i="1" s="1"/>
  <c r="AK417" i="1"/>
  <c r="AL417" i="1" s="1"/>
  <c r="AK418" i="1"/>
  <c r="AL418" i="1" s="1"/>
  <c r="AK419" i="1"/>
  <c r="AL419" i="1" s="1"/>
  <c r="AK420" i="1"/>
  <c r="AL420" i="1" s="1"/>
  <c r="AK421" i="1"/>
  <c r="AL421" i="1" s="1"/>
  <c r="AK422" i="1"/>
  <c r="AL422" i="1" s="1"/>
  <c r="AK423" i="1"/>
  <c r="AL423" i="1" s="1"/>
  <c r="AK424" i="1"/>
  <c r="AL424" i="1" s="1"/>
  <c r="AK425" i="1"/>
  <c r="AL425" i="1" s="1"/>
  <c r="AK426" i="1"/>
  <c r="AL426" i="1" s="1"/>
  <c r="AK427" i="1"/>
  <c r="AL427" i="1" s="1"/>
  <c r="AK428" i="1"/>
  <c r="AL428" i="1" s="1"/>
  <c r="AK429" i="1"/>
  <c r="AL429" i="1" s="1"/>
  <c r="AK430" i="1"/>
  <c r="AL430" i="1" s="1"/>
  <c r="AK431" i="1"/>
  <c r="AL431" i="1" s="1"/>
  <c r="AK432" i="1"/>
  <c r="AL432" i="1" s="1"/>
  <c r="AK433" i="1"/>
  <c r="AL433" i="1" s="1"/>
  <c r="AK434" i="1"/>
  <c r="AL434" i="1" s="1"/>
  <c r="AK435" i="1"/>
  <c r="AL435" i="1" s="1"/>
  <c r="AK436" i="1"/>
  <c r="AL436" i="1" s="1"/>
  <c r="AK437" i="1"/>
  <c r="AL437" i="1" s="1"/>
  <c r="AK438" i="1"/>
  <c r="AL438" i="1" s="1"/>
  <c r="AK439" i="1"/>
  <c r="AL439" i="1" s="1"/>
  <c r="AK440" i="1"/>
  <c r="AL440" i="1" s="1"/>
  <c r="AK441" i="1"/>
  <c r="AL441" i="1" s="1"/>
  <c r="AK442" i="1"/>
  <c r="AL442" i="1" s="1"/>
  <c r="AK443" i="1"/>
  <c r="AL443" i="1" s="1"/>
  <c r="AK444" i="1"/>
  <c r="AL444" i="1" s="1"/>
  <c r="AK445" i="1"/>
  <c r="AL445" i="1" s="1"/>
  <c r="AK446" i="1"/>
  <c r="AL446" i="1" s="1"/>
  <c r="AK447" i="1"/>
  <c r="AL447" i="1" s="1"/>
  <c r="AK448" i="1"/>
  <c r="AL448" i="1" s="1"/>
  <c r="AK449" i="1"/>
  <c r="AL449" i="1" s="1"/>
  <c r="AK450" i="1"/>
  <c r="AL450" i="1" s="1"/>
  <c r="AK451" i="1"/>
  <c r="AL451" i="1" s="1"/>
  <c r="AK452" i="1"/>
  <c r="AL452" i="1" s="1"/>
  <c r="AK453" i="1"/>
  <c r="AL453" i="1" s="1"/>
  <c r="AK454" i="1"/>
  <c r="AL454" i="1" s="1"/>
  <c r="AK455" i="1"/>
  <c r="AL455" i="1" s="1"/>
  <c r="AK456" i="1"/>
  <c r="AL456" i="1" s="1"/>
  <c r="AK457" i="1"/>
  <c r="AL457" i="1" s="1"/>
  <c r="AK458" i="1"/>
  <c r="AL458" i="1" s="1"/>
  <c r="AK459" i="1"/>
  <c r="AL459" i="1" s="1"/>
  <c r="AK460" i="1"/>
  <c r="AL460" i="1" s="1"/>
  <c r="AK461" i="1"/>
  <c r="AL461" i="1" s="1"/>
  <c r="AK462" i="1"/>
  <c r="AL462" i="1" s="1"/>
  <c r="AK463" i="1"/>
  <c r="AL463" i="1" s="1"/>
  <c r="AK464" i="1"/>
  <c r="AL464" i="1" s="1"/>
  <c r="AK465" i="1"/>
  <c r="AL465" i="1" s="1"/>
  <c r="AK466" i="1"/>
  <c r="AL466" i="1" s="1"/>
  <c r="AK467" i="1"/>
  <c r="AL467" i="1" s="1"/>
  <c r="AK468" i="1"/>
  <c r="AL468" i="1" s="1"/>
  <c r="AK469" i="1"/>
  <c r="AL469" i="1" s="1"/>
  <c r="AK470" i="1"/>
  <c r="AL470" i="1" s="1"/>
  <c r="AK471" i="1"/>
  <c r="AL471" i="1" s="1"/>
  <c r="AK472" i="1"/>
  <c r="AL472" i="1" s="1"/>
  <c r="AK473" i="1"/>
  <c r="AL473" i="1" s="1"/>
  <c r="AK474" i="1"/>
  <c r="AL474" i="1" s="1"/>
  <c r="AK475" i="1"/>
  <c r="AL475" i="1" s="1"/>
  <c r="AK476" i="1"/>
  <c r="AL476" i="1" s="1"/>
  <c r="AK477" i="1"/>
  <c r="AL477" i="1" s="1"/>
  <c r="AK478" i="1"/>
  <c r="AL478" i="1" s="1"/>
  <c r="AK479" i="1"/>
  <c r="AL479" i="1" s="1"/>
  <c r="AK480" i="1"/>
  <c r="AL480" i="1" s="1"/>
  <c r="AK481" i="1"/>
  <c r="AL481" i="1" s="1"/>
  <c r="AK482" i="1"/>
  <c r="AL482" i="1" s="1"/>
  <c r="AK483" i="1"/>
  <c r="AL483" i="1" s="1"/>
  <c r="AK484" i="1"/>
  <c r="AL484" i="1" s="1"/>
  <c r="AK485" i="1"/>
  <c r="AL485" i="1" s="1"/>
  <c r="AK486" i="1"/>
  <c r="AL486" i="1" s="1"/>
  <c r="AK487" i="1"/>
  <c r="AL487" i="1" s="1"/>
  <c r="AK488" i="1"/>
  <c r="AL488" i="1" s="1"/>
  <c r="AK489" i="1"/>
  <c r="AL489" i="1" s="1"/>
  <c r="AK490" i="1"/>
  <c r="AL490" i="1" s="1"/>
  <c r="AK491" i="1"/>
  <c r="AL491" i="1" s="1"/>
  <c r="AK492" i="1"/>
  <c r="AL492" i="1" s="1"/>
  <c r="AK493" i="1"/>
  <c r="AL493" i="1" s="1"/>
  <c r="AK494" i="1"/>
  <c r="AL494" i="1" s="1"/>
  <c r="AK495" i="1"/>
  <c r="AL495" i="1" s="1"/>
  <c r="AK496" i="1"/>
  <c r="AL496" i="1" s="1"/>
  <c r="AK497" i="1"/>
  <c r="AL497" i="1" s="1"/>
  <c r="AK498" i="1"/>
  <c r="AL498" i="1" s="1"/>
  <c r="AK499" i="1"/>
  <c r="AL499" i="1" s="1"/>
  <c r="AK500" i="1"/>
  <c r="AL500" i="1" s="1"/>
  <c r="AK501" i="1"/>
  <c r="AL501" i="1" s="1"/>
  <c r="AK502" i="1"/>
  <c r="AL502" i="1" s="1"/>
  <c r="AK503" i="1"/>
  <c r="AL503" i="1" s="1"/>
  <c r="AK504" i="1"/>
  <c r="AL504" i="1" s="1"/>
  <c r="AK505" i="1"/>
  <c r="AL505" i="1" s="1"/>
  <c r="AK506" i="1"/>
  <c r="AL506" i="1" s="1"/>
  <c r="AK507" i="1"/>
  <c r="AL507" i="1" s="1"/>
  <c r="AK508" i="1"/>
  <c r="AL508" i="1" s="1"/>
  <c r="AK509" i="1"/>
  <c r="AL509" i="1" s="1"/>
  <c r="AK510" i="1"/>
  <c r="AL510" i="1" s="1"/>
  <c r="AK511" i="1"/>
  <c r="AL511" i="1" s="1"/>
  <c r="AK512" i="1"/>
  <c r="AL512" i="1" s="1"/>
  <c r="AK513" i="1"/>
  <c r="AL513" i="1" s="1"/>
  <c r="AK514" i="1"/>
  <c r="AL514" i="1" s="1"/>
  <c r="AK515" i="1"/>
  <c r="AL515" i="1" s="1"/>
  <c r="AK516" i="1"/>
  <c r="AL516" i="1" s="1"/>
  <c r="AK517" i="1"/>
  <c r="AL517" i="1" s="1"/>
  <c r="AK518" i="1"/>
  <c r="AL518" i="1" s="1"/>
  <c r="AK519" i="1"/>
  <c r="AL519" i="1" s="1"/>
  <c r="AK520" i="1"/>
  <c r="AL520" i="1" s="1"/>
  <c r="AK521" i="1"/>
  <c r="AL521" i="1" s="1"/>
  <c r="AK522" i="1"/>
  <c r="AL522" i="1" s="1"/>
  <c r="AK523" i="1"/>
  <c r="AL523" i="1" s="1"/>
  <c r="AK524" i="1"/>
  <c r="AL524" i="1" s="1"/>
  <c r="AK525" i="1"/>
  <c r="AL525" i="1" s="1"/>
  <c r="AK526" i="1"/>
  <c r="AL526" i="1" s="1"/>
  <c r="AK527" i="1"/>
  <c r="AL527" i="1" s="1"/>
  <c r="AK528" i="1"/>
  <c r="AL528" i="1" s="1"/>
  <c r="AK529" i="1"/>
  <c r="AL529" i="1" s="1"/>
  <c r="AK530" i="1"/>
  <c r="AL530" i="1" s="1"/>
  <c r="AK531" i="1"/>
  <c r="AL531" i="1" s="1"/>
  <c r="AK532" i="1"/>
  <c r="AL532" i="1" s="1"/>
  <c r="AK533" i="1"/>
  <c r="AL533" i="1" s="1"/>
  <c r="AK534" i="1"/>
  <c r="AL534" i="1" s="1"/>
  <c r="AK535" i="1"/>
  <c r="AL535" i="1" s="1"/>
  <c r="AK536" i="1"/>
  <c r="AL536" i="1" s="1"/>
  <c r="AK537" i="1"/>
  <c r="AL537" i="1" s="1"/>
  <c r="AK538" i="1"/>
  <c r="AL538" i="1" s="1"/>
  <c r="AK539" i="1"/>
  <c r="AL539" i="1" s="1"/>
  <c r="AK540" i="1"/>
  <c r="AL540" i="1" s="1"/>
  <c r="AK541" i="1"/>
  <c r="AL541" i="1" s="1"/>
  <c r="AK542" i="1"/>
  <c r="AL542" i="1" s="1"/>
  <c r="AK543" i="1"/>
  <c r="AL543" i="1" s="1"/>
  <c r="AK544" i="1"/>
  <c r="AL544" i="1" s="1"/>
  <c r="AK545" i="1"/>
  <c r="AL545" i="1" s="1"/>
  <c r="AK546" i="1"/>
  <c r="AL546" i="1" s="1"/>
  <c r="AK547" i="1"/>
  <c r="AL547" i="1" s="1"/>
  <c r="AK548" i="1"/>
  <c r="AL548" i="1" s="1"/>
  <c r="AK549" i="1"/>
  <c r="AL549" i="1" s="1"/>
  <c r="AK550" i="1"/>
  <c r="AL550" i="1" s="1"/>
  <c r="AK551" i="1"/>
  <c r="AL551" i="1" s="1"/>
  <c r="AK552" i="1"/>
  <c r="AL552" i="1" s="1"/>
  <c r="AK553" i="1"/>
  <c r="AL553" i="1" s="1"/>
  <c r="AK554" i="1"/>
  <c r="AL554" i="1" s="1"/>
  <c r="AK555" i="1"/>
  <c r="AL555" i="1" s="1"/>
  <c r="AK556" i="1"/>
  <c r="AL556" i="1" s="1"/>
  <c r="AK557" i="1"/>
  <c r="AL557" i="1" s="1"/>
  <c r="AK558" i="1"/>
  <c r="AL558" i="1" s="1"/>
  <c r="AK559" i="1"/>
  <c r="AL559" i="1" s="1"/>
  <c r="AK560" i="1"/>
  <c r="AL560" i="1" s="1"/>
  <c r="AK561" i="1"/>
  <c r="AL561" i="1" s="1"/>
  <c r="AK562" i="1"/>
  <c r="AL562" i="1" s="1"/>
  <c r="AK563" i="1"/>
  <c r="AL563" i="1" s="1"/>
  <c r="AK564" i="1"/>
  <c r="AL564" i="1" s="1"/>
  <c r="AK565" i="1"/>
  <c r="AL565" i="1" s="1"/>
  <c r="AK566" i="1"/>
  <c r="AL566" i="1" s="1"/>
  <c r="AK567" i="1"/>
  <c r="AL567" i="1" s="1"/>
  <c r="AK568" i="1"/>
  <c r="AL568" i="1" s="1"/>
  <c r="AK569" i="1"/>
  <c r="AL569" i="1" s="1"/>
  <c r="AK570" i="1"/>
  <c r="AL570" i="1" s="1"/>
  <c r="AK571" i="1"/>
  <c r="AL571" i="1" s="1"/>
  <c r="AK572" i="1"/>
  <c r="AL572" i="1" s="1"/>
  <c r="AK573" i="1"/>
  <c r="AL573" i="1" s="1"/>
  <c r="AK574" i="1"/>
  <c r="AL574" i="1" s="1"/>
  <c r="AK575" i="1"/>
  <c r="AL575" i="1" s="1"/>
  <c r="AK576" i="1"/>
  <c r="AL576" i="1" s="1"/>
  <c r="AK577" i="1"/>
  <c r="AL577" i="1" s="1"/>
  <c r="AK578" i="1"/>
  <c r="AL578" i="1" s="1"/>
  <c r="AK579" i="1"/>
  <c r="AL579" i="1" s="1"/>
  <c r="AK580" i="1"/>
  <c r="AL580" i="1" s="1"/>
  <c r="AK581" i="1"/>
  <c r="AL581" i="1" s="1"/>
  <c r="AK582" i="1"/>
  <c r="AL582" i="1" s="1"/>
  <c r="AK583" i="1"/>
  <c r="AL583" i="1" s="1"/>
  <c r="AK584" i="1"/>
  <c r="AL584" i="1" s="1"/>
  <c r="AK585" i="1"/>
  <c r="AL585" i="1" s="1"/>
  <c r="AK586" i="1"/>
  <c r="AL586" i="1" s="1"/>
  <c r="AK587" i="1"/>
  <c r="AL587" i="1" s="1"/>
  <c r="AK588" i="1"/>
  <c r="AL588" i="1" s="1"/>
  <c r="AK589" i="1"/>
  <c r="AL589" i="1" s="1"/>
  <c r="AK590" i="1"/>
  <c r="AL590" i="1" s="1"/>
  <c r="AK591" i="1"/>
  <c r="AL591" i="1" s="1"/>
  <c r="AK592" i="1"/>
  <c r="AL592" i="1" s="1"/>
  <c r="AK593" i="1"/>
  <c r="AL593" i="1" s="1"/>
  <c r="AK594" i="1"/>
  <c r="AL594" i="1" s="1"/>
  <c r="AK595" i="1"/>
  <c r="AL595" i="1" s="1"/>
  <c r="AK596" i="1"/>
  <c r="AL596" i="1" s="1"/>
  <c r="AK597" i="1"/>
  <c r="AL597" i="1" s="1"/>
  <c r="AK598" i="1"/>
  <c r="AL598" i="1" s="1"/>
  <c r="AK599" i="1"/>
  <c r="AL599" i="1" s="1"/>
  <c r="AK600" i="1"/>
  <c r="AL600" i="1" s="1"/>
  <c r="AK601" i="1"/>
  <c r="AL601" i="1" s="1"/>
  <c r="AK602" i="1"/>
  <c r="AL602" i="1" s="1"/>
  <c r="AK603" i="1"/>
  <c r="AL603" i="1" s="1"/>
  <c r="AK604" i="1"/>
  <c r="AL604" i="1" s="1"/>
  <c r="AK605" i="1"/>
  <c r="AL605" i="1" s="1"/>
  <c r="AK606" i="1"/>
  <c r="AL606" i="1" s="1"/>
  <c r="AK607" i="1"/>
  <c r="AL607" i="1" s="1"/>
  <c r="AK608" i="1"/>
  <c r="AL608" i="1" s="1"/>
  <c r="AK609" i="1"/>
  <c r="AL609" i="1" s="1"/>
  <c r="AK610" i="1"/>
  <c r="AL610" i="1" s="1"/>
  <c r="AK611" i="1"/>
  <c r="AL611" i="1" s="1"/>
  <c r="AK612" i="1"/>
  <c r="AL612" i="1" s="1"/>
  <c r="AK613" i="1"/>
  <c r="AL613" i="1" s="1"/>
  <c r="AK614" i="1"/>
  <c r="AL614" i="1" s="1"/>
  <c r="AK615" i="1"/>
  <c r="AL615" i="1" s="1"/>
  <c r="AK616" i="1"/>
  <c r="AL616" i="1" s="1"/>
  <c r="AK617" i="1"/>
  <c r="AL617" i="1" s="1"/>
  <c r="AK618" i="1"/>
  <c r="AL618" i="1" s="1"/>
  <c r="AK619" i="1"/>
  <c r="AL619" i="1" s="1"/>
  <c r="AK620" i="1"/>
  <c r="AL620" i="1" s="1"/>
  <c r="AK621" i="1"/>
  <c r="AL621" i="1" s="1"/>
  <c r="AK622" i="1"/>
  <c r="AL622" i="1" s="1"/>
  <c r="AK623" i="1"/>
  <c r="AL623" i="1" s="1"/>
  <c r="AK624" i="1"/>
  <c r="AL624" i="1" s="1"/>
  <c r="AK625" i="1"/>
  <c r="AL625" i="1" s="1"/>
  <c r="AK626" i="1"/>
  <c r="AL626" i="1" s="1"/>
  <c r="AK627" i="1"/>
  <c r="AL627" i="1" s="1"/>
  <c r="AK628" i="1"/>
  <c r="AL628" i="1" s="1"/>
  <c r="AK629" i="1"/>
  <c r="AL629" i="1" s="1"/>
  <c r="AK630" i="1"/>
  <c r="AL630" i="1" s="1"/>
  <c r="AK631" i="1"/>
  <c r="AL631" i="1" s="1"/>
  <c r="AK632" i="1"/>
  <c r="AL632" i="1" s="1"/>
  <c r="AK633" i="1"/>
  <c r="AL633" i="1" s="1"/>
  <c r="AK634" i="1"/>
  <c r="AL634" i="1" s="1"/>
  <c r="AK635" i="1"/>
  <c r="AL635" i="1" s="1"/>
  <c r="AK636" i="1"/>
  <c r="AL636" i="1" s="1"/>
  <c r="AK637" i="1"/>
  <c r="AL637" i="1" s="1"/>
  <c r="AK638" i="1"/>
  <c r="AL638" i="1" s="1"/>
  <c r="AK639" i="1"/>
  <c r="AL639" i="1" s="1"/>
  <c r="AK640" i="1"/>
  <c r="AL640" i="1" s="1"/>
  <c r="AK641" i="1"/>
  <c r="AL641" i="1" s="1"/>
  <c r="AK642" i="1"/>
  <c r="AL642" i="1" s="1"/>
  <c r="AK643" i="1"/>
  <c r="AL643" i="1" s="1"/>
  <c r="AK644" i="1"/>
  <c r="AL644" i="1" s="1"/>
  <c r="AK645" i="1"/>
  <c r="AL645" i="1" s="1"/>
  <c r="AK646" i="1"/>
  <c r="AL646" i="1" s="1"/>
  <c r="AK647" i="1"/>
  <c r="AL647" i="1" s="1"/>
  <c r="AK648" i="1"/>
  <c r="AL648" i="1" s="1"/>
  <c r="AK649" i="1"/>
  <c r="AL649" i="1" s="1"/>
  <c r="AK650" i="1"/>
  <c r="AL650" i="1" s="1"/>
  <c r="AK651" i="1"/>
  <c r="AL651" i="1" s="1"/>
  <c r="AK652" i="1"/>
  <c r="AL652" i="1" s="1"/>
  <c r="AK653" i="1"/>
  <c r="AL653" i="1" s="1"/>
  <c r="AK654" i="1"/>
  <c r="AL654" i="1" s="1"/>
  <c r="AK655" i="1"/>
  <c r="AL655" i="1" s="1"/>
  <c r="AK656" i="1"/>
  <c r="AL656" i="1" s="1"/>
  <c r="AK657" i="1"/>
  <c r="AL657" i="1" s="1"/>
  <c r="AK658" i="1"/>
  <c r="AL658" i="1" s="1"/>
  <c r="AK659" i="1"/>
  <c r="AL659" i="1" s="1"/>
  <c r="AK660" i="1"/>
  <c r="AL660" i="1" s="1"/>
  <c r="AK661" i="1"/>
  <c r="AL661" i="1" s="1"/>
  <c r="AK662" i="1"/>
  <c r="AL662" i="1" s="1"/>
  <c r="AK663" i="1"/>
  <c r="AL663" i="1" s="1"/>
  <c r="AK664" i="1"/>
  <c r="AL664" i="1" s="1"/>
  <c r="AK665" i="1"/>
  <c r="AL665" i="1" s="1"/>
  <c r="AK666" i="1"/>
  <c r="AL666" i="1" s="1"/>
  <c r="AK667" i="1"/>
  <c r="AL667" i="1" s="1"/>
  <c r="AK668" i="1"/>
  <c r="AL668" i="1" s="1"/>
  <c r="AK669" i="1"/>
  <c r="AL669" i="1" s="1"/>
  <c r="AK670" i="1"/>
  <c r="AL670" i="1" s="1"/>
  <c r="AK671" i="1"/>
  <c r="AL671" i="1" s="1"/>
  <c r="AK672" i="1"/>
  <c r="AL672" i="1" s="1"/>
  <c r="AK673" i="1"/>
  <c r="AL673" i="1" s="1"/>
  <c r="AK674" i="1"/>
  <c r="AL674" i="1" s="1"/>
  <c r="AK675" i="1"/>
  <c r="AL675" i="1" s="1"/>
  <c r="AK676" i="1"/>
  <c r="AL676" i="1" s="1"/>
  <c r="AK677" i="1"/>
  <c r="AL677" i="1" s="1"/>
  <c r="AK678" i="1"/>
  <c r="AL678" i="1" s="1"/>
  <c r="AK679" i="1"/>
  <c r="AL679" i="1" s="1"/>
  <c r="AK680" i="1"/>
  <c r="AL680" i="1" s="1"/>
  <c r="AK681" i="1"/>
  <c r="AL681" i="1" s="1"/>
  <c r="AK682" i="1"/>
  <c r="AL682" i="1" s="1"/>
  <c r="AK683" i="1"/>
  <c r="AL683" i="1" s="1"/>
  <c r="AK684" i="1"/>
  <c r="AL684" i="1" s="1"/>
  <c r="AK685" i="1"/>
  <c r="AL685" i="1" s="1"/>
  <c r="AK686" i="1"/>
  <c r="AL686" i="1" s="1"/>
  <c r="AK687" i="1"/>
  <c r="AL687" i="1" s="1"/>
  <c r="AK688" i="1"/>
  <c r="AL688" i="1" s="1"/>
  <c r="AK689" i="1"/>
  <c r="AL689" i="1" s="1"/>
  <c r="AK690" i="1"/>
  <c r="AL690" i="1" s="1"/>
  <c r="AK691" i="1"/>
  <c r="AL691" i="1" s="1"/>
  <c r="AK692" i="1"/>
  <c r="AL692" i="1" s="1"/>
  <c r="AK693" i="1"/>
  <c r="AL693" i="1" s="1"/>
  <c r="AK694" i="1"/>
  <c r="AL694" i="1" s="1"/>
  <c r="AK695" i="1"/>
  <c r="AL695" i="1" s="1"/>
  <c r="AK696" i="1"/>
  <c r="AL696" i="1" s="1"/>
  <c r="AK697" i="1"/>
  <c r="AL697" i="1" s="1"/>
  <c r="AK698" i="1"/>
  <c r="AL698" i="1" s="1"/>
  <c r="AK699" i="1"/>
  <c r="AL699" i="1" s="1"/>
  <c r="AK700" i="1"/>
  <c r="AL700" i="1" s="1"/>
  <c r="AK701" i="1"/>
  <c r="AL701" i="1" s="1"/>
  <c r="AK702" i="1"/>
  <c r="AL702" i="1" s="1"/>
  <c r="AK703" i="1"/>
  <c r="AL703" i="1" s="1"/>
  <c r="AK704" i="1"/>
  <c r="AL704" i="1" s="1"/>
  <c r="AK705" i="1"/>
  <c r="AL705" i="1" s="1"/>
  <c r="AK706" i="1"/>
  <c r="AL706" i="1" s="1"/>
  <c r="AK707" i="1"/>
  <c r="AL707" i="1" s="1"/>
  <c r="AK708" i="1"/>
  <c r="AL708" i="1" s="1"/>
  <c r="AK709" i="1"/>
  <c r="AL709" i="1" s="1"/>
  <c r="AK710" i="1"/>
  <c r="AL710" i="1" s="1"/>
  <c r="AK711" i="1"/>
  <c r="AL711" i="1" s="1"/>
  <c r="AK712" i="1"/>
  <c r="AL712" i="1" s="1"/>
  <c r="AK713" i="1"/>
  <c r="AL713" i="1" s="1"/>
  <c r="AK714" i="1"/>
  <c r="AL714" i="1" s="1"/>
  <c r="AK715" i="1"/>
  <c r="AL715" i="1" s="1"/>
  <c r="AK716" i="1"/>
  <c r="AL716" i="1" s="1"/>
  <c r="AK717" i="1"/>
  <c r="AL717" i="1" s="1"/>
  <c r="AK718" i="1"/>
  <c r="AL718" i="1" s="1"/>
  <c r="AK719" i="1"/>
  <c r="AL719" i="1" s="1"/>
  <c r="AK720" i="1"/>
  <c r="AL720" i="1" s="1"/>
  <c r="AK721" i="1"/>
  <c r="AL721" i="1" s="1"/>
  <c r="AK722" i="1"/>
  <c r="AL722" i="1" s="1"/>
  <c r="AK723" i="1"/>
  <c r="AL723" i="1" s="1"/>
  <c r="AK724" i="1"/>
  <c r="AL724" i="1" s="1"/>
  <c r="AK725" i="1"/>
  <c r="AL725" i="1" s="1"/>
  <c r="AK726" i="1"/>
  <c r="AL726" i="1" s="1"/>
  <c r="AK727" i="1"/>
  <c r="AL727" i="1" s="1"/>
  <c r="AK728" i="1"/>
  <c r="AL728" i="1" s="1"/>
  <c r="AK729" i="1"/>
  <c r="AL729" i="1" s="1"/>
  <c r="AK730" i="1"/>
  <c r="AL730" i="1" s="1"/>
  <c r="AK731" i="1"/>
  <c r="AL731" i="1" s="1"/>
  <c r="AK732" i="1"/>
  <c r="AL732" i="1" s="1"/>
  <c r="AK733" i="1"/>
  <c r="AL733" i="1" s="1"/>
  <c r="AK734" i="1"/>
  <c r="AL734" i="1" s="1"/>
  <c r="AK735" i="1"/>
  <c r="AL735" i="1" s="1"/>
  <c r="AK736" i="1"/>
  <c r="AL736" i="1" s="1"/>
  <c r="AK737" i="1"/>
  <c r="AL737" i="1" s="1"/>
  <c r="AK738" i="1"/>
  <c r="AL738" i="1" s="1"/>
  <c r="AK739" i="1"/>
  <c r="AL739" i="1" s="1"/>
  <c r="AK740" i="1"/>
  <c r="AL740" i="1" s="1"/>
  <c r="AK741" i="1"/>
  <c r="AL741" i="1" s="1"/>
  <c r="AK742" i="1"/>
  <c r="AL742" i="1" s="1"/>
  <c r="AK743" i="1"/>
  <c r="AL743" i="1" s="1"/>
  <c r="AK744" i="1"/>
  <c r="AL744" i="1" s="1"/>
  <c r="AK745" i="1"/>
  <c r="AL745" i="1" s="1"/>
  <c r="AK746" i="1"/>
  <c r="AL746" i="1" s="1"/>
  <c r="AK747" i="1"/>
  <c r="AL747" i="1" s="1"/>
  <c r="AK748" i="1"/>
  <c r="AL748" i="1" s="1"/>
  <c r="AK749" i="1"/>
  <c r="AL749" i="1" s="1"/>
  <c r="AK750" i="1"/>
  <c r="AL750" i="1" s="1"/>
  <c r="AK751" i="1"/>
  <c r="AL751" i="1" s="1"/>
  <c r="AK752" i="1"/>
  <c r="AL752" i="1" s="1"/>
  <c r="AK753" i="1"/>
  <c r="AL753" i="1" s="1"/>
  <c r="AK754" i="1"/>
  <c r="AL754" i="1" s="1"/>
  <c r="AK755" i="1"/>
  <c r="AL755" i="1" s="1"/>
  <c r="AK756" i="1"/>
  <c r="AL756" i="1" s="1"/>
  <c r="AK757" i="1"/>
  <c r="AL757" i="1" s="1"/>
  <c r="AK758" i="1"/>
  <c r="AL758" i="1" s="1"/>
  <c r="AK759" i="1"/>
  <c r="AL759" i="1" s="1"/>
  <c r="AK760" i="1"/>
  <c r="AL760" i="1" s="1"/>
  <c r="AK761" i="1"/>
  <c r="AL761" i="1" s="1"/>
  <c r="AK762" i="1"/>
  <c r="AL762" i="1" s="1"/>
  <c r="AK763" i="1"/>
  <c r="AL763" i="1" s="1"/>
  <c r="AK764" i="1"/>
  <c r="AL764" i="1" s="1"/>
  <c r="AK765" i="1"/>
  <c r="AL765" i="1" s="1"/>
  <c r="AK766" i="1"/>
  <c r="AL766" i="1" s="1"/>
  <c r="AK767" i="1"/>
  <c r="AL767" i="1" s="1"/>
  <c r="AK768" i="1"/>
  <c r="AL768" i="1" s="1"/>
  <c r="AK769" i="1"/>
  <c r="AL769" i="1" s="1"/>
  <c r="AK770" i="1"/>
  <c r="AL770" i="1" s="1"/>
  <c r="AK771" i="1"/>
  <c r="AL771" i="1" s="1"/>
  <c r="AK772" i="1"/>
  <c r="AL772" i="1" s="1"/>
  <c r="AK773" i="1"/>
  <c r="AL773" i="1" s="1"/>
  <c r="AK774" i="1"/>
  <c r="AL774" i="1" s="1"/>
  <c r="AK775" i="1"/>
  <c r="AL775" i="1" s="1"/>
  <c r="AK776" i="1"/>
  <c r="AL776" i="1" s="1"/>
  <c r="AK777" i="1"/>
  <c r="AL777" i="1" s="1"/>
  <c r="AK778" i="1"/>
  <c r="AL778" i="1" s="1"/>
  <c r="AK779" i="1"/>
  <c r="AL779" i="1" s="1"/>
  <c r="AK780" i="1"/>
  <c r="AL780" i="1" s="1"/>
  <c r="AK781" i="1"/>
  <c r="AL781" i="1" s="1"/>
  <c r="AK782" i="1"/>
  <c r="AL782" i="1" s="1"/>
  <c r="AK783" i="1"/>
  <c r="AL783" i="1" s="1"/>
  <c r="AK784" i="1"/>
  <c r="AL784" i="1" s="1"/>
  <c r="AK785" i="1"/>
  <c r="AL785" i="1" s="1"/>
  <c r="AK786" i="1"/>
  <c r="AL786" i="1" s="1"/>
  <c r="AK787" i="1"/>
  <c r="AL787" i="1" s="1"/>
  <c r="AK788" i="1"/>
  <c r="AL788" i="1" s="1"/>
  <c r="AK789" i="1"/>
  <c r="AL789" i="1" s="1"/>
  <c r="AK790" i="1"/>
  <c r="AL790" i="1" s="1"/>
  <c r="AK791" i="1"/>
  <c r="AL791" i="1" s="1"/>
  <c r="AK792" i="1"/>
  <c r="AL792" i="1" s="1"/>
  <c r="AK793" i="1"/>
  <c r="AL793" i="1" s="1"/>
  <c r="AK794" i="1"/>
  <c r="AL794" i="1" s="1"/>
  <c r="AK795" i="1"/>
  <c r="AL795" i="1" s="1"/>
  <c r="AK796" i="1"/>
  <c r="AL796" i="1" s="1"/>
  <c r="AK797" i="1"/>
  <c r="AL797" i="1" s="1"/>
  <c r="AK798" i="1"/>
  <c r="AL798" i="1" s="1"/>
  <c r="AK799" i="1"/>
  <c r="AL799" i="1" s="1"/>
  <c r="AK800" i="1"/>
  <c r="AL800" i="1" s="1"/>
  <c r="AK801" i="1"/>
  <c r="AL801" i="1" s="1"/>
  <c r="AK802" i="1"/>
  <c r="AL802" i="1" s="1"/>
  <c r="AK803" i="1"/>
  <c r="AL803" i="1" s="1"/>
  <c r="AK804" i="1"/>
  <c r="AL804" i="1" s="1"/>
  <c r="AK805" i="1"/>
  <c r="AL805" i="1" s="1"/>
  <c r="AK806" i="1"/>
  <c r="AL806" i="1" s="1"/>
  <c r="AK807" i="1"/>
  <c r="AL807" i="1" s="1"/>
  <c r="AK808" i="1"/>
  <c r="AL808" i="1" s="1"/>
  <c r="AK809" i="1"/>
  <c r="AL809" i="1" s="1"/>
  <c r="AK810" i="1"/>
  <c r="AL810" i="1" s="1"/>
  <c r="AK811" i="1"/>
  <c r="AL811" i="1" s="1"/>
  <c r="AK812" i="1"/>
  <c r="AL812" i="1" s="1"/>
  <c r="AK813" i="1"/>
  <c r="AL813" i="1" s="1"/>
  <c r="AK814" i="1"/>
  <c r="AL814" i="1" s="1"/>
  <c r="AK815" i="1"/>
  <c r="AL815" i="1" s="1"/>
  <c r="AK816" i="1"/>
  <c r="AL816" i="1" s="1"/>
  <c r="AK817" i="1"/>
  <c r="AL817" i="1" s="1"/>
  <c r="AK818" i="1"/>
  <c r="AL818" i="1" s="1"/>
  <c r="AK819" i="1"/>
  <c r="AL819" i="1" s="1"/>
  <c r="AK820" i="1"/>
  <c r="AL820" i="1" s="1"/>
  <c r="AK821" i="1"/>
  <c r="AL821" i="1" s="1"/>
  <c r="AK822" i="1"/>
  <c r="AL822" i="1" s="1"/>
  <c r="AK823" i="1"/>
  <c r="AL823" i="1" s="1"/>
  <c r="AK824" i="1"/>
  <c r="AL824" i="1" s="1"/>
  <c r="AK825" i="1"/>
  <c r="AL825" i="1" s="1"/>
  <c r="AK826" i="1"/>
  <c r="AL826" i="1" s="1"/>
  <c r="AK827" i="1"/>
  <c r="AL827" i="1" s="1"/>
  <c r="AK828" i="1"/>
  <c r="AL828" i="1" s="1"/>
  <c r="AK829" i="1"/>
  <c r="AL829" i="1" s="1"/>
  <c r="AK830" i="1"/>
  <c r="AL830" i="1" s="1"/>
  <c r="AK831" i="1"/>
  <c r="AL831" i="1" s="1"/>
  <c r="AK832" i="1"/>
  <c r="AL832" i="1" s="1"/>
  <c r="AK833" i="1"/>
  <c r="AL833" i="1" s="1"/>
  <c r="AK834" i="1"/>
  <c r="AL834" i="1" s="1"/>
  <c r="AK835" i="1"/>
  <c r="AL835" i="1" s="1"/>
  <c r="AK836" i="1"/>
  <c r="AL836" i="1" s="1"/>
  <c r="AK837" i="1"/>
  <c r="AL837" i="1" s="1"/>
  <c r="AK838" i="1"/>
  <c r="AL838" i="1" s="1"/>
  <c r="AK839" i="1"/>
  <c r="AL839" i="1" s="1"/>
  <c r="AK840" i="1"/>
  <c r="AL840" i="1" s="1"/>
  <c r="AK841" i="1"/>
  <c r="AL841" i="1" s="1"/>
  <c r="AK842" i="1"/>
  <c r="AL842" i="1" s="1"/>
  <c r="AK843" i="1"/>
  <c r="AL843" i="1" s="1"/>
  <c r="AK844" i="1"/>
  <c r="AL844" i="1" s="1"/>
  <c r="AK845" i="1"/>
  <c r="AL845" i="1" s="1"/>
  <c r="AK846" i="1"/>
  <c r="AL846" i="1" s="1"/>
  <c r="AK847" i="1"/>
  <c r="AL847" i="1" s="1"/>
  <c r="AK848" i="1"/>
  <c r="AL848" i="1" s="1"/>
  <c r="AK849" i="1"/>
  <c r="AL849" i="1" s="1"/>
  <c r="AK850" i="1"/>
  <c r="AL850" i="1" s="1"/>
  <c r="AK851" i="1"/>
  <c r="AL851" i="1" s="1"/>
  <c r="AK852" i="1"/>
  <c r="AL852" i="1" s="1"/>
  <c r="AK853" i="1"/>
  <c r="AL853" i="1" s="1"/>
  <c r="AK854" i="1"/>
  <c r="AL854" i="1" s="1"/>
  <c r="AK855" i="1"/>
  <c r="AL855" i="1" s="1"/>
  <c r="AK856" i="1"/>
  <c r="AL856" i="1" s="1"/>
  <c r="AK857" i="1"/>
  <c r="AL857" i="1" s="1"/>
  <c r="AK858" i="1"/>
  <c r="AL858" i="1" s="1"/>
  <c r="AK859" i="1"/>
  <c r="AL859" i="1" s="1"/>
  <c r="AK860" i="1"/>
  <c r="AL860" i="1" s="1"/>
  <c r="AK861" i="1"/>
  <c r="AL861" i="1" s="1"/>
  <c r="AK862" i="1"/>
  <c r="AL862" i="1" s="1"/>
  <c r="AK863" i="1"/>
  <c r="AL863" i="1" s="1"/>
  <c r="AK864" i="1"/>
  <c r="AL864" i="1" s="1"/>
  <c r="AK865" i="1"/>
  <c r="AL865" i="1" s="1"/>
  <c r="AK866" i="1"/>
  <c r="AL866" i="1" s="1"/>
  <c r="AK867" i="1"/>
  <c r="AL867" i="1" s="1"/>
  <c r="AK868" i="1"/>
  <c r="AL868" i="1" s="1"/>
  <c r="AK869" i="1"/>
  <c r="AL869" i="1" s="1"/>
  <c r="AK870" i="1"/>
  <c r="AL870" i="1" s="1"/>
  <c r="AK871" i="1"/>
  <c r="AL871" i="1" s="1"/>
  <c r="AK872" i="1"/>
  <c r="AL872" i="1" s="1"/>
  <c r="AK873" i="1"/>
  <c r="AL873" i="1" s="1"/>
  <c r="AK874" i="1"/>
  <c r="AL874" i="1" s="1"/>
  <c r="AK875" i="1"/>
  <c r="AL875" i="1" s="1"/>
  <c r="AK876" i="1"/>
  <c r="AL876" i="1" s="1"/>
  <c r="AK877" i="1"/>
  <c r="AL877" i="1" s="1"/>
  <c r="AK878" i="1"/>
  <c r="AL878" i="1" s="1"/>
  <c r="AK879" i="1"/>
  <c r="AL879" i="1" s="1"/>
  <c r="AK880" i="1"/>
  <c r="AL880" i="1" s="1"/>
  <c r="AK881" i="1"/>
  <c r="AL881" i="1" s="1"/>
  <c r="AK882" i="1"/>
  <c r="AL882" i="1" s="1"/>
  <c r="AK883" i="1"/>
  <c r="AL883" i="1" s="1"/>
  <c r="AK884" i="1"/>
  <c r="AL884" i="1" s="1"/>
  <c r="AK885" i="1"/>
  <c r="AL885" i="1" s="1"/>
  <c r="AK886" i="1"/>
  <c r="AL886" i="1" s="1"/>
  <c r="AK887" i="1"/>
  <c r="AL887" i="1" s="1"/>
  <c r="AK888" i="1"/>
  <c r="AL888" i="1" s="1"/>
  <c r="AK889" i="1"/>
  <c r="AL889" i="1" s="1"/>
  <c r="AK890" i="1"/>
  <c r="AL890" i="1" s="1"/>
  <c r="AK891" i="1"/>
  <c r="AL891" i="1" s="1"/>
  <c r="AK892" i="1"/>
  <c r="AL892" i="1" s="1"/>
  <c r="AK893" i="1"/>
  <c r="AL893" i="1" s="1"/>
  <c r="AK894" i="1"/>
  <c r="AL894" i="1" s="1"/>
  <c r="AK895" i="1"/>
  <c r="AL895" i="1" s="1"/>
  <c r="AK896" i="1"/>
  <c r="AL896" i="1" s="1"/>
  <c r="AK897" i="1"/>
  <c r="AL897" i="1" s="1"/>
  <c r="AK898" i="1"/>
  <c r="AL898" i="1" s="1"/>
  <c r="AK899" i="1"/>
  <c r="AL899" i="1" s="1"/>
  <c r="AK900" i="1"/>
  <c r="AL900" i="1" s="1"/>
  <c r="AK901" i="1"/>
  <c r="AL901" i="1" s="1"/>
  <c r="AK902" i="1"/>
  <c r="AL902" i="1" s="1"/>
  <c r="AK903" i="1"/>
  <c r="AL903" i="1" s="1"/>
  <c r="AK904" i="1"/>
  <c r="AL904" i="1" s="1"/>
  <c r="AK905" i="1"/>
  <c r="AL905" i="1" s="1"/>
  <c r="AK906" i="1"/>
  <c r="AL906" i="1" s="1"/>
  <c r="AK907" i="1"/>
  <c r="AL907" i="1" s="1"/>
  <c r="AK908" i="1"/>
  <c r="AL908" i="1" s="1"/>
  <c r="AK909" i="1"/>
  <c r="AL909" i="1" s="1"/>
  <c r="AK910" i="1"/>
  <c r="AL910" i="1" s="1"/>
  <c r="AK911" i="1"/>
  <c r="AL911" i="1" s="1"/>
  <c r="AK912" i="1"/>
  <c r="AL912" i="1" s="1"/>
  <c r="AK913" i="1"/>
  <c r="AL913" i="1" s="1"/>
  <c r="AK914" i="1"/>
  <c r="AL914" i="1" s="1"/>
  <c r="AK915" i="1"/>
  <c r="AL915" i="1" s="1"/>
  <c r="AK916" i="1"/>
  <c r="AL916" i="1" s="1"/>
  <c r="AK917" i="1"/>
  <c r="AL917" i="1" s="1"/>
  <c r="AK918" i="1"/>
  <c r="AL918" i="1" s="1"/>
  <c r="AK919" i="1"/>
  <c r="AL919" i="1" s="1"/>
  <c r="AK920" i="1"/>
  <c r="AL920" i="1" s="1"/>
  <c r="AK921" i="1"/>
  <c r="AL921" i="1" s="1"/>
  <c r="AK922" i="1"/>
  <c r="AL922" i="1" s="1"/>
  <c r="AK923" i="1"/>
  <c r="AL923" i="1" s="1"/>
  <c r="AK924" i="1"/>
  <c r="AL924" i="1" s="1"/>
  <c r="AK925" i="1"/>
  <c r="AL925" i="1" s="1"/>
  <c r="AK926" i="1"/>
  <c r="AL926" i="1" s="1"/>
  <c r="AK927" i="1"/>
  <c r="AL927" i="1" s="1"/>
  <c r="AK928" i="1"/>
  <c r="AL928" i="1" s="1"/>
  <c r="AK929" i="1"/>
  <c r="AL929" i="1" s="1"/>
  <c r="AK930" i="1"/>
  <c r="AL930" i="1" s="1"/>
  <c r="AK931" i="1"/>
  <c r="AL931" i="1" s="1"/>
  <c r="AK932" i="1"/>
  <c r="AL932" i="1" s="1"/>
  <c r="AK933" i="1"/>
  <c r="AL933" i="1" s="1"/>
  <c r="AK934" i="1"/>
  <c r="AL934" i="1" s="1"/>
  <c r="AK935" i="1"/>
  <c r="AL935" i="1" s="1"/>
  <c r="AK936" i="1"/>
  <c r="AL936" i="1" s="1"/>
  <c r="AK937" i="1"/>
  <c r="AL937" i="1" s="1"/>
  <c r="AK938" i="1"/>
  <c r="AL938" i="1" s="1"/>
  <c r="AK939" i="1"/>
  <c r="AL939" i="1" s="1"/>
  <c r="AK940" i="1"/>
  <c r="AL940" i="1" s="1"/>
  <c r="AK941" i="1"/>
  <c r="AL941" i="1" s="1"/>
  <c r="AK942" i="1"/>
  <c r="AL942" i="1" s="1"/>
  <c r="AK943" i="1"/>
  <c r="AL943" i="1" s="1"/>
  <c r="AK944" i="1"/>
  <c r="AL944" i="1" s="1"/>
  <c r="AK945" i="1"/>
  <c r="AL945" i="1" s="1"/>
  <c r="AK946" i="1"/>
  <c r="AL946" i="1" s="1"/>
  <c r="AK947" i="1"/>
  <c r="AL947" i="1" s="1"/>
  <c r="AK948" i="1"/>
  <c r="AL948" i="1" s="1"/>
  <c r="AK949" i="1"/>
  <c r="AL949" i="1" s="1"/>
  <c r="AK950" i="1"/>
  <c r="AL950" i="1" s="1"/>
  <c r="AK951" i="1"/>
  <c r="AL951" i="1" s="1"/>
  <c r="AK952" i="1"/>
  <c r="AL952" i="1" s="1"/>
  <c r="AK953" i="1"/>
  <c r="AL953" i="1" s="1"/>
  <c r="AK954" i="1"/>
  <c r="AL954" i="1" s="1"/>
  <c r="AK955" i="1"/>
  <c r="AL955" i="1" s="1"/>
  <c r="AK956" i="1"/>
  <c r="AL956" i="1" s="1"/>
  <c r="AK957" i="1"/>
  <c r="AL957" i="1" s="1"/>
  <c r="AK958" i="1"/>
  <c r="AL958" i="1" s="1"/>
  <c r="AK959" i="1"/>
  <c r="AL959" i="1" s="1"/>
  <c r="AK960" i="1"/>
  <c r="AL960" i="1" s="1"/>
  <c r="AK961" i="1"/>
  <c r="AL961" i="1" s="1"/>
  <c r="AK962" i="1"/>
  <c r="AL962" i="1" s="1"/>
  <c r="AK963" i="1"/>
  <c r="AL963" i="1" s="1"/>
  <c r="AK964" i="1"/>
  <c r="AL964" i="1" s="1"/>
  <c r="AK965" i="1"/>
  <c r="AL965" i="1" s="1"/>
  <c r="AK966" i="1"/>
  <c r="AL966" i="1" s="1"/>
  <c r="AK967" i="1"/>
  <c r="AL967" i="1" s="1"/>
  <c r="AK968" i="1"/>
  <c r="AL968" i="1" s="1"/>
  <c r="AK969" i="1"/>
  <c r="AL969" i="1" s="1"/>
  <c r="AK970" i="1"/>
  <c r="AL970" i="1" s="1"/>
  <c r="AK971" i="1"/>
  <c r="AL971" i="1" s="1"/>
  <c r="AK972" i="1"/>
  <c r="AL972" i="1" s="1"/>
  <c r="AK973" i="1"/>
  <c r="AL973" i="1" s="1"/>
  <c r="AK974" i="1"/>
  <c r="AL974" i="1" s="1"/>
  <c r="AK975" i="1"/>
  <c r="AL975" i="1" s="1"/>
  <c r="AK976" i="1"/>
  <c r="AL976" i="1" s="1"/>
  <c r="AK977" i="1"/>
  <c r="AL977" i="1" s="1"/>
  <c r="AK978" i="1"/>
  <c r="AL978" i="1" s="1"/>
  <c r="AK979" i="1"/>
  <c r="AL979" i="1" s="1"/>
  <c r="AK980" i="1"/>
  <c r="AL980" i="1" s="1"/>
  <c r="AK981" i="1"/>
  <c r="AL981" i="1" s="1"/>
  <c r="AK982" i="1"/>
  <c r="AL982" i="1" s="1"/>
  <c r="AK983" i="1"/>
  <c r="AL983" i="1" s="1"/>
  <c r="AK984" i="1"/>
  <c r="AL984" i="1" s="1"/>
  <c r="AK985" i="1"/>
  <c r="AL985" i="1" s="1"/>
  <c r="AK986" i="1"/>
  <c r="AL986" i="1" s="1"/>
  <c r="AK987" i="1"/>
  <c r="AL987" i="1" s="1"/>
  <c r="AK988" i="1"/>
  <c r="AL988" i="1" s="1"/>
  <c r="AK989" i="1"/>
  <c r="AL989" i="1" s="1"/>
  <c r="AK990" i="1"/>
  <c r="AL990" i="1" s="1"/>
  <c r="AK991" i="1"/>
  <c r="AL991" i="1" s="1"/>
  <c r="AK992" i="1"/>
  <c r="AL992" i="1" s="1"/>
  <c r="AK993" i="1"/>
  <c r="AL993" i="1" s="1"/>
  <c r="AK994" i="1"/>
  <c r="AL994" i="1" s="1"/>
  <c r="AK995" i="1"/>
  <c r="AL995" i="1" s="1"/>
  <c r="AK996" i="1"/>
  <c r="AL996" i="1" s="1"/>
  <c r="AK997" i="1"/>
  <c r="AL997" i="1" s="1"/>
  <c r="AK998" i="1"/>
  <c r="AL998" i="1" s="1"/>
  <c r="AK999" i="1"/>
  <c r="AL999" i="1" s="1"/>
  <c r="AK1000" i="1"/>
  <c r="AL1000" i="1" s="1"/>
  <c r="AK1001" i="1"/>
  <c r="AL1001" i="1" s="1"/>
  <c r="AK1002" i="1"/>
  <c r="AL1002" i="1" s="1"/>
  <c r="AK1003" i="1"/>
  <c r="AL1003" i="1" s="1"/>
  <c r="AK1004" i="1"/>
  <c r="AL1004" i="1" s="1"/>
  <c r="AK1005" i="1"/>
  <c r="AL1005" i="1" s="1"/>
  <c r="AK1006" i="1"/>
  <c r="AL1006" i="1" s="1"/>
  <c r="AK1007" i="1"/>
  <c r="AL1007" i="1" s="1"/>
  <c r="AK1008" i="1"/>
  <c r="AL1008" i="1" s="1"/>
  <c r="AK1009" i="1"/>
  <c r="AL1009" i="1" s="1"/>
  <c r="AK1010" i="1"/>
  <c r="AL1010" i="1" s="1"/>
  <c r="AK1011" i="1"/>
  <c r="AL1011" i="1" s="1"/>
  <c r="AK1012" i="1"/>
  <c r="AL1012" i="1" s="1"/>
  <c r="AK1013" i="1"/>
  <c r="AL1013" i="1" s="1"/>
  <c r="AK1014" i="1"/>
  <c r="AL1014" i="1" s="1"/>
  <c r="AK1015" i="1"/>
  <c r="AL1015" i="1" s="1"/>
  <c r="AK1016" i="1"/>
  <c r="AL1016" i="1" s="1"/>
  <c r="AK1017" i="1"/>
  <c r="AL1017" i="1" s="1"/>
  <c r="AK1018" i="1"/>
  <c r="AL1018" i="1" s="1"/>
  <c r="AK1019" i="1"/>
  <c r="AL1019" i="1" s="1"/>
  <c r="AK1020" i="1"/>
  <c r="AL1020" i="1" s="1"/>
  <c r="AK1021" i="1"/>
  <c r="AL1021" i="1" s="1"/>
  <c r="AK1022" i="1"/>
  <c r="AL1022" i="1" s="1"/>
  <c r="AK1023" i="1"/>
  <c r="AL1023" i="1" s="1"/>
  <c r="AK1024" i="1"/>
  <c r="AL1024" i="1" s="1"/>
  <c r="AK1025" i="1"/>
  <c r="AL1025" i="1" s="1"/>
  <c r="AK1026" i="1"/>
  <c r="AL1026" i="1" s="1"/>
  <c r="AK1027" i="1"/>
  <c r="AL1027" i="1" s="1"/>
  <c r="AK1028" i="1"/>
  <c r="AL1028" i="1" s="1"/>
  <c r="AK1029" i="1"/>
  <c r="AL1029" i="1" s="1"/>
  <c r="AK1030" i="1"/>
  <c r="AL1030" i="1" s="1"/>
  <c r="AK1031" i="1"/>
  <c r="AL1031" i="1" s="1"/>
  <c r="AK1032" i="1"/>
  <c r="AL1032" i="1" s="1"/>
  <c r="AK1033" i="1"/>
  <c r="AL1033" i="1" s="1"/>
  <c r="AK1034" i="1"/>
  <c r="AL1034" i="1" s="1"/>
  <c r="AK1035" i="1"/>
  <c r="AL1035" i="1" s="1"/>
  <c r="AK1036" i="1"/>
  <c r="AL1036" i="1" s="1"/>
  <c r="AK1037" i="1"/>
  <c r="AL1037" i="1" s="1"/>
  <c r="AK1038" i="1"/>
  <c r="AL1038" i="1" s="1"/>
  <c r="AK1039" i="1"/>
  <c r="AL1039" i="1" s="1"/>
  <c r="AK1040" i="1"/>
  <c r="AL1040" i="1" s="1"/>
  <c r="AK1041" i="1"/>
  <c r="AL1041" i="1" s="1"/>
  <c r="AK1042" i="1"/>
  <c r="AL1042" i="1" s="1"/>
  <c r="AK1043" i="1"/>
  <c r="AL1043" i="1" s="1"/>
  <c r="AK1044" i="1"/>
  <c r="AL1044" i="1" s="1"/>
  <c r="AK1045" i="1"/>
  <c r="AL1045" i="1" s="1"/>
  <c r="AK1046" i="1"/>
  <c r="AL1046" i="1" s="1"/>
  <c r="AK1047" i="1"/>
  <c r="AL1047" i="1" s="1"/>
  <c r="AK1048" i="1"/>
  <c r="AL1048" i="1" s="1"/>
  <c r="AK1049" i="1"/>
  <c r="AL1049" i="1" s="1"/>
  <c r="AK1050" i="1"/>
  <c r="AL1050" i="1" s="1"/>
  <c r="AK1051" i="1"/>
  <c r="AL1051" i="1" s="1"/>
  <c r="AK1052" i="1"/>
  <c r="AL1052" i="1" s="1"/>
  <c r="AK1053" i="1"/>
  <c r="AL1053" i="1" s="1"/>
  <c r="AK1054" i="1"/>
  <c r="AL1054" i="1" s="1"/>
  <c r="AK1055" i="1"/>
  <c r="AL1055" i="1" s="1"/>
  <c r="AK1056" i="1"/>
  <c r="AL1056" i="1" s="1"/>
  <c r="AK1057" i="1"/>
  <c r="AL1057" i="1" s="1"/>
  <c r="AK1058" i="1"/>
  <c r="AL1058" i="1" s="1"/>
  <c r="AK1059" i="1"/>
  <c r="AL1059" i="1" s="1"/>
  <c r="AK1060" i="1"/>
  <c r="AL1060" i="1" s="1"/>
  <c r="AK1061" i="1"/>
  <c r="AL1061" i="1" s="1"/>
  <c r="AK1062" i="1"/>
  <c r="AL1062" i="1" s="1"/>
  <c r="AK1063" i="1"/>
  <c r="AL1063" i="1" s="1"/>
  <c r="AK1064" i="1"/>
  <c r="AL1064" i="1" s="1"/>
  <c r="AK1065" i="1"/>
  <c r="AL1065" i="1" s="1"/>
  <c r="AK1066" i="1"/>
  <c r="AL1066" i="1" s="1"/>
  <c r="AK1067" i="1"/>
  <c r="AL1067" i="1" s="1"/>
  <c r="AK1068" i="1"/>
  <c r="AL1068" i="1" s="1"/>
  <c r="AK1069" i="1"/>
  <c r="AL1069" i="1" s="1"/>
  <c r="AK1070" i="1"/>
  <c r="AL1070" i="1" s="1"/>
  <c r="AK1071" i="1"/>
  <c r="AL1071" i="1" s="1"/>
  <c r="AK1072" i="1"/>
  <c r="AL1072" i="1" s="1"/>
  <c r="AK1073" i="1"/>
  <c r="AL1073" i="1" s="1"/>
  <c r="AK1074" i="1"/>
  <c r="AL1074" i="1" s="1"/>
  <c r="AK1075" i="1"/>
  <c r="AL1075" i="1" s="1"/>
  <c r="AK1076" i="1"/>
  <c r="AL1076" i="1" s="1"/>
  <c r="AK1077" i="1"/>
  <c r="AL1077" i="1" s="1"/>
  <c r="AK1078" i="1"/>
  <c r="AL1078" i="1" s="1"/>
  <c r="AK1079" i="1"/>
  <c r="AL1079" i="1" s="1"/>
  <c r="AK1080" i="1"/>
  <c r="AL1080" i="1" s="1"/>
  <c r="AK1081" i="1"/>
  <c r="AL1081" i="1" s="1"/>
  <c r="AK1082" i="1"/>
  <c r="AL1082" i="1" s="1"/>
  <c r="AK1083" i="1"/>
  <c r="AL1083" i="1" s="1"/>
  <c r="AK1084" i="1"/>
  <c r="AL1084" i="1" s="1"/>
  <c r="AK1085" i="1"/>
  <c r="AL1085" i="1" s="1"/>
  <c r="AK1086" i="1"/>
  <c r="AL1086" i="1" s="1"/>
  <c r="AK1087" i="1"/>
  <c r="AL1087" i="1" s="1"/>
  <c r="AK1088" i="1"/>
  <c r="AL1088" i="1" s="1"/>
  <c r="AK1089" i="1"/>
  <c r="AL1089" i="1" s="1"/>
  <c r="AK1090" i="1"/>
  <c r="AL1090" i="1" s="1"/>
  <c r="AK1091" i="1"/>
  <c r="AL1091" i="1" s="1"/>
  <c r="AK1092" i="1"/>
  <c r="AL1092" i="1" s="1"/>
  <c r="AK1093" i="1"/>
  <c r="AL1093" i="1" s="1"/>
  <c r="AK1094" i="1"/>
  <c r="AL1094" i="1" s="1"/>
  <c r="AK1095" i="1"/>
  <c r="AL1095" i="1" s="1"/>
  <c r="AK1096" i="1"/>
  <c r="AL1096" i="1" s="1"/>
  <c r="AK1097" i="1"/>
  <c r="AL1097" i="1" s="1"/>
  <c r="AK1098" i="1"/>
  <c r="AL1098" i="1" s="1"/>
  <c r="AK1099" i="1"/>
  <c r="AL1099" i="1" s="1"/>
  <c r="AK1100" i="1"/>
  <c r="AL1100" i="1" s="1"/>
  <c r="AK1101" i="1"/>
  <c r="AL1101" i="1" s="1"/>
  <c r="AK1102" i="1"/>
  <c r="AL1102" i="1" s="1"/>
  <c r="AK1103" i="1"/>
  <c r="AL1103" i="1" s="1"/>
  <c r="AK1104" i="1"/>
  <c r="AL1104" i="1" s="1"/>
  <c r="AK1105" i="1"/>
  <c r="AL1105" i="1" s="1"/>
  <c r="AK1106" i="1"/>
  <c r="AL1106" i="1" s="1"/>
  <c r="AK1107" i="1"/>
  <c r="AL1107" i="1" s="1"/>
  <c r="AK1108" i="1"/>
  <c r="AL1108" i="1" s="1"/>
  <c r="AK1109" i="1"/>
  <c r="AL1109" i="1" s="1"/>
  <c r="AK1110" i="1"/>
  <c r="AL1110" i="1" s="1"/>
  <c r="AK1111" i="1"/>
  <c r="AL1111" i="1" s="1"/>
  <c r="AK1112" i="1"/>
  <c r="AL1112" i="1" s="1"/>
  <c r="AK1113" i="1"/>
  <c r="AL1113" i="1" s="1"/>
  <c r="AK1114" i="1"/>
  <c r="AL1114" i="1" s="1"/>
  <c r="AK1115" i="1"/>
  <c r="AL1115" i="1" s="1"/>
  <c r="AK1116" i="1"/>
  <c r="AL1116" i="1" s="1"/>
  <c r="AK1117" i="1"/>
  <c r="AL1117" i="1" s="1"/>
  <c r="AK1118" i="1"/>
  <c r="AL1118" i="1" s="1"/>
  <c r="AK1119" i="1"/>
  <c r="AL1119" i="1" s="1"/>
  <c r="AK1120" i="1"/>
  <c r="AL1120" i="1" s="1"/>
  <c r="AK1121" i="1"/>
  <c r="AL1121" i="1" s="1"/>
  <c r="AK1122" i="1"/>
  <c r="AL1122" i="1" s="1"/>
  <c r="AK1123" i="1"/>
  <c r="AL1123" i="1" s="1"/>
  <c r="AK1124" i="1"/>
  <c r="AL1124" i="1" s="1"/>
  <c r="AK1125" i="1"/>
  <c r="AL1125" i="1" s="1"/>
  <c r="AK1126" i="1"/>
  <c r="AL1126" i="1" s="1"/>
  <c r="AK1127" i="1"/>
  <c r="AL1127" i="1" s="1"/>
  <c r="AK1128" i="1"/>
  <c r="AL1128" i="1" s="1"/>
  <c r="AK1129" i="1"/>
  <c r="AL1129" i="1" s="1"/>
  <c r="AK1130" i="1"/>
  <c r="AL1130" i="1" s="1"/>
  <c r="AK1131" i="1"/>
  <c r="AL1131" i="1" s="1"/>
  <c r="AK1132" i="1"/>
  <c r="AL1132" i="1" s="1"/>
  <c r="AK1133" i="1"/>
  <c r="AL1133" i="1" s="1"/>
  <c r="AK1134" i="1"/>
  <c r="AL1134" i="1" s="1"/>
  <c r="AK1135" i="1"/>
  <c r="AL1135" i="1" s="1"/>
  <c r="AK1136" i="1"/>
  <c r="AL1136" i="1" s="1"/>
  <c r="AK1137" i="1"/>
  <c r="AL1137" i="1" s="1"/>
  <c r="AK1138" i="1"/>
  <c r="AL1138" i="1" s="1"/>
  <c r="AK1139" i="1"/>
  <c r="AL1139" i="1" s="1"/>
  <c r="AK1140" i="1"/>
  <c r="AL1140" i="1" s="1"/>
  <c r="AK1141" i="1"/>
  <c r="AL1141" i="1" s="1"/>
  <c r="AK1142" i="1"/>
  <c r="AL1142" i="1" s="1"/>
  <c r="AK1143" i="1"/>
  <c r="AL1143" i="1" s="1"/>
  <c r="AK1144" i="1"/>
  <c r="AL1144" i="1" s="1"/>
  <c r="AK1145" i="1"/>
  <c r="AL1145" i="1" s="1"/>
  <c r="AK1146" i="1"/>
  <c r="AL1146" i="1" s="1"/>
  <c r="AK1147" i="1"/>
  <c r="AL1147" i="1" s="1"/>
  <c r="AK1148" i="1"/>
  <c r="AL1148" i="1" s="1"/>
  <c r="AK1149" i="1"/>
  <c r="AL1149" i="1" s="1"/>
  <c r="AK1150" i="1"/>
  <c r="AL1150" i="1" s="1"/>
  <c r="AK1151" i="1"/>
  <c r="AL1151" i="1" s="1"/>
  <c r="AK1152" i="1"/>
  <c r="AL1152" i="1" s="1"/>
  <c r="AK1153" i="1"/>
  <c r="AL1153" i="1" s="1"/>
  <c r="AK1154" i="1"/>
  <c r="AL1154" i="1" s="1"/>
  <c r="AK1155" i="1"/>
  <c r="AL1155" i="1" s="1"/>
  <c r="AK1156" i="1"/>
  <c r="AL1156" i="1" s="1"/>
  <c r="AK1157" i="1"/>
  <c r="AL1157" i="1" s="1"/>
  <c r="AK1158" i="1"/>
  <c r="AL1158" i="1" s="1"/>
  <c r="AK1159" i="1"/>
  <c r="AL1159" i="1" s="1"/>
  <c r="AK1160" i="1"/>
  <c r="AL1160" i="1" s="1"/>
  <c r="AK1161" i="1"/>
  <c r="AL1161" i="1" s="1"/>
  <c r="AK1162" i="1"/>
  <c r="AL1162" i="1" s="1"/>
  <c r="AK1163" i="1"/>
  <c r="AL1163" i="1" s="1"/>
  <c r="AK1164" i="1"/>
  <c r="AL1164" i="1" s="1"/>
  <c r="AK1165" i="1"/>
  <c r="AL1165" i="1" s="1"/>
  <c r="AK1166" i="1"/>
  <c r="AL1166" i="1" s="1"/>
  <c r="AK1167" i="1"/>
  <c r="AL1167" i="1" s="1"/>
  <c r="AK1168" i="1"/>
  <c r="AL1168" i="1" s="1"/>
  <c r="AK1169" i="1"/>
  <c r="AL1169" i="1" s="1"/>
  <c r="AK1170" i="1"/>
  <c r="AL1170" i="1" s="1"/>
  <c r="AK1171" i="1"/>
  <c r="AL1171" i="1" s="1"/>
  <c r="AK1172" i="1"/>
  <c r="AL1172" i="1" s="1"/>
  <c r="AK1173" i="1"/>
  <c r="AL1173" i="1" s="1"/>
  <c r="AK1174" i="1"/>
  <c r="AL1174" i="1" s="1"/>
  <c r="AK1175" i="1"/>
  <c r="AL1175" i="1" s="1"/>
  <c r="AK1176" i="1"/>
  <c r="AL1176" i="1" s="1"/>
  <c r="AK1177" i="1"/>
  <c r="AL1177" i="1" s="1"/>
  <c r="AK1178" i="1"/>
  <c r="AL1178" i="1" s="1"/>
  <c r="AK1179" i="1"/>
  <c r="AL1179" i="1" s="1"/>
  <c r="AK1180" i="1"/>
  <c r="AL1180" i="1" s="1"/>
  <c r="AK1181" i="1"/>
  <c r="AL1181" i="1" s="1"/>
  <c r="AK1182" i="1"/>
  <c r="AL1182" i="1" s="1"/>
  <c r="AK1183" i="1"/>
  <c r="AL1183" i="1" s="1"/>
  <c r="AK1184" i="1"/>
  <c r="AL1184" i="1" s="1"/>
  <c r="AK1185" i="1"/>
  <c r="AL1185" i="1" s="1"/>
  <c r="AK1186" i="1"/>
  <c r="AL1186" i="1" s="1"/>
  <c r="AK1187" i="1"/>
  <c r="AL1187" i="1" s="1"/>
  <c r="AK1188" i="1"/>
  <c r="AL1188" i="1" s="1"/>
  <c r="AK1189" i="1"/>
  <c r="AL1189" i="1" s="1"/>
  <c r="AK1190" i="1"/>
  <c r="AL1190" i="1" s="1"/>
  <c r="AK1191" i="1"/>
  <c r="AL1191" i="1" s="1"/>
  <c r="AK1192" i="1"/>
  <c r="AL1192" i="1" s="1"/>
  <c r="AK1193" i="1"/>
  <c r="AL1193" i="1" s="1"/>
  <c r="AK1194" i="1"/>
  <c r="AL1194" i="1" s="1"/>
  <c r="AK1195" i="1"/>
  <c r="AL1195" i="1" s="1"/>
  <c r="AK1196" i="1"/>
  <c r="AL1196" i="1" s="1"/>
  <c r="AK1197" i="1"/>
  <c r="AL1197" i="1" s="1"/>
  <c r="AK1198" i="1"/>
  <c r="AL1198" i="1" s="1"/>
  <c r="AK1199" i="1"/>
  <c r="AL1199" i="1" s="1"/>
  <c r="AK1200" i="1"/>
  <c r="AL1200" i="1" s="1"/>
  <c r="AK1201" i="1"/>
  <c r="AL1201" i="1" s="1"/>
  <c r="AK1202" i="1"/>
  <c r="AL1202" i="1" s="1"/>
  <c r="AK1203" i="1"/>
  <c r="AL1203" i="1" s="1"/>
  <c r="AK1204" i="1"/>
  <c r="AL1204" i="1" s="1"/>
  <c r="AK1205" i="1"/>
  <c r="AL1205" i="1" s="1"/>
  <c r="AK1206" i="1"/>
  <c r="AL1206" i="1" s="1"/>
  <c r="AK1207" i="1"/>
  <c r="AL1207" i="1" s="1"/>
  <c r="AK1208" i="1"/>
  <c r="AL1208" i="1" s="1"/>
  <c r="AK1209" i="1"/>
  <c r="AL1209" i="1" s="1"/>
  <c r="AK1210" i="1"/>
  <c r="AL1210" i="1" s="1"/>
  <c r="AK1211" i="1"/>
  <c r="AL1211" i="1" s="1"/>
  <c r="AK1212" i="1"/>
  <c r="AL1212" i="1" s="1"/>
  <c r="AK1213" i="1"/>
  <c r="AL1213" i="1" s="1"/>
  <c r="AK1214" i="1"/>
  <c r="AL1214" i="1" s="1"/>
  <c r="AK1215" i="1"/>
  <c r="AL1215" i="1" s="1"/>
  <c r="AK1216" i="1"/>
  <c r="AL1216" i="1" s="1"/>
  <c r="AK1217" i="1"/>
  <c r="AL1217" i="1" s="1"/>
  <c r="AK1218" i="1"/>
  <c r="AL1218" i="1" s="1"/>
  <c r="AK1219" i="1"/>
  <c r="AL1219" i="1" s="1"/>
  <c r="AK1220" i="1"/>
  <c r="AL1220" i="1" s="1"/>
  <c r="AK1221" i="1"/>
  <c r="AL1221" i="1" s="1"/>
  <c r="AK1222" i="1"/>
  <c r="AL1222" i="1" s="1"/>
  <c r="AK1223" i="1"/>
  <c r="AL1223" i="1" s="1"/>
  <c r="AK1224" i="1"/>
  <c r="AL1224" i="1" s="1"/>
  <c r="AK1225" i="1"/>
  <c r="AL1225" i="1" s="1"/>
  <c r="AK1226" i="1"/>
  <c r="AL1226" i="1" s="1"/>
  <c r="AK1227" i="1"/>
  <c r="AL1227" i="1" s="1"/>
  <c r="AK1228" i="1"/>
  <c r="AL1228" i="1" s="1"/>
  <c r="AK1229" i="1"/>
  <c r="AL1229" i="1" s="1"/>
  <c r="AK1230" i="1"/>
  <c r="AL1230" i="1" s="1"/>
  <c r="AK1231" i="1"/>
  <c r="AL1231" i="1" s="1"/>
  <c r="AK1232" i="1"/>
  <c r="AL1232" i="1" s="1"/>
  <c r="AK1233" i="1"/>
  <c r="AL1233" i="1" s="1"/>
  <c r="AK1234" i="1"/>
  <c r="AL1234" i="1" s="1"/>
  <c r="AK1235" i="1"/>
  <c r="AL1235" i="1" s="1"/>
  <c r="AK1236" i="1"/>
  <c r="AL1236" i="1" s="1"/>
  <c r="AK1237" i="1"/>
  <c r="AL1237" i="1" s="1"/>
  <c r="AK1238" i="1"/>
  <c r="AL1238" i="1" s="1"/>
  <c r="AK1239" i="1"/>
  <c r="AL1239" i="1" s="1"/>
  <c r="AK1240" i="1"/>
  <c r="AL1240" i="1" s="1"/>
  <c r="AK1241" i="1"/>
  <c r="AL1241" i="1" s="1"/>
  <c r="AK1242" i="1"/>
  <c r="AL1242" i="1" s="1"/>
  <c r="AK1243" i="1"/>
  <c r="AL1243" i="1" s="1"/>
  <c r="AK1244" i="1"/>
  <c r="AL1244" i="1" s="1"/>
  <c r="AK1245" i="1"/>
  <c r="AL1245" i="1" s="1"/>
  <c r="AK1246" i="1"/>
  <c r="AL1246" i="1" s="1"/>
  <c r="AK1247" i="1"/>
  <c r="AL1247" i="1" s="1"/>
  <c r="AK1248" i="1"/>
  <c r="AL1248" i="1" s="1"/>
  <c r="AK1249" i="1"/>
  <c r="AL1249" i="1" s="1"/>
  <c r="AK1250" i="1"/>
  <c r="AL1250" i="1" s="1"/>
  <c r="AK1251" i="1"/>
  <c r="AL1251" i="1" s="1"/>
  <c r="AK1252" i="1"/>
  <c r="AL1252" i="1" s="1"/>
  <c r="AK1253" i="1"/>
  <c r="AL1253" i="1" s="1"/>
  <c r="AK1254" i="1"/>
  <c r="AL1254" i="1" s="1"/>
  <c r="AK1255" i="1"/>
  <c r="AL1255" i="1" s="1"/>
  <c r="AK1256" i="1"/>
  <c r="AL1256" i="1" s="1"/>
  <c r="AK1257" i="1"/>
  <c r="AL1257" i="1" s="1"/>
  <c r="AK1258" i="1"/>
  <c r="AL1258" i="1" s="1"/>
  <c r="AK1259" i="1"/>
  <c r="AL1259" i="1" s="1"/>
  <c r="AK1260" i="1"/>
  <c r="AL1260" i="1" s="1"/>
  <c r="AK1261" i="1"/>
  <c r="AL1261" i="1" s="1"/>
  <c r="AK1262" i="1"/>
  <c r="AL1262" i="1" s="1"/>
  <c r="AK1263" i="1"/>
  <c r="AL1263" i="1" s="1"/>
  <c r="AK1264" i="1"/>
  <c r="AL1264" i="1" s="1"/>
  <c r="AK1265" i="1"/>
  <c r="AL1265" i="1" s="1"/>
  <c r="AK1266" i="1"/>
  <c r="AL1266" i="1" s="1"/>
  <c r="AK1267" i="1"/>
  <c r="AL1267" i="1" s="1"/>
  <c r="AK1268" i="1"/>
  <c r="AL1268" i="1" s="1"/>
  <c r="AK1269" i="1"/>
  <c r="AL1269" i="1" s="1"/>
  <c r="AK1270" i="1"/>
  <c r="AL1270" i="1" s="1"/>
  <c r="AK1271" i="1"/>
  <c r="AL1271" i="1" s="1"/>
  <c r="AK1272" i="1"/>
  <c r="AL1272" i="1" s="1"/>
  <c r="AK1273" i="1"/>
  <c r="AL1273" i="1" s="1"/>
  <c r="AK1274" i="1"/>
  <c r="AL1274" i="1" s="1"/>
  <c r="AK1275" i="1"/>
  <c r="AL1275" i="1" s="1"/>
  <c r="AK1276" i="1"/>
  <c r="AL1276" i="1" s="1"/>
  <c r="AK1277" i="1"/>
  <c r="AL1277" i="1" s="1"/>
  <c r="AK1278" i="1"/>
  <c r="AL1278" i="1" s="1"/>
  <c r="AK1279" i="1"/>
  <c r="AL1279" i="1" s="1"/>
  <c r="AK1280" i="1"/>
  <c r="AL1280" i="1" s="1"/>
  <c r="AK1281" i="1"/>
  <c r="AL1281" i="1" s="1"/>
  <c r="AK1282" i="1"/>
  <c r="AL1282" i="1" s="1"/>
  <c r="AK1283" i="1"/>
  <c r="AL1283" i="1" s="1"/>
  <c r="AK1284" i="1"/>
  <c r="AL1284" i="1" s="1"/>
  <c r="AK1285" i="1"/>
  <c r="AL1285" i="1" s="1"/>
  <c r="AK1286" i="1"/>
  <c r="AL1286" i="1" s="1"/>
  <c r="AK1287" i="1"/>
  <c r="AL1287" i="1" s="1"/>
  <c r="AK1288" i="1"/>
  <c r="AL1288" i="1" s="1"/>
  <c r="AK1289" i="1"/>
  <c r="AL1289" i="1" s="1"/>
  <c r="AK1290" i="1"/>
  <c r="AL1290" i="1" s="1"/>
  <c r="AK1291" i="1"/>
  <c r="AL1291" i="1" s="1"/>
  <c r="AK1292" i="1"/>
  <c r="AL1292" i="1" s="1"/>
  <c r="AK1293" i="1"/>
  <c r="AL1293" i="1" s="1"/>
  <c r="AK1294" i="1"/>
  <c r="AL1294" i="1" s="1"/>
  <c r="AK1295" i="1"/>
  <c r="AL1295" i="1" s="1"/>
  <c r="AK1296" i="1"/>
  <c r="AL1296" i="1" s="1"/>
  <c r="AK1297" i="1"/>
  <c r="AL1297" i="1" s="1"/>
  <c r="AK1298" i="1"/>
  <c r="AL1298" i="1" s="1"/>
  <c r="AK1299" i="1"/>
  <c r="AL1299" i="1" s="1"/>
  <c r="AK1300" i="1"/>
  <c r="AL1300" i="1" s="1"/>
  <c r="AK1301" i="1"/>
  <c r="AL1301" i="1" s="1"/>
  <c r="AK1302" i="1"/>
  <c r="AL1302" i="1" s="1"/>
  <c r="AK1303" i="1"/>
  <c r="AL1303" i="1" s="1"/>
  <c r="AK1304" i="1"/>
  <c r="AL1304" i="1" s="1"/>
  <c r="AK1305" i="1"/>
  <c r="AL1305" i="1" s="1"/>
  <c r="AK1306" i="1"/>
  <c r="AL1306" i="1" s="1"/>
  <c r="AK1307" i="1"/>
  <c r="AL1307" i="1" s="1"/>
  <c r="AK1308" i="1"/>
  <c r="AL1308" i="1" s="1"/>
  <c r="AK1309" i="1"/>
  <c r="AL1309" i="1" s="1"/>
  <c r="AK1310" i="1"/>
  <c r="AL1310" i="1" s="1"/>
  <c r="AK1311" i="1"/>
  <c r="AL1311" i="1" s="1"/>
  <c r="AK1312" i="1"/>
  <c r="AL1312" i="1" s="1"/>
  <c r="AK1313" i="1"/>
  <c r="AL1313" i="1" s="1"/>
  <c r="AK1314" i="1"/>
  <c r="AL1314" i="1" s="1"/>
  <c r="AK1315" i="1"/>
  <c r="AL1315" i="1" s="1"/>
  <c r="AK1316" i="1"/>
  <c r="AL1316" i="1" s="1"/>
  <c r="AK1317" i="1"/>
  <c r="AL1317" i="1" s="1"/>
  <c r="AK1318" i="1"/>
  <c r="AL1318" i="1" s="1"/>
  <c r="AK1319" i="1"/>
  <c r="AL1319" i="1" s="1"/>
  <c r="AK1320" i="1"/>
  <c r="AL1320" i="1" s="1"/>
  <c r="AK1321" i="1"/>
  <c r="AL1321" i="1" s="1"/>
  <c r="AK1322" i="1"/>
  <c r="AL1322" i="1" s="1"/>
  <c r="AK1323" i="1"/>
  <c r="AL1323" i="1" s="1"/>
  <c r="AK1324" i="1"/>
  <c r="AL1324" i="1" s="1"/>
  <c r="AK1325" i="1"/>
  <c r="AL1325" i="1" s="1"/>
  <c r="AK1326" i="1"/>
  <c r="AL1326" i="1" s="1"/>
  <c r="AK1327" i="1"/>
  <c r="AL1327" i="1" s="1"/>
  <c r="AK1328" i="1"/>
  <c r="AL1328" i="1" s="1"/>
  <c r="AK1329" i="1"/>
  <c r="AL1329" i="1" s="1"/>
  <c r="AK1330" i="1"/>
  <c r="AL1330" i="1" s="1"/>
  <c r="AK1331" i="1"/>
  <c r="AL1331" i="1" s="1"/>
  <c r="AK1332" i="1"/>
  <c r="AL1332" i="1" s="1"/>
  <c r="AK1333" i="1"/>
  <c r="AL1333" i="1" s="1"/>
  <c r="AK1334" i="1"/>
  <c r="AL1334" i="1" s="1"/>
  <c r="AK1335" i="1"/>
  <c r="AL1335" i="1" s="1"/>
  <c r="AK1336" i="1"/>
  <c r="AL1336" i="1" s="1"/>
  <c r="AK1337" i="1"/>
  <c r="AL1337" i="1" s="1"/>
  <c r="AK1338" i="1"/>
  <c r="AL1338" i="1" s="1"/>
  <c r="AK1339" i="1"/>
  <c r="AL1339" i="1" s="1"/>
  <c r="AK1340" i="1"/>
  <c r="AL1340" i="1" s="1"/>
  <c r="AK1341" i="1"/>
  <c r="AL1341" i="1" s="1"/>
  <c r="AK1342" i="1"/>
  <c r="AL1342" i="1" s="1"/>
  <c r="AK1343" i="1"/>
  <c r="AL1343" i="1" s="1"/>
  <c r="AK1344" i="1"/>
  <c r="AL1344" i="1" s="1"/>
  <c r="AK1345" i="1"/>
  <c r="AL1345" i="1" s="1"/>
  <c r="AK1346" i="1"/>
  <c r="AL1346" i="1" s="1"/>
  <c r="AK1347" i="1"/>
  <c r="AL1347" i="1" s="1"/>
  <c r="AK1348" i="1"/>
  <c r="AL1348" i="1" s="1"/>
  <c r="AK1349" i="1"/>
  <c r="AL1349" i="1" s="1"/>
  <c r="AK1350" i="1"/>
  <c r="AL1350" i="1" s="1"/>
  <c r="AK1351" i="1"/>
  <c r="AL1351" i="1" s="1"/>
  <c r="AK1352" i="1"/>
  <c r="AL1352" i="1" s="1"/>
  <c r="AK1353" i="1"/>
  <c r="AL1353" i="1" s="1"/>
  <c r="AK1354" i="1"/>
  <c r="AL1354" i="1" s="1"/>
  <c r="AK1355" i="1"/>
  <c r="AL1355" i="1" s="1"/>
  <c r="AK1356" i="1"/>
  <c r="AL1356" i="1" s="1"/>
  <c r="AK1357" i="1"/>
  <c r="AL1357" i="1" s="1"/>
  <c r="AK1358" i="1"/>
  <c r="AL1358" i="1" s="1"/>
  <c r="AK1359" i="1"/>
  <c r="AL1359" i="1" s="1"/>
  <c r="AK1360" i="1"/>
  <c r="AL1360" i="1" s="1"/>
  <c r="AK1361" i="1"/>
  <c r="AL1361" i="1" s="1"/>
  <c r="AK1362" i="1"/>
  <c r="AL1362" i="1" s="1"/>
  <c r="AK1363" i="1"/>
  <c r="AL1363" i="1" s="1"/>
  <c r="AK1364" i="1"/>
  <c r="AL1364" i="1" s="1"/>
  <c r="AK1365" i="1"/>
  <c r="AL1365" i="1" s="1"/>
  <c r="AK1366" i="1"/>
  <c r="AL1366" i="1" s="1"/>
  <c r="AK1367" i="1"/>
  <c r="AL1367" i="1" s="1"/>
  <c r="AK1368" i="1"/>
  <c r="AL1368" i="1" s="1"/>
  <c r="AK1369" i="1"/>
  <c r="AL1369" i="1" s="1"/>
  <c r="AK1370" i="1"/>
  <c r="AL1370" i="1" s="1"/>
  <c r="AK1371" i="1"/>
  <c r="AL1371" i="1" s="1"/>
  <c r="AK1372" i="1"/>
  <c r="AL1372" i="1" s="1"/>
  <c r="AK1373" i="1"/>
  <c r="AL1373" i="1" s="1"/>
  <c r="AK1374" i="1"/>
  <c r="AL1374" i="1" s="1"/>
  <c r="AK1375" i="1"/>
  <c r="AL1375" i="1" s="1"/>
  <c r="AK1376" i="1"/>
  <c r="AL1376" i="1" s="1"/>
  <c r="AK1377" i="1"/>
  <c r="AL1377" i="1" s="1"/>
  <c r="AK1378" i="1"/>
  <c r="AL1378" i="1" s="1"/>
  <c r="AK1379" i="1"/>
  <c r="AL1379" i="1" s="1"/>
  <c r="AK1380" i="1"/>
  <c r="AL1380" i="1" s="1"/>
  <c r="AK1381" i="1"/>
  <c r="AL1381" i="1" s="1"/>
  <c r="AK1382" i="1"/>
  <c r="AL1382" i="1" s="1"/>
  <c r="AK1383" i="1"/>
  <c r="AL1383" i="1" s="1"/>
  <c r="AK1384" i="1"/>
  <c r="AL1384" i="1" s="1"/>
  <c r="AK1385" i="1"/>
  <c r="AL1385" i="1" s="1"/>
  <c r="AK1386" i="1"/>
  <c r="AL1386" i="1" s="1"/>
  <c r="AK1387" i="1"/>
  <c r="AL1387" i="1" s="1"/>
  <c r="AK1388" i="1"/>
  <c r="AL1388" i="1" s="1"/>
  <c r="AK1389" i="1"/>
  <c r="AL1389" i="1" s="1"/>
  <c r="AK1390" i="1"/>
  <c r="AL1390" i="1" s="1"/>
  <c r="AK1391" i="1"/>
  <c r="AL1391" i="1" s="1"/>
  <c r="AK1392" i="1"/>
  <c r="AL1392" i="1" s="1"/>
  <c r="AK1393" i="1"/>
  <c r="AL1393" i="1" s="1"/>
  <c r="AK1394" i="1"/>
  <c r="AL1394" i="1" s="1"/>
  <c r="AK1395" i="1"/>
  <c r="AL1395" i="1" s="1"/>
  <c r="AK1396" i="1"/>
  <c r="AL1396" i="1" s="1"/>
  <c r="AK1397" i="1"/>
  <c r="AL1397" i="1" s="1"/>
  <c r="AK1398" i="1"/>
  <c r="AL1398" i="1" s="1"/>
  <c r="AK1399" i="1"/>
  <c r="AL1399" i="1" s="1"/>
  <c r="AK1400" i="1"/>
  <c r="AL1400" i="1" s="1"/>
  <c r="AK1401" i="1"/>
  <c r="AL1401" i="1" s="1"/>
  <c r="AK1402" i="1"/>
  <c r="AL1402" i="1" s="1"/>
  <c r="AK1403" i="1"/>
  <c r="AL1403" i="1" s="1"/>
  <c r="AK1404" i="1"/>
  <c r="AL1404" i="1" s="1"/>
  <c r="AK1405" i="1"/>
  <c r="AL1405" i="1" s="1"/>
  <c r="AK1406" i="1"/>
  <c r="AL1406" i="1" s="1"/>
  <c r="AK1407" i="1"/>
  <c r="AL1407" i="1" s="1"/>
  <c r="AK1408" i="1"/>
  <c r="AL1408" i="1" s="1"/>
  <c r="AK1409" i="1"/>
  <c r="AL1409" i="1" s="1"/>
  <c r="AK1410" i="1"/>
  <c r="AL1410" i="1" s="1"/>
  <c r="AK1411" i="1"/>
  <c r="AL1411" i="1" s="1"/>
  <c r="AK1412" i="1"/>
  <c r="AL1412" i="1" s="1"/>
  <c r="AK1413" i="1"/>
  <c r="AL1413" i="1" s="1"/>
  <c r="AK1414" i="1"/>
  <c r="AL1414" i="1" s="1"/>
  <c r="AK1415" i="1"/>
  <c r="AL1415" i="1" s="1"/>
  <c r="AK1416" i="1"/>
  <c r="AL1416" i="1" s="1"/>
  <c r="AK1417" i="1"/>
  <c r="AL1417" i="1" s="1"/>
  <c r="AK1418" i="1"/>
  <c r="AL1418" i="1" s="1"/>
  <c r="AK1419" i="1"/>
  <c r="AL1419" i="1" s="1"/>
  <c r="AK1420" i="1"/>
  <c r="AL1420" i="1" s="1"/>
  <c r="AK1421" i="1"/>
  <c r="AL1421" i="1" s="1"/>
  <c r="AK1422" i="1"/>
  <c r="AL1422" i="1" s="1"/>
  <c r="AK1423" i="1"/>
  <c r="AL1423" i="1" s="1"/>
  <c r="AK1424" i="1"/>
  <c r="AL1424" i="1" s="1"/>
  <c r="AK1425" i="1"/>
  <c r="AL1425" i="1" s="1"/>
  <c r="AK1426" i="1"/>
  <c r="AL1426" i="1" s="1"/>
  <c r="AK1427" i="1"/>
  <c r="AL1427" i="1" s="1"/>
  <c r="AK1428" i="1"/>
  <c r="AL1428" i="1" s="1"/>
  <c r="AK1429" i="1"/>
  <c r="AL1429" i="1" s="1"/>
  <c r="AK1430" i="1"/>
  <c r="AL1430" i="1" s="1"/>
  <c r="AK1431" i="1"/>
  <c r="AL1431" i="1" s="1"/>
  <c r="AK1432" i="1"/>
  <c r="AL1432" i="1" s="1"/>
  <c r="AK1433" i="1"/>
  <c r="AL1433" i="1" s="1"/>
  <c r="AK1434" i="1"/>
  <c r="AL1434" i="1" s="1"/>
  <c r="AK1435" i="1"/>
  <c r="AL1435" i="1" s="1"/>
  <c r="AK1436" i="1"/>
  <c r="AL1436" i="1" s="1"/>
  <c r="AK1437" i="1"/>
  <c r="AL1437" i="1" s="1"/>
  <c r="AK1438" i="1"/>
  <c r="AL1438" i="1" s="1"/>
  <c r="AK1439" i="1"/>
  <c r="AL1439" i="1" s="1"/>
  <c r="AK1440" i="1"/>
  <c r="AL1440" i="1" s="1"/>
  <c r="AK1441" i="1"/>
  <c r="AL1441" i="1" s="1"/>
  <c r="AK1442" i="1"/>
  <c r="AL1442" i="1" s="1"/>
  <c r="AK1443" i="1"/>
  <c r="AL1443" i="1" s="1"/>
  <c r="AK1444" i="1"/>
  <c r="AL1444" i="1" s="1"/>
  <c r="AK1445" i="1"/>
  <c r="AL1445" i="1" s="1"/>
  <c r="AK1446" i="1"/>
  <c r="AL1446" i="1" s="1"/>
  <c r="AK1447" i="1"/>
  <c r="AL1447" i="1" s="1"/>
  <c r="AK1448" i="1"/>
  <c r="AL1448" i="1" s="1"/>
  <c r="AK1449" i="1"/>
  <c r="AL1449" i="1" s="1"/>
  <c r="AK1450" i="1"/>
  <c r="AL1450" i="1" s="1"/>
  <c r="AK1451" i="1"/>
  <c r="AL1451" i="1" s="1"/>
  <c r="AK1452" i="1"/>
  <c r="AL1452" i="1" s="1"/>
  <c r="AK1453" i="1"/>
  <c r="AL1453" i="1" s="1"/>
  <c r="AK1454" i="1"/>
  <c r="AL1454" i="1" s="1"/>
  <c r="AK1455" i="1"/>
  <c r="AL1455" i="1" s="1"/>
  <c r="AK1456" i="1"/>
  <c r="AL1456" i="1" s="1"/>
  <c r="AK1457" i="1"/>
  <c r="AL1457" i="1" s="1"/>
  <c r="AK1458" i="1"/>
  <c r="AL1458" i="1" s="1"/>
  <c r="AK1459" i="1"/>
  <c r="AL1459" i="1" s="1"/>
  <c r="AK1460" i="1"/>
  <c r="AL1460" i="1" s="1"/>
  <c r="AK1461" i="1"/>
  <c r="AL1461" i="1" s="1"/>
  <c r="AK1462" i="1"/>
  <c r="AL1462" i="1" s="1"/>
  <c r="AK1463" i="1"/>
  <c r="AL1463" i="1" s="1"/>
  <c r="AK1464" i="1"/>
  <c r="AL1464" i="1" s="1"/>
  <c r="AK1465" i="1"/>
  <c r="AL1465" i="1" s="1"/>
  <c r="AK1466" i="1"/>
  <c r="AL1466" i="1" s="1"/>
  <c r="AK1467" i="1"/>
  <c r="AL1467" i="1" s="1"/>
  <c r="AK1468" i="1"/>
  <c r="AL1468" i="1" s="1"/>
  <c r="AK1469" i="1"/>
  <c r="AL1469" i="1" s="1"/>
  <c r="AK1470" i="1"/>
  <c r="AL1470" i="1" s="1"/>
  <c r="AK1471" i="1"/>
  <c r="AL1471" i="1" s="1"/>
  <c r="AK1472" i="1"/>
  <c r="AL1472" i="1" s="1"/>
  <c r="AK1473" i="1"/>
  <c r="AL1473" i="1" s="1"/>
  <c r="AK1474" i="1"/>
  <c r="AL1474" i="1" s="1"/>
  <c r="AK1475" i="1"/>
  <c r="AL1475" i="1" s="1"/>
  <c r="AK1476" i="1"/>
  <c r="AL1476" i="1" s="1"/>
  <c r="AK1477" i="1"/>
  <c r="AL1477" i="1" s="1"/>
  <c r="AK1478" i="1"/>
  <c r="AL1478" i="1" s="1"/>
  <c r="AK1479" i="1"/>
  <c r="AL1479" i="1" s="1"/>
  <c r="AK1480" i="1"/>
  <c r="AL1480" i="1" s="1"/>
  <c r="AK1481" i="1"/>
  <c r="AL1481" i="1" s="1"/>
  <c r="AK1482" i="1"/>
  <c r="AL1482" i="1" s="1"/>
  <c r="AK1483" i="1"/>
  <c r="AL1483" i="1" s="1"/>
  <c r="AK1484" i="1"/>
  <c r="AL1484" i="1" s="1"/>
  <c r="AK1485" i="1"/>
  <c r="AL1485" i="1" s="1"/>
  <c r="AK1486" i="1"/>
  <c r="AL1486" i="1" s="1"/>
  <c r="AK1487" i="1"/>
  <c r="AL1487" i="1" s="1"/>
  <c r="AK1488" i="1"/>
  <c r="AL1488" i="1" s="1"/>
  <c r="AK1489" i="1"/>
  <c r="AL1489" i="1" s="1"/>
  <c r="AK1490" i="1"/>
  <c r="AL1490" i="1" s="1"/>
  <c r="AK1491" i="1"/>
  <c r="AL1491" i="1" s="1"/>
  <c r="AK1492" i="1"/>
  <c r="AL1492" i="1" s="1"/>
  <c r="AK1493" i="1"/>
  <c r="AL1493" i="1" s="1"/>
  <c r="AK1494" i="1"/>
  <c r="AL1494" i="1" s="1"/>
  <c r="AK1495" i="1"/>
  <c r="AL1495" i="1" s="1"/>
  <c r="AK1496" i="1"/>
  <c r="AL1496" i="1" s="1"/>
  <c r="AK1497" i="1"/>
  <c r="AL1497" i="1" s="1"/>
  <c r="AK1498" i="1"/>
  <c r="AL1498" i="1" s="1"/>
  <c r="AK1499" i="1"/>
  <c r="AL1499" i="1" s="1"/>
  <c r="AK1500" i="1"/>
  <c r="AL1500" i="1" s="1"/>
  <c r="AK1501" i="1"/>
  <c r="AL1501" i="1" s="1"/>
  <c r="AK1502" i="1"/>
  <c r="AL1502" i="1" s="1"/>
  <c r="AK1503" i="1"/>
  <c r="AL1503" i="1" s="1"/>
  <c r="AK1504" i="1"/>
  <c r="AL1504" i="1" s="1"/>
  <c r="AF2" i="1"/>
  <c r="AG2" i="1" s="1"/>
  <c r="AF3" i="1"/>
  <c r="AG3" i="1" s="1"/>
  <c r="AF4" i="1"/>
  <c r="AG4" i="1" s="1"/>
  <c r="AF5" i="1"/>
  <c r="AG5" i="1" s="1"/>
  <c r="AF6" i="1"/>
  <c r="AG6" i="1" s="1"/>
  <c r="AF7" i="1"/>
  <c r="AG7" i="1" s="1"/>
  <c r="AF8" i="1"/>
  <c r="AG8" i="1" s="1"/>
  <c r="AF9" i="1"/>
  <c r="AG9" i="1" s="1"/>
  <c r="AF10" i="1"/>
  <c r="AG10" i="1" s="1"/>
  <c r="AF11" i="1"/>
  <c r="AG11" i="1" s="1"/>
  <c r="AF12" i="1"/>
  <c r="AG12" i="1" s="1"/>
  <c r="AF13" i="1"/>
  <c r="AG13" i="1" s="1"/>
  <c r="AF14" i="1"/>
  <c r="AG14" i="1" s="1"/>
  <c r="AF15" i="1"/>
  <c r="AG15" i="1" s="1"/>
  <c r="AF16" i="1"/>
  <c r="AG16" i="1" s="1"/>
  <c r="AF17" i="1"/>
  <c r="AG17" i="1" s="1"/>
  <c r="AF18" i="1"/>
  <c r="AG18" i="1" s="1"/>
  <c r="AF19" i="1"/>
  <c r="AG19" i="1" s="1"/>
  <c r="AF20" i="1"/>
  <c r="AG20" i="1" s="1"/>
  <c r="AF21" i="1"/>
  <c r="AG21" i="1" s="1"/>
  <c r="AF22" i="1"/>
  <c r="AG22" i="1" s="1"/>
  <c r="AF23" i="1"/>
  <c r="AG23" i="1" s="1"/>
  <c r="AF24" i="1"/>
  <c r="AG24" i="1" s="1"/>
  <c r="AF25" i="1"/>
  <c r="AG25" i="1" s="1"/>
  <c r="AF26" i="1"/>
  <c r="AG26" i="1" s="1"/>
  <c r="AF27" i="1"/>
  <c r="AG27" i="1" s="1"/>
  <c r="AF28" i="1"/>
  <c r="AG28" i="1" s="1"/>
  <c r="AF29" i="1"/>
  <c r="AG29" i="1" s="1"/>
  <c r="AF30" i="1"/>
  <c r="AG30" i="1" s="1"/>
  <c r="AF31" i="1"/>
  <c r="AG31" i="1" s="1"/>
  <c r="AF32" i="1"/>
  <c r="AG32" i="1" s="1"/>
  <c r="AF33" i="1"/>
  <c r="AG33" i="1" s="1"/>
  <c r="AF34" i="1"/>
  <c r="AG34" i="1" s="1"/>
  <c r="AF35" i="1"/>
  <c r="AG35" i="1" s="1"/>
  <c r="AF36" i="1"/>
  <c r="AG36" i="1" s="1"/>
  <c r="AF37" i="1"/>
  <c r="AG37" i="1" s="1"/>
  <c r="AF38" i="1"/>
  <c r="AG38" i="1" s="1"/>
  <c r="AF39" i="1"/>
  <c r="AG39" i="1" s="1"/>
  <c r="AF40" i="1"/>
  <c r="AG40" i="1" s="1"/>
  <c r="AF41" i="1"/>
  <c r="AG41" i="1" s="1"/>
  <c r="AF42" i="1"/>
  <c r="AG42" i="1" s="1"/>
  <c r="AF43" i="1"/>
  <c r="AG43" i="1" s="1"/>
  <c r="AF44" i="1"/>
  <c r="AG44" i="1" s="1"/>
  <c r="AF45" i="1"/>
  <c r="AG45" i="1" s="1"/>
  <c r="AF46" i="1"/>
  <c r="AG46" i="1" s="1"/>
  <c r="AF47" i="1"/>
  <c r="AG47" i="1" s="1"/>
  <c r="AF48" i="1"/>
  <c r="AG48" i="1" s="1"/>
  <c r="AF49" i="1"/>
  <c r="AG49" i="1" s="1"/>
  <c r="AF50" i="1"/>
  <c r="AG50" i="1" s="1"/>
  <c r="AF51" i="1"/>
  <c r="AG51" i="1" s="1"/>
  <c r="AF52" i="1"/>
  <c r="AG52" i="1" s="1"/>
  <c r="AF53" i="1"/>
  <c r="AG53" i="1" s="1"/>
  <c r="AF54" i="1"/>
  <c r="AG54" i="1" s="1"/>
  <c r="AF55" i="1"/>
  <c r="AG55" i="1" s="1"/>
  <c r="AF56" i="1"/>
  <c r="AG56" i="1" s="1"/>
  <c r="AF57" i="1"/>
  <c r="AG57" i="1" s="1"/>
  <c r="AF58" i="1"/>
  <c r="AG58" i="1" s="1"/>
  <c r="AF59" i="1"/>
  <c r="AG59" i="1" s="1"/>
  <c r="AF60" i="1"/>
  <c r="AG60" i="1" s="1"/>
  <c r="AF61" i="1"/>
  <c r="AG61" i="1" s="1"/>
  <c r="AF62" i="1"/>
  <c r="AG62" i="1" s="1"/>
  <c r="AF63" i="1"/>
  <c r="AG63" i="1" s="1"/>
  <c r="AF64" i="1"/>
  <c r="AG64" i="1" s="1"/>
  <c r="AF65" i="1"/>
  <c r="AG65" i="1" s="1"/>
  <c r="AF66" i="1"/>
  <c r="AG66" i="1" s="1"/>
  <c r="AF67" i="1"/>
  <c r="AG67" i="1" s="1"/>
  <c r="AF68" i="1"/>
  <c r="AG68" i="1" s="1"/>
  <c r="AF69" i="1"/>
  <c r="AG69" i="1" s="1"/>
  <c r="AF70" i="1"/>
  <c r="AG70" i="1" s="1"/>
  <c r="AF71" i="1"/>
  <c r="AG71" i="1" s="1"/>
  <c r="AF72" i="1"/>
  <c r="AG72" i="1" s="1"/>
  <c r="AF73" i="1"/>
  <c r="AG73" i="1" s="1"/>
  <c r="AF74" i="1"/>
  <c r="AG74" i="1" s="1"/>
  <c r="AF75" i="1"/>
  <c r="AG75" i="1" s="1"/>
  <c r="AF76" i="1"/>
  <c r="AG76" i="1" s="1"/>
  <c r="AF77" i="1"/>
  <c r="AG77" i="1" s="1"/>
  <c r="AF78" i="1"/>
  <c r="AG78" i="1" s="1"/>
  <c r="AF79" i="1"/>
  <c r="AG79" i="1" s="1"/>
  <c r="AF80" i="1"/>
  <c r="AG80" i="1" s="1"/>
  <c r="AF81" i="1"/>
  <c r="AG81" i="1" s="1"/>
  <c r="AF82" i="1"/>
  <c r="AG82" i="1" s="1"/>
  <c r="AF83" i="1"/>
  <c r="AG83" i="1" s="1"/>
  <c r="AF84" i="1"/>
  <c r="AG84" i="1" s="1"/>
  <c r="AF85" i="1"/>
  <c r="AG85" i="1" s="1"/>
  <c r="AF86" i="1"/>
  <c r="AG86" i="1" s="1"/>
  <c r="AF87" i="1"/>
  <c r="AG87" i="1" s="1"/>
  <c r="AF88" i="1"/>
  <c r="AG88" i="1" s="1"/>
  <c r="AF89" i="1"/>
  <c r="AG89" i="1" s="1"/>
  <c r="AF90" i="1"/>
  <c r="AG90" i="1" s="1"/>
  <c r="AF91" i="1"/>
  <c r="AG91" i="1" s="1"/>
  <c r="AF92" i="1"/>
  <c r="AG92" i="1" s="1"/>
  <c r="AF93" i="1"/>
  <c r="AG93" i="1" s="1"/>
  <c r="AF94" i="1"/>
  <c r="AG94" i="1" s="1"/>
  <c r="AF95" i="1"/>
  <c r="AG95" i="1" s="1"/>
  <c r="AF96" i="1"/>
  <c r="AG96" i="1" s="1"/>
  <c r="AF97" i="1"/>
  <c r="AG97" i="1" s="1"/>
  <c r="AF98" i="1"/>
  <c r="AG98" i="1" s="1"/>
  <c r="AF99" i="1"/>
  <c r="AG99" i="1" s="1"/>
  <c r="AF100" i="1"/>
  <c r="AG100" i="1" s="1"/>
  <c r="AF101" i="1"/>
  <c r="AG101" i="1" s="1"/>
  <c r="AF102" i="1"/>
  <c r="AG102" i="1" s="1"/>
  <c r="AF103" i="1"/>
  <c r="AG103" i="1" s="1"/>
  <c r="AF104" i="1"/>
  <c r="AG104" i="1" s="1"/>
  <c r="AF105" i="1"/>
  <c r="AG105" i="1" s="1"/>
  <c r="AF106" i="1"/>
  <c r="AG106" i="1" s="1"/>
  <c r="AF107" i="1"/>
  <c r="AG107" i="1" s="1"/>
  <c r="AF108" i="1"/>
  <c r="AG108" i="1" s="1"/>
  <c r="AF109" i="1"/>
  <c r="AG109" i="1" s="1"/>
  <c r="AF110" i="1"/>
  <c r="AG110" i="1" s="1"/>
  <c r="AF111" i="1"/>
  <c r="AG111" i="1" s="1"/>
  <c r="AF112" i="1"/>
  <c r="AG112" i="1" s="1"/>
  <c r="AF113" i="1"/>
  <c r="AG113" i="1" s="1"/>
  <c r="AF114" i="1"/>
  <c r="AG114" i="1" s="1"/>
  <c r="AF115" i="1"/>
  <c r="AG115" i="1" s="1"/>
  <c r="AF116" i="1"/>
  <c r="AG116" i="1" s="1"/>
  <c r="AF117" i="1"/>
  <c r="AG117" i="1" s="1"/>
  <c r="AF118" i="1"/>
  <c r="AG118" i="1" s="1"/>
  <c r="AF119" i="1"/>
  <c r="AG119" i="1" s="1"/>
  <c r="AF120" i="1"/>
  <c r="AG120" i="1" s="1"/>
  <c r="AF121" i="1"/>
  <c r="AG121" i="1" s="1"/>
  <c r="AF122" i="1"/>
  <c r="AG122" i="1" s="1"/>
  <c r="AF123" i="1"/>
  <c r="AG123" i="1" s="1"/>
  <c r="AF124" i="1"/>
  <c r="AG124" i="1" s="1"/>
  <c r="AF125" i="1"/>
  <c r="AG125" i="1" s="1"/>
  <c r="AF126" i="1"/>
  <c r="AG126" i="1" s="1"/>
  <c r="AF127" i="1"/>
  <c r="AG127" i="1" s="1"/>
  <c r="AF128" i="1"/>
  <c r="AG128" i="1" s="1"/>
  <c r="AF129" i="1"/>
  <c r="AG129" i="1" s="1"/>
  <c r="AF130" i="1"/>
  <c r="AG130" i="1" s="1"/>
  <c r="AF131" i="1"/>
  <c r="AG131" i="1" s="1"/>
  <c r="AF132" i="1"/>
  <c r="AG132" i="1" s="1"/>
  <c r="AF133" i="1"/>
  <c r="AG133" i="1" s="1"/>
  <c r="AF134" i="1"/>
  <c r="AG134" i="1" s="1"/>
  <c r="AF135" i="1"/>
  <c r="AG135" i="1" s="1"/>
  <c r="AF136" i="1"/>
  <c r="AG136" i="1" s="1"/>
  <c r="AF137" i="1"/>
  <c r="AG137" i="1" s="1"/>
  <c r="AF138" i="1"/>
  <c r="AG138" i="1" s="1"/>
  <c r="AF139" i="1"/>
  <c r="AG139" i="1" s="1"/>
  <c r="AF140" i="1"/>
  <c r="AG140" i="1" s="1"/>
  <c r="AF141" i="1"/>
  <c r="AG141" i="1" s="1"/>
  <c r="AF142" i="1"/>
  <c r="AG142" i="1" s="1"/>
  <c r="AF143" i="1"/>
  <c r="AG143" i="1" s="1"/>
  <c r="AF144" i="1"/>
  <c r="AG144" i="1" s="1"/>
  <c r="AF145" i="1"/>
  <c r="AG145" i="1" s="1"/>
  <c r="AF146" i="1"/>
  <c r="AG146" i="1" s="1"/>
  <c r="AF147" i="1"/>
  <c r="AG147" i="1" s="1"/>
  <c r="AF148" i="1"/>
  <c r="AG148" i="1" s="1"/>
  <c r="AF149" i="1"/>
  <c r="AG149" i="1" s="1"/>
  <c r="AF150" i="1"/>
  <c r="AG150" i="1" s="1"/>
  <c r="AF151" i="1"/>
  <c r="AG151" i="1" s="1"/>
  <c r="AF152" i="1"/>
  <c r="AG152" i="1" s="1"/>
  <c r="AF153" i="1"/>
  <c r="AG153" i="1" s="1"/>
  <c r="AF154" i="1"/>
  <c r="AG154" i="1" s="1"/>
  <c r="AF155" i="1"/>
  <c r="AG155" i="1" s="1"/>
  <c r="AF156" i="1"/>
  <c r="AG156" i="1" s="1"/>
  <c r="AF157" i="1"/>
  <c r="AG157" i="1" s="1"/>
  <c r="AF158" i="1"/>
  <c r="AG158" i="1" s="1"/>
  <c r="AF159" i="1"/>
  <c r="AG159" i="1" s="1"/>
  <c r="AF160" i="1"/>
  <c r="AG160" i="1" s="1"/>
  <c r="AF161" i="1"/>
  <c r="AG161" i="1" s="1"/>
  <c r="AF162" i="1"/>
  <c r="AG162" i="1" s="1"/>
  <c r="AF163" i="1"/>
  <c r="AG163" i="1" s="1"/>
  <c r="AF164" i="1"/>
  <c r="AG164" i="1" s="1"/>
  <c r="AF165" i="1"/>
  <c r="AG165" i="1" s="1"/>
  <c r="AF166" i="1"/>
  <c r="AG166" i="1" s="1"/>
  <c r="AF167" i="1"/>
  <c r="AG167" i="1" s="1"/>
  <c r="AF168" i="1"/>
  <c r="AG168" i="1" s="1"/>
  <c r="AF169" i="1"/>
  <c r="AG169" i="1" s="1"/>
  <c r="AF170" i="1"/>
  <c r="AG170" i="1" s="1"/>
  <c r="AF171" i="1"/>
  <c r="AG171" i="1" s="1"/>
  <c r="AF172" i="1"/>
  <c r="AG172" i="1" s="1"/>
  <c r="AF173" i="1"/>
  <c r="AG173" i="1" s="1"/>
  <c r="AF174" i="1"/>
  <c r="AG174" i="1" s="1"/>
  <c r="AF175" i="1"/>
  <c r="AG175" i="1" s="1"/>
  <c r="AF176" i="1"/>
  <c r="AG176" i="1" s="1"/>
  <c r="AF177" i="1"/>
  <c r="AG177" i="1" s="1"/>
  <c r="AF178" i="1"/>
  <c r="AG178" i="1" s="1"/>
  <c r="AF179" i="1"/>
  <c r="AG179" i="1" s="1"/>
  <c r="AF180" i="1"/>
  <c r="AG180" i="1" s="1"/>
  <c r="AF181" i="1"/>
  <c r="AG181" i="1" s="1"/>
  <c r="AF182" i="1"/>
  <c r="AG182" i="1" s="1"/>
  <c r="AF183" i="1"/>
  <c r="AG183" i="1" s="1"/>
  <c r="AF184" i="1"/>
  <c r="AG184" i="1" s="1"/>
  <c r="AF185" i="1"/>
  <c r="AG185" i="1" s="1"/>
  <c r="AF186" i="1"/>
  <c r="AG186" i="1" s="1"/>
  <c r="AF187" i="1"/>
  <c r="AG187" i="1" s="1"/>
  <c r="AF188" i="1"/>
  <c r="AG188" i="1" s="1"/>
  <c r="AF189" i="1"/>
  <c r="AG189" i="1" s="1"/>
  <c r="AF190" i="1"/>
  <c r="AG190" i="1" s="1"/>
  <c r="AF191" i="1"/>
  <c r="AG191" i="1" s="1"/>
  <c r="AF192" i="1"/>
  <c r="AG192" i="1" s="1"/>
  <c r="AF193" i="1"/>
  <c r="AG193" i="1" s="1"/>
  <c r="AF194" i="1"/>
  <c r="AG194" i="1" s="1"/>
  <c r="AF195" i="1"/>
  <c r="AG195" i="1" s="1"/>
  <c r="AF196" i="1"/>
  <c r="AG196" i="1" s="1"/>
  <c r="AF197" i="1"/>
  <c r="AG197" i="1" s="1"/>
  <c r="AF198" i="1"/>
  <c r="AG198" i="1" s="1"/>
  <c r="AF199" i="1"/>
  <c r="AG199" i="1" s="1"/>
  <c r="AF200" i="1"/>
  <c r="AG200" i="1" s="1"/>
  <c r="AF201" i="1"/>
  <c r="AG201" i="1" s="1"/>
  <c r="AF202" i="1"/>
  <c r="AG202" i="1" s="1"/>
  <c r="AF203" i="1"/>
  <c r="AG203" i="1" s="1"/>
  <c r="AF204" i="1"/>
  <c r="AG204" i="1" s="1"/>
  <c r="AF205" i="1"/>
  <c r="AG205" i="1" s="1"/>
  <c r="AF206" i="1"/>
  <c r="AG206" i="1" s="1"/>
  <c r="AF207" i="1"/>
  <c r="AG207" i="1" s="1"/>
  <c r="AF208" i="1"/>
  <c r="AG208" i="1" s="1"/>
  <c r="AF209" i="1"/>
  <c r="AG209" i="1" s="1"/>
  <c r="AF210" i="1"/>
  <c r="AG210" i="1" s="1"/>
  <c r="AF211" i="1"/>
  <c r="AG211" i="1" s="1"/>
  <c r="AF212" i="1"/>
  <c r="AG212" i="1" s="1"/>
  <c r="AF213" i="1"/>
  <c r="AG213" i="1" s="1"/>
  <c r="AF214" i="1"/>
  <c r="AG214" i="1" s="1"/>
  <c r="AF215" i="1"/>
  <c r="AG215" i="1" s="1"/>
  <c r="AF216" i="1"/>
  <c r="AG216" i="1" s="1"/>
  <c r="AF217" i="1"/>
  <c r="AG217" i="1" s="1"/>
  <c r="AF218" i="1"/>
  <c r="AG218" i="1" s="1"/>
  <c r="AF219" i="1"/>
  <c r="AG219" i="1" s="1"/>
  <c r="AF220" i="1"/>
  <c r="AG220" i="1" s="1"/>
  <c r="AF221" i="1"/>
  <c r="AG221" i="1" s="1"/>
  <c r="AF222" i="1"/>
  <c r="AG222" i="1" s="1"/>
  <c r="AF223" i="1"/>
  <c r="AG223" i="1" s="1"/>
  <c r="AF224" i="1"/>
  <c r="AG224" i="1" s="1"/>
  <c r="AF225" i="1"/>
  <c r="AG225" i="1" s="1"/>
  <c r="AF226" i="1"/>
  <c r="AG226" i="1" s="1"/>
  <c r="AF227" i="1"/>
  <c r="AG227" i="1" s="1"/>
  <c r="AF228" i="1"/>
  <c r="AG228" i="1" s="1"/>
  <c r="AF229" i="1"/>
  <c r="AG229" i="1" s="1"/>
  <c r="AF230" i="1"/>
  <c r="AG230" i="1" s="1"/>
  <c r="AF231" i="1"/>
  <c r="AG231" i="1" s="1"/>
  <c r="AF232" i="1"/>
  <c r="AG232" i="1" s="1"/>
  <c r="AF233" i="1"/>
  <c r="AG233" i="1" s="1"/>
  <c r="AF234" i="1"/>
  <c r="AG234" i="1" s="1"/>
  <c r="AF235" i="1"/>
  <c r="AG235" i="1" s="1"/>
  <c r="AF236" i="1"/>
  <c r="AG236" i="1" s="1"/>
  <c r="AF237" i="1"/>
  <c r="AG237" i="1" s="1"/>
  <c r="AF238" i="1"/>
  <c r="AG238" i="1" s="1"/>
  <c r="AF239" i="1"/>
  <c r="AG239" i="1" s="1"/>
  <c r="AF240" i="1"/>
  <c r="AG240" i="1" s="1"/>
  <c r="AF241" i="1"/>
  <c r="AG241" i="1" s="1"/>
  <c r="AF242" i="1"/>
  <c r="AG242" i="1" s="1"/>
  <c r="AF243" i="1"/>
  <c r="AG243" i="1" s="1"/>
  <c r="AF244" i="1"/>
  <c r="AG244" i="1" s="1"/>
  <c r="AF245" i="1"/>
  <c r="AG245" i="1" s="1"/>
  <c r="AF246" i="1"/>
  <c r="AG246" i="1" s="1"/>
  <c r="AF247" i="1"/>
  <c r="AG247" i="1" s="1"/>
  <c r="AF248" i="1"/>
  <c r="AG248" i="1" s="1"/>
  <c r="AF249" i="1"/>
  <c r="AG249" i="1" s="1"/>
  <c r="AF250" i="1"/>
  <c r="AG250" i="1" s="1"/>
  <c r="AF251" i="1"/>
  <c r="AG251" i="1" s="1"/>
  <c r="AF252" i="1"/>
  <c r="AG252" i="1" s="1"/>
  <c r="AF253" i="1"/>
  <c r="AG253" i="1" s="1"/>
  <c r="AF254" i="1"/>
  <c r="AG254" i="1" s="1"/>
  <c r="AF255" i="1"/>
  <c r="AG255" i="1" s="1"/>
  <c r="AF256" i="1"/>
  <c r="AG256" i="1" s="1"/>
  <c r="AF257" i="1"/>
  <c r="AG257" i="1" s="1"/>
  <c r="AF258" i="1"/>
  <c r="AG258" i="1" s="1"/>
  <c r="AF259" i="1"/>
  <c r="AG259" i="1" s="1"/>
  <c r="AF260" i="1"/>
  <c r="AG260" i="1" s="1"/>
  <c r="AF261" i="1"/>
  <c r="AG261" i="1" s="1"/>
  <c r="AF262" i="1"/>
  <c r="AG262" i="1" s="1"/>
  <c r="AF263" i="1"/>
  <c r="AG263" i="1" s="1"/>
  <c r="AF264" i="1"/>
  <c r="AG264" i="1" s="1"/>
  <c r="AF265" i="1"/>
  <c r="AG265" i="1" s="1"/>
  <c r="AF266" i="1"/>
  <c r="AG266" i="1" s="1"/>
  <c r="AF267" i="1"/>
  <c r="AG267" i="1" s="1"/>
  <c r="AF268" i="1"/>
  <c r="AG268" i="1" s="1"/>
  <c r="AF269" i="1"/>
  <c r="AG269" i="1" s="1"/>
  <c r="AF270" i="1"/>
  <c r="AG270" i="1" s="1"/>
  <c r="AF271" i="1"/>
  <c r="AG271" i="1" s="1"/>
  <c r="AF272" i="1"/>
  <c r="AG272" i="1" s="1"/>
  <c r="AF273" i="1"/>
  <c r="AG273" i="1" s="1"/>
  <c r="AF274" i="1"/>
  <c r="AG274" i="1" s="1"/>
  <c r="AF275" i="1"/>
  <c r="AG275" i="1" s="1"/>
  <c r="AF276" i="1"/>
  <c r="AG276" i="1" s="1"/>
  <c r="AF277" i="1"/>
  <c r="AG277" i="1" s="1"/>
  <c r="AF278" i="1"/>
  <c r="AG278" i="1" s="1"/>
  <c r="AF279" i="1"/>
  <c r="AG279" i="1" s="1"/>
  <c r="AF280" i="1"/>
  <c r="AG280" i="1" s="1"/>
  <c r="AF281" i="1"/>
  <c r="AG281" i="1" s="1"/>
  <c r="AF282" i="1"/>
  <c r="AG282" i="1" s="1"/>
  <c r="AF283" i="1"/>
  <c r="AG283" i="1" s="1"/>
  <c r="AF284" i="1"/>
  <c r="AG284" i="1" s="1"/>
  <c r="AF285" i="1"/>
  <c r="AG285" i="1" s="1"/>
  <c r="AF286" i="1"/>
  <c r="AG286" i="1" s="1"/>
  <c r="AF287" i="1"/>
  <c r="AG287" i="1" s="1"/>
  <c r="AF288" i="1"/>
  <c r="AG288" i="1" s="1"/>
  <c r="AF289" i="1"/>
  <c r="AG289" i="1" s="1"/>
  <c r="AF290" i="1"/>
  <c r="AG290" i="1" s="1"/>
  <c r="AF291" i="1"/>
  <c r="AG291" i="1" s="1"/>
  <c r="AF292" i="1"/>
  <c r="AG292" i="1" s="1"/>
  <c r="AF293" i="1"/>
  <c r="AG293" i="1" s="1"/>
  <c r="AF294" i="1"/>
  <c r="AG294" i="1" s="1"/>
  <c r="AF295" i="1"/>
  <c r="AG295" i="1" s="1"/>
  <c r="AF296" i="1"/>
  <c r="AG296" i="1" s="1"/>
  <c r="AF297" i="1"/>
  <c r="AG297" i="1" s="1"/>
  <c r="AF298" i="1"/>
  <c r="AG298" i="1" s="1"/>
  <c r="AF299" i="1"/>
  <c r="AG299" i="1" s="1"/>
  <c r="AF300" i="1"/>
  <c r="AG300" i="1" s="1"/>
  <c r="AF301" i="1"/>
  <c r="AG301" i="1" s="1"/>
  <c r="AF302" i="1"/>
  <c r="AG302" i="1" s="1"/>
  <c r="AF303" i="1"/>
  <c r="AG303" i="1" s="1"/>
  <c r="AF304" i="1"/>
  <c r="AG304" i="1" s="1"/>
  <c r="AF305" i="1"/>
  <c r="AG305" i="1" s="1"/>
  <c r="AF306" i="1"/>
  <c r="AG306" i="1" s="1"/>
  <c r="AF307" i="1"/>
  <c r="AG307" i="1" s="1"/>
  <c r="AF308" i="1"/>
  <c r="AG308" i="1" s="1"/>
  <c r="AF309" i="1"/>
  <c r="AG309" i="1" s="1"/>
  <c r="AF310" i="1"/>
  <c r="AG310" i="1" s="1"/>
  <c r="AF311" i="1"/>
  <c r="AG311" i="1" s="1"/>
  <c r="AF312" i="1"/>
  <c r="AG312" i="1" s="1"/>
  <c r="AF313" i="1"/>
  <c r="AG313" i="1" s="1"/>
  <c r="AF314" i="1"/>
  <c r="AG314" i="1" s="1"/>
  <c r="AF315" i="1"/>
  <c r="AG315" i="1" s="1"/>
  <c r="AF316" i="1"/>
  <c r="AG316" i="1" s="1"/>
  <c r="AF317" i="1"/>
  <c r="AG317" i="1" s="1"/>
  <c r="AF318" i="1"/>
  <c r="AG318" i="1" s="1"/>
  <c r="AF319" i="1"/>
  <c r="AG319" i="1" s="1"/>
  <c r="AF320" i="1"/>
  <c r="AG320" i="1" s="1"/>
  <c r="AF321" i="1"/>
  <c r="AG321" i="1" s="1"/>
  <c r="AF322" i="1"/>
  <c r="AG322" i="1" s="1"/>
  <c r="AF323" i="1"/>
  <c r="AG323" i="1" s="1"/>
  <c r="AF324" i="1"/>
  <c r="AG324" i="1" s="1"/>
  <c r="AF325" i="1"/>
  <c r="AG325" i="1" s="1"/>
  <c r="AF326" i="1"/>
  <c r="AG326" i="1" s="1"/>
  <c r="AF327" i="1"/>
  <c r="AG327" i="1" s="1"/>
  <c r="AF328" i="1"/>
  <c r="AG328" i="1" s="1"/>
  <c r="AF329" i="1"/>
  <c r="AG329" i="1" s="1"/>
  <c r="AF330" i="1"/>
  <c r="AG330" i="1" s="1"/>
  <c r="AF331" i="1"/>
  <c r="AG331" i="1" s="1"/>
  <c r="AF332" i="1"/>
  <c r="AG332" i="1" s="1"/>
  <c r="AF333" i="1"/>
  <c r="AG333" i="1" s="1"/>
  <c r="AF334" i="1"/>
  <c r="AG334" i="1" s="1"/>
  <c r="AF335" i="1"/>
  <c r="AG335" i="1" s="1"/>
  <c r="AF336" i="1"/>
  <c r="AG336" i="1" s="1"/>
  <c r="AF337" i="1"/>
  <c r="AG337" i="1" s="1"/>
  <c r="AF338" i="1"/>
  <c r="AG338" i="1" s="1"/>
  <c r="AF339" i="1"/>
  <c r="AG339" i="1" s="1"/>
  <c r="AF340" i="1"/>
  <c r="AG340" i="1" s="1"/>
  <c r="AF341" i="1"/>
  <c r="AG341" i="1" s="1"/>
  <c r="AF342" i="1"/>
  <c r="AG342" i="1" s="1"/>
  <c r="AF343" i="1"/>
  <c r="AG343" i="1" s="1"/>
  <c r="AF344" i="1"/>
  <c r="AG344" i="1" s="1"/>
  <c r="AF345" i="1"/>
  <c r="AG345" i="1" s="1"/>
  <c r="AF346" i="1"/>
  <c r="AG346" i="1" s="1"/>
  <c r="AF347" i="1"/>
  <c r="AG347" i="1" s="1"/>
  <c r="AF348" i="1"/>
  <c r="AG348" i="1" s="1"/>
  <c r="AF349" i="1"/>
  <c r="AG349" i="1" s="1"/>
  <c r="AF350" i="1"/>
  <c r="AG350" i="1" s="1"/>
  <c r="AF351" i="1"/>
  <c r="AG351" i="1" s="1"/>
  <c r="AF352" i="1"/>
  <c r="AG352" i="1" s="1"/>
  <c r="AF353" i="1"/>
  <c r="AG353" i="1" s="1"/>
  <c r="AF354" i="1"/>
  <c r="AG354" i="1" s="1"/>
  <c r="AF355" i="1"/>
  <c r="AG355" i="1" s="1"/>
  <c r="AF356" i="1"/>
  <c r="AG356" i="1" s="1"/>
  <c r="AF357" i="1"/>
  <c r="AG357" i="1" s="1"/>
  <c r="AF358" i="1"/>
  <c r="AG358" i="1" s="1"/>
  <c r="AF359" i="1"/>
  <c r="AG359" i="1" s="1"/>
  <c r="AF360" i="1"/>
  <c r="AG360" i="1" s="1"/>
  <c r="AF361" i="1"/>
  <c r="AG361" i="1" s="1"/>
  <c r="AF362" i="1"/>
  <c r="AG362" i="1" s="1"/>
  <c r="AF363" i="1"/>
  <c r="AG363" i="1" s="1"/>
  <c r="AF364" i="1"/>
  <c r="AG364" i="1" s="1"/>
  <c r="AF365" i="1"/>
  <c r="AG365" i="1" s="1"/>
  <c r="AF366" i="1"/>
  <c r="AG366" i="1" s="1"/>
  <c r="AF367" i="1"/>
  <c r="AG367" i="1" s="1"/>
  <c r="AF368" i="1"/>
  <c r="AG368" i="1" s="1"/>
  <c r="AF369" i="1"/>
  <c r="AG369" i="1" s="1"/>
  <c r="AF370" i="1"/>
  <c r="AG370" i="1" s="1"/>
  <c r="AF371" i="1"/>
  <c r="AG371" i="1" s="1"/>
  <c r="AF372" i="1"/>
  <c r="AG372" i="1" s="1"/>
  <c r="AF373" i="1"/>
  <c r="AG373" i="1" s="1"/>
  <c r="AF374" i="1"/>
  <c r="AG374" i="1" s="1"/>
  <c r="AF375" i="1"/>
  <c r="AG375" i="1" s="1"/>
  <c r="AF376" i="1"/>
  <c r="AG376" i="1" s="1"/>
  <c r="AF377" i="1"/>
  <c r="AG377" i="1" s="1"/>
  <c r="AF378" i="1"/>
  <c r="AG378" i="1" s="1"/>
  <c r="AF379" i="1"/>
  <c r="AG379" i="1" s="1"/>
  <c r="AF380" i="1"/>
  <c r="AG380" i="1" s="1"/>
  <c r="AF381" i="1"/>
  <c r="AG381" i="1" s="1"/>
  <c r="AF382" i="1"/>
  <c r="AG382" i="1" s="1"/>
  <c r="AF383" i="1"/>
  <c r="AG383" i="1" s="1"/>
  <c r="AF384" i="1"/>
  <c r="AG384" i="1" s="1"/>
  <c r="AF385" i="1"/>
  <c r="AG385" i="1" s="1"/>
  <c r="AF386" i="1"/>
  <c r="AG386" i="1" s="1"/>
  <c r="AF387" i="1"/>
  <c r="AG387" i="1" s="1"/>
  <c r="AF388" i="1"/>
  <c r="AG388" i="1" s="1"/>
  <c r="AF389" i="1"/>
  <c r="AG389" i="1" s="1"/>
  <c r="AF390" i="1"/>
  <c r="AG390" i="1" s="1"/>
  <c r="AF391" i="1"/>
  <c r="AG391" i="1" s="1"/>
  <c r="AF392" i="1"/>
  <c r="AG392" i="1" s="1"/>
  <c r="AF393" i="1"/>
  <c r="AG393" i="1" s="1"/>
  <c r="AF394" i="1"/>
  <c r="AG394" i="1" s="1"/>
  <c r="AF395" i="1"/>
  <c r="AG395" i="1" s="1"/>
  <c r="AF396" i="1"/>
  <c r="AG396" i="1" s="1"/>
  <c r="AF397" i="1"/>
  <c r="AG397" i="1" s="1"/>
  <c r="AF398" i="1"/>
  <c r="AG398" i="1" s="1"/>
  <c r="AF399" i="1"/>
  <c r="AG399" i="1" s="1"/>
  <c r="AF400" i="1"/>
  <c r="AG400" i="1" s="1"/>
  <c r="AF401" i="1"/>
  <c r="AG401" i="1" s="1"/>
  <c r="AF402" i="1"/>
  <c r="AG402" i="1" s="1"/>
  <c r="AF403" i="1"/>
  <c r="AG403" i="1" s="1"/>
  <c r="AF404" i="1"/>
  <c r="AG404" i="1" s="1"/>
  <c r="AF405" i="1"/>
  <c r="AG405" i="1" s="1"/>
  <c r="AF406" i="1"/>
  <c r="AG406" i="1" s="1"/>
  <c r="AF407" i="1"/>
  <c r="AG407" i="1" s="1"/>
  <c r="AF408" i="1"/>
  <c r="AG408" i="1" s="1"/>
  <c r="AF409" i="1"/>
  <c r="AG409" i="1" s="1"/>
  <c r="AF410" i="1"/>
  <c r="AG410" i="1" s="1"/>
  <c r="AF411" i="1"/>
  <c r="AG411" i="1" s="1"/>
  <c r="AF412" i="1"/>
  <c r="AG412" i="1" s="1"/>
  <c r="AF413" i="1"/>
  <c r="AG413" i="1" s="1"/>
  <c r="AF414" i="1"/>
  <c r="AG414" i="1" s="1"/>
  <c r="AF415" i="1"/>
  <c r="AG415" i="1" s="1"/>
  <c r="AF416" i="1"/>
  <c r="AG416" i="1" s="1"/>
  <c r="AF417" i="1"/>
  <c r="AG417" i="1" s="1"/>
  <c r="AF418" i="1"/>
  <c r="AG418" i="1" s="1"/>
  <c r="AF419" i="1"/>
  <c r="AG419" i="1" s="1"/>
  <c r="AF420" i="1"/>
  <c r="AG420" i="1" s="1"/>
  <c r="AF421" i="1"/>
  <c r="AG421" i="1" s="1"/>
  <c r="AF422" i="1"/>
  <c r="AG422" i="1" s="1"/>
  <c r="AF423" i="1"/>
  <c r="AG423" i="1" s="1"/>
  <c r="AF424" i="1"/>
  <c r="AG424" i="1" s="1"/>
  <c r="AF425" i="1"/>
  <c r="AG425" i="1" s="1"/>
  <c r="AF426" i="1"/>
  <c r="AG426" i="1" s="1"/>
  <c r="AF427" i="1"/>
  <c r="AG427" i="1" s="1"/>
  <c r="AF428" i="1"/>
  <c r="AG428" i="1" s="1"/>
  <c r="AF429" i="1"/>
  <c r="AG429" i="1" s="1"/>
  <c r="AF430" i="1"/>
  <c r="AG430" i="1" s="1"/>
  <c r="AF431" i="1"/>
  <c r="AG431" i="1" s="1"/>
  <c r="AF432" i="1"/>
  <c r="AG432" i="1" s="1"/>
  <c r="AF433" i="1"/>
  <c r="AG433" i="1" s="1"/>
  <c r="AF434" i="1"/>
  <c r="AG434" i="1" s="1"/>
  <c r="AF435" i="1"/>
  <c r="AG435" i="1" s="1"/>
  <c r="AF436" i="1"/>
  <c r="AG436" i="1" s="1"/>
  <c r="AF437" i="1"/>
  <c r="AG437" i="1" s="1"/>
  <c r="AF438" i="1"/>
  <c r="AG438" i="1" s="1"/>
  <c r="AF439" i="1"/>
  <c r="AG439" i="1" s="1"/>
  <c r="AF440" i="1"/>
  <c r="AG440" i="1" s="1"/>
  <c r="AF441" i="1"/>
  <c r="AG441" i="1" s="1"/>
  <c r="AF442" i="1"/>
  <c r="AG442" i="1" s="1"/>
  <c r="AF443" i="1"/>
  <c r="AG443" i="1" s="1"/>
  <c r="AF444" i="1"/>
  <c r="AG444" i="1" s="1"/>
  <c r="AF445" i="1"/>
  <c r="AG445" i="1" s="1"/>
  <c r="AF446" i="1"/>
  <c r="AG446" i="1" s="1"/>
  <c r="AF447" i="1"/>
  <c r="AG447" i="1" s="1"/>
  <c r="AF448" i="1"/>
  <c r="AG448" i="1" s="1"/>
  <c r="AF449" i="1"/>
  <c r="AG449" i="1" s="1"/>
  <c r="AF450" i="1"/>
  <c r="AG450" i="1" s="1"/>
  <c r="AF451" i="1"/>
  <c r="AG451" i="1" s="1"/>
  <c r="AF452" i="1"/>
  <c r="AG452" i="1" s="1"/>
  <c r="AF453" i="1"/>
  <c r="AG453" i="1" s="1"/>
  <c r="AF454" i="1"/>
  <c r="AG454" i="1" s="1"/>
  <c r="AF455" i="1"/>
  <c r="AG455" i="1" s="1"/>
  <c r="AF456" i="1"/>
  <c r="AG456" i="1" s="1"/>
  <c r="AF457" i="1"/>
  <c r="AG457" i="1" s="1"/>
  <c r="AF458" i="1"/>
  <c r="AG458" i="1" s="1"/>
  <c r="AF459" i="1"/>
  <c r="AG459" i="1" s="1"/>
  <c r="AF460" i="1"/>
  <c r="AG460" i="1" s="1"/>
  <c r="AF461" i="1"/>
  <c r="AG461" i="1" s="1"/>
  <c r="AF462" i="1"/>
  <c r="AG462" i="1" s="1"/>
  <c r="AF463" i="1"/>
  <c r="AG463" i="1" s="1"/>
  <c r="AF464" i="1"/>
  <c r="AG464" i="1" s="1"/>
  <c r="AF465" i="1"/>
  <c r="AG465" i="1" s="1"/>
  <c r="AF466" i="1"/>
  <c r="AG466" i="1" s="1"/>
  <c r="AF467" i="1"/>
  <c r="AG467" i="1" s="1"/>
  <c r="AF468" i="1"/>
  <c r="AG468" i="1" s="1"/>
  <c r="AF469" i="1"/>
  <c r="AG469" i="1" s="1"/>
  <c r="AF470" i="1"/>
  <c r="AG470" i="1" s="1"/>
  <c r="AF471" i="1"/>
  <c r="AG471" i="1" s="1"/>
  <c r="AF472" i="1"/>
  <c r="AG472" i="1" s="1"/>
  <c r="AF473" i="1"/>
  <c r="AG473" i="1" s="1"/>
  <c r="AF474" i="1"/>
  <c r="AG474" i="1" s="1"/>
  <c r="AF475" i="1"/>
  <c r="AG475" i="1" s="1"/>
  <c r="AF476" i="1"/>
  <c r="AG476" i="1" s="1"/>
  <c r="AF477" i="1"/>
  <c r="AG477" i="1" s="1"/>
  <c r="AF478" i="1"/>
  <c r="AG478" i="1" s="1"/>
  <c r="AF479" i="1"/>
  <c r="AG479" i="1" s="1"/>
  <c r="AF480" i="1"/>
  <c r="AG480" i="1" s="1"/>
  <c r="AF481" i="1"/>
  <c r="AG481" i="1" s="1"/>
  <c r="AF482" i="1"/>
  <c r="AG482" i="1" s="1"/>
  <c r="AF483" i="1"/>
  <c r="AG483" i="1" s="1"/>
  <c r="AF484" i="1"/>
  <c r="AG484" i="1" s="1"/>
  <c r="AF485" i="1"/>
  <c r="AG485" i="1" s="1"/>
  <c r="AF486" i="1"/>
  <c r="AG486" i="1" s="1"/>
  <c r="AF487" i="1"/>
  <c r="AG487" i="1" s="1"/>
  <c r="AF488" i="1"/>
  <c r="AG488" i="1" s="1"/>
  <c r="AF489" i="1"/>
  <c r="AG489" i="1" s="1"/>
  <c r="AF490" i="1"/>
  <c r="AG490" i="1" s="1"/>
  <c r="AF491" i="1"/>
  <c r="AG491" i="1" s="1"/>
  <c r="AF492" i="1"/>
  <c r="AG492" i="1" s="1"/>
  <c r="AF493" i="1"/>
  <c r="AG493" i="1" s="1"/>
  <c r="AF494" i="1"/>
  <c r="AG494" i="1" s="1"/>
  <c r="AF495" i="1"/>
  <c r="AG495" i="1" s="1"/>
  <c r="AF496" i="1"/>
  <c r="AG496" i="1" s="1"/>
  <c r="AF497" i="1"/>
  <c r="AG497" i="1" s="1"/>
  <c r="AF498" i="1"/>
  <c r="AG498" i="1" s="1"/>
  <c r="AF499" i="1"/>
  <c r="AG499" i="1" s="1"/>
  <c r="AF500" i="1"/>
  <c r="AG500" i="1" s="1"/>
  <c r="AF501" i="1"/>
  <c r="AG501" i="1" s="1"/>
  <c r="AF502" i="1"/>
  <c r="AG502" i="1" s="1"/>
  <c r="AF503" i="1"/>
  <c r="AG503" i="1" s="1"/>
  <c r="AF504" i="1"/>
  <c r="AG504" i="1" s="1"/>
  <c r="AF505" i="1"/>
  <c r="AG505" i="1" s="1"/>
  <c r="AF506" i="1"/>
  <c r="AG506" i="1" s="1"/>
  <c r="AF507" i="1"/>
  <c r="AG507" i="1" s="1"/>
  <c r="AF508" i="1"/>
  <c r="AG508" i="1" s="1"/>
  <c r="AF509" i="1"/>
  <c r="AG509" i="1" s="1"/>
  <c r="AF510" i="1"/>
  <c r="AG510" i="1" s="1"/>
  <c r="AF511" i="1"/>
  <c r="AG511" i="1" s="1"/>
  <c r="AF512" i="1"/>
  <c r="AG512" i="1" s="1"/>
  <c r="AF513" i="1"/>
  <c r="AG513" i="1" s="1"/>
  <c r="AF514" i="1"/>
  <c r="AG514" i="1" s="1"/>
  <c r="AF515" i="1"/>
  <c r="AG515" i="1" s="1"/>
  <c r="AF516" i="1"/>
  <c r="AG516" i="1" s="1"/>
  <c r="AF517" i="1"/>
  <c r="AG517" i="1" s="1"/>
  <c r="AF518" i="1"/>
  <c r="AG518" i="1" s="1"/>
  <c r="AF519" i="1"/>
  <c r="AG519" i="1" s="1"/>
  <c r="AF520" i="1"/>
  <c r="AG520" i="1" s="1"/>
  <c r="AF521" i="1"/>
  <c r="AG521" i="1" s="1"/>
  <c r="AF522" i="1"/>
  <c r="AG522" i="1" s="1"/>
  <c r="AF523" i="1"/>
  <c r="AG523" i="1" s="1"/>
  <c r="AF524" i="1"/>
  <c r="AG524" i="1" s="1"/>
  <c r="AF525" i="1"/>
  <c r="AG525" i="1" s="1"/>
  <c r="AF526" i="1"/>
  <c r="AG526" i="1" s="1"/>
  <c r="AF527" i="1"/>
  <c r="AG527" i="1" s="1"/>
  <c r="AF528" i="1"/>
  <c r="AG528" i="1" s="1"/>
  <c r="AF529" i="1"/>
  <c r="AG529" i="1" s="1"/>
  <c r="AF530" i="1"/>
  <c r="AG530" i="1" s="1"/>
  <c r="AF531" i="1"/>
  <c r="AG531" i="1" s="1"/>
  <c r="AF532" i="1"/>
  <c r="AG532" i="1" s="1"/>
  <c r="AF533" i="1"/>
  <c r="AG533" i="1" s="1"/>
  <c r="AF534" i="1"/>
  <c r="AG534" i="1" s="1"/>
  <c r="AF535" i="1"/>
  <c r="AG535" i="1" s="1"/>
  <c r="AF536" i="1"/>
  <c r="AG536" i="1" s="1"/>
  <c r="AF537" i="1"/>
  <c r="AG537" i="1" s="1"/>
  <c r="AF538" i="1"/>
  <c r="AG538" i="1" s="1"/>
  <c r="AF539" i="1"/>
  <c r="AG539" i="1" s="1"/>
  <c r="AF540" i="1"/>
  <c r="AG540" i="1" s="1"/>
  <c r="AF541" i="1"/>
  <c r="AG541" i="1" s="1"/>
  <c r="AF542" i="1"/>
  <c r="AG542" i="1" s="1"/>
  <c r="AF543" i="1"/>
  <c r="AG543" i="1" s="1"/>
  <c r="AF544" i="1"/>
  <c r="AG544" i="1" s="1"/>
  <c r="AF545" i="1"/>
  <c r="AG545" i="1" s="1"/>
  <c r="AF546" i="1"/>
  <c r="AG546" i="1" s="1"/>
  <c r="AF547" i="1"/>
  <c r="AG547" i="1" s="1"/>
  <c r="AF548" i="1"/>
  <c r="AG548" i="1" s="1"/>
  <c r="AF549" i="1"/>
  <c r="AG549" i="1" s="1"/>
  <c r="AF550" i="1"/>
  <c r="AG550" i="1" s="1"/>
  <c r="AF551" i="1"/>
  <c r="AG551" i="1" s="1"/>
  <c r="AF552" i="1"/>
  <c r="AG552" i="1" s="1"/>
  <c r="AF553" i="1"/>
  <c r="AG553" i="1" s="1"/>
  <c r="AF554" i="1"/>
  <c r="AG554" i="1" s="1"/>
  <c r="AF555" i="1"/>
  <c r="AG555" i="1" s="1"/>
  <c r="AF556" i="1"/>
  <c r="AG556" i="1" s="1"/>
  <c r="AF557" i="1"/>
  <c r="AG557" i="1" s="1"/>
  <c r="AF558" i="1"/>
  <c r="AG558" i="1" s="1"/>
  <c r="AF559" i="1"/>
  <c r="AG559" i="1" s="1"/>
  <c r="AF560" i="1"/>
  <c r="AG560" i="1" s="1"/>
  <c r="AF561" i="1"/>
  <c r="AG561" i="1" s="1"/>
  <c r="AF562" i="1"/>
  <c r="AG562" i="1" s="1"/>
  <c r="AF563" i="1"/>
  <c r="AG563" i="1" s="1"/>
  <c r="AF564" i="1"/>
  <c r="AG564" i="1" s="1"/>
  <c r="AF565" i="1"/>
  <c r="AG565" i="1" s="1"/>
  <c r="AF566" i="1"/>
  <c r="AG566" i="1" s="1"/>
  <c r="AF567" i="1"/>
  <c r="AG567" i="1" s="1"/>
  <c r="AF568" i="1"/>
  <c r="AG568" i="1" s="1"/>
  <c r="AF569" i="1"/>
  <c r="AG569" i="1" s="1"/>
  <c r="AF570" i="1"/>
  <c r="AG570" i="1" s="1"/>
  <c r="AF571" i="1"/>
  <c r="AG571" i="1" s="1"/>
  <c r="AF572" i="1"/>
  <c r="AG572" i="1" s="1"/>
  <c r="AF573" i="1"/>
  <c r="AG573" i="1" s="1"/>
  <c r="AF574" i="1"/>
  <c r="AG574" i="1" s="1"/>
  <c r="AF575" i="1"/>
  <c r="AG575" i="1" s="1"/>
  <c r="AF576" i="1"/>
  <c r="AG576" i="1" s="1"/>
  <c r="AF577" i="1"/>
  <c r="AG577" i="1" s="1"/>
  <c r="AF578" i="1"/>
  <c r="AG578" i="1" s="1"/>
  <c r="AF579" i="1"/>
  <c r="AG579" i="1" s="1"/>
  <c r="AF580" i="1"/>
  <c r="AG580" i="1" s="1"/>
  <c r="AF581" i="1"/>
  <c r="AG581" i="1" s="1"/>
  <c r="AF582" i="1"/>
  <c r="AG582" i="1" s="1"/>
  <c r="AF583" i="1"/>
  <c r="AG583" i="1" s="1"/>
  <c r="AF584" i="1"/>
  <c r="AG584" i="1" s="1"/>
  <c r="AF585" i="1"/>
  <c r="AG585" i="1" s="1"/>
  <c r="AF586" i="1"/>
  <c r="AG586" i="1" s="1"/>
  <c r="AF587" i="1"/>
  <c r="AG587" i="1" s="1"/>
  <c r="AF588" i="1"/>
  <c r="AG588" i="1" s="1"/>
  <c r="AF589" i="1"/>
  <c r="AG589" i="1" s="1"/>
  <c r="AF590" i="1"/>
  <c r="AG590" i="1" s="1"/>
  <c r="AF591" i="1"/>
  <c r="AG591" i="1" s="1"/>
  <c r="AF592" i="1"/>
  <c r="AG592" i="1" s="1"/>
  <c r="AF593" i="1"/>
  <c r="AG593" i="1" s="1"/>
  <c r="AF594" i="1"/>
  <c r="AG594" i="1" s="1"/>
  <c r="AF595" i="1"/>
  <c r="AG595" i="1" s="1"/>
  <c r="AF596" i="1"/>
  <c r="AG596" i="1" s="1"/>
  <c r="AF597" i="1"/>
  <c r="AG597" i="1" s="1"/>
  <c r="AF598" i="1"/>
  <c r="AG598" i="1" s="1"/>
  <c r="AF599" i="1"/>
  <c r="AG599" i="1" s="1"/>
  <c r="AF600" i="1"/>
  <c r="AG600" i="1" s="1"/>
  <c r="AF601" i="1"/>
  <c r="AG601" i="1" s="1"/>
  <c r="AF602" i="1"/>
  <c r="AG602" i="1" s="1"/>
  <c r="AF603" i="1"/>
  <c r="AG603" i="1" s="1"/>
  <c r="AF604" i="1"/>
  <c r="AG604" i="1" s="1"/>
  <c r="AF605" i="1"/>
  <c r="AG605" i="1" s="1"/>
  <c r="AF606" i="1"/>
  <c r="AG606" i="1" s="1"/>
  <c r="AF607" i="1"/>
  <c r="AG607" i="1" s="1"/>
  <c r="AF608" i="1"/>
  <c r="AG608" i="1" s="1"/>
  <c r="AF609" i="1"/>
  <c r="AG609" i="1" s="1"/>
  <c r="AF610" i="1"/>
  <c r="AG610" i="1" s="1"/>
  <c r="AF611" i="1"/>
  <c r="AG611" i="1" s="1"/>
  <c r="AF612" i="1"/>
  <c r="AG612" i="1" s="1"/>
  <c r="AF613" i="1"/>
  <c r="AG613" i="1" s="1"/>
  <c r="AF614" i="1"/>
  <c r="AG614" i="1" s="1"/>
  <c r="AF615" i="1"/>
  <c r="AG615" i="1" s="1"/>
  <c r="AF616" i="1"/>
  <c r="AG616" i="1" s="1"/>
  <c r="AF617" i="1"/>
  <c r="AG617" i="1" s="1"/>
  <c r="AF618" i="1"/>
  <c r="AG618" i="1" s="1"/>
  <c r="AF619" i="1"/>
  <c r="AG619" i="1" s="1"/>
  <c r="AF620" i="1"/>
  <c r="AG620" i="1" s="1"/>
  <c r="AF621" i="1"/>
  <c r="AG621" i="1" s="1"/>
  <c r="AF622" i="1"/>
  <c r="AG622" i="1" s="1"/>
  <c r="AF623" i="1"/>
  <c r="AG623" i="1" s="1"/>
  <c r="AF624" i="1"/>
  <c r="AG624" i="1" s="1"/>
  <c r="AF625" i="1"/>
  <c r="AG625" i="1" s="1"/>
  <c r="AF626" i="1"/>
  <c r="AG626" i="1" s="1"/>
  <c r="AF627" i="1"/>
  <c r="AG627" i="1" s="1"/>
  <c r="AF628" i="1"/>
  <c r="AG628" i="1" s="1"/>
  <c r="AF629" i="1"/>
  <c r="AG629" i="1" s="1"/>
  <c r="AF630" i="1"/>
  <c r="AG630" i="1" s="1"/>
  <c r="AF631" i="1"/>
  <c r="AG631" i="1" s="1"/>
  <c r="AF632" i="1"/>
  <c r="AG632" i="1" s="1"/>
  <c r="AF633" i="1"/>
  <c r="AG633" i="1" s="1"/>
  <c r="AF634" i="1"/>
  <c r="AG634" i="1" s="1"/>
  <c r="AF635" i="1"/>
  <c r="AG635" i="1" s="1"/>
  <c r="AF636" i="1"/>
  <c r="AG636" i="1" s="1"/>
  <c r="AF637" i="1"/>
  <c r="AG637" i="1" s="1"/>
  <c r="AF638" i="1"/>
  <c r="AG638" i="1" s="1"/>
  <c r="AF639" i="1"/>
  <c r="AG639" i="1" s="1"/>
  <c r="AF640" i="1"/>
  <c r="AG640" i="1" s="1"/>
  <c r="AF641" i="1"/>
  <c r="AG641" i="1" s="1"/>
  <c r="AF642" i="1"/>
  <c r="AG642" i="1" s="1"/>
  <c r="AF643" i="1"/>
  <c r="AG643" i="1" s="1"/>
  <c r="AF644" i="1"/>
  <c r="AG644" i="1" s="1"/>
  <c r="AF645" i="1"/>
  <c r="AG645" i="1" s="1"/>
  <c r="AF646" i="1"/>
  <c r="AG646" i="1" s="1"/>
  <c r="AF647" i="1"/>
  <c r="AG647" i="1" s="1"/>
  <c r="AF648" i="1"/>
  <c r="AG648" i="1" s="1"/>
  <c r="AF649" i="1"/>
  <c r="AG649" i="1" s="1"/>
  <c r="AF650" i="1"/>
  <c r="AG650" i="1" s="1"/>
  <c r="AF651" i="1"/>
  <c r="AG651" i="1" s="1"/>
  <c r="AF652" i="1"/>
  <c r="AG652" i="1" s="1"/>
  <c r="AF653" i="1"/>
  <c r="AG653" i="1" s="1"/>
  <c r="AF654" i="1"/>
  <c r="AG654" i="1" s="1"/>
  <c r="AF655" i="1"/>
  <c r="AG655" i="1" s="1"/>
  <c r="AF656" i="1"/>
  <c r="AG656" i="1" s="1"/>
  <c r="AF657" i="1"/>
  <c r="AG657" i="1" s="1"/>
  <c r="AF658" i="1"/>
  <c r="AG658" i="1" s="1"/>
  <c r="AF659" i="1"/>
  <c r="AG659" i="1" s="1"/>
  <c r="AF660" i="1"/>
  <c r="AG660" i="1" s="1"/>
  <c r="AF661" i="1"/>
  <c r="AG661" i="1" s="1"/>
  <c r="AF662" i="1"/>
  <c r="AG662" i="1" s="1"/>
  <c r="AF663" i="1"/>
  <c r="AG663" i="1" s="1"/>
  <c r="AF664" i="1"/>
  <c r="AG664" i="1" s="1"/>
  <c r="AF665" i="1"/>
  <c r="AG665" i="1" s="1"/>
  <c r="AF666" i="1"/>
  <c r="AG666" i="1" s="1"/>
  <c r="AF667" i="1"/>
  <c r="AG667" i="1" s="1"/>
  <c r="AF668" i="1"/>
  <c r="AG668" i="1" s="1"/>
  <c r="AF669" i="1"/>
  <c r="AG669" i="1" s="1"/>
  <c r="AF670" i="1"/>
  <c r="AG670" i="1" s="1"/>
  <c r="AF671" i="1"/>
  <c r="AG671" i="1" s="1"/>
  <c r="AF672" i="1"/>
  <c r="AG672" i="1" s="1"/>
  <c r="AF673" i="1"/>
  <c r="AG673" i="1" s="1"/>
  <c r="AF674" i="1"/>
  <c r="AG674" i="1" s="1"/>
  <c r="AF675" i="1"/>
  <c r="AG675" i="1" s="1"/>
  <c r="AF676" i="1"/>
  <c r="AG676" i="1" s="1"/>
  <c r="AF677" i="1"/>
  <c r="AG677" i="1" s="1"/>
  <c r="AF678" i="1"/>
  <c r="AG678" i="1" s="1"/>
  <c r="AF679" i="1"/>
  <c r="AG679" i="1" s="1"/>
  <c r="AF680" i="1"/>
  <c r="AG680" i="1" s="1"/>
  <c r="AF681" i="1"/>
  <c r="AG681" i="1" s="1"/>
  <c r="AF682" i="1"/>
  <c r="AG682" i="1" s="1"/>
  <c r="AF683" i="1"/>
  <c r="AG683" i="1" s="1"/>
  <c r="AF684" i="1"/>
  <c r="AG684" i="1" s="1"/>
  <c r="AF685" i="1"/>
  <c r="AG685" i="1" s="1"/>
  <c r="AF686" i="1"/>
  <c r="AG686" i="1" s="1"/>
  <c r="AF687" i="1"/>
  <c r="AG687" i="1" s="1"/>
  <c r="AF688" i="1"/>
  <c r="AG688" i="1" s="1"/>
  <c r="AF689" i="1"/>
  <c r="AG689" i="1" s="1"/>
  <c r="AF690" i="1"/>
  <c r="AG690" i="1" s="1"/>
  <c r="AF691" i="1"/>
  <c r="AG691" i="1" s="1"/>
  <c r="AF692" i="1"/>
  <c r="AG692" i="1" s="1"/>
  <c r="AF693" i="1"/>
  <c r="AG693" i="1" s="1"/>
  <c r="AF694" i="1"/>
  <c r="AG694" i="1" s="1"/>
  <c r="AF695" i="1"/>
  <c r="AG695" i="1" s="1"/>
  <c r="AF696" i="1"/>
  <c r="AG696" i="1" s="1"/>
  <c r="AF697" i="1"/>
  <c r="AG697" i="1" s="1"/>
  <c r="AF698" i="1"/>
  <c r="AG698" i="1" s="1"/>
  <c r="AF699" i="1"/>
  <c r="AG699" i="1" s="1"/>
  <c r="AF700" i="1"/>
  <c r="AG700" i="1" s="1"/>
  <c r="AF701" i="1"/>
  <c r="AG701" i="1" s="1"/>
  <c r="AF702" i="1"/>
  <c r="AG702" i="1" s="1"/>
  <c r="AF703" i="1"/>
  <c r="AG703" i="1" s="1"/>
  <c r="AF704" i="1"/>
  <c r="AG704" i="1" s="1"/>
  <c r="AF705" i="1"/>
  <c r="AG705" i="1" s="1"/>
  <c r="AF706" i="1"/>
  <c r="AG706" i="1" s="1"/>
  <c r="AF707" i="1"/>
  <c r="AG707" i="1" s="1"/>
  <c r="AF708" i="1"/>
  <c r="AG708" i="1" s="1"/>
  <c r="AF709" i="1"/>
  <c r="AG709" i="1" s="1"/>
  <c r="AF710" i="1"/>
  <c r="AG710" i="1" s="1"/>
  <c r="AF711" i="1"/>
  <c r="AG711" i="1" s="1"/>
  <c r="AF712" i="1"/>
  <c r="AG712" i="1" s="1"/>
  <c r="AF713" i="1"/>
  <c r="AG713" i="1" s="1"/>
  <c r="AF714" i="1"/>
  <c r="AG714" i="1" s="1"/>
  <c r="AF715" i="1"/>
  <c r="AG715" i="1" s="1"/>
  <c r="AF716" i="1"/>
  <c r="AG716" i="1" s="1"/>
  <c r="AF717" i="1"/>
  <c r="AG717" i="1" s="1"/>
  <c r="AF718" i="1"/>
  <c r="AG718" i="1" s="1"/>
  <c r="AF719" i="1"/>
  <c r="AG719" i="1" s="1"/>
  <c r="AF720" i="1"/>
  <c r="AG720" i="1" s="1"/>
  <c r="AF721" i="1"/>
  <c r="AG721" i="1" s="1"/>
  <c r="AF722" i="1"/>
  <c r="AG722" i="1" s="1"/>
  <c r="AF723" i="1"/>
  <c r="AG723" i="1" s="1"/>
  <c r="AF724" i="1"/>
  <c r="AG724" i="1" s="1"/>
  <c r="AF725" i="1"/>
  <c r="AG725" i="1" s="1"/>
  <c r="AF726" i="1"/>
  <c r="AG726" i="1" s="1"/>
  <c r="AF727" i="1"/>
  <c r="AG727" i="1" s="1"/>
  <c r="AF728" i="1"/>
  <c r="AG728" i="1" s="1"/>
  <c r="AF729" i="1"/>
  <c r="AG729" i="1" s="1"/>
  <c r="AF730" i="1"/>
  <c r="AG730" i="1" s="1"/>
  <c r="AF731" i="1"/>
  <c r="AG731" i="1" s="1"/>
  <c r="AF732" i="1"/>
  <c r="AG732" i="1" s="1"/>
  <c r="AF733" i="1"/>
  <c r="AG733" i="1" s="1"/>
  <c r="AF734" i="1"/>
  <c r="AG734" i="1" s="1"/>
  <c r="AF735" i="1"/>
  <c r="AG735" i="1" s="1"/>
  <c r="AF736" i="1"/>
  <c r="AG736" i="1" s="1"/>
  <c r="AF737" i="1"/>
  <c r="AG737" i="1" s="1"/>
  <c r="AF738" i="1"/>
  <c r="AG738" i="1" s="1"/>
  <c r="AF739" i="1"/>
  <c r="AG739" i="1" s="1"/>
  <c r="AF740" i="1"/>
  <c r="AG740" i="1" s="1"/>
  <c r="AF741" i="1"/>
  <c r="AG741" i="1" s="1"/>
  <c r="AF742" i="1"/>
  <c r="AG742" i="1" s="1"/>
  <c r="AF743" i="1"/>
  <c r="AG743" i="1" s="1"/>
  <c r="AF744" i="1"/>
  <c r="AG744" i="1" s="1"/>
  <c r="AF745" i="1"/>
  <c r="AG745" i="1" s="1"/>
  <c r="AF746" i="1"/>
  <c r="AG746" i="1" s="1"/>
  <c r="AF747" i="1"/>
  <c r="AG747" i="1" s="1"/>
  <c r="AF748" i="1"/>
  <c r="AG748" i="1" s="1"/>
  <c r="AF749" i="1"/>
  <c r="AG749" i="1" s="1"/>
  <c r="AF750" i="1"/>
  <c r="AG750" i="1" s="1"/>
  <c r="AF751" i="1"/>
  <c r="AG751" i="1" s="1"/>
  <c r="AF752" i="1"/>
  <c r="AG752" i="1" s="1"/>
  <c r="AF753" i="1"/>
  <c r="AG753" i="1" s="1"/>
  <c r="AF754" i="1"/>
  <c r="AG754" i="1" s="1"/>
  <c r="AF755" i="1"/>
  <c r="AG755" i="1" s="1"/>
  <c r="AF756" i="1"/>
  <c r="AG756" i="1" s="1"/>
  <c r="AF757" i="1"/>
  <c r="AG757" i="1" s="1"/>
  <c r="AF758" i="1"/>
  <c r="AG758" i="1" s="1"/>
  <c r="AF759" i="1"/>
  <c r="AG759" i="1" s="1"/>
  <c r="AF760" i="1"/>
  <c r="AG760" i="1" s="1"/>
  <c r="AF761" i="1"/>
  <c r="AG761" i="1" s="1"/>
  <c r="AF762" i="1"/>
  <c r="AG762" i="1" s="1"/>
  <c r="AF763" i="1"/>
  <c r="AG763" i="1" s="1"/>
  <c r="AF764" i="1"/>
  <c r="AG764" i="1" s="1"/>
  <c r="AF765" i="1"/>
  <c r="AG765" i="1" s="1"/>
  <c r="AF766" i="1"/>
  <c r="AG766" i="1" s="1"/>
  <c r="AF767" i="1"/>
  <c r="AG767" i="1" s="1"/>
  <c r="AF768" i="1"/>
  <c r="AG768" i="1" s="1"/>
  <c r="AF769" i="1"/>
  <c r="AG769" i="1" s="1"/>
  <c r="AF770" i="1"/>
  <c r="AG770" i="1" s="1"/>
  <c r="AF771" i="1"/>
  <c r="AG771" i="1" s="1"/>
  <c r="AF772" i="1"/>
  <c r="AG772" i="1" s="1"/>
  <c r="AF773" i="1"/>
  <c r="AG773" i="1" s="1"/>
  <c r="AF774" i="1"/>
  <c r="AG774" i="1" s="1"/>
  <c r="AF775" i="1"/>
  <c r="AG775" i="1" s="1"/>
  <c r="AF776" i="1"/>
  <c r="AG776" i="1" s="1"/>
  <c r="AF777" i="1"/>
  <c r="AG777" i="1" s="1"/>
  <c r="AF778" i="1"/>
  <c r="AG778" i="1" s="1"/>
  <c r="AF779" i="1"/>
  <c r="AG779" i="1" s="1"/>
  <c r="AF780" i="1"/>
  <c r="AG780" i="1" s="1"/>
  <c r="AF781" i="1"/>
  <c r="AG781" i="1" s="1"/>
  <c r="AF782" i="1"/>
  <c r="AG782" i="1" s="1"/>
  <c r="AF783" i="1"/>
  <c r="AG783" i="1" s="1"/>
  <c r="AF784" i="1"/>
  <c r="AG784" i="1" s="1"/>
  <c r="AF785" i="1"/>
  <c r="AG785" i="1" s="1"/>
  <c r="AF786" i="1"/>
  <c r="AG786" i="1" s="1"/>
  <c r="AF787" i="1"/>
  <c r="AG787" i="1" s="1"/>
  <c r="AF788" i="1"/>
  <c r="AG788" i="1" s="1"/>
  <c r="AF789" i="1"/>
  <c r="AG789" i="1" s="1"/>
  <c r="AF790" i="1"/>
  <c r="AG790" i="1" s="1"/>
  <c r="AF791" i="1"/>
  <c r="AG791" i="1" s="1"/>
  <c r="AF792" i="1"/>
  <c r="AG792" i="1" s="1"/>
  <c r="AF793" i="1"/>
  <c r="AG793" i="1" s="1"/>
  <c r="AF794" i="1"/>
  <c r="AG794" i="1" s="1"/>
  <c r="AF795" i="1"/>
  <c r="AG795" i="1" s="1"/>
  <c r="AF796" i="1"/>
  <c r="AG796" i="1" s="1"/>
  <c r="AF797" i="1"/>
  <c r="AG797" i="1" s="1"/>
  <c r="AF798" i="1"/>
  <c r="AG798" i="1" s="1"/>
  <c r="AF799" i="1"/>
  <c r="AG799" i="1" s="1"/>
  <c r="AF800" i="1"/>
  <c r="AG800" i="1" s="1"/>
  <c r="AF801" i="1"/>
  <c r="AG801" i="1" s="1"/>
  <c r="AF802" i="1"/>
  <c r="AG802" i="1" s="1"/>
  <c r="AF803" i="1"/>
  <c r="AG803" i="1" s="1"/>
  <c r="AF804" i="1"/>
  <c r="AG804" i="1" s="1"/>
  <c r="AF805" i="1"/>
  <c r="AG805" i="1" s="1"/>
  <c r="AF806" i="1"/>
  <c r="AG806" i="1" s="1"/>
  <c r="AF807" i="1"/>
  <c r="AG807" i="1" s="1"/>
  <c r="AF808" i="1"/>
  <c r="AG808" i="1" s="1"/>
  <c r="AF809" i="1"/>
  <c r="AG809" i="1" s="1"/>
  <c r="AF810" i="1"/>
  <c r="AG810" i="1" s="1"/>
  <c r="AF811" i="1"/>
  <c r="AG811" i="1" s="1"/>
  <c r="AF812" i="1"/>
  <c r="AG812" i="1" s="1"/>
  <c r="AF813" i="1"/>
  <c r="AG813" i="1" s="1"/>
  <c r="AF814" i="1"/>
  <c r="AG814" i="1" s="1"/>
  <c r="AF815" i="1"/>
  <c r="AG815" i="1" s="1"/>
  <c r="AF816" i="1"/>
  <c r="AG816" i="1" s="1"/>
  <c r="AF817" i="1"/>
  <c r="AG817" i="1" s="1"/>
  <c r="AF818" i="1"/>
  <c r="AG818" i="1" s="1"/>
  <c r="AF819" i="1"/>
  <c r="AG819" i="1" s="1"/>
  <c r="AF820" i="1"/>
  <c r="AG820" i="1" s="1"/>
  <c r="AF821" i="1"/>
  <c r="AG821" i="1" s="1"/>
  <c r="AF822" i="1"/>
  <c r="AG822" i="1" s="1"/>
  <c r="AF823" i="1"/>
  <c r="AG823" i="1" s="1"/>
  <c r="AF824" i="1"/>
  <c r="AG824" i="1" s="1"/>
  <c r="AF825" i="1"/>
  <c r="AG825" i="1" s="1"/>
  <c r="AF826" i="1"/>
  <c r="AG826" i="1" s="1"/>
  <c r="AF827" i="1"/>
  <c r="AG827" i="1" s="1"/>
  <c r="AF828" i="1"/>
  <c r="AG828" i="1" s="1"/>
  <c r="AF829" i="1"/>
  <c r="AG829" i="1" s="1"/>
  <c r="AF830" i="1"/>
  <c r="AG830" i="1" s="1"/>
  <c r="AF831" i="1"/>
  <c r="AG831" i="1" s="1"/>
  <c r="AF832" i="1"/>
  <c r="AG832" i="1" s="1"/>
  <c r="AF833" i="1"/>
  <c r="AG833" i="1" s="1"/>
  <c r="AF834" i="1"/>
  <c r="AG834" i="1" s="1"/>
  <c r="AF835" i="1"/>
  <c r="AG835" i="1" s="1"/>
  <c r="AF836" i="1"/>
  <c r="AG836" i="1" s="1"/>
  <c r="AF837" i="1"/>
  <c r="AG837" i="1" s="1"/>
  <c r="AF838" i="1"/>
  <c r="AG838" i="1" s="1"/>
  <c r="AF839" i="1"/>
  <c r="AG839" i="1" s="1"/>
  <c r="AF840" i="1"/>
  <c r="AG840" i="1" s="1"/>
  <c r="AF841" i="1"/>
  <c r="AG841" i="1" s="1"/>
  <c r="AF842" i="1"/>
  <c r="AG842" i="1" s="1"/>
  <c r="AF843" i="1"/>
  <c r="AG843" i="1" s="1"/>
  <c r="AF844" i="1"/>
  <c r="AG844" i="1" s="1"/>
  <c r="AF845" i="1"/>
  <c r="AG845" i="1" s="1"/>
  <c r="AF846" i="1"/>
  <c r="AG846" i="1" s="1"/>
  <c r="AF847" i="1"/>
  <c r="AG847" i="1" s="1"/>
  <c r="AF848" i="1"/>
  <c r="AG848" i="1" s="1"/>
  <c r="AF849" i="1"/>
  <c r="AG849" i="1" s="1"/>
  <c r="AF850" i="1"/>
  <c r="AG850" i="1" s="1"/>
  <c r="AF851" i="1"/>
  <c r="AG851" i="1" s="1"/>
  <c r="AF852" i="1"/>
  <c r="AG852" i="1" s="1"/>
  <c r="AF853" i="1"/>
  <c r="AG853" i="1" s="1"/>
  <c r="AF854" i="1"/>
  <c r="AG854" i="1" s="1"/>
  <c r="AF855" i="1"/>
  <c r="AG855" i="1" s="1"/>
  <c r="AF856" i="1"/>
  <c r="AG856" i="1" s="1"/>
  <c r="AF857" i="1"/>
  <c r="AG857" i="1" s="1"/>
  <c r="AF858" i="1"/>
  <c r="AG858" i="1" s="1"/>
  <c r="AF859" i="1"/>
  <c r="AG859" i="1" s="1"/>
  <c r="AF860" i="1"/>
  <c r="AG860" i="1" s="1"/>
  <c r="AF861" i="1"/>
  <c r="AG861" i="1" s="1"/>
  <c r="AF862" i="1"/>
  <c r="AG862" i="1" s="1"/>
  <c r="AF863" i="1"/>
  <c r="AG863" i="1" s="1"/>
  <c r="AF864" i="1"/>
  <c r="AG864" i="1" s="1"/>
  <c r="AF865" i="1"/>
  <c r="AG865" i="1" s="1"/>
  <c r="AF866" i="1"/>
  <c r="AG866" i="1" s="1"/>
  <c r="AF867" i="1"/>
  <c r="AG867" i="1" s="1"/>
  <c r="AF868" i="1"/>
  <c r="AG868" i="1" s="1"/>
  <c r="AF869" i="1"/>
  <c r="AG869" i="1" s="1"/>
  <c r="AF870" i="1"/>
  <c r="AG870" i="1" s="1"/>
  <c r="AF871" i="1"/>
  <c r="AG871" i="1" s="1"/>
  <c r="AF872" i="1"/>
  <c r="AG872" i="1" s="1"/>
  <c r="AF873" i="1"/>
  <c r="AG873" i="1" s="1"/>
  <c r="AF874" i="1"/>
  <c r="AG874" i="1" s="1"/>
  <c r="AF875" i="1"/>
  <c r="AG875" i="1" s="1"/>
  <c r="AF876" i="1"/>
  <c r="AG876" i="1" s="1"/>
  <c r="AF877" i="1"/>
  <c r="AG877" i="1" s="1"/>
  <c r="AF878" i="1"/>
  <c r="AG878" i="1" s="1"/>
  <c r="AF879" i="1"/>
  <c r="AG879" i="1" s="1"/>
  <c r="AF880" i="1"/>
  <c r="AG880" i="1" s="1"/>
  <c r="AF881" i="1"/>
  <c r="AG881" i="1" s="1"/>
  <c r="AF882" i="1"/>
  <c r="AG882" i="1" s="1"/>
  <c r="AF883" i="1"/>
  <c r="AG883" i="1" s="1"/>
  <c r="AF884" i="1"/>
  <c r="AG884" i="1" s="1"/>
  <c r="AF885" i="1"/>
  <c r="AG885" i="1" s="1"/>
  <c r="AF886" i="1"/>
  <c r="AG886" i="1" s="1"/>
  <c r="AF887" i="1"/>
  <c r="AG887" i="1" s="1"/>
  <c r="AF888" i="1"/>
  <c r="AG888" i="1" s="1"/>
  <c r="AF889" i="1"/>
  <c r="AG889" i="1" s="1"/>
  <c r="AF890" i="1"/>
  <c r="AG890" i="1" s="1"/>
  <c r="AF891" i="1"/>
  <c r="AG891" i="1" s="1"/>
  <c r="AF892" i="1"/>
  <c r="AG892" i="1" s="1"/>
  <c r="AF893" i="1"/>
  <c r="AG893" i="1" s="1"/>
  <c r="AF894" i="1"/>
  <c r="AG894" i="1" s="1"/>
  <c r="AF895" i="1"/>
  <c r="AG895" i="1" s="1"/>
  <c r="AF896" i="1"/>
  <c r="AG896" i="1" s="1"/>
  <c r="AF897" i="1"/>
  <c r="AG897" i="1" s="1"/>
  <c r="AF898" i="1"/>
  <c r="AG898" i="1" s="1"/>
  <c r="AF899" i="1"/>
  <c r="AG899" i="1" s="1"/>
  <c r="AF900" i="1"/>
  <c r="AG900" i="1" s="1"/>
  <c r="AF901" i="1"/>
  <c r="AG901" i="1" s="1"/>
  <c r="AF902" i="1"/>
  <c r="AG902" i="1" s="1"/>
  <c r="AF903" i="1"/>
  <c r="AG903" i="1" s="1"/>
  <c r="AF904" i="1"/>
  <c r="AG904" i="1" s="1"/>
  <c r="AF905" i="1"/>
  <c r="AG905" i="1" s="1"/>
  <c r="AF906" i="1"/>
  <c r="AG906" i="1" s="1"/>
  <c r="AF907" i="1"/>
  <c r="AG907" i="1" s="1"/>
  <c r="AF908" i="1"/>
  <c r="AG908" i="1" s="1"/>
  <c r="AF909" i="1"/>
  <c r="AG909" i="1" s="1"/>
  <c r="AF910" i="1"/>
  <c r="AG910" i="1" s="1"/>
  <c r="AF911" i="1"/>
  <c r="AG911" i="1" s="1"/>
  <c r="AF912" i="1"/>
  <c r="AG912" i="1" s="1"/>
  <c r="AF913" i="1"/>
  <c r="AG913" i="1" s="1"/>
  <c r="AF914" i="1"/>
  <c r="AG914" i="1" s="1"/>
  <c r="AF915" i="1"/>
  <c r="AG915" i="1" s="1"/>
  <c r="AF916" i="1"/>
  <c r="AG916" i="1" s="1"/>
  <c r="AF917" i="1"/>
  <c r="AG917" i="1" s="1"/>
  <c r="AF918" i="1"/>
  <c r="AG918" i="1" s="1"/>
  <c r="AF919" i="1"/>
  <c r="AG919" i="1" s="1"/>
  <c r="AF920" i="1"/>
  <c r="AG920" i="1" s="1"/>
  <c r="AF921" i="1"/>
  <c r="AG921" i="1" s="1"/>
  <c r="AF922" i="1"/>
  <c r="AG922" i="1" s="1"/>
  <c r="AF923" i="1"/>
  <c r="AG923" i="1" s="1"/>
  <c r="AF924" i="1"/>
  <c r="AG924" i="1" s="1"/>
  <c r="AF925" i="1"/>
  <c r="AG925" i="1" s="1"/>
  <c r="AF926" i="1"/>
  <c r="AG926" i="1" s="1"/>
  <c r="AF927" i="1"/>
  <c r="AG927" i="1" s="1"/>
  <c r="AF928" i="1"/>
  <c r="AG928" i="1" s="1"/>
  <c r="AF929" i="1"/>
  <c r="AG929" i="1" s="1"/>
  <c r="AF930" i="1"/>
  <c r="AG930" i="1" s="1"/>
  <c r="AF931" i="1"/>
  <c r="AG931" i="1" s="1"/>
  <c r="AF932" i="1"/>
  <c r="AG932" i="1" s="1"/>
  <c r="AF933" i="1"/>
  <c r="AG933" i="1" s="1"/>
  <c r="AF934" i="1"/>
  <c r="AG934" i="1" s="1"/>
  <c r="AF935" i="1"/>
  <c r="AG935" i="1" s="1"/>
  <c r="AF936" i="1"/>
  <c r="AG936" i="1" s="1"/>
  <c r="AF937" i="1"/>
  <c r="AG937" i="1" s="1"/>
  <c r="AF938" i="1"/>
  <c r="AG938" i="1" s="1"/>
  <c r="AF939" i="1"/>
  <c r="AG939" i="1" s="1"/>
  <c r="AF940" i="1"/>
  <c r="AG940" i="1" s="1"/>
  <c r="AF941" i="1"/>
  <c r="AG941" i="1" s="1"/>
  <c r="AF942" i="1"/>
  <c r="AG942" i="1" s="1"/>
  <c r="AF943" i="1"/>
  <c r="AG943" i="1" s="1"/>
  <c r="AF944" i="1"/>
  <c r="AG944" i="1" s="1"/>
  <c r="AF945" i="1"/>
  <c r="AG945" i="1" s="1"/>
  <c r="AF946" i="1"/>
  <c r="AG946" i="1" s="1"/>
  <c r="AF947" i="1"/>
  <c r="AG947" i="1" s="1"/>
  <c r="AF948" i="1"/>
  <c r="AG948" i="1" s="1"/>
  <c r="AF949" i="1"/>
  <c r="AG949" i="1" s="1"/>
  <c r="AF950" i="1"/>
  <c r="AG950" i="1" s="1"/>
  <c r="AF951" i="1"/>
  <c r="AG951" i="1" s="1"/>
  <c r="AF952" i="1"/>
  <c r="AG952" i="1" s="1"/>
  <c r="AF953" i="1"/>
  <c r="AG953" i="1" s="1"/>
  <c r="AF954" i="1"/>
  <c r="AG954" i="1" s="1"/>
  <c r="AF955" i="1"/>
  <c r="AG955" i="1" s="1"/>
  <c r="AF956" i="1"/>
  <c r="AG956" i="1" s="1"/>
  <c r="AF957" i="1"/>
  <c r="AG957" i="1" s="1"/>
  <c r="AF958" i="1"/>
  <c r="AG958" i="1" s="1"/>
  <c r="AF959" i="1"/>
  <c r="AG959" i="1" s="1"/>
  <c r="AF960" i="1"/>
  <c r="AG960" i="1" s="1"/>
  <c r="AF961" i="1"/>
  <c r="AG961" i="1" s="1"/>
  <c r="AF962" i="1"/>
  <c r="AG962" i="1" s="1"/>
  <c r="AF963" i="1"/>
  <c r="AG963" i="1" s="1"/>
  <c r="AF964" i="1"/>
  <c r="AG964" i="1" s="1"/>
  <c r="AF965" i="1"/>
  <c r="AG965" i="1" s="1"/>
  <c r="AF966" i="1"/>
  <c r="AG966" i="1" s="1"/>
  <c r="AF967" i="1"/>
  <c r="AG967" i="1" s="1"/>
  <c r="AF968" i="1"/>
  <c r="AG968" i="1" s="1"/>
  <c r="AF969" i="1"/>
  <c r="AG969" i="1" s="1"/>
  <c r="AF970" i="1"/>
  <c r="AG970" i="1" s="1"/>
  <c r="AF971" i="1"/>
  <c r="AG971" i="1" s="1"/>
  <c r="AF972" i="1"/>
  <c r="AG972" i="1" s="1"/>
  <c r="AF973" i="1"/>
  <c r="AG973" i="1" s="1"/>
  <c r="AF974" i="1"/>
  <c r="AG974" i="1" s="1"/>
  <c r="AF975" i="1"/>
  <c r="AG975" i="1" s="1"/>
  <c r="AF976" i="1"/>
  <c r="AG976" i="1" s="1"/>
  <c r="AF977" i="1"/>
  <c r="AG977" i="1" s="1"/>
  <c r="AF978" i="1"/>
  <c r="AG978" i="1" s="1"/>
  <c r="AF979" i="1"/>
  <c r="AG979" i="1" s="1"/>
  <c r="AF980" i="1"/>
  <c r="AG980" i="1" s="1"/>
  <c r="AF981" i="1"/>
  <c r="AG981" i="1" s="1"/>
  <c r="AF982" i="1"/>
  <c r="AG982" i="1" s="1"/>
  <c r="AF983" i="1"/>
  <c r="AG983" i="1" s="1"/>
  <c r="AF984" i="1"/>
  <c r="AG984" i="1" s="1"/>
  <c r="AF985" i="1"/>
  <c r="AG985" i="1" s="1"/>
  <c r="AF986" i="1"/>
  <c r="AG986" i="1" s="1"/>
  <c r="AF987" i="1"/>
  <c r="AG987" i="1" s="1"/>
  <c r="AF988" i="1"/>
  <c r="AG988" i="1" s="1"/>
  <c r="AF989" i="1"/>
  <c r="AG989" i="1" s="1"/>
  <c r="AF990" i="1"/>
  <c r="AG990" i="1" s="1"/>
  <c r="AF991" i="1"/>
  <c r="AG991" i="1" s="1"/>
  <c r="AF992" i="1"/>
  <c r="AG992" i="1" s="1"/>
  <c r="AF993" i="1"/>
  <c r="AG993" i="1" s="1"/>
  <c r="AF994" i="1"/>
  <c r="AG994" i="1" s="1"/>
  <c r="AF995" i="1"/>
  <c r="AG995" i="1" s="1"/>
  <c r="AF996" i="1"/>
  <c r="AG996" i="1" s="1"/>
  <c r="AF997" i="1"/>
  <c r="AG997" i="1" s="1"/>
  <c r="AF998" i="1"/>
  <c r="AG998" i="1" s="1"/>
  <c r="AF999" i="1"/>
  <c r="AG999" i="1" s="1"/>
  <c r="AF1000" i="1"/>
  <c r="AG1000" i="1" s="1"/>
  <c r="AF1001" i="1"/>
  <c r="AG1001" i="1" s="1"/>
  <c r="AF1002" i="1"/>
  <c r="AG1002" i="1" s="1"/>
  <c r="AF1003" i="1"/>
  <c r="AG1003" i="1" s="1"/>
  <c r="AF1004" i="1"/>
  <c r="AG1004" i="1" s="1"/>
  <c r="AF1005" i="1"/>
  <c r="AG1005" i="1" s="1"/>
  <c r="AF1006" i="1"/>
  <c r="AG1006" i="1" s="1"/>
  <c r="AF1007" i="1"/>
  <c r="AG1007" i="1" s="1"/>
  <c r="AF1008" i="1"/>
  <c r="AG1008" i="1" s="1"/>
  <c r="AF1009" i="1"/>
  <c r="AG1009" i="1" s="1"/>
  <c r="AF1010" i="1"/>
  <c r="AG1010" i="1" s="1"/>
  <c r="AF1011" i="1"/>
  <c r="AG1011" i="1" s="1"/>
  <c r="AF1012" i="1"/>
  <c r="AG1012" i="1" s="1"/>
  <c r="AF1013" i="1"/>
  <c r="AG1013" i="1" s="1"/>
  <c r="AF1014" i="1"/>
  <c r="AG1014" i="1" s="1"/>
  <c r="AF1015" i="1"/>
  <c r="AG1015" i="1" s="1"/>
  <c r="AF1016" i="1"/>
  <c r="AG1016" i="1" s="1"/>
  <c r="AF1017" i="1"/>
  <c r="AG1017" i="1" s="1"/>
  <c r="AF1018" i="1"/>
  <c r="AG1018" i="1" s="1"/>
  <c r="AF1019" i="1"/>
  <c r="AG1019" i="1" s="1"/>
  <c r="AF1020" i="1"/>
  <c r="AG1020" i="1" s="1"/>
  <c r="AF1021" i="1"/>
  <c r="AG1021" i="1" s="1"/>
  <c r="AF1022" i="1"/>
  <c r="AG1022" i="1" s="1"/>
  <c r="AF1023" i="1"/>
  <c r="AG1023" i="1" s="1"/>
  <c r="AF1024" i="1"/>
  <c r="AG1024" i="1" s="1"/>
  <c r="AF1025" i="1"/>
  <c r="AG1025" i="1" s="1"/>
  <c r="AF1026" i="1"/>
  <c r="AG1026" i="1" s="1"/>
  <c r="AF1027" i="1"/>
  <c r="AG1027" i="1" s="1"/>
  <c r="AF1028" i="1"/>
  <c r="AG1028" i="1" s="1"/>
  <c r="AF1029" i="1"/>
  <c r="AG1029" i="1" s="1"/>
  <c r="AF1030" i="1"/>
  <c r="AG1030" i="1" s="1"/>
  <c r="AF1031" i="1"/>
  <c r="AG1031" i="1" s="1"/>
  <c r="AF1032" i="1"/>
  <c r="AG1032" i="1" s="1"/>
  <c r="AF1033" i="1"/>
  <c r="AG1033" i="1" s="1"/>
  <c r="AF1034" i="1"/>
  <c r="AG1034" i="1" s="1"/>
  <c r="AF1035" i="1"/>
  <c r="AG1035" i="1" s="1"/>
  <c r="AF1036" i="1"/>
  <c r="AG1036" i="1" s="1"/>
  <c r="AF1037" i="1"/>
  <c r="AG1037" i="1" s="1"/>
  <c r="AF1038" i="1"/>
  <c r="AG1038" i="1" s="1"/>
  <c r="AF1039" i="1"/>
  <c r="AG1039" i="1" s="1"/>
  <c r="AF1040" i="1"/>
  <c r="AG1040" i="1" s="1"/>
  <c r="AF1041" i="1"/>
  <c r="AG1041" i="1" s="1"/>
  <c r="AF1042" i="1"/>
  <c r="AG1042" i="1" s="1"/>
  <c r="AF1043" i="1"/>
  <c r="AG1043" i="1" s="1"/>
  <c r="AF1044" i="1"/>
  <c r="AG1044" i="1" s="1"/>
  <c r="AF1045" i="1"/>
  <c r="AG1045" i="1" s="1"/>
  <c r="AF1046" i="1"/>
  <c r="AG1046" i="1" s="1"/>
  <c r="AF1047" i="1"/>
  <c r="AG1047" i="1" s="1"/>
  <c r="AF1048" i="1"/>
  <c r="AG1048" i="1" s="1"/>
  <c r="AF1049" i="1"/>
  <c r="AG1049" i="1" s="1"/>
  <c r="AF1050" i="1"/>
  <c r="AG1050" i="1" s="1"/>
  <c r="AF1051" i="1"/>
  <c r="AG1051" i="1" s="1"/>
  <c r="AF1052" i="1"/>
  <c r="AG1052" i="1" s="1"/>
  <c r="AF1053" i="1"/>
  <c r="AG1053" i="1" s="1"/>
  <c r="AF1054" i="1"/>
  <c r="AG1054" i="1" s="1"/>
  <c r="AF1055" i="1"/>
  <c r="AG1055" i="1" s="1"/>
  <c r="AF1056" i="1"/>
  <c r="AG1056" i="1" s="1"/>
  <c r="AF1057" i="1"/>
  <c r="AG1057" i="1" s="1"/>
  <c r="AF1058" i="1"/>
  <c r="AG1058" i="1" s="1"/>
  <c r="AF1059" i="1"/>
  <c r="AG1059" i="1" s="1"/>
  <c r="AF1060" i="1"/>
  <c r="AG1060" i="1" s="1"/>
  <c r="AF1061" i="1"/>
  <c r="AG1061" i="1" s="1"/>
  <c r="AF1062" i="1"/>
  <c r="AG1062" i="1" s="1"/>
  <c r="AF1063" i="1"/>
  <c r="AG1063" i="1" s="1"/>
  <c r="AF1064" i="1"/>
  <c r="AG1064" i="1" s="1"/>
  <c r="AF1065" i="1"/>
  <c r="AG1065" i="1" s="1"/>
  <c r="AF1066" i="1"/>
  <c r="AG1066" i="1" s="1"/>
  <c r="AF1067" i="1"/>
  <c r="AG1067" i="1" s="1"/>
  <c r="AF1068" i="1"/>
  <c r="AG1068" i="1" s="1"/>
  <c r="AF1069" i="1"/>
  <c r="AG1069" i="1" s="1"/>
  <c r="AF1070" i="1"/>
  <c r="AG1070" i="1" s="1"/>
  <c r="AF1071" i="1"/>
  <c r="AG1071" i="1" s="1"/>
  <c r="AF1072" i="1"/>
  <c r="AG1072" i="1" s="1"/>
  <c r="AF1073" i="1"/>
  <c r="AG1073" i="1" s="1"/>
  <c r="AF1074" i="1"/>
  <c r="AG1074" i="1" s="1"/>
  <c r="AF1075" i="1"/>
  <c r="AG1075" i="1" s="1"/>
  <c r="AF1076" i="1"/>
  <c r="AG1076" i="1" s="1"/>
  <c r="AF1077" i="1"/>
  <c r="AG1077" i="1" s="1"/>
  <c r="AF1078" i="1"/>
  <c r="AG1078" i="1" s="1"/>
  <c r="AF1079" i="1"/>
  <c r="AG1079" i="1" s="1"/>
  <c r="AF1080" i="1"/>
  <c r="AG1080" i="1" s="1"/>
  <c r="AF1081" i="1"/>
  <c r="AG1081" i="1" s="1"/>
  <c r="AF1082" i="1"/>
  <c r="AG1082" i="1" s="1"/>
  <c r="AF1083" i="1"/>
  <c r="AG1083" i="1" s="1"/>
  <c r="AF1084" i="1"/>
  <c r="AG1084" i="1" s="1"/>
  <c r="AF1085" i="1"/>
  <c r="AG1085" i="1" s="1"/>
  <c r="AF1086" i="1"/>
  <c r="AG1086" i="1" s="1"/>
  <c r="AF1087" i="1"/>
  <c r="AG1087" i="1" s="1"/>
  <c r="AF1088" i="1"/>
  <c r="AG1088" i="1" s="1"/>
  <c r="AF1089" i="1"/>
  <c r="AG1089" i="1" s="1"/>
  <c r="AF1090" i="1"/>
  <c r="AG1090" i="1" s="1"/>
  <c r="AF1091" i="1"/>
  <c r="AG1091" i="1" s="1"/>
  <c r="AF1092" i="1"/>
  <c r="AG1092" i="1" s="1"/>
  <c r="AF1093" i="1"/>
  <c r="AG1093" i="1" s="1"/>
  <c r="AF1094" i="1"/>
  <c r="AG1094" i="1" s="1"/>
  <c r="AF1095" i="1"/>
  <c r="AG1095" i="1" s="1"/>
  <c r="AF1096" i="1"/>
  <c r="AG1096" i="1" s="1"/>
  <c r="AF1097" i="1"/>
  <c r="AG1097" i="1" s="1"/>
  <c r="AF1098" i="1"/>
  <c r="AG1098" i="1" s="1"/>
  <c r="AF1099" i="1"/>
  <c r="AG1099" i="1" s="1"/>
  <c r="AF1100" i="1"/>
  <c r="AG1100" i="1" s="1"/>
  <c r="AF1101" i="1"/>
  <c r="AG1101" i="1" s="1"/>
  <c r="AF1102" i="1"/>
  <c r="AG1102" i="1" s="1"/>
  <c r="AF1103" i="1"/>
  <c r="AG1103" i="1" s="1"/>
  <c r="AF1104" i="1"/>
  <c r="AG1104" i="1" s="1"/>
  <c r="AF1105" i="1"/>
  <c r="AG1105" i="1" s="1"/>
  <c r="AF1106" i="1"/>
  <c r="AG1106" i="1" s="1"/>
  <c r="AF1107" i="1"/>
  <c r="AG1107" i="1" s="1"/>
  <c r="AF1108" i="1"/>
  <c r="AG1108" i="1" s="1"/>
  <c r="AF1109" i="1"/>
  <c r="AG1109" i="1" s="1"/>
  <c r="AF1110" i="1"/>
  <c r="AG1110" i="1" s="1"/>
  <c r="AF1111" i="1"/>
  <c r="AG1111" i="1" s="1"/>
  <c r="AF1112" i="1"/>
  <c r="AG1112" i="1" s="1"/>
  <c r="AF1113" i="1"/>
  <c r="AG1113" i="1" s="1"/>
  <c r="AF1114" i="1"/>
  <c r="AG1114" i="1" s="1"/>
  <c r="AF1115" i="1"/>
  <c r="AG1115" i="1" s="1"/>
  <c r="AF1116" i="1"/>
  <c r="AG1116" i="1" s="1"/>
  <c r="AF1117" i="1"/>
  <c r="AG1117" i="1" s="1"/>
  <c r="AF1118" i="1"/>
  <c r="AG1118" i="1" s="1"/>
  <c r="AF1119" i="1"/>
  <c r="AG1119" i="1" s="1"/>
  <c r="AF1120" i="1"/>
  <c r="AG1120" i="1" s="1"/>
  <c r="AF1121" i="1"/>
  <c r="AG1121" i="1" s="1"/>
  <c r="AF1122" i="1"/>
  <c r="AG1122" i="1" s="1"/>
  <c r="AF1123" i="1"/>
  <c r="AG1123" i="1" s="1"/>
  <c r="AF1124" i="1"/>
  <c r="AG1124" i="1" s="1"/>
  <c r="AF1125" i="1"/>
  <c r="AG1125" i="1" s="1"/>
  <c r="AF1126" i="1"/>
  <c r="AG1126" i="1" s="1"/>
  <c r="AF1127" i="1"/>
  <c r="AG1127" i="1" s="1"/>
  <c r="AF1128" i="1"/>
  <c r="AG1128" i="1" s="1"/>
  <c r="AF1129" i="1"/>
  <c r="AG1129" i="1" s="1"/>
  <c r="AF1130" i="1"/>
  <c r="AG1130" i="1" s="1"/>
  <c r="AF1131" i="1"/>
  <c r="AG1131" i="1" s="1"/>
  <c r="AF1132" i="1"/>
  <c r="AG1132" i="1" s="1"/>
  <c r="AF1133" i="1"/>
  <c r="AG1133" i="1" s="1"/>
  <c r="AF1134" i="1"/>
  <c r="AG1134" i="1" s="1"/>
  <c r="AF1135" i="1"/>
  <c r="AG1135" i="1" s="1"/>
  <c r="AF1136" i="1"/>
  <c r="AG1136" i="1" s="1"/>
  <c r="AF1137" i="1"/>
  <c r="AG1137" i="1" s="1"/>
  <c r="AF1138" i="1"/>
  <c r="AG1138" i="1" s="1"/>
  <c r="AF1139" i="1"/>
  <c r="AG1139" i="1" s="1"/>
  <c r="AF1140" i="1"/>
  <c r="AG1140" i="1" s="1"/>
  <c r="AF1141" i="1"/>
  <c r="AG1141" i="1" s="1"/>
  <c r="AF1142" i="1"/>
  <c r="AG1142" i="1" s="1"/>
  <c r="AF1143" i="1"/>
  <c r="AG1143" i="1" s="1"/>
  <c r="AF1144" i="1"/>
  <c r="AG1144" i="1" s="1"/>
  <c r="AF1145" i="1"/>
  <c r="AG1145" i="1" s="1"/>
  <c r="AF1146" i="1"/>
  <c r="AG1146" i="1" s="1"/>
  <c r="AF1147" i="1"/>
  <c r="AG1147" i="1" s="1"/>
  <c r="AF1148" i="1"/>
  <c r="AG1148" i="1" s="1"/>
  <c r="AF1149" i="1"/>
  <c r="AG1149" i="1" s="1"/>
  <c r="AF1150" i="1"/>
  <c r="AG1150" i="1" s="1"/>
  <c r="AF1151" i="1"/>
  <c r="AG1151" i="1" s="1"/>
  <c r="AF1152" i="1"/>
  <c r="AG1152" i="1" s="1"/>
  <c r="AF1153" i="1"/>
  <c r="AG1153" i="1" s="1"/>
  <c r="AF1154" i="1"/>
  <c r="AG1154" i="1" s="1"/>
  <c r="AF1155" i="1"/>
  <c r="AG1155" i="1" s="1"/>
  <c r="AF1156" i="1"/>
  <c r="AG1156" i="1" s="1"/>
  <c r="AF1157" i="1"/>
  <c r="AG1157" i="1" s="1"/>
  <c r="AF1158" i="1"/>
  <c r="AG1158" i="1" s="1"/>
  <c r="AF1159" i="1"/>
  <c r="AG1159" i="1" s="1"/>
  <c r="AF1160" i="1"/>
  <c r="AG1160" i="1" s="1"/>
  <c r="AF1161" i="1"/>
  <c r="AG1161" i="1" s="1"/>
  <c r="AF1162" i="1"/>
  <c r="AG1162" i="1" s="1"/>
  <c r="AF1163" i="1"/>
  <c r="AG1163" i="1" s="1"/>
  <c r="AF1164" i="1"/>
  <c r="AG1164" i="1" s="1"/>
  <c r="AF1165" i="1"/>
  <c r="AG1165" i="1" s="1"/>
  <c r="AF1166" i="1"/>
  <c r="AG1166" i="1" s="1"/>
  <c r="AF1167" i="1"/>
  <c r="AG1167" i="1" s="1"/>
  <c r="AF1168" i="1"/>
  <c r="AG1168" i="1" s="1"/>
  <c r="AF1169" i="1"/>
  <c r="AG1169" i="1" s="1"/>
  <c r="AF1170" i="1"/>
  <c r="AG1170" i="1" s="1"/>
  <c r="AF1171" i="1"/>
  <c r="AG1171" i="1" s="1"/>
  <c r="AF1172" i="1"/>
  <c r="AG1172" i="1" s="1"/>
  <c r="AF1173" i="1"/>
  <c r="AG1173" i="1" s="1"/>
  <c r="AF1174" i="1"/>
  <c r="AG1174" i="1" s="1"/>
  <c r="AF1175" i="1"/>
  <c r="AG1175" i="1" s="1"/>
  <c r="AF1176" i="1"/>
  <c r="AG1176" i="1" s="1"/>
  <c r="AF1177" i="1"/>
  <c r="AG1177" i="1" s="1"/>
  <c r="AF1178" i="1"/>
  <c r="AG1178" i="1" s="1"/>
  <c r="AF1179" i="1"/>
  <c r="AG1179" i="1" s="1"/>
  <c r="AF1180" i="1"/>
  <c r="AG1180" i="1" s="1"/>
  <c r="AF1181" i="1"/>
  <c r="AG1181" i="1" s="1"/>
  <c r="AF1182" i="1"/>
  <c r="AG1182" i="1" s="1"/>
  <c r="AF1183" i="1"/>
  <c r="AG1183" i="1" s="1"/>
  <c r="AF1184" i="1"/>
  <c r="AG1184" i="1" s="1"/>
  <c r="AF1185" i="1"/>
  <c r="AG1185" i="1" s="1"/>
  <c r="AF1186" i="1"/>
  <c r="AG1186" i="1" s="1"/>
  <c r="AF1187" i="1"/>
  <c r="AG1187" i="1" s="1"/>
  <c r="AF1188" i="1"/>
  <c r="AG1188" i="1" s="1"/>
  <c r="AF1189" i="1"/>
  <c r="AG1189" i="1" s="1"/>
  <c r="AF1190" i="1"/>
  <c r="AG1190" i="1" s="1"/>
  <c r="AF1191" i="1"/>
  <c r="AG1191" i="1" s="1"/>
  <c r="AF1192" i="1"/>
  <c r="AG1192" i="1" s="1"/>
  <c r="AF1193" i="1"/>
  <c r="AG1193" i="1" s="1"/>
  <c r="AF1194" i="1"/>
  <c r="AG1194" i="1" s="1"/>
  <c r="AF1195" i="1"/>
  <c r="AG1195" i="1" s="1"/>
  <c r="AF1196" i="1"/>
  <c r="AG1196" i="1" s="1"/>
  <c r="AF1197" i="1"/>
  <c r="AG1197" i="1" s="1"/>
  <c r="AF1198" i="1"/>
  <c r="AG1198" i="1" s="1"/>
  <c r="AF1199" i="1"/>
  <c r="AG1199" i="1" s="1"/>
  <c r="AF1200" i="1"/>
  <c r="AG1200" i="1" s="1"/>
  <c r="AF1201" i="1"/>
  <c r="AG1201" i="1" s="1"/>
  <c r="AF1202" i="1"/>
  <c r="AG1202" i="1" s="1"/>
  <c r="AF1203" i="1"/>
  <c r="AG1203" i="1" s="1"/>
  <c r="AF1204" i="1"/>
  <c r="AG1204" i="1" s="1"/>
  <c r="AF1205" i="1"/>
  <c r="AG1205" i="1" s="1"/>
  <c r="AF1206" i="1"/>
  <c r="AG1206" i="1" s="1"/>
  <c r="AF1207" i="1"/>
  <c r="AG1207" i="1" s="1"/>
  <c r="AF1208" i="1"/>
  <c r="AG1208" i="1" s="1"/>
  <c r="AF1209" i="1"/>
  <c r="AG1209" i="1" s="1"/>
  <c r="AF1210" i="1"/>
  <c r="AG1210" i="1" s="1"/>
  <c r="AF1211" i="1"/>
  <c r="AG1211" i="1" s="1"/>
  <c r="AF1212" i="1"/>
  <c r="AG1212" i="1" s="1"/>
  <c r="AF1213" i="1"/>
  <c r="AG1213" i="1" s="1"/>
  <c r="AF1214" i="1"/>
  <c r="AG1214" i="1" s="1"/>
  <c r="AF1215" i="1"/>
  <c r="AG1215" i="1" s="1"/>
  <c r="AF1216" i="1"/>
  <c r="AG1216" i="1" s="1"/>
  <c r="AF1217" i="1"/>
  <c r="AG1217" i="1" s="1"/>
  <c r="AF1218" i="1"/>
  <c r="AG1218" i="1" s="1"/>
  <c r="AF1219" i="1"/>
  <c r="AG1219" i="1" s="1"/>
  <c r="AF1220" i="1"/>
  <c r="AG1220" i="1" s="1"/>
  <c r="AF1221" i="1"/>
  <c r="AG1221" i="1" s="1"/>
  <c r="AF1222" i="1"/>
  <c r="AG1222" i="1" s="1"/>
  <c r="AF1223" i="1"/>
  <c r="AG1223" i="1" s="1"/>
  <c r="AF1224" i="1"/>
  <c r="AG1224" i="1" s="1"/>
  <c r="AF1225" i="1"/>
  <c r="AG1225" i="1" s="1"/>
  <c r="AF1226" i="1"/>
  <c r="AG1226" i="1" s="1"/>
  <c r="AF1227" i="1"/>
  <c r="AG1227" i="1" s="1"/>
  <c r="AF1228" i="1"/>
  <c r="AG1228" i="1" s="1"/>
  <c r="AF1229" i="1"/>
  <c r="AG1229" i="1" s="1"/>
  <c r="AF1230" i="1"/>
  <c r="AG1230" i="1" s="1"/>
  <c r="AF1231" i="1"/>
  <c r="AG1231" i="1" s="1"/>
  <c r="AF1232" i="1"/>
  <c r="AG1232" i="1" s="1"/>
  <c r="AF1233" i="1"/>
  <c r="AG1233" i="1" s="1"/>
  <c r="AF1234" i="1"/>
  <c r="AG1234" i="1" s="1"/>
  <c r="AF1235" i="1"/>
  <c r="AG1235" i="1" s="1"/>
  <c r="AF1236" i="1"/>
  <c r="AG1236" i="1" s="1"/>
  <c r="AF1237" i="1"/>
  <c r="AG1237" i="1" s="1"/>
  <c r="AF1238" i="1"/>
  <c r="AG1238" i="1" s="1"/>
  <c r="AF1239" i="1"/>
  <c r="AG1239" i="1" s="1"/>
  <c r="AF1240" i="1"/>
  <c r="AG1240" i="1" s="1"/>
  <c r="AF1241" i="1"/>
  <c r="AG1241" i="1" s="1"/>
  <c r="AF1242" i="1"/>
  <c r="AG1242" i="1" s="1"/>
  <c r="AF1243" i="1"/>
  <c r="AG1243" i="1" s="1"/>
  <c r="AF1244" i="1"/>
  <c r="AG1244" i="1" s="1"/>
  <c r="AF1245" i="1"/>
  <c r="AG1245" i="1" s="1"/>
  <c r="AF1246" i="1"/>
  <c r="AG1246" i="1" s="1"/>
  <c r="AF1247" i="1"/>
  <c r="AG1247" i="1" s="1"/>
  <c r="AF1248" i="1"/>
  <c r="AG1248" i="1" s="1"/>
  <c r="AF1249" i="1"/>
  <c r="AG1249" i="1" s="1"/>
  <c r="AF1250" i="1"/>
  <c r="AG1250" i="1" s="1"/>
  <c r="AF1251" i="1"/>
  <c r="AG1251" i="1" s="1"/>
  <c r="AF1252" i="1"/>
  <c r="AG1252" i="1" s="1"/>
  <c r="AF1253" i="1"/>
  <c r="AG1253" i="1" s="1"/>
  <c r="AF1254" i="1"/>
  <c r="AG1254" i="1" s="1"/>
  <c r="AF1255" i="1"/>
  <c r="AG1255" i="1" s="1"/>
  <c r="AF1256" i="1"/>
  <c r="AG1256" i="1" s="1"/>
  <c r="AF1257" i="1"/>
  <c r="AG1257" i="1" s="1"/>
  <c r="AF1258" i="1"/>
  <c r="AG1258" i="1" s="1"/>
  <c r="AF1259" i="1"/>
  <c r="AG1259" i="1" s="1"/>
  <c r="AF1260" i="1"/>
  <c r="AG1260" i="1" s="1"/>
  <c r="AF1261" i="1"/>
  <c r="AG1261" i="1" s="1"/>
  <c r="AF1262" i="1"/>
  <c r="AG1262" i="1" s="1"/>
  <c r="AF1263" i="1"/>
  <c r="AG1263" i="1" s="1"/>
  <c r="AF1264" i="1"/>
  <c r="AG1264" i="1" s="1"/>
  <c r="AF1265" i="1"/>
  <c r="AG1265" i="1" s="1"/>
  <c r="AF1266" i="1"/>
  <c r="AG1266" i="1" s="1"/>
  <c r="AF1267" i="1"/>
  <c r="AG1267" i="1" s="1"/>
  <c r="AF1268" i="1"/>
  <c r="AG1268" i="1" s="1"/>
  <c r="AF1269" i="1"/>
  <c r="AG1269" i="1" s="1"/>
  <c r="AF1270" i="1"/>
  <c r="AG1270" i="1" s="1"/>
  <c r="AF1271" i="1"/>
  <c r="AG1271" i="1" s="1"/>
  <c r="AF1272" i="1"/>
  <c r="AG1272" i="1" s="1"/>
  <c r="AF1273" i="1"/>
  <c r="AG1273" i="1" s="1"/>
  <c r="AF1274" i="1"/>
  <c r="AG1274" i="1" s="1"/>
  <c r="AF1275" i="1"/>
  <c r="AG1275" i="1" s="1"/>
  <c r="AF1276" i="1"/>
  <c r="AG1276" i="1" s="1"/>
  <c r="AF1277" i="1"/>
  <c r="AG1277" i="1" s="1"/>
  <c r="AF1278" i="1"/>
  <c r="AG1278" i="1" s="1"/>
  <c r="AF1279" i="1"/>
  <c r="AG1279" i="1" s="1"/>
  <c r="AF1280" i="1"/>
  <c r="AG1280" i="1" s="1"/>
  <c r="AF1281" i="1"/>
  <c r="AG1281" i="1" s="1"/>
  <c r="AF1282" i="1"/>
  <c r="AG1282" i="1" s="1"/>
  <c r="AF1283" i="1"/>
  <c r="AG1283" i="1" s="1"/>
  <c r="AF1284" i="1"/>
  <c r="AG1284" i="1" s="1"/>
  <c r="AF1285" i="1"/>
  <c r="AG1285" i="1" s="1"/>
  <c r="AF1286" i="1"/>
  <c r="AG1286" i="1" s="1"/>
  <c r="AF1287" i="1"/>
  <c r="AG1287" i="1" s="1"/>
  <c r="AF1288" i="1"/>
  <c r="AG1288" i="1" s="1"/>
  <c r="AF1289" i="1"/>
  <c r="AG1289" i="1" s="1"/>
  <c r="AF1290" i="1"/>
  <c r="AG1290" i="1" s="1"/>
  <c r="AF1291" i="1"/>
  <c r="AG1291" i="1" s="1"/>
  <c r="AF1292" i="1"/>
  <c r="AG1292" i="1" s="1"/>
  <c r="AF1293" i="1"/>
  <c r="AG1293" i="1" s="1"/>
  <c r="AF1294" i="1"/>
  <c r="AG1294" i="1" s="1"/>
  <c r="AF1295" i="1"/>
  <c r="AG1295" i="1" s="1"/>
  <c r="AF1296" i="1"/>
  <c r="AG1296" i="1" s="1"/>
  <c r="AF1297" i="1"/>
  <c r="AG1297" i="1" s="1"/>
  <c r="AF1298" i="1"/>
  <c r="AG1298" i="1" s="1"/>
  <c r="AF1299" i="1"/>
  <c r="AG1299" i="1" s="1"/>
  <c r="AF1300" i="1"/>
  <c r="AG1300" i="1" s="1"/>
  <c r="AF1301" i="1"/>
  <c r="AG1301" i="1" s="1"/>
  <c r="AF1302" i="1"/>
  <c r="AG1302" i="1" s="1"/>
  <c r="AF1303" i="1"/>
  <c r="AG1303" i="1" s="1"/>
  <c r="AF1304" i="1"/>
  <c r="AG1304" i="1" s="1"/>
  <c r="AF1305" i="1"/>
  <c r="AG1305" i="1" s="1"/>
  <c r="AF1306" i="1"/>
  <c r="AG1306" i="1" s="1"/>
  <c r="AF1307" i="1"/>
  <c r="AG1307" i="1" s="1"/>
  <c r="AF1308" i="1"/>
  <c r="AG1308" i="1" s="1"/>
  <c r="AF1309" i="1"/>
  <c r="AG1309" i="1" s="1"/>
  <c r="AF1310" i="1"/>
  <c r="AG1310" i="1" s="1"/>
  <c r="AF1311" i="1"/>
  <c r="AG1311" i="1" s="1"/>
  <c r="AF1312" i="1"/>
  <c r="AG1312" i="1" s="1"/>
  <c r="AF1313" i="1"/>
  <c r="AG1313" i="1" s="1"/>
  <c r="AF1314" i="1"/>
  <c r="AG1314" i="1" s="1"/>
  <c r="AF1315" i="1"/>
  <c r="AG1315" i="1" s="1"/>
  <c r="AF1316" i="1"/>
  <c r="AG1316" i="1" s="1"/>
  <c r="AF1317" i="1"/>
  <c r="AG1317" i="1" s="1"/>
  <c r="AF1318" i="1"/>
  <c r="AG1318" i="1" s="1"/>
  <c r="AF1319" i="1"/>
  <c r="AG1319" i="1" s="1"/>
  <c r="AF1320" i="1"/>
  <c r="AG1320" i="1" s="1"/>
  <c r="AF1321" i="1"/>
  <c r="AG1321" i="1" s="1"/>
  <c r="AF1322" i="1"/>
  <c r="AG1322" i="1" s="1"/>
  <c r="AF1323" i="1"/>
  <c r="AG1323" i="1" s="1"/>
  <c r="AF1324" i="1"/>
  <c r="AG1324" i="1" s="1"/>
  <c r="AF1325" i="1"/>
  <c r="AG1325" i="1" s="1"/>
  <c r="AF1326" i="1"/>
  <c r="AG1326" i="1" s="1"/>
  <c r="AF1327" i="1"/>
  <c r="AG1327" i="1" s="1"/>
  <c r="AF1328" i="1"/>
  <c r="AG1328" i="1" s="1"/>
  <c r="AF1329" i="1"/>
  <c r="AG1329" i="1" s="1"/>
  <c r="AF1330" i="1"/>
  <c r="AG1330" i="1" s="1"/>
  <c r="AF1331" i="1"/>
  <c r="AG1331" i="1" s="1"/>
  <c r="AF1332" i="1"/>
  <c r="AG1332" i="1" s="1"/>
  <c r="AF1333" i="1"/>
  <c r="AG1333" i="1" s="1"/>
  <c r="AF1334" i="1"/>
  <c r="AG1334" i="1" s="1"/>
  <c r="AF1335" i="1"/>
  <c r="AG1335" i="1" s="1"/>
  <c r="AF1336" i="1"/>
  <c r="AG1336" i="1" s="1"/>
  <c r="AF1337" i="1"/>
  <c r="AG1337" i="1" s="1"/>
  <c r="AF1338" i="1"/>
  <c r="AG1338" i="1" s="1"/>
  <c r="AF1339" i="1"/>
  <c r="AG1339" i="1" s="1"/>
  <c r="AF1340" i="1"/>
  <c r="AG1340" i="1" s="1"/>
  <c r="AF1341" i="1"/>
  <c r="AG1341" i="1" s="1"/>
  <c r="AF1342" i="1"/>
  <c r="AG1342" i="1" s="1"/>
  <c r="AF1343" i="1"/>
  <c r="AG1343" i="1" s="1"/>
  <c r="AF1344" i="1"/>
  <c r="AG1344" i="1" s="1"/>
  <c r="AF1345" i="1"/>
  <c r="AG1345" i="1" s="1"/>
  <c r="AF1346" i="1"/>
  <c r="AG1346" i="1" s="1"/>
  <c r="AF1347" i="1"/>
  <c r="AG1347" i="1" s="1"/>
  <c r="AF1348" i="1"/>
  <c r="AG1348" i="1" s="1"/>
  <c r="AF1349" i="1"/>
  <c r="AG1349" i="1" s="1"/>
  <c r="AF1350" i="1"/>
  <c r="AG1350" i="1" s="1"/>
  <c r="AF1351" i="1"/>
  <c r="AG1351" i="1" s="1"/>
  <c r="AF1352" i="1"/>
  <c r="AG1352" i="1" s="1"/>
  <c r="AF1353" i="1"/>
  <c r="AG1353" i="1" s="1"/>
  <c r="AF1354" i="1"/>
  <c r="AG1354" i="1" s="1"/>
  <c r="AF1355" i="1"/>
  <c r="AG1355" i="1" s="1"/>
  <c r="AF1356" i="1"/>
  <c r="AG1356" i="1" s="1"/>
  <c r="AF1357" i="1"/>
  <c r="AG1357" i="1" s="1"/>
  <c r="AF1358" i="1"/>
  <c r="AG1358" i="1" s="1"/>
  <c r="AF1359" i="1"/>
  <c r="AG1359" i="1" s="1"/>
  <c r="AF1360" i="1"/>
  <c r="AG1360" i="1" s="1"/>
  <c r="AF1361" i="1"/>
  <c r="AG1361" i="1" s="1"/>
  <c r="AF1362" i="1"/>
  <c r="AG1362" i="1" s="1"/>
  <c r="AF1363" i="1"/>
  <c r="AG1363" i="1" s="1"/>
  <c r="AF1364" i="1"/>
  <c r="AG1364" i="1" s="1"/>
  <c r="AF1365" i="1"/>
  <c r="AG1365" i="1" s="1"/>
  <c r="AF1366" i="1"/>
  <c r="AG1366" i="1" s="1"/>
  <c r="AF1367" i="1"/>
  <c r="AG1367" i="1" s="1"/>
  <c r="AF1368" i="1"/>
  <c r="AG1368" i="1" s="1"/>
  <c r="AF1369" i="1"/>
  <c r="AG1369" i="1" s="1"/>
  <c r="AF1370" i="1"/>
  <c r="AG1370" i="1" s="1"/>
  <c r="AF1371" i="1"/>
  <c r="AG1371" i="1" s="1"/>
  <c r="AF1372" i="1"/>
  <c r="AG1372" i="1" s="1"/>
  <c r="AF1373" i="1"/>
  <c r="AG1373" i="1" s="1"/>
  <c r="AF1374" i="1"/>
  <c r="AG1374" i="1" s="1"/>
  <c r="AF1375" i="1"/>
  <c r="AG1375" i="1" s="1"/>
  <c r="AF1376" i="1"/>
  <c r="AG1376" i="1" s="1"/>
  <c r="AF1377" i="1"/>
  <c r="AG1377" i="1" s="1"/>
  <c r="AF1378" i="1"/>
  <c r="AG1378" i="1" s="1"/>
  <c r="AF1379" i="1"/>
  <c r="AG1379" i="1" s="1"/>
  <c r="AF1380" i="1"/>
  <c r="AG1380" i="1" s="1"/>
  <c r="AF1381" i="1"/>
  <c r="AG1381" i="1" s="1"/>
  <c r="AF1382" i="1"/>
  <c r="AG1382" i="1" s="1"/>
  <c r="AF1383" i="1"/>
  <c r="AG1383" i="1" s="1"/>
  <c r="AF1384" i="1"/>
  <c r="AG1384" i="1" s="1"/>
  <c r="AF1385" i="1"/>
  <c r="AG1385" i="1" s="1"/>
  <c r="AF1386" i="1"/>
  <c r="AG1386" i="1" s="1"/>
  <c r="AF1387" i="1"/>
  <c r="AG1387" i="1" s="1"/>
  <c r="AF1388" i="1"/>
  <c r="AG1388" i="1" s="1"/>
  <c r="AF1389" i="1"/>
  <c r="AG1389" i="1" s="1"/>
  <c r="AF1390" i="1"/>
  <c r="AG1390" i="1" s="1"/>
  <c r="AF1391" i="1"/>
  <c r="AG1391" i="1" s="1"/>
  <c r="AF1392" i="1"/>
  <c r="AG1392" i="1" s="1"/>
  <c r="AF1393" i="1"/>
  <c r="AG1393" i="1" s="1"/>
  <c r="AF1394" i="1"/>
  <c r="AG1394" i="1" s="1"/>
  <c r="AF1395" i="1"/>
  <c r="AG1395" i="1" s="1"/>
  <c r="AF1396" i="1"/>
  <c r="AG1396" i="1" s="1"/>
  <c r="AF1397" i="1"/>
  <c r="AG1397" i="1" s="1"/>
  <c r="AF1398" i="1"/>
  <c r="AG1398" i="1" s="1"/>
  <c r="AF1399" i="1"/>
  <c r="AG1399" i="1" s="1"/>
  <c r="AF1400" i="1"/>
  <c r="AG1400" i="1" s="1"/>
  <c r="AF1401" i="1"/>
  <c r="AG1401" i="1" s="1"/>
  <c r="AF1402" i="1"/>
  <c r="AG1402" i="1" s="1"/>
  <c r="AF1403" i="1"/>
  <c r="AG1403" i="1" s="1"/>
  <c r="AF1404" i="1"/>
  <c r="AG1404" i="1" s="1"/>
  <c r="AF1405" i="1"/>
  <c r="AG1405" i="1" s="1"/>
  <c r="AF1406" i="1"/>
  <c r="AG1406" i="1" s="1"/>
  <c r="AF1407" i="1"/>
  <c r="AG1407" i="1" s="1"/>
  <c r="AF1408" i="1"/>
  <c r="AG1408" i="1" s="1"/>
  <c r="AF1409" i="1"/>
  <c r="AG1409" i="1" s="1"/>
  <c r="AF1410" i="1"/>
  <c r="AG1410" i="1" s="1"/>
  <c r="AF1411" i="1"/>
  <c r="AG1411" i="1" s="1"/>
  <c r="AF1412" i="1"/>
  <c r="AG1412" i="1" s="1"/>
  <c r="AF1413" i="1"/>
  <c r="AG1413" i="1" s="1"/>
  <c r="AF1414" i="1"/>
  <c r="AG1414" i="1" s="1"/>
  <c r="AF1415" i="1"/>
  <c r="AG1415" i="1" s="1"/>
  <c r="AF1416" i="1"/>
  <c r="AG1416" i="1" s="1"/>
  <c r="AF1417" i="1"/>
  <c r="AG1417" i="1" s="1"/>
  <c r="AF1418" i="1"/>
  <c r="AG1418" i="1" s="1"/>
  <c r="AF1419" i="1"/>
  <c r="AG1419" i="1" s="1"/>
  <c r="AF1420" i="1"/>
  <c r="AG1420" i="1" s="1"/>
  <c r="AF1421" i="1"/>
  <c r="AG1421" i="1" s="1"/>
  <c r="AF1422" i="1"/>
  <c r="AG1422" i="1" s="1"/>
  <c r="AF1423" i="1"/>
  <c r="AG1423" i="1" s="1"/>
  <c r="AF1424" i="1"/>
  <c r="AG1424" i="1" s="1"/>
  <c r="AF1425" i="1"/>
  <c r="AG1425" i="1" s="1"/>
  <c r="AF1426" i="1"/>
  <c r="AG1426" i="1" s="1"/>
  <c r="AF1427" i="1"/>
  <c r="AG1427" i="1" s="1"/>
  <c r="AF1428" i="1"/>
  <c r="AG1428" i="1" s="1"/>
  <c r="AF1429" i="1"/>
  <c r="AG1429" i="1" s="1"/>
  <c r="AF1430" i="1"/>
  <c r="AG1430" i="1" s="1"/>
  <c r="AF1431" i="1"/>
  <c r="AG1431" i="1" s="1"/>
  <c r="AF1432" i="1"/>
  <c r="AG1432" i="1" s="1"/>
  <c r="AF1433" i="1"/>
  <c r="AG1433" i="1" s="1"/>
  <c r="AF1434" i="1"/>
  <c r="AG1434" i="1" s="1"/>
  <c r="AF1435" i="1"/>
  <c r="AG1435" i="1" s="1"/>
  <c r="AF1436" i="1"/>
  <c r="AG1436" i="1" s="1"/>
  <c r="AF1437" i="1"/>
  <c r="AG1437" i="1" s="1"/>
  <c r="AF1438" i="1"/>
  <c r="AG1438" i="1" s="1"/>
  <c r="AF1439" i="1"/>
  <c r="AG1439" i="1" s="1"/>
  <c r="AF1440" i="1"/>
  <c r="AG1440" i="1" s="1"/>
  <c r="AF1441" i="1"/>
  <c r="AG1441" i="1" s="1"/>
  <c r="AF1442" i="1"/>
  <c r="AG1442" i="1" s="1"/>
  <c r="AF1443" i="1"/>
  <c r="AG1443" i="1" s="1"/>
  <c r="AF1444" i="1"/>
  <c r="AG1444" i="1" s="1"/>
  <c r="AF1445" i="1"/>
  <c r="AG1445" i="1" s="1"/>
  <c r="AF1446" i="1"/>
  <c r="AG1446" i="1" s="1"/>
  <c r="AF1447" i="1"/>
  <c r="AG1447" i="1" s="1"/>
  <c r="AF1448" i="1"/>
  <c r="AG1448" i="1" s="1"/>
  <c r="AF1449" i="1"/>
  <c r="AG1449" i="1" s="1"/>
  <c r="AF1450" i="1"/>
  <c r="AG1450" i="1" s="1"/>
  <c r="AF1451" i="1"/>
  <c r="AG1451" i="1" s="1"/>
  <c r="AF1452" i="1"/>
  <c r="AG1452" i="1" s="1"/>
  <c r="AF1453" i="1"/>
  <c r="AG1453" i="1" s="1"/>
  <c r="AF1454" i="1"/>
  <c r="AG1454" i="1" s="1"/>
  <c r="AF1455" i="1"/>
  <c r="AG1455" i="1" s="1"/>
  <c r="AF1456" i="1"/>
  <c r="AG1456" i="1" s="1"/>
  <c r="AF1457" i="1"/>
  <c r="AG1457" i="1" s="1"/>
  <c r="AF1458" i="1"/>
  <c r="AG1458" i="1" s="1"/>
  <c r="AF1459" i="1"/>
  <c r="AG1459" i="1" s="1"/>
  <c r="AF1460" i="1"/>
  <c r="AG1460" i="1" s="1"/>
  <c r="AF1461" i="1"/>
  <c r="AG1461" i="1" s="1"/>
  <c r="AF1462" i="1"/>
  <c r="AG1462" i="1" s="1"/>
  <c r="AF1463" i="1"/>
  <c r="AG1463" i="1" s="1"/>
  <c r="AF1464" i="1"/>
  <c r="AG1464" i="1" s="1"/>
  <c r="AF1465" i="1"/>
  <c r="AG1465" i="1" s="1"/>
  <c r="AF1466" i="1"/>
  <c r="AG1466" i="1" s="1"/>
  <c r="AF1467" i="1"/>
  <c r="AG1467" i="1" s="1"/>
  <c r="AF1468" i="1"/>
  <c r="AG1468" i="1" s="1"/>
  <c r="AF1469" i="1"/>
  <c r="AG1469" i="1" s="1"/>
  <c r="AF1470" i="1"/>
  <c r="AG1470" i="1" s="1"/>
  <c r="AF1471" i="1"/>
  <c r="AG1471" i="1" s="1"/>
  <c r="AF1472" i="1"/>
  <c r="AG1472" i="1" s="1"/>
  <c r="AF1473" i="1"/>
  <c r="AG1473" i="1" s="1"/>
  <c r="AF1474" i="1"/>
  <c r="AG1474" i="1" s="1"/>
  <c r="AF1475" i="1"/>
  <c r="AG1475" i="1" s="1"/>
  <c r="AF1476" i="1"/>
  <c r="AG1476" i="1" s="1"/>
  <c r="AF1477" i="1"/>
  <c r="AG1477" i="1" s="1"/>
  <c r="AF1478" i="1"/>
  <c r="AG1478" i="1" s="1"/>
  <c r="AF1479" i="1"/>
  <c r="AG1479" i="1" s="1"/>
  <c r="AF1480" i="1"/>
  <c r="AG1480" i="1" s="1"/>
  <c r="AF1481" i="1"/>
  <c r="AG1481" i="1" s="1"/>
  <c r="AF1482" i="1"/>
  <c r="AG1482" i="1" s="1"/>
  <c r="AF1483" i="1"/>
  <c r="AG1483" i="1" s="1"/>
  <c r="AF1484" i="1"/>
  <c r="AG1484" i="1" s="1"/>
  <c r="AF1485" i="1"/>
  <c r="AG1485" i="1" s="1"/>
  <c r="AF1486" i="1"/>
  <c r="AG1486" i="1" s="1"/>
  <c r="AF1487" i="1"/>
  <c r="AG1487" i="1" s="1"/>
  <c r="AF1488" i="1"/>
  <c r="AG1488" i="1" s="1"/>
  <c r="AF1489" i="1"/>
  <c r="AG1489" i="1" s="1"/>
  <c r="AF1490" i="1"/>
  <c r="AG1490" i="1" s="1"/>
  <c r="AF1491" i="1"/>
  <c r="AG1491" i="1" s="1"/>
  <c r="AF1492" i="1"/>
  <c r="AG1492" i="1" s="1"/>
  <c r="AF1493" i="1"/>
  <c r="AG1493" i="1" s="1"/>
  <c r="AF1494" i="1"/>
  <c r="AG1494" i="1" s="1"/>
  <c r="AF1495" i="1"/>
  <c r="AG1495" i="1" s="1"/>
  <c r="AF1496" i="1"/>
  <c r="AG1496" i="1" s="1"/>
  <c r="AF1497" i="1"/>
  <c r="AG1497" i="1" s="1"/>
  <c r="AF1498" i="1"/>
  <c r="AG1498" i="1" s="1"/>
  <c r="AF1499" i="1"/>
  <c r="AG1499" i="1" s="1"/>
  <c r="AF1500" i="1"/>
  <c r="AG1500" i="1" s="1"/>
  <c r="AF1501" i="1"/>
  <c r="AG1501" i="1" s="1"/>
  <c r="AF1502" i="1"/>
  <c r="AG1502" i="1" s="1"/>
  <c r="AF1503" i="1"/>
  <c r="AG1503" i="1" s="1"/>
  <c r="AF1504" i="1"/>
  <c r="AG1504" i="1" s="1"/>
</calcChain>
</file>

<file path=xl/sharedStrings.xml><?xml version="1.0" encoding="utf-8"?>
<sst xmlns="http://schemas.openxmlformats.org/spreadsheetml/2006/main" count="26979" uniqueCount="7834">
  <si>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</si>
  <si>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</si>
  <si>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</si>
  <si>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</si>
  <si>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</si>
  <si>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</si>
  <si>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</si>
  <si>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</si>
  <si>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</si>
  <si>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</si>
  <si>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</si>
  <si>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</si>
  <si>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</si>
  <si>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</si>
  <si>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</si>
  <si>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</si>
  <si>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</si>
  <si>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</si>
  <si>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</si>
  <si>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</si>
  <si>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</si>
  <si>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 ('000 US$)</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</si>
  <si>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</si>
  <si>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</si>
  <si>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</si>
  <si>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</si>
  <si>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</si>
  <si>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</si>
  <si>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</si>
  <si>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</si>
  <si>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</si>
  <si>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</si>
  <si>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</si>
  <si>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</si>
  <si>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</si>
  <si>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</si>
  <si>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</si>
  <si>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</si>
  <si>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</si>
  <si>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</si>
  <si>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</si>
  <si>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Damages ('000 US$)</t>
  </si>
  <si>
    <t>Insured Damages, Adjusted ('000 US$)</t>
  </si>
  <si>
    <t>Total Damages ('000 US$)</t>
  </si>
  <si>
    <t>Total Damages, Adjusted ('000 US$)</t>
  </si>
  <si>
    <t>CPI</t>
  </si>
  <si>
    <t>Adm Level</t>
  </si>
  <si>
    <t>Admin1 Code</t>
  </si>
  <si>
    <t>Admin2 Code</t>
  </si>
  <si>
    <t>Geo Locations</t>
  </si>
  <si>
    <t>2004-0306-CHN</t>
  </si>
  <si>
    <t>2004</t>
  </si>
  <si>
    <t>0306</t>
  </si>
  <si>
    <t>Natural</t>
  </si>
  <si>
    <t>Hydrological</t>
  </si>
  <si>
    <t>Flood</t>
  </si>
  <si>
    <t>Riverine flood</t>
  </si>
  <si>
    <t>China</t>
  </si>
  <si>
    <t>CHN</t>
  </si>
  <si>
    <t>Eastern Asia</t>
  </si>
  <si>
    <t>Asia</t>
  </si>
  <si>
    <t>Yibin Shi, Xingwen Xian areas (Yibin district, Sichuan Sheng province), Shandong Sheng, Guangxi Zhuangzu Zizhiqu provinces</t>
  </si>
  <si>
    <t>Heavy rains</t>
  </si>
  <si>
    <t>Rain</t>
  </si>
  <si>
    <t>Slide (land, mud, snow, rock)</t>
  </si>
  <si>
    <t>Km2</t>
  </si>
  <si>
    <t>1;2</t>
  </si>
  <si>
    <t>904;921</t>
  </si>
  <si>
    <t>13266</t>
  </si>
  <si>
    <t>Guangxi Zhuangzu Zizhiqu, Shandong Sheng (Adm1). Yibin (Adm2).</t>
  </si>
  <si>
    <t>2004-0062-IDN</t>
  </si>
  <si>
    <t>0062</t>
  </si>
  <si>
    <t>Meteorological</t>
  </si>
  <si>
    <t>Storm</t>
  </si>
  <si>
    <t>Convective storm</t>
  </si>
  <si>
    <t>Severe storm</t>
  </si>
  <si>
    <t>Indonesia</t>
  </si>
  <si>
    <t>IDN</t>
  </si>
  <si>
    <t>South-Eastern Asia</t>
  </si>
  <si>
    <t>Jawa Timur, Nusatenggara Barat, Nusatenggara Timur provinces</t>
  </si>
  <si>
    <t>Kph</t>
  </si>
  <si>
    <t>1</t>
  </si>
  <si>
    <t>1521;1528;1529</t>
  </si>
  <si>
    <t>Jawa Timur, Nusatenggara Barat, Nusatenggara Timur (Adm1).</t>
  </si>
  <si>
    <t>2004-0428-KOR</t>
  </si>
  <si>
    <t>0428</t>
  </si>
  <si>
    <t>Tropical cyclone</t>
  </si>
  <si>
    <t>Megi (Lawin/18W)</t>
  </si>
  <si>
    <t>KOR</t>
  </si>
  <si>
    <t>Chollabuk-do, Chollanam-do, Kyongsangbuk-do, Kyongsangnam-do provinces</t>
  </si>
  <si>
    <t>2432;2433;2440;2441</t>
  </si>
  <si>
    <t>Chollabuk-do, Chollanam-do, Kyongsangbuk-do, Kyongsangnam-do (Adm1).</t>
  </si>
  <si>
    <t>2004-0292-CHN</t>
  </si>
  <si>
    <t>0292</t>
  </si>
  <si>
    <t>Xinjiang Uygur Zizhiqu province</t>
  </si>
  <si>
    <t>Fire</t>
  </si>
  <si>
    <t>927</t>
  </si>
  <si>
    <t>Xinjiang Uygur Zizhiqu (Adm1).</t>
  </si>
  <si>
    <t>2004-0040-IDN</t>
  </si>
  <si>
    <t>0040</t>
  </si>
  <si>
    <t>Geophysical</t>
  </si>
  <si>
    <t>Earthquake</t>
  </si>
  <si>
    <t>Ground movement</t>
  </si>
  <si>
    <t>Nabire district (Papua province)</t>
  </si>
  <si>
    <t>Yes</t>
  </si>
  <si>
    <t>Richter</t>
  </si>
  <si>
    <t>-3.615</t>
  </si>
  <si>
    <t>135.538</t>
  </si>
  <si>
    <t>06:05</t>
  </si>
  <si>
    <t>2</t>
  </si>
  <si>
    <t>73808</t>
  </si>
  <si>
    <t>Nabire (Adm2).</t>
  </si>
  <si>
    <t>2004-0607-IDN</t>
  </si>
  <si>
    <t>0607</t>
  </si>
  <si>
    <t>-3.609</t>
  </si>
  <si>
    <t>135.404</t>
  </si>
  <si>
    <t>11:25</t>
  </si>
  <si>
    <t>2004-0236-BRA</t>
  </si>
  <si>
    <t>0236</t>
  </si>
  <si>
    <t>Brazil</t>
  </si>
  <si>
    <t>BRA</t>
  </si>
  <si>
    <t>South America</t>
  </si>
  <si>
    <t>Americas</t>
  </si>
  <si>
    <t>Maceio district (Alagoas province)</t>
  </si>
  <si>
    <t>Torrential rains</t>
  </si>
  <si>
    <t>6400</t>
  </si>
  <si>
    <t>Maceio (Adm2).</t>
  </si>
  <si>
    <t>2004-0284-CHN</t>
  </si>
  <si>
    <t>0284</t>
  </si>
  <si>
    <t>Huaihua, Yiyang, Xiangxi Tujia and Miao, Changsha , Loudi, Hengyang , Yueyang areas (Hunan Sheng province)</t>
  </si>
  <si>
    <t>13130;13133;13135;13138;13141;13142;13143</t>
  </si>
  <si>
    <t>Changsha, Hengyang, Huaihua, Loudi, Xiangxi Tujia and Miao, Yiyang, Yueyang (Adm2).</t>
  </si>
  <si>
    <t>2004-0325-CHN</t>
  </si>
  <si>
    <t>0325</t>
  </si>
  <si>
    <t>Jiangxi Sheng province</t>
  </si>
  <si>
    <t>Le'an</t>
  </si>
  <si>
    <t>914</t>
  </si>
  <si>
    <t>Jiangxi Sheng (Adm1).</t>
  </si>
  <si>
    <t>2004-0457-CHN</t>
  </si>
  <si>
    <t>0457</t>
  </si>
  <si>
    <t>Nanchong, Bazhong, Dazhou, Mianyang, Guang'an, Guangyuan, Ya'an, Liangshan Yi districts (Sichuan Sheng province), Chongqing Shi province</t>
  </si>
  <si>
    <t>Hevay rains</t>
  </si>
  <si>
    <t>Zhou, Upper Yangtze</t>
  </si>
  <si>
    <t>900</t>
  </si>
  <si>
    <t>13260;13261;13265;13267;13268;13269;13272;13273</t>
  </si>
  <si>
    <t>Chongqing Shi (Adm1). Bazhong, Dazhou, Guang'an, Guangyuan, Liangshan Yi, Mianyang, Nanchong, Ya'an (Adm2).</t>
  </si>
  <si>
    <t>2004-0202-COL</t>
  </si>
  <si>
    <t>0202</t>
  </si>
  <si>
    <t>Colombia</t>
  </si>
  <si>
    <t>COL</t>
  </si>
  <si>
    <t>Antioquia, Boyaca, Bolivar, Cauca, Cordoba, Choco, Cundimarca, Guajira, Meta, Norte de Santander, Tolima, Valle del Cauca, Arauca, Casanare, Atlantico, Caldas, Caqueta, Guaviare, Madgalena, Narino, Putumayo, Quindio, Risaralda, Vichada provinces</t>
  </si>
  <si>
    <t>935;936;937;938;939;941;942;943;944;946;947;948;950;951;953;954;955;956;957;958;959;963;964;966</t>
  </si>
  <si>
    <t>Antioquia, Arauca, Atlantico, Bolivar, Boyaca, Caldas, Caqueta, Casanare, Cauca, Choco, Cordoba, Cundinamarca, Guajira, Guaviare, Magdalena, Meta, Narino, Norte De Santander, Putumayo, Quindio, Risaralda, Tolima, Valle Del Cauca, Vichada (Adm1).</t>
  </si>
  <si>
    <t>2004-0520-COL</t>
  </si>
  <si>
    <t>0520</t>
  </si>
  <si>
    <t>Envigado, Copacabana, Bello, Medellin, Caldas, La Estrella districts (Antioquia province), Sabanagrande, Barranquilla districts (Atlantico province), Monteria, Ayapel (La Apartada), Cienaga de Oro, Cerete, San Pelayo, Momil, Planeta Rica, Purisima, Monitos (isl.), Lorica, San Andres de Sotavento, Tierralta, Los Cordobas, San Carlos, Montelibano, Puerto Libertador, San Bernado districts (Cordoba province), Cartagena, Santa Catalina (Clemencia), San Fernando, Simitri districts (Bolivar province), Cienaga (Zona Bananera) district(Magdalena province), Villa Caro, Machique, Ocana, Teorama districts (Norte of Santander province), Purificacion, Carmen de Apicala, Armero Guayabal, Icononzo districts (Tolima province), Riosuco districts (Caldas province), Popayan, Lopez de Micay, Timbiqui districts (Cauca province), Valledupar district (Cesar province), Capital City Bogota, Yacopi districts (Cundimarca province), Riohacha district (Guajira province), Garzon district (Huila province), Villavicencio, El Calvario district (Meta province), Samaniego, Pasto, Barbacoas districts (Nariño province), Sibundoy district (Putumayo province), Circasia district (Quindío province), Punto Caldas, Pereira districts (Risaralda province), San Pedro district (Sucre province), Bugalagrande district (Valle province)</t>
  </si>
  <si>
    <t>Cauca</t>
  </si>
  <si>
    <t>13357;13366;13380;13386;13403;13408;13475;13489;13503;13504;13520;13525;13528;13677;13737;13745;13756;13757;13782;13808;13811;13814;13815;13816;13817;13818;13819;13820;13822;13825;13826;13828;13830;13831;13832;13833;13834;13914;13948;13964;13982;14014;14037;14058;14064;14102;14110;14149;14160;14163;14174;14180;14198;14312;14322;14325;14340;14351;14372</t>
  </si>
  <si>
    <t>Armero (guayabal), Ayapel, Barbacoas, Barranquilla (dist.port., Bello, Bugalagrande, Caldas, Carmen De Apicala, Cartagena (dist. Esp.), Cartagena (dist. Esp.) (i, Cerete, Cienaga, Cienaga De Oro, Circasia, Copacabana, El Calvario, Envigado, Garzon, Icononzo, La Estrella, Lopez De Micay, Lorica, Los Cordobas, Medellin, Momil, Monitos (is.), Montelibano, Monteria, Oca??a, Pasto, Pereira, Planeta Rica, Popayan, Puerto Libertador, Purificacion, Purisima, Riohacha, Riosucio, Sabanagrande, Samaniego, San Andres De Sotavento, San Bernardo El Viento, San Bernardo El Viento (i, San Carlos, San Fernando, San Pedro, San Pelayo, Santa Catalina, Santafe De Bogota D.c., Sibundoy, Simiti, Teorama, Tierralta, Timbiqui, Timbiqui (is.), Valledupar, Villa Caro, Villavicencio, Yacopi (Adm2).</t>
  </si>
  <si>
    <t>2004-0562-IDN</t>
  </si>
  <si>
    <t>0562</t>
  </si>
  <si>
    <t>Alor district (Nusatenggara Timur province)</t>
  </si>
  <si>
    <t>-8.152</t>
  </si>
  <si>
    <t>124.868</t>
  </si>
  <si>
    <t>05:26</t>
  </si>
  <si>
    <t>18149</t>
  </si>
  <si>
    <t>Alor (Adm2).</t>
  </si>
  <si>
    <t>2004-0033-IDN</t>
  </si>
  <si>
    <t>0033</t>
  </si>
  <si>
    <t>Volcanic activity</t>
  </si>
  <si>
    <t>Ash fall</t>
  </si>
  <si>
    <t>Mt. Egon</t>
  </si>
  <si>
    <t>Sikka district (Nusatenggara Timur province)</t>
  </si>
  <si>
    <t>18156</t>
  </si>
  <si>
    <t>Sikka (Adm2).</t>
  </si>
  <si>
    <t>2004-0381-KOR</t>
  </si>
  <si>
    <t>0381</t>
  </si>
  <si>
    <t>Chungchongbuk-do, Chungchongnam-do, Seoul, Kyonggi-do, Chollanam-do provinces</t>
  </si>
  <si>
    <t>Monsoonal rain</t>
  </si>
  <si>
    <t>2433;2434;2435;2439;2443</t>
  </si>
  <si>
    <t>Chollanam-do, Chungchongbuk-do, Chungchongnam-do, Kyonggi-do, Seoul (Adm1).</t>
  </si>
  <si>
    <t>2004-0659-IDN</t>
  </si>
  <si>
    <t>0659</t>
  </si>
  <si>
    <t>Tsunami</t>
  </si>
  <si>
    <t>Nangroe Aceh Darussalam, Sumatera Utara provinces</t>
  </si>
  <si>
    <t>Tsunami/Tidal wave</t>
  </si>
  <si>
    <t>3.295</t>
  </si>
  <si>
    <t>95.982</t>
  </si>
  <si>
    <t>1512;1537</t>
  </si>
  <si>
    <t>Nangroe Aceh Darussalam, Sumatera Utara (Adm1).</t>
  </si>
  <si>
    <t>2004-0247-CHN</t>
  </si>
  <si>
    <t>0247</t>
  </si>
  <si>
    <t>Flash flood</t>
  </si>
  <si>
    <t>Enshi Tujia and Miao (Hubei Sheng province)</t>
  </si>
  <si>
    <t>Rainstorms</t>
  </si>
  <si>
    <t>Broken Dam/Burst bank</t>
  </si>
  <si>
    <t>Dalongtan Reservoir on Qingjiang River</t>
  </si>
  <si>
    <t>13128</t>
  </si>
  <si>
    <t>Enshi Tujia and Miao (Adm2).</t>
  </si>
  <si>
    <t>2004-0182-CHN</t>
  </si>
  <si>
    <t>0182</t>
  </si>
  <si>
    <t>Hail</t>
  </si>
  <si>
    <t>Hengyang Shi, Hengyang Xian, Hengnan Xian areas (Hengyang district, Hunan Sheng province)</t>
  </si>
  <si>
    <t>13133</t>
  </si>
  <si>
    <t>Hengyang (Adm2).</t>
  </si>
  <si>
    <t>2004-0301-CHN</t>
  </si>
  <si>
    <t>0301</t>
  </si>
  <si>
    <t>Handan district (Hebei Sheng province)</t>
  </si>
  <si>
    <t>13078</t>
  </si>
  <si>
    <t>Handan (Adm2).</t>
  </si>
  <si>
    <t>2004-0372-CHN</t>
  </si>
  <si>
    <t>0372</t>
  </si>
  <si>
    <t>Lushui Xian area (Nujiang Lisu district, Yunnan Sheng province), Tengchong Xian, Changning Xian and Longling Xian areas (Baoshan district, Yunnan Sheng province), Yingjiang Xian area (Dehong Dai and Jingpo district, Yunnan Sheng province), Heze, Jining, Tai'an, Linyi districts (Shandong Sheng province), Luohe, Nanyang, Pingdingshan, Sanmenxia, Xinxiang, Xuchang, Zhoukou districts (Henan Sheng province), Huaihua, Xiangxi Tujia and Miao, Zhangjiajie, Changde, Yiyang, Yueyang, Loudi, Shaoyang districts (Hunan Sheng province), Hubei Sheng, Guangxi Zhuangzu Zizhiqu, Chongqing Shi provinces</t>
  </si>
  <si>
    <t>Heavy rains</t>
  </si>
  <si>
    <t>900;904;911</t>
  </si>
  <si>
    <t>13102;13105;13108;13109;13110;13111;13114;13134;13135;13136;13137;13138;13141;13142;13143;13232;13233;13237;13241;13313;13314;13316</t>
  </si>
  <si>
    <t>Chongqing Shi, Guangxi Zhuangzu Zizhiqu, Hubei Sheng (Adm1). Baoshan, Changde, Dehong Dai and Jingpo, Heze, Huaihua, Jining, Linyi, Loudi, Luohe, Nanyang, Nujiang Lisu, Pingdingshan, Sanmenxia, Shaoyang, Tai'an, Xiangxi Tujia and Miao, Xinxiang, Xuchang, Yiyang, Yueyang, Zhangjiajie, Zhoukou (Adm2).</t>
  </si>
  <si>
    <t>2004-0302-CHN</t>
  </si>
  <si>
    <t>0302</t>
  </si>
  <si>
    <t>Chongqing Shi, Sichuan Sheng provinces</t>
  </si>
  <si>
    <t>900;924</t>
  </si>
  <si>
    <t>Chongqing Shi, Sichuan Sheng (Adm1).</t>
  </si>
  <si>
    <t>2004-0276-KOR</t>
  </si>
  <si>
    <t>0276</t>
  </si>
  <si>
    <t>Dianmu (Helen/09W)</t>
  </si>
  <si>
    <t>Munkyong area (Kyongsangbuk-do province)</t>
  </si>
  <si>
    <t>2440</t>
  </si>
  <si>
    <t>Kyongsangbuk-do (Adm1).</t>
  </si>
  <si>
    <t>2004-0435-CHN</t>
  </si>
  <si>
    <t>0435</t>
  </si>
  <si>
    <t>Aere (Marce/20W)</t>
  </si>
  <si>
    <t>Zhejiang Sheng, Fujian Sheng provinces</t>
  </si>
  <si>
    <t>901;930</t>
  </si>
  <si>
    <t>Fujian Sheng, Zhejiang Sheng (Adm1).</t>
  </si>
  <si>
    <t>2004-0061-IDN</t>
  </si>
  <si>
    <t>0061</t>
  </si>
  <si>
    <t>Landslide</t>
  </si>
  <si>
    <t>Purworejo, Loano, Bagelen villages (Purworejo district, Jawa Tengah province)</t>
  </si>
  <si>
    <t>18055</t>
  </si>
  <si>
    <t>Purworejo (Adm2).</t>
  </si>
  <si>
    <t>2004-0131-BRA</t>
  </si>
  <si>
    <t>0131</t>
  </si>
  <si>
    <t>Catarina</t>
  </si>
  <si>
    <t>Torres district (Rio Grande do Sul province), Ararangua district (Santa Catarina province)</t>
  </si>
  <si>
    <t>Surge</t>
  </si>
  <si>
    <t>10574;10704</t>
  </si>
  <si>
    <t>Ararangua, Torres (Adm2).</t>
  </si>
  <si>
    <t>2004-0177-IDN</t>
  </si>
  <si>
    <t>0177</t>
  </si>
  <si>
    <t>Kota Pasaman district (Sumatera Barat province)</t>
  </si>
  <si>
    <t>Transport accident</t>
  </si>
  <si>
    <t>73745</t>
  </si>
  <si>
    <t>Kota Pasaman (Adm2).</t>
  </si>
  <si>
    <t>2004-0317-BRA</t>
  </si>
  <si>
    <t>0317</t>
  </si>
  <si>
    <t>Alagoa Grande city (Alagoa Grande district, Paraíba province)</t>
  </si>
  <si>
    <t>Break/release of dam/levy</t>
  </si>
  <si>
    <t>Mamanguate</t>
  </si>
  <si>
    <t>8869</t>
  </si>
  <si>
    <t>Alagoa Grande (Adm2).</t>
  </si>
  <si>
    <t>2004-0331-BRA</t>
  </si>
  <si>
    <t>0331</t>
  </si>
  <si>
    <t>Extreme temperature</t>
  </si>
  <si>
    <t>Cold wave</t>
  </si>
  <si>
    <t>Santa Catarina, Parana provinces</t>
  </si>
  <si>
    <t>°C</t>
  </si>
  <si>
    <t>680;688</t>
  </si>
  <si>
    <t>Parana, Santa Catarina (Adm1).</t>
  </si>
  <si>
    <t>2004-9705-BRA</t>
  </si>
  <si>
    <t>9705</t>
  </si>
  <si>
    <t>Climatological</t>
  </si>
  <si>
    <t>Drought</t>
  </si>
  <si>
    <t>Rio Grande Do Sul, Paraiba, Ceara, Piaui, Sergipe, Alagoas, Bahia, Rio Grande do Norte, Pernambuco provinces</t>
  </si>
  <si>
    <t>Lack of rain</t>
  </si>
  <si>
    <t>666;669;670;679;681;682;684;685;690</t>
  </si>
  <si>
    <t>Alagoas, Bahia, Ceara, Paraiba, Pernambuco, Piaui, Rio Grande Do Norte, Rio Grande Do Sul, Sergipe (Adm1).</t>
  </si>
  <si>
    <t>2004-0307-CHL</t>
  </si>
  <si>
    <t>0307</t>
  </si>
  <si>
    <t>Chile</t>
  </si>
  <si>
    <t>CHL</t>
  </si>
  <si>
    <t>Chiloe, Llanquihue districts (Los Lagos province)</t>
  </si>
  <si>
    <t>Heavy rain</t>
  </si>
  <si>
    <t>Rahue, Calle Calle, San Pedro rivers</t>
  </si>
  <si>
    <t>12954;12955</t>
  </si>
  <si>
    <t>Chiloe, Llanquihue (Adm2).</t>
  </si>
  <si>
    <t>2004-0331-CHL</t>
  </si>
  <si>
    <t>Aisen del Gral. Carlos Ibañez del Campo, Antofagasta, Araucania, Arica y Painacota, Atacama, Biobio, Coquimbo, Libertador Gral. Bernardo O'Higgins, Los Lagos, Los Rios, Magallanes y Antartica chilena, Maule, Metropolitana, Tarapaca, Valparaiso provinces</t>
  </si>
  <si>
    <t>883;884;885;886;887;888;889;891;892;893;91501;91502;91503;91504;149630</t>
  </si>
  <si>
    <t>Aisen del Gral. Carlos Ibanez del Campo, Antofagasta, Araucania, Arica y Painacota, Atacama, Biobio, Coquimbo, Libertador Gral. Bernardo O'Higgins, Los Lagos, Los Rios, Magallanes y Antartica chilena, Maule, Metropolitana, Tarapaca, Valparaiso (Adm1).</t>
  </si>
  <si>
    <t>2004-0677-CHN</t>
  </si>
  <si>
    <t>0677</t>
  </si>
  <si>
    <t>Tornado</t>
  </si>
  <si>
    <t>Lufeng Shi area (Shanwei district, Guangdong province), Huilai Xian area (Jieyang district, Guangdong province)</t>
  </si>
  <si>
    <t>13040;13047</t>
  </si>
  <si>
    <t>Jieyang, Shanwei (Adm2).</t>
  </si>
  <si>
    <t>2004-0126-CHN</t>
  </si>
  <si>
    <t>0126</t>
  </si>
  <si>
    <t>Xiwuzhumuqin Qi area (Xilin Gol district, Nei Mongol Zizhiqu province)</t>
  </si>
  <si>
    <t>45.382</t>
  </si>
  <si>
    <t>118.256</t>
  </si>
  <si>
    <t>13198</t>
  </si>
  <si>
    <t>Xilin Gol (Adm2).</t>
  </si>
  <si>
    <t>2004-0406-CHN</t>
  </si>
  <si>
    <t>0406</t>
  </si>
  <si>
    <t>Ludian Xian area (Zhaotong district, Yunnan Sheng province)</t>
  </si>
  <si>
    <t>27.266</t>
  </si>
  <si>
    <t>103.873</t>
  </si>
  <si>
    <t>18:26</t>
  </si>
  <si>
    <t>13306</t>
  </si>
  <si>
    <t>Zhaotong (Adm2).</t>
  </si>
  <si>
    <t>2004-0522-CHN</t>
  </si>
  <si>
    <t>0522</t>
  </si>
  <si>
    <t>Baoshan district (Yunnan Sheng province)</t>
  </si>
  <si>
    <t>25.073</t>
  </si>
  <si>
    <t>99.169</t>
  </si>
  <si>
    <t>13313</t>
  </si>
  <si>
    <t>Baoshan (Adm2).</t>
  </si>
  <si>
    <t>2004-0571-CHN</t>
  </si>
  <si>
    <t>0571</t>
  </si>
  <si>
    <t>Gansu Sheng province</t>
  </si>
  <si>
    <t>34.682</t>
  </si>
  <si>
    <t>103.781</t>
  </si>
  <si>
    <t>902</t>
  </si>
  <si>
    <t>Gansu Sheng (Adm1).</t>
  </si>
  <si>
    <t>2004-0680-CHN</t>
  </si>
  <si>
    <t>0680</t>
  </si>
  <si>
    <t>Delingha area (Haixi Mongol and Tibetan district, Qinghai Sheng province)</t>
  </si>
  <si>
    <t>37.506</t>
  </si>
  <si>
    <t>96.758</t>
  </si>
  <si>
    <t>13214</t>
  </si>
  <si>
    <t>Haixi Mongol and Tibetan (Adm2).</t>
  </si>
  <si>
    <t>2004-0619-CHN</t>
  </si>
  <si>
    <t>0619</t>
  </si>
  <si>
    <t>Mass movement (dry)</t>
  </si>
  <si>
    <t>Zuojiaying village (Liupanshui Shi area, Liupanshui district, Guizhou Sheng province)</t>
  </si>
  <si>
    <t>13064</t>
  </si>
  <si>
    <t>Liupanshui (Adm2).</t>
  </si>
  <si>
    <t>2004-0303-CHN</t>
  </si>
  <si>
    <t>0303</t>
  </si>
  <si>
    <t>Luodian, Guiding areas (Qiannan Buyei and Miao district, Guizhou Sheng province), Qiandongnan Miao and Dong district (Guizhou Sheng province)</t>
  </si>
  <si>
    <t>Brief torrential rain</t>
  </si>
  <si>
    <t>13070;13071</t>
  </si>
  <si>
    <t>Qiandongnan Miao and Dong, Qiannan Buyei and Miao (Adm2).</t>
  </si>
  <si>
    <t>2004-0287-CHN</t>
  </si>
  <si>
    <t>0287</t>
  </si>
  <si>
    <t>Shuicheng Xian area (Liupanshui district, Guizhou Sheng province) Fenggang Xian area (Zunyi district, Guizhou Sheng province)</t>
  </si>
  <si>
    <t>Torrential rain</t>
  </si>
  <si>
    <t>13064;13065</t>
  </si>
  <si>
    <t>Liupanshui, Zunyi (Adm2).</t>
  </si>
  <si>
    <t>2004-0299-CHN</t>
  </si>
  <si>
    <t>0299</t>
  </si>
  <si>
    <t>Guizhou Sheng province</t>
  </si>
  <si>
    <t>Yin Jiang river</t>
  </si>
  <si>
    <t>905</t>
  </si>
  <si>
    <t>Guizhou Sheng (Adm1).</t>
  </si>
  <si>
    <t>2004-0293-CHN</t>
  </si>
  <si>
    <t>0293</t>
  </si>
  <si>
    <t>Wansheng Qu area (Name Unknown district, Chongqing Shi province)</t>
  </si>
  <si>
    <t>13002</t>
  </si>
  <si>
    <t>Name Unknown (Adm2).</t>
  </si>
  <si>
    <t>2004-0412-CHN</t>
  </si>
  <si>
    <t>0412</t>
  </si>
  <si>
    <t>Rananim (Karen/16W)</t>
  </si>
  <si>
    <t>Taizhou, Wenzhou, Ningbo, Shaoxing districts (Zheijang Sheng province)</t>
  </si>
  <si>
    <t>13320;13321;13324;13328</t>
  </si>
  <si>
    <t>Ningbo, Shaoxing, Taizhou, Wenzhou (Adm2).</t>
  </si>
  <si>
    <t>2004-0310-CHN</t>
  </si>
  <si>
    <t>0310</t>
  </si>
  <si>
    <t>Heat wave</t>
  </si>
  <si>
    <t>Guangzhou city (Guangzhou district, Guangdong Sheng province)</t>
  </si>
  <si>
    <t>13028</t>
  </si>
  <si>
    <t>Guangzhou (Adm2).</t>
  </si>
  <si>
    <t>2004-0426-COL</t>
  </si>
  <si>
    <t>0426</t>
  </si>
  <si>
    <t>Sotara district (Cauca province)</t>
  </si>
  <si>
    <t>2.265</t>
  </si>
  <si>
    <t>-76.595</t>
  </si>
  <si>
    <t>02:06</t>
  </si>
  <si>
    <t>13753</t>
  </si>
  <si>
    <t>Sotara (Adm2).</t>
  </si>
  <si>
    <t>2004-0575-COL</t>
  </si>
  <si>
    <t>0575</t>
  </si>
  <si>
    <t>Litoral de San Juan, Litoral de San Juan (is.), Bajo Baudo (is.), Bajo Baudo (pizzaro) districts (Choco province), Cali, Buenaventua, Buenaventura (is.), El Cerrito, Restrepo, Zarzal, Bugalagrande, Calima (darien), Vijes districts (Valle del Cauca province)</t>
  </si>
  <si>
    <t>4.695</t>
  </si>
  <si>
    <t>-77.508</t>
  </si>
  <si>
    <t>04:06</t>
  </si>
  <si>
    <t>13788;13789;13797;13798;14369;14370;14372;14374;14375;14381;14394;14404;14407</t>
  </si>
  <si>
    <t>Bajo Baudo (is.), Bajo Baudo (pizarro), Buenaventura, Buenaventura (is.), Bugalagrande, Cali, Calima (darien), El Cerrito, Litoral Del San Juan, Litoral Del San Juan (is., Restrepo, Vijes, Zarzal (Adm2).</t>
  </si>
  <si>
    <t>2004-0001-IDN</t>
  </si>
  <si>
    <t>0001</t>
  </si>
  <si>
    <t>Kota Mataram, Lombok Barat districts (Nusatenggara Barat), Klungkung, Karangasem districts (Bali province)</t>
  </si>
  <si>
    <t>-8.31</t>
  </si>
  <si>
    <t>115.788</t>
  </si>
  <si>
    <t>17974;17975;18145;73736</t>
  </si>
  <si>
    <t>Karangasem, Klungkung, Kota Mataram, Lombok Barat (Adm2).</t>
  </si>
  <si>
    <t>2004-0088-IDN</t>
  </si>
  <si>
    <t>0088</t>
  </si>
  <si>
    <t>Kota Padangpanjang district (Sumatera Barat province)</t>
  </si>
  <si>
    <t>-0.466</t>
  </si>
  <si>
    <t>100.655</t>
  </si>
  <si>
    <t>18205</t>
  </si>
  <si>
    <t>Kota Padangpanjang (Adm2).</t>
  </si>
  <si>
    <t>2004-0251-IDN</t>
  </si>
  <si>
    <t>0251</t>
  </si>
  <si>
    <t>Mt. Awu</t>
  </si>
  <si>
    <t>Tahuna, Kendahe, Tabukan Utara sub-districts (Kepulauan-sangihe districts, Sulawesi Utara province)</t>
  </si>
  <si>
    <t>09:10</t>
  </si>
  <si>
    <t>73699</t>
  </si>
  <si>
    <t>Kepulauan-sangihe (Adm2).</t>
  </si>
  <si>
    <t>2004-0269-IDN</t>
  </si>
  <si>
    <t>0269</t>
  </si>
  <si>
    <t>Mt. Bromo</t>
  </si>
  <si>
    <t>Pasuruan, Probolinggo districts (Jawa Timur province)</t>
  </si>
  <si>
    <t>18091;18093</t>
  </si>
  <si>
    <t>Pasuruan, Probolinggo (Adm2).</t>
  </si>
  <si>
    <t>2004-0463-IDN</t>
  </si>
  <si>
    <t>0463</t>
  </si>
  <si>
    <t>2004-0098-IDN</t>
  </si>
  <si>
    <t>0098</t>
  </si>
  <si>
    <t>Dki Jakarta province</t>
  </si>
  <si>
    <t>Ciliwung</t>
  </si>
  <si>
    <t>1516</t>
  </si>
  <si>
    <t>Dki Jakarta (Adm1).</t>
  </si>
  <si>
    <t>2004-0129-IDN</t>
  </si>
  <si>
    <t>0129</t>
  </si>
  <si>
    <t>Manimbahoi sub-district (Gowa district, Sulawesi Selatan province)</t>
  </si>
  <si>
    <t>18172</t>
  </si>
  <si>
    <t>Gowa (Adm2).</t>
  </si>
  <si>
    <t>2004-0173-IDN</t>
  </si>
  <si>
    <t>0173</t>
  </si>
  <si>
    <t>Bandung city (Bandung district, Jawa Barat province)</t>
  </si>
  <si>
    <t>73636</t>
  </si>
  <si>
    <t>Bandung (Adm2).</t>
  </si>
  <si>
    <t>2004-0144-IDN</t>
  </si>
  <si>
    <t>0144</t>
  </si>
  <si>
    <t>Cijeruk, Cipelang, Warung Menteng villages (Cijerik area, Bogor district, Jawa Barat province)</t>
  </si>
  <si>
    <t>18008</t>
  </si>
  <si>
    <t>Bogor (Adm2).</t>
  </si>
  <si>
    <t>2004-0093-IDN</t>
  </si>
  <si>
    <t>0093</t>
  </si>
  <si>
    <t>Biological</t>
  </si>
  <si>
    <t>Epidemic</t>
  </si>
  <si>
    <t>Viral disease</t>
  </si>
  <si>
    <t>Dengue</t>
  </si>
  <si>
    <t>Aceh, Jambi, Banten, West Java, Central Java, Yogyakarta, East Java, South Kalimatan, Bali, West Nusa Tenggara, East Nusa Tenggara (Java, Sumatra)</t>
  </si>
  <si>
    <t>No</t>
  </si>
  <si>
    <t>Vaccinated</t>
  </si>
  <si>
    <t>2004-0120-KOR</t>
  </si>
  <si>
    <t>0120</t>
  </si>
  <si>
    <t>Winter storm/Blizzard</t>
  </si>
  <si>
    <t>Chungchongbuk-do, Chungchongnam-do, Kyongsangbuk-do, Kyongsangnam-do, Taejon provinces</t>
  </si>
  <si>
    <t>2434;2435;2440;2441;2445</t>
  </si>
  <si>
    <t>Chungchongbuk-do, Chungchongnam-do, Kyongsangbuk-do, Kyongsangnam-do, Taejon (Adm1).</t>
  </si>
  <si>
    <t>2004-0500-KOR</t>
  </si>
  <si>
    <t>0500</t>
  </si>
  <si>
    <t>Cheju-do province</t>
  </si>
  <si>
    <t>2431</t>
  </si>
  <si>
    <t>Cheju-do (Adm1).</t>
  </si>
  <si>
    <t>2004-0459-KOR</t>
  </si>
  <si>
    <t>0459</t>
  </si>
  <si>
    <t>Songda (Nina/22W)</t>
  </si>
  <si>
    <t>Cheju-do, Chollabuk-do, Chollanam-do, Chungchongbuk-do, Chungchongnam-do, Inchon, Kang-won-do, Kwangju, Kyonggi-do, Kyongsangbuk-do, Kyongsangnam-do, Pusan, Seoul, Taegu, Taejon provinces</t>
  </si>
  <si>
    <t>2431;2432;2433;2434;2435;2436;2437;2438;2439;2440;2441;2442;2443;2444;2445</t>
  </si>
  <si>
    <t>Cheju-do, Chollabuk-do, Chollanam-do, Chungchongbuk-do, Chungchongnam-do, Inchon, Kang-won-do, Kwangju, Kyonggi-do, Kyongsangbuk-do, Kyongsangnam-do, Pusan, Seoul, Taegu, Taejon (Adm1).</t>
  </si>
  <si>
    <t>2004-0123-KOR</t>
  </si>
  <si>
    <t>0123</t>
  </si>
  <si>
    <t>Wildfire</t>
  </si>
  <si>
    <t>Forest fire</t>
  </si>
  <si>
    <t>Sokcho city (Kang-won-do province)</t>
  </si>
  <si>
    <t>2437</t>
  </si>
  <si>
    <t>Kang-won-do (Adm1).</t>
  </si>
  <si>
    <t>2005-0083-COL</t>
  </si>
  <si>
    <t>2005</t>
  </si>
  <si>
    <t>0083</t>
  </si>
  <si>
    <t>Santander, Tolima, Huila, Norte de Santander, Quindio, Choco, Caldas, Boyaca, Meta, Cundinamarca, Antioquia, Cordoba provinces</t>
  </si>
  <si>
    <t>Collapse</t>
  </si>
  <si>
    <t>Lebrija, Oro, Frio, Tachira</t>
  </si>
  <si>
    <t>935;939;941;946;947;948;952;954;956;958;961;963</t>
  </si>
  <si>
    <t>Antioquia, Boyaca, Caldas, Choco, Cordoba, Cundinamarca, Huila, Meta, Norte De Santander, Quindio, Santander, Tolima (Adm1).</t>
  </si>
  <si>
    <t>2005-0188-CHN</t>
  </si>
  <si>
    <t>0188</t>
  </si>
  <si>
    <t>Sichuan Sheng, Chongqing Shi provinces</t>
  </si>
  <si>
    <t>2005-0054-BRA</t>
  </si>
  <si>
    <t>0054</t>
  </si>
  <si>
    <t>Aracatuba, Jales, Glicerio, Sao Jose do Rio Preto, Rio Claro districts (Sao Paulo province), Unai district (Minas Gerais province)</t>
  </si>
  <si>
    <t>Corumbatai</t>
  </si>
  <si>
    <t>8697;11010;11176;11262;11472;11537</t>
  </si>
  <si>
    <t>Aracatuba, Glicerio, Jales, Rio Claro, Sao Jose Do Rio Preto, Unai (Adm2).</t>
  </si>
  <si>
    <t>2005-0196-COL</t>
  </si>
  <si>
    <t>0196</t>
  </si>
  <si>
    <t>Boyaca, Antioquia, Santander, Huila, Risaralda, Tolima provinces</t>
  </si>
  <si>
    <t>935;939;952;959;961;963</t>
  </si>
  <si>
    <t>Antioquia, Boyaca, Huila, Risaralda, Santander, Tolima (Adm1).</t>
  </si>
  <si>
    <t>2005-0223-IDN</t>
  </si>
  <si>
    <t>0223</t>
  </si>
  <si>
    <t>Jongar, Lawe Mengkudu, Lawe Penanggalan, Jambur Lak Lak, Badar villages (Aceh Tenggara district, Nangroe Aceh Darussalam province)</t>
  </si>
  <si>
    <t>Lawe Alas river</t>
  </si>
  <si>
    <t>73630</t>
  </si>
  <si>
    <t>Aceh Tenggara (Adm2).</t>
  </si>
  <si>
    <t>2005-0160-IDN</t>
  </si>
  <si>
    <t>0160</t>
  </si>
  <si>
    <t>Simeulue, Aceh Singkil districts (Nangroe Aceh Darussalam province) Nias, Nias Selatan districts (Sumatera Utara province)</t>
  </si>
  <si>
    <t>2.085</t>
  </si>
  <si>
    <t>97.108</t>
  </si>
  <si>
    <t>23:09</t>
  </si>
  <si>
    <t>73627;73811;73812;73850</t>
  </si>
  <si>
    <t>Aceh Singkil, Nias, Nias Selatan, Simeulue (Adm2).</t>
  </si>
  <si>
    <t>2005-0123-CHN</t>
  </si>
  <si>
    <t>Yunnan Sheng province</t>
  </si>
  <si>
    <t>929</t>
  </si>
  <si>
    <t>Yunnan Sheng (Adm1).</t>
  </si>
  <si>
    <t>2005-0003-BRA</t>
  </si>
  <si>
    <t>0003</t>
  </si>
  <si>
    <t>Criciuma district (Santa Catarina province)</t>
  </si>
  <si>
    <t>10760</t>
  </si>
  <si>
    <t>Criciuma (Adm2).</t>
  </si>
  <si>
    <t>2005-0256-CHL</t>
  </si>
  <si>
    <t>0256</t>
  </si>
  <si>
    <t>Antuco city (Biobio district, Biobio province)</t>
  </si>
  <si>
    <t>12945</t>
  </si>
  <si>
    <t>Biobio (Adm2).</t>
  </si>
  <si>
    <t>2005-0145-CHN</t>
  </si>
  <si>
    <t>0145</t>
  </si>
  <si>
    <t>Shigatse, Ngari districts (Xizang Zizhiqu province)</t>
  </si>
  <si>
    <t>Heavy snowfall</t>
  </si>
  <si>
    <t>13299;13301</t>
  </si>
  <si>
    <t>Ngari, Shigatse (Adm2).</t>
  </si>
  <si>
    <t>2005-0031-IDN</t>
  </si>
  <si>
    <t>0031</t>
  </si>
  <si>
    <t>Kota Palu district (Sulawesi Tengah province)</t>
  </si>
  <si>
    <t>-1.198</t>
  </si>
  <si>
    <t>119.933</t>
  </si>
  <si>
    <t>04:11</t>
  </si>
  <si>
    <t>73741</t>
  </si>
  <si>
    <t>Kota Palu (Adm2).</t>
  </si>
  <si>
    <t>2005-0202-IDN</t>
  </si>
  <si>
    <t>Mt. Talang</t>
  </si>
  <si>
    <t>Solok district (Sumatera Barat province)</t>
  </si>
  <si>
    <t>73853</t>
  </si>
  <si>
    <t>Solok (Adm2).</t>
  </si>
  <si>
    <t>2005-0089-IDN</t>
  </si>
  <si>
    <t>0089</t>
  </si>
  <si>
    <t>Bandung district (Jawa Barat province)</t>
  </si>
  <si>
    <t>2005-0180-KOR</t>
  </si>
  <si>
    <t>0180</t>
  </si>
  <si>
    <t>Yangyang, Kosong cities (Kang-won-do province)</t>
  </si>
  <si>
    <t>2004-0590-MYS</t>
  </si>
  <si>
    <t>0590</t>
  </si>
  <si>
    <t>Malaysia</t>
  </si>
  <si>
    <t>MYS</t>
  </si>
  <si>
    <t>Kuala Lumpur province</t>
  </si>
  <si>
    <t>1894</t>
  </si>
  <si>
    <t>Kuala Lumpur (Adm1).</t>
  </si>
  <si>
    <t>2004-0331-PER</t>
  </si>
  <si>
    <t>Peru</t>
  </si>
  <si>
    <t>PER</t>
  </si>
  <si>
    <t>Ancash, Puno, Cusco, Arequipa, Moquegua, Tacna, Apurimac, Ayacucho, Huancavelica, Huanuco, Junin, Lima, Madre de Dios, Pasco, Ucayali provinces</t>
  </si>
  <si>
    <t>Snow/ice</t>
  </si>
  <si>
    <t>2329;2330;2331;2332;2335;2336;2337;2339;2342;2344;2345;2346;2348;2350;2352</t>
  </si>
  <si>
    <t>Ancash, Apurimac, Arequipa, Ayacucho, Cusco, Huancavelica, Huanuco, Junin, Lima, Madre de Dios, Moquegua, Pasco, Puno, Tacna, Ucayali (Adm1).</t>
  </si>
  <si>
    <t>2004-0200-PER</t>
  </si>
  <si>
    <t>0200</t>
  </si>
  <si>
    <t>Bagua district (Amazonas province), Sihuas district (Ancash province), San Martin province</t>
  </si>
  <si>
    <t>Brujopata, Grande</t>
  </si>
  <si>
    <t>2349</t>
  </si>
  <si>
    <t>24005;24030</t>
  </si>
  <si>
    <t>San Martin (Adm1). Bagua, Sihuas (Adm2).</t>
  </si>
  <si>
    <t>2004-0132-TUR</t>
  </si>
  <si>
    <t>0132</t>
  </si>
  <si>
    <t>Turkey</t>
  </si>
  <si>
    <t>TUR</t>
  </si>
  <si>
    <t>Western Asia</t>
  </si>
  <si>
    <t>Askale, Ilica, Cat districts (Erzurum province)</t>
  </si>
  <si>
    <t>39.847</t>
  </si>
  <si>
    <t>40.874</t>
  </si>
  <si>
    <t>06:51</t>
  </si>
  <si>
    <t>27780;27781;27784</t>
  </si>
  <si>
    <t>Askale, Cat, Ilica (Adm2).</t>
  </si>
  <si>
    <t>2004-0102-TUR</t>
  </si>
  <si>
    <t>0102</t>
  </si>
  <si>
    <t>Ilica, Cat districts (Erzurum province), Silifke, Merkez district (Icel province), Ardahan, Kars, Mus, Agri, Konya, Batman, Bitlis provinces</t>
  </si>
  <si>
    <t>Heavy rains, melting snow</t>
  </si>
  <si>
    <t>Goksu, Pular, Carsamba, Cokelez, Forkun, Kura</t>
  </si>
  <si>
    <t>3020;3025;3030;3034;3061;3069;3075</t>
  </si>
  <si>
    <t>27781;27784;27865;27867</t>
  </si>
  <si>
    <t>Agri, Ardahan, Batman, Bitlis, Kars, Konya, Mus (Adm1). Cat, Ilica, Merkez, Silifke (Adm2).</t>
  </si>
  <si>
    <t>2004-0659-MYS</t>
  </si>
  <si>
    <t>Barat Daya, Timur Laut district (Pulau Pinang province)</t>
  </si>
  <si>
    <t>37400;37404</t>
  </si>
  <si>
    <t>Barat Daya, Timur Laut (Adm2).</t>
  </si>
  <si>
    <t>2004-0141-MEX</t>
  </si>
  <si>
    <t>0141</t>
  </si>
  <si>
    <t>Mexico</t>
  </si>
  <si>
    <t>MEX</t>
  </si>
  <si>
    <t>Central America</t>
  </si>
  <si>
    <t>Villa de Fuentes area (Piedras Negras district, Coahuila province), San Juan de Sabinas, Zaragoza districts (Coahuila province)</t>
  </si>
  <si>
    <t>Escondido</t>
  </si>
  <si>
    <t>19798;19805;19811</t>
  </si>
  <si>
    <t>Piedras Negras, San Juan De Sabinas, Zaragoza (Adm2).</t>
  </si>
  <si>
    <t>2004-9063-PER</t>
  </si>
  <si>
    <t>9063</t>
  </si>
  <si>
    <t>Cajamarca province</t>
  </si>
  <si>
    <t>2333</t>
  </si>
  <si>
    <t>Cajamarca (Adm1).</t>
  </si>
  <si>
    <t>2004-0156-PER</t>
  </si>
  <si>
    <t>0156</t>
  </si>
  <si>
    <t>Mudslide</t>
  </si>
  <si>
    <t>Machu Picchu (Urubamba district, Cuzco province)</t>
  </si>
  <si>
    <t>24084</t>
  </si>
  <si>
    <t>Urubamba (Adm2).</t>
  </si>
  <si>
    <t>2004-0600-TUR</t>
  </si>
  <si>
    <t>0600</t>
  </si>
  <si>
    <t>Istanbul, Ankara, Yozgat, Adana provinces</t>
  </si>
  <si>
    <t>3017;3023;3056;3095</t>
  </si>
  <si>
    <t>Adana, Ankara, Istanbul, Yozgat (Adm1).</t>
  </si>
  <si>
    <t>2004-0010-TUR</t>
  </si>
  <si>
    <t>0010</t>
  </si>
  <si>
    <t>Aragpir city (Malatya province), Istanbul, Ankara, Kayseri, Izmir, Bursa, Erzurum provinces</t>
  </si>
  <si>
    <t>3023;3037;3046;3056;3057;3063;3071</t>
  </si>
  <si>
    <t>Ankara, Bursa, Erzurum, Istanbul, Izmir, Kayseri, Malatya (Adm1).</t>
  </si>
  <si>
    <t>2004-0259-MEX</t>
  </si>
  <si>
    <t>0259</t>
  </si>
  <si>
    <t>Cozumel district (Quintana Roo province)</t>
  </si>
  <si>
    <t>20811</t>
  </si>
  <si>
    <t>Cozumel (Adm2).</t>
  </si>
  <si>
    <t>2004-0601-MEX</t>
  </si>
  <si>
    <t>0601</t>
  </si>
  <si>
    <t>Chihuahua province</t>
  </si>
  <si>
    <t>2033</t>
  </si>
  <si>
    <t>Chihuahua (Adm1).</t>
  </si>
  <si>
    <t>2004-0050-MYS</t>
  </si>
  <si>
    <t>0050</t>
  </si>
  <si>
    <t>Kuching, Bau, Mukah, Sibu, Samarahan districts (Sarawak province), Johor Baru, Pontian, Kota Tinggi districts (Johor province)</t>
  </si>
  <si>
    <t>Sungai Sarawak, Sungai Rajang</t>
  </si>
  <si>
    <t>37338;37340;37343;37427;37436;37444;37445;37449</t>
  </si>
  <si>
    <t>Bau, Johor Bahru, Kota Tinggi, Kuching, Mukah, Pontian, Samarahan, Sibu (Adm2).</t>
  </si>
  <si>
    <t>2004-0119-MYS</t>
  </si>
  <si>
    <t>0119</t>
  </si>
  <si>
    <t>Johor province</t>
  </si>
  <si>
    <t>1891</t>
  </si>
  <si>
    <t>Johor (Adm1).</t>
  </si>
  <si>
    <t>2004-0635-MYS</t>
  </si>
  <si>
    <t>0635</t>
  </si>
  <si>
    <t>Bera area (Temerluh district, Pahang province), Kuantan, Pekan districts (Pahang province), Kota Bharu, Gua Musang, Kuala Krai, Tanah Merah, Pasir Mas, Machang, Tumpat districts (Kelantan province), Dungun, Kemaman, Hulu Terengganu, Besut, Setiu districts (Terengganu province),</t>
  </si>
  <si>
    <t>Kelantan, Lebir, Golok, Semerak, Tambatan Diraja, Dungun, Galas, Temala</t>
  </si>
  <si>
    <t>37357;37359;37360;37361;37362;37364;37365;37381;37384;37387;37463;37464;37465;37466;37469</t>
  </si>
  <si>
    <t>Besut, Dungun, Gua Musang, Hulu Terengganu, Kemaman, Kota Bharu, Kuala Krai, Kuantan, Machang, Pasir Mas, Pekan, Setiu, Tanah Merah, Temerluh, Tumpat (Adm2).</t>
  </si>
  <si>
    <t>2004-0403-MYS</t>
  </si>
  <si>
    <t>0403</t>
  </si>
  <si>
    <t>Kedah province</t>
  </si>
  <si>
    <t>1892</t>
  </si>
  <si>
    <t>Kedah (Adm1).</t>
  </si>
  <si>
    <t>2004-0274-TUR</t>
  </si>
  <si>
    <t>0274</t>
  </si>
  <si>
    <t>Sünlü village (Cubuk district, Ankara province)</t>
  </si>
  <si>
    <t>27517</t>
  </si>
  <si>
    <t>Cubuk (Adm2).</t>
  </si>
  <si>
    <t>2004-0127-TUR</t>
  </si>
  <si>
    <t>0127</t>
  </si>
  <si>
    <t>Askale, Buyukgecit, Kucukgecit, Karabiyik, Kandilli villages (Askale district, Erzurum province)</t>
  </si>
  <si>
    <t>39.93</t>
  </si>
  <si>
    <t>40.812</t>
  </si>
  <si>
    <t>21:30</t>
  </si>
  <si>
    <t>27780</t>
  </si>
  <si>
    <t>Askale (Adm2).</t>
  </si>
  <si>
    <t>2004-0308-TUR</t>
  </si>
  <si>
    <t>0308</t>
  </si>
  <si>
    <t>Dogubeyazit district (Agri province)</t>
  </si>
  <si>
    <t>39.766</t>
  </si>
  <si>
    <t>43.979</t>
  </si>
  <si>
    <t>01:30</t>
  </si>
  <si>
    <t>27489</t>
  </si>
  <si>
    <t>Dogubeyazit (Adm2).</t>
  </si>
  <si>
    <t>2004-0424-TUR</t>
  </si>
  <si>
    <t>0424</t>
  </si>
  <si>
    <t>Zonguldak city (Merkez district, Zonguldak province), Kagithane, Esenler districts (Istanbul province)</t>
  </si>
  <si>
    <t>Brief torrential rains</t>
  </si>
  <si>
    <t>Nakdong and Hyeongsan rivers</t>
  </si>
  <si>
    <t>27898;27905;28373</t>
  </si>
  <si>
    <t>Esenler, Kagithane, Merkez (Adm2).</t>
  </si>
  <si>
    <t>2004-0209-TUR</t>
  </si>
  <si>
    <t>0209</t>
  </si>
  <si>
    <t>Hatay province</t>
  </si>
  <si>
    <t>3052</t>
  </si>
  <si>
    <t>Hatay (Adm1).</t>
  </si>
  <si>
    <t>2004-0026-TUR</t>
  </si>
  <si>
    <t>0026</t>
  </si>
  <si>
    <t>Adana, Adiyaman, Afyon, Agri, Aksaray, Amasya, Ankara, Antalya, Ardahan, Artvin, Aydin, Balikesir, Bartin, Batman, Bayburt, Bilecik, Bingol, Bitlis, Bolu, Burdur, Bursa, Canakkale, Cankiri, Corum, Denizli, Diyarbakir, Edirne, Elazig, Erzincan, Erzurum, Eskisehir, Gaziantep, Giresun, Gumushane, Hakkari, Hatay, Icel, Igdir, Isparta, Istanbul, Izmir, K.maras, Karabuk, Karaman, Kars, Kastamonu, Kayseri, Kilis, Kirikkale, Kirklareli, Kirsehir, Kocaeli, Konya, Kutahya, Malatya, Manisa, Mardin, Mugla, Mus, Nevsehir, Nigde, Ordu, Osmaniye, Rize, Sakarya, Samsun, Sanliurfa, Siirt, Sinop, Sirnak, Sivas, Tekirdag, Tokat, Trabzon, Tunceli, Usak, Van, Yalova, Yozgat, Zonguldak provinces</t>
  </si>
  <si>
    <t>3017;3018;3019;3020;3021;3022;3023;3024;3025;3026;3027;3028;3029;3030;3031;3032;3033;3034;3035;3036;3037;3038;3039;3040;3041;3042;3043;3044;3045;3046;3047;3048;3049;3050;3051;3052;3053;3054;3055;3056;3057;3058;3059;3060;3061;3062;3063;3064;3065;3066;3067;3068;3069;3070;3071;3072;3073;3074;3075;3076;3077;3078;3079;3080;3081;3082;3083;3084;3085;3086;3087;3088;3089;3090;3091;3092;3093;3094;3095;3096</t>
  </si>
  <si>
    <t>Adana, Adiyaman, Afyon, Agri, Aksaray, Amasya, Ankara, Antalya, Ardahan, Artvin, Aydin, Balikesir, Bartin, Batman, Bayburt, Bilecik, Bingol, Bitlis, Bolu, Burdur, Bursa, Canakkale, Cankiri, Corum, Denizli, Diyarbakir, Edirne, Elazig, Erzincan, Erzurum, Eskisehir, Gaziantep, Giresun, Gumushane, Hakkari, Hatay, Icel, Igdir, Isparta, Istanbul, Izmir, K.maras, Karabuk, Karaman, Kars, Kastamonu, Kayseri, Kilis, Kirikkale, Kirklareli, Kirsehir, Kocaeli, Konya, Kutahya, Malatya, Manisa, Mardin, Mugla, Mus, Nevsehir, Nigde, Ordu, Osmaniye, Rize, Sakarya, Samsun, Sanliurfa, Siirt, Sinop, Sirnak, Sivas, Tekirdag, Tokat, Trabzon, Tunceli, Usak, Van, Yalova, Yozgat, Zonguldak (Adm1).</t>
  </si>
  <si>
    <t>2004-0398-ZAF</t>
  </si>
  <si>
    <t>0398</t>
  </si>
  <si>
    <t>South Africa</t>
  </si>
  <si>
    <t>ZAF</t>
  </si>
  <si>
    <t>Southern Africa</t>
  </si>
  <si>
    <t>Africa</t>
  </si>
  <si>
    <t>City of Cape Town district (Western Cape province)</t>
  </si>
  <si>
    <t>77317</t>
  </si>
  <si>
    <t>City of Cape Town Metropolitan Municipality (Adm2).</t>
  </si>
  <si>
    <t>2004-0077-ZAF</t>
  </si>
  <si>
    <t>0077</t>
  </si>
  <si>
    <t>Bacterial disease</t>
  </si>
  <si>
    <t>Cholera</t>
  </si>
  <si>
    <t>Nkomazi , Mbombela, Umjindi (Mpumalanga province)</t>
  </si>
  <si>
    <t>2004-9017-ZAF</t>
  </si>
  <si>
    <t>9017</t>
  </si>
  <si>
    <t>KwaZulu-Natal, Eastern Cape, Northern Cape, Mpumalanga, North-West, Free state, Limpopo provinces</t>
  </si>
  <si>
    <t>2707;77310;77311;77312;77313;77314;77315</t>
  </si>
  <si>
    <t>Eastern Cape, Free State, KwaZulu-Natal, Limpopo, Mpumalanga, North West, Northern Cape (Adm1).</t>
  </si>
  <si>
    <t>2005-0045-TUR</t>
  </si>
  <si>
    <t>0045</t>
  </si>
  <si>
    <t>Artvin, Bartin, Bolu, Giresun, Istanbul, Kastamonu, Kirklareli, Kocaeli, Ordu, Rize, Sakarya, Samsun, Sinop, Trabzon, Zonguldak provinces</t>
  </si>
  <si>
    <t>Snowstorm</t>
  </si>
  <si>
    <t>3026;3029;3035;3049;3056;3062;3066;3068;3078;3080;3081;3082;3085;3090;3096</t>
  </si>
  <si>
    <t>Artvin, Bartin, Bolu, Giresun, Istanbul, Kastamonu, Kirklareli, Kocaeli, Ordu, Rize, Sakarya, Samsun, Sinop, Trabzon, Zonguldak (Adm1).</t>
  </si>
  <si>
    <t>2005-0070-TUR</t>
  </si>
  <si>
    <t>0070</t>
  </si>
  <si>
    <t>Batman city (Merkez district, Batman province), Siirt city (Merkez district, Siirt province), Adana, Van, Hakkari provinces</t>
  </si>
  <si>
    <t>37.622</t>
  </si>
  <si>
    <t>43.703</t>
  </si>
  <si>
    <t>3017;3051;3093</t>
  </si>
  <si>
    <t>27607;28246</t>
  </si>
  <si>
    <t>Adana, Hakkari, Van (Adm1). Merkez (Adm2).</t>
  </si>
  <si>
    <t>2005-0126-TUR</t>
  </si>
  <si>
    <t>Karliova district (Bingol province)</t>
  </si>
  <si>
    <t>39.354</t>
  </si>
  <si>
    <t>40.89</t>
  </si>
  <si>
    <t>03:55</t>
  </si>
  <si>
    <t>27622</t>
  </si>
  <si>
    <t>Karliova (Adm2).</t>
  </si>
  <si>
    <t>2005-0119-TUR</t>
  </si>
  <si>
    <t>Sugozu village (Koyulhisar district, Sivas province)</t>
  </si>
  <si>
    <t>28275</t>
  </si>
  <si>
    <t>Koyulhisar (Adm2).</t>
  </si>
  <si>
    <t>2005-0132-ZAF</t>
  </si>
  <si>
    <t>Klerksdorp, Stilfontein villages (Dr Kenneth Kaunda District Municipality district, North West province)</t>
  </si>
  <si>
    <t>-26.913</t>
  </si>
  <si>
    <t>26.789</t>
  </si>
  <si>
    <t>12:15</t>
  </si>
  <si>
    <t>77350</t>
  </si>
  <si>
    <t>Dr Kenneth Kaunda District Municipality (Adm2).</t>
  </si>
  <si>
    <t>2005-0419-CHN</t>
  </si>
  <si>
    <t>0419</t>
  </si>
  <si>
    <t>Matsa (Gorio/09W)</t>
  </si>
  <si>
    <t>Shanghai Shi, Jiangsu Sheng, Shandong Sheng, Anhui Sheng, Zhejiang Sheng provinces</t>
  </si>
  <si>
    <t>898;913;921;922;930</t>
  </si>
  <si>
    <t>Anhui Sheng, Jiangsu Sheng, Shandong Sheng, Shanghai Shi, Zhejiang Sheng (Adm1).</t>
  </si>
  <si>
    <t>2005-0510-CHN</t>
  </si>
  <si>
    <t>0510</t>
  </si>
  <si>
    <t>Khanun (15)</t>
  </si>
  <si>
    <t>Shanghai Shi, Zheijiang Sheng, Jiangsu Sheng provinces</t>
  </si>
  <si>
    <t>913;922;930</t>
  </si>
  <si>
    <t>Jiangsu Sheng, Shanghai Shi, Zhejiang Sheng (Adm1).</t>
  </si>
  <si>
    <t>2005-0492-CHN</t>
  </si>
  <si>
    <t>0492</t>
  </si>
  <si>
    <t>Talim</t>
  </si>
  <si>
    <t>Anhui Sheng, Zhejiang Sheng, Fujian Sheng, Jiangxi Sheng, Hubei Sheng provinces</t>
  </si>
  <si>
    <t>898;901;911;914;930</t>
  </si>
  <si>
    <t>Anhui Sheng, Fujian Sheng, Hubei Sheng, Jiangxi Sheng, Zhejiang Sheng (Adm1).</t>
  </si>
  <si>
    <t>2005-0565-CHN</t>
  </si>
  <si>
    <t>0565</t>
  </si>
  <si>
    <t>Longwang</t>
  </si>
  <si>
    <t>Fujian Sheng, Guangdong Sheng provinces</t>
  </si>
  <si>
    <t>901;903</t>
  </si>
  <si>
    <t>Fujian Sheng, Guangdong Sheng (Adm1).</t>
  </si>
  <si>
    <t>2005-9745-CHN</t>
  </si>
  <si>
    <t>9745</t>
  </si>
  <si>
    <t>Guangdong Sheng province</t>
  </si>
  <si>
    <t>903</t>
  </si>
  <si>
    <t>Guangdong Sheng (Adm1).</t>
  </si>
  <si>
    <t>2005-0296-BRA</t>
  </si>
  <si>
    <t>0296</t>
  </si>
  <si>
    <t>Recife, Vitoria de Santo Antao, Jaboatao dos Guararapes districts (Pernambuco province)</t>
  </si>
  <si>
    <t>9576;9621;9672</t>
  </si>
  <si>
    <t>Jaboatao Dos Guararapes, Recife, Vitoria De Santo Antao (Adm2).</t>
  </si>
  <si>
    <t>2005-0321-CHL</t>
  </si>
  <si>
    <t>0321</t>
  </si>
  <si>
    <t>Iquique, Alto Hospicio towns (Iquique district, Tarapaca province), Pozo Almonte, Pica, Camina, Huara, Colchane towns (Tamarugal district, Tarapaca province)</t>
  </si>
  <si>
    <t>-19.987</t>
  </si>
  <si>
    <t>-69.197</t>
  </si>
  <si>
    <t>18:44</t>
  </si>
  <si>
    <t>91517;91518</t>
  </si>
  <si>
    <t>Iquique, Tamarugal (Adm2).</t>
  </si>
  <si>
    <t>2005-0393-CHL</t>
  </si>
  <si>
    <t>0393</t>
  </si>
  <si>
    <t>Biobio , Valparaiso, Metropolitana, Libertador Gral. Bernardo O'Higgins, Maule provinces</t>
  </si>
  <si>
    <t>887;889;892;893;149630</t>
  </si>
  <si>
    <t>Biobio, Libertador Gral. Bernardo O'Higgins, Maule, Metropolitana, Valparaiso (Adm1).</t>
  </si>
  <si>
    <t>2005-0334-CHN</t>
  </si>
  <si>
    <t>0334</t>
  </si>
  <si>
    <t>Dazhou, Bazhong, Guang'an, Nanchong, Yibin, Luzhou, Garze Tibetan (Sichuan Sheng province)</t>
  </si>
  <si>
    <t>13258;13265;13266;13267;13268;13271;13273</t>
  </si>
  <si>
    <t>Bazhong, Dazhou, Garzê Tibetan, Guang'an, Luzhou, Nanchong, Yibin (Adm2).</t>
  </si>
  <si>
    <t>2005-0344-CHN</t>
  </si>
  <si>
    <t>0344</t>
  </si>
  <si>
    <t>Shaoping village (Chongzuo district, Guangxi Zhuangzu Zizhiqu province), Teng, Wuzhou, Changzhou, Wanxiu areas (Wuzhou district, Guangxi Zhuangzu Zizhiqu province), Yongfu, Yangshuo, Pingle areas (Guilin district, Guangxi Zhuangzu Zizhiqu province), Xincheng Xian, Xiangzhou Xian areas (Laibin district, Guangxi Zhuangzu Zizhiqu province), Weining Yi-Hui-Miao Zizhixi area (Bijie district, Guizhou Sheng province), Wuchuan Gelao-Miao Zizhixia area (Zunyi district, Guizhou Sheng province), Songtao Miao Zizhixian area (Tongren district, Guizhou Sheng province), Liuzhou, Hechi, Hezhou districts (Guangxi Zhuangzu Zizhiqu province), Heyuan, Shaoguan, Huizhou, Zhaoqing, Foshan districts (Guangdong Sheng province), Zheijiang Sheng, Fujian Sheng, Jiangxi Sheng, Hunan Sheng provinces</t>
  </si>
  <si>
    <t>901;912;914;930</t>
  </si>
  <si>
    <t>13029;13033;13037;13038;13041;13050;13051;13052;13058;13059;13060;13062;13065;13066;13068</t>
  </si>
  <si>
    <t>Fujian Sheng, Hunan Sheng, Jiangxi Sheng, Zhejiang Sheng (Adm1). Bijie, Chongzuo, Foshan, Guilin, Hechi, Heyuan, Hezhou, Huizhou, Laibin, Liuzhou, Shaoguan, Tongren, Wuzhou, Zhaoqing, Zunyi (Adm2).</t>
  </si>
  <si>
    <t>2005-0474-CHN</t>
  </si>
  <si>
    <t>0474</t>
  </si>
  <si>
    <t>Shiyan, Xiangfan, Suizhou districts (Hubei Sheng province)</t>
  </si>
  <si>
    <t>Han river and tributaries</t>
  </si>
  <si>
    <t>13119;13121;13129</t>
  </si>
  <si>
    <t>Shennongjia, Shiyan, Xiangfan (Adm2).</t>
  </si>
  <si>
    <t>2005-0730-CHN</t>
  </si>
  <si>
    <t>0730</t>
  </si>
  <si>
    <t>Shunchang Xian, Nanping Shi, Jian'ou Shi areas (Nanping district, Fujian Sheng province), Ningde, Fuzhou, Longyan, Sanming districts (Fujian Sheng province)</t>
  </si>
  <si>
    <t>Minjiangriver and tributaries</t>
  </si>
  <si>
    <t>13005;13008;13011;13012;13013</t>
  </si>
  <si>
    <t>Fuzhou, Longyan, Nanping, Ningde, Sanming (Adm2).</t>
  </si>
  <si>
    <t>2005-0589-IDN</t>
  </si>
  <si>
    <t>0589</t>
  </si>
  <si>
    <t>Lawe Beringan, Semadam Awal villages (Semadam area, Aceh Tenggara district, Nangroe Aceh Darussalam province), Tirtoyudo, Sumbermanjing Wetan, Dampit, Ampilgading villages (Malang district, Jawa Timur province)</t>
  </si>
  <si>
    <t>Simpang</t>
  </si>
  <si>
    <t>73630;73780</t>
  </si>
  <si>
    <t>Aceh Tenggara, Malang (Adm2).</t>
  </si>
  <si>
    <t>2005-0718-IDN</t>
  </si>
  <si>
    <t>0718</t>
  </si>
  <si>
    <t>Panti, Tanggul, Arjasa, Rambipuji, Kaliwates, Wuluhan, Patrang, Balung, Puger areas (Jember district, Jawa Timur province)</t>
  </si>
  <si>
    <t>Kaliputih</t>
  </si>
  <si>
    <t>18070</t>
  </si>
  <si>
    <t>Jember (Adm2).</t>
  </si>
  <si>
    <t>2005-0505-CHN</t>
  </si>
  <si>
    <t>0505</t>
  </si>
  <si>
    <t>Xiaocaobaxiang village (Yiliang Xian area, Zhaotong district, Yunnan province)</t>
  </si>
  <si>
    <t>2005-0311-CHN</t>
  </si>
  <si>
    <t>0311</t>
  </si>
  <si>
    <t>Zhalanyingzixiang village (Fuxin district, Liaoning Sheng province)</t>
  </si>
  <si>
    <t>13185</t>
  </si>
  <si>
    <t>Fuxin (Adm2).</t>
  </si>
  <si>
    <t>2005-0312-CHN</t>
  </si>
  <si>
    <t>0312</t>
  </si>
  <si>
    <t>Beijing Shi province</t>
  </si>
  <si>
    <t>899</t>
  </si>
  <si>
    <t>Beijing Shi (Adm1).</t>
  </si>
  <si>
    <t>2005-0395-CHN</t>
  </si>
  <si>
    <t>0395</t>
  </si>
  <si>
    <t>Jiangsu Sheng, Anhui Sheng, Shandong Sheng, Sichuan Sheng, Hunan Sheng, Guizhou Sheng provinces</t>
  </si>
  <si>
    <t>898;905;912;913;921;924</t>
  </si>
  <si>
    <t>Anhui Sheng, Guizhou Sheng, Hunan Sheng, Jiangsu Sheng, Shandong Sheng, Sichuan Sheng (Adm1).</t>
  </si>
  <si>
    <t>2005-0540-CHN</t>
  </si>
  <si>
    <t>0540</t>
  </si>
  <si>
    <t>Damrey</t>
  </si>
  <si>
    <t>Hainan Sheng, Guangdong Sheng, Guangxi Zhuangzu Zizhiqu provinces</t>
  </si>
  <si>
    <t>903;904;906</t>
  </si>
  <si>
    <t>Guangdong Sheng, Guangxi Zhuangzu Zizhiqu, Hainan Sheng (Adm1).</t>
  </si>
  <si>
    <t>2005-0381-CHN</t>
  </si>
  <si>
    <t>Haitang (Feria/05W)</t>
  </si>
  <si>
    <t>Wenzhou Shi, Pingyang Xian areas (Wenzhou district, Zhejiang Sheng province)</t>
  </si>
  <si>
    <t>13321</t>
  </si>
  <si>
    <t>Wenzhou (Adm2).</t>
  </si>
  <si>
    <t>2005-9569-BRA</t>
  </si>
  <si>
    <t>9569</t>
  </si>
  <si>
    <t>Manaquiri, Atalaia Do Norte, Anori, Caapiranga districts (Amazonas province)</t>
  </si>
  <si>
    <t>6475;6477;6486;6508</t>
  </si>
  <si>
    <t>Anori, Atalaia Do Norte, Caapiranga, Manaquiri (Adm2).</t>
  </si>
  <si>
    <t>2005-0468-CHL</t>
  </si>
  <si>
    <t>0468</t>
  </si>
  <si>
    <t>Santiago district (Metropolitana province)</t>
  </si>
  <si>
    <t>12971</t>
  </si>
  <si>
    <t>Santiago (Adm2).</t>
  </si>
  <si>
    <t>2005-0413-CHN</t>
  </si>
  <si>
    <t>0413</t>
  </si>
  <si>
    <t>Anhui Sheng province</t>
  </si>
  <si>
    <t>898</t>
  </si>
  <si>
    <t>Anhui Sheng (Adm1).</t>
  </si>
  <si>
    <t>2005-0651-CHN</t>
  </si>
  <si>
    <t>0651</t>
  </si>
  <si>
    <t>Jiujiang district (Jiangxi Sheng province)</t>
  </si>
  <si>
    <t>29.671</t>
  </si>
  <si>
    <t>115.688</t>
  </si>
  <si>
    <t>08:49</t>
  </si>
  <si>
    <t>13160</t>
  </si>
  <si>
    <t>Jiujiang (Adm2).</t>
  </si>
  <si>
    <t>2005-0740-CHN</t>
  </si>
  <si>
    <t>0740</t>
  </si>
  <si>
    <t>Huize area (Qujing district, Yunnan Sheng province)</t>
  </si>
  <si>
    <t>26.569</t>
  </si>
  <si>
    <t>103.036</t>
  </si>
  <si>
    <t>13304</t>
  </si>
  <si>
    <t>Qujing (Adm2).</t>
  </si>
  <si>
    <t>2005-0307-CHN</t>
  </si>
  <si>
    <t>Shalanzhen villages (Ning'an Shi area, Mudanjiang district, Heilongjiang Sheng province)</t>
  </si>
  <si>
    <t>13095</t>
  </si>
  <si>
    <t>Mudanjiang (Adm2).</t>
  </si>
  <si>
    <t>2005-0729-CHN</t>
  </si>
  <si>
    <t>0729</t>
  </si>
  <si>
    <t>Minxian area (Dingxi district, Gansu Sheng province)</t>
  </si>
  <si>
    <t>13022</t>
  </si>
  <si>
    <t>Dingxi (Adm2).</t>
  </si>
  <si>
    <t>2005-0475-CHN</t>
  </si>
  <si>
    <t>0475</t>
  </si>
  <si>
    <t>Tieling, Fushun, Shenyang, Benxi, Jinzhou, Huludao, Chaoyang districts (Liaoning Sheng province), Jilin Sheng province</t>
  </si>
  <si>
    <t>915</t>
  </si>
  <si>
    <t>13177;13180;13181;13183;13188;13189;13190</t>
  </si>
  <si>
    <t>Jilin Sheng (Adm1). Benxi, Chaoyang, Fushun, Huludao, Jinzhou, Shenyang, Tieling (Adm2).</t>
  </si>
  <si>
    <t>2005-0592-CHN</t>
  </si>
  <si>
    <t>0592</t>
  </si>
  <si>
    <t>Shiyan district (Hubei Sheng province), Hanzhong district (Shaanxi Sheng province)</t>
  </si>
  <si>
    <t>Hanjiang river (Yangtze tributary)</t>
  </si>
  <si>
    <t>13119;13221</t>
  </si>
  <si>
    <t>Hanzhong, Shiyan (Adm2).</t>
  </si>
  <si>
    <t>2005-0600-CHN</t>
  </si>
  <si>
    <t>Weinan district (Shaanxi Sheng province), Hubei Sheng province</t>
  </si>
  <si>
    <t>Weihe (Yellow river tributary)</t>
  </si>
  <si>
    <t>911</t>
  </si>
  <si>
    <t>13219</t>
  </si>
  <si>
    <t>Hubei Sheng (Adm1). Weinan (Adm2).</t>
  </si>
  <si>
    <t>2005-0751-CHN</t>
  </si>
  <si>
    <t>0751</t>
  </si>
  <si>
    <t>Jilin district (Jilin Sheng province), Hegang, Yichun, Daqing, Qiqihar, Harbin districts (Heilongjiang Sheng province)</t>
  </si>
  <si>
    <t>13086;13087;13089;13091;13092;13169</t>
  </si>
  <si>
    <t>Daqing, Harbin, Hegang, Jilin, Qiqihar, Yichun (Adm2).</t>
  </si>
  <si>
    <t>2005-0339-CHN</t>
  </si>
  <si>
    <t>0339</t>
  </si>
  <si>
    <t>Shanghai city (Shanghai Shi province)</t>
  </si>
  <si>
    <t>922</t>
  </si>
  <si>
    <t>Shanghai Shi (Adm1).</t>
  </si>
  <si>
    <t>2005-0411-CHN</t>
  </si>
  <si>
    <t>0411</t>
  </si>
  <si>
    <t>Septicaemia</t>
  </si>
  <si>
    <t>Ziyang City area (Sichuan province), Guangdong, Hainan, Jiangsu provinces</t>
  </si>
  <si>
    <t>2005-9746-CHN</t>
  </si>
  <si>
    <t>9746</t>
  </si>
  <si>
    <t>Shanxi Sheng, Nei Mongol Zizhiqu, Ningxia Huizu Zizhiqu, Hunan Sheng, Guizhou Sheng provinces</t>
  </si>
  <si>
    <t>905;912;917;918;923</t>
  </si>
  <si>
    <t>Guizhou Sheng, Hunan Sheng, Nei Mongol Zizhiqu, Ningxia Huizu Zizhiqu, Shanxi Sheng (Adm1).</t>
  </si>
  <si>
    <t>2005-0274-CHN</t>
  </si>
  <si>
    <t>Haixi Mongol and Tibetan district (Qinghai Sheng province)</t>
  </si>
  <si>
    <t>2005-0731-COL</t>
  </si>
  <si>
    <t>0731</t>
  </si>
  <si>
    <t>Galeras</t>
  </si>
  <si>
    <t>Consacra, Pasto, Sandona, Tangua, Yacuanquer districts (Nariño province)</t>
  </si>
  <si>
    <t>1.22</t>
  </si>
  <si>
    <t>-77.37</t>
  </si>
  <si>
    <t>14069;14102;14115;14120;14124</t>
  </si>
  <si>
    <t>Consaca, Pasto, Sandona, Tangua, Yacuanquer (Adm2).</t>
  </si>
  <si>
    <t>2005-0572-COL</t>
  </si>
  <si>
    <t>0572</t>
  </si>
  <si>
    <t>Antioquia, Atlantico, Bolivar, Boyaca, Caldas, Caqueta, Casanare, Cauca, Cundinamarca, Guajira, Huila, Meta, Narino, Norte de Santander, Putumayo, Quindio, Risaralda, Santander, Sans Andres y Providencia, Sucre, Tolima, Valle, Cordoba, Choco, Cesar, Magdalena provinces</t>
  </si>
  <si>
    <t>La Garcia</t>
  </si>
  <si>
    <t>935;937;938;939;941;942;943;944;945;946;947;948;950;952;953;954;955;956;957;958;959;960;961;962;963;964</t>
  </si>
  <si>
    <t>Antioquia, Atlantico, Bolivar, Boyaca, Caldas, Caqueta, Casanare, Cauca, Cesar, Choco, Cordoba, Cundinamarca, Guajira, Huila, Magdalena, Meta, Narino, Norte De Santander, Putumayo, Quindio, Risaralda, San Andres Y Providencia, Santander, Sucre, Tolima, Valle Del Cauca (Adm1).</t>
  </si>
  <si>
    <t>2005-0625-COL</t>
  </si>
  <si>
    <t>0625</t>
  </si>
  <si>
    <t>Beta</t>
  </si>
  <si>
    <t>Providencia Isl. (Santa Catalina, Santa Catarina districts, San Andres y Providencia province), San Andres Isl. (San Andres y Providencia district, San Andres y Providencia province)</t>
  </si>
  <si>
    <t>14203;14204;14205</t>
  </si>
  <si>
    <t>San Andres Y Providencia, Santa Catalina, Santa Catarina (Adm2).</t>
  </si>
  <si>
    <t>2005-0487-IDN</t>
  </si>
  <si>
    <t>0487</t>
  </si>
  <si>
    <t>Kota Padang district (Sumatera Barat province)</t>
  </si>
  <si>
    <t>18204</t>
  </si>
  <si>
    <t>Kota Padang (Adm2).</t>
  </si>
  <si>
    <t>2005-0430-IDN</t>
  </si>
  <si>
    <t>0430</t>
  </si>
  <si>
    <t>Sintang, Sanggau, Ketapang districts (Kalimatan Barat province), Kotawaringin Timur, Katingan, Seruyan, Kapuas (Kalimantan Tengah province), Kota Baru, Tapin, Hulusungai Selatan, Banjar, Tanahlaut (Kalimantan Selatan province) (Sumatra Isl.)</t>
  </si>
  <si>
    <t>18102;18108;18110;18114;18116;18117;73689;73691;73763;73839;73848;73851</t>
  </si>
  <si>
    <t>Banjar, Hulusungai Selatan, Kapuas, Katingan, Ketapang, Kota Baru, Kotawaringin Timur, Sanggau, Seruyan, Sintang, Tanahlaut, Tapin (Adm2).</t>
  </si>
  <si>
    <t>2005-0374-IDN</t>
  </si>
  <si>
    <t>0374</t>
  </si>
  <si>
    <t>Poliomyelitis</t>
  </si>
  <si>
    <t>Banten, Lampung (West, east and Central Java), DKI Jakarta, Sumatra (North and South), Aceh (NAD), Riau, Madura Isl., Probolinggo district</t>
  </si>
  <si>
    <t>2006-0336-CHN</t>
  </si>
  <si>
    <t>2006</t>
  </si>
  <si>
    <t>0336</t>
  </si>
  <si>
    <t>Si Xian, Xiao Xian areas (Suzhou district, Anhui Sheng province), Fengyang Xian area (Chuzhou district, Anhui Sheng province), Bozhou Shi, Fuyang Shi areas (Name Unknown (12994) district, Anhui Sheng province), Dafeng Shi area (Yancheng district, Jiangsu Sheng province), Bengbu, Huaibei districts (Anhui Sheng province), Henan Sheng province</t>
  </si>
  <si>
    <t>34.04</t>
  </si>
  <si>
    <t>117.03</t>
  </si>
  <si>
    <t>43710</t>
  </si>
  <si>
    <t>909</t>
  </si>
  <si>
    <t>12986;12989;12993;12994;12995;13152</t>
  </si>
  <si>
    <t>Henan Sheng (Adm1). Bengbu, Chuzhou, Huaibei, Name Unknown, Suzhou, Yancheng (Adm2).</t>
  </si>
  <si>
    <t>2006-0680-IDN</t>
  </si>
  <si>
    <t>Aceh Barat, Aceh Tamiang, Aceh Timur, Aceh Utara, Bener Meriah, Bireuen, Gayolues, Kota Lhokseumawe districts (Nangroe Aceh Darussalam province), Langkat, Mandailingnatal, Tapanuli Selatan districts (Sumatera Utara province), Rokanhilir, Indragiri Hulu districts (Riau province)</t>
  </si>
  <si>
    <t>18234;73624;73628;73631;73632;73650;73657;73674;73684;73733;73787;73835;73864</t>
  </si>
  <si>
    <t>Aceh Barat, Aceh Tamiang, Aceh Timur, Aceh Utara, Bener Meriah, Bireuen, Gayolues, Indragiri Hulu, Kota Lhokseumawe, Langkat, Mandailingnatal, Rokanhilir, Tapanuli Selatan (Adm2).</t>
  </si>
  <si>
    <t>2006-0251-CHN</t>
  </si>
  <si>
    <t>Chanchu (Caloy)</t>
  </si>
  <si>
    <t>Shantou district (Guangdong province), Fujian province</t>
  </si>
  <si>
    <t>25.97</t>
  </si>
  <si>
    <t>118.77</t>
  </si>
  <si>
    <t>901</t>
  </si>
  <si>
    <t>13032</t>
  </si>
  <si>
    <t>Fujian Sheng (Adm1). Shantou (Adm2).</t>
  </si>
  <si>
    <t>2006-0388-CHN</t>
  </si>
  <si>
    <t>0388</t>
  </si>
  <si>
    <t>Kaemi</t>
  </si>
  <si>
    <t>Jiangxi Sheng, Fujian Sheng, Zhejiang Sheng, Guangdong Sheng, Hunan Sheng provinces</t>
  </si>
  <si>
    <t>26.39</t>
  </si>
  <si>
    <t>117.28</t>
  </si>
  <si>
    <t>901;903;912;914;930</t>
  </si>
  <si>
    <t>Fujian Sheng, Guangdong Sheng, Hunan Sheng, Jiangxi Sheng, Zhejiang Sheng (Adm1).</t>
  </si>
  <si>
    <t>2006-0363-CHL</t>
  </si>
  <si>
    <t>0363</t>
  </si>
  <si>
    <t>Bio Bio, Maule provinces</t>
  </si>
  <si>
    <t>-72.64</t>
  </si>
  <si>
    <t>-37.26</t>
  </si>
  <si>
    <t>Teno</t>
  </si>
  <si>
    <t>887;892</t>
  </si>
  <si>
    <t>Biobio, Maule (Adm1).</t>
  </si>
  <si>
    <t>2006-0337-CHN</t>
  </si>
  <si>
    <t>0337</t>
  </si>
  <si>
    <t>Zhenxiong Xian area (Zhaotong district, Yunnan Sheng province), Gulin Xian area (Luzhou district, Sichuan Sheng province), Sandu Shui Zizhixian area (Qiannan Buyei and Miao district, Guizhou Sheng province), Rongjiang Xian area (Qiandongnan Miao and Dong district, Guizhou Sheng province), Bijie, Zunyi districts (Guizhou Sheng province)</t>
  </si>
  <si>
    <t>13065;13068;13070;13071;13258;13306</t>
  </si>
  <si>
    <t>Bijie, Luzhou, Qiandongnan Miao and Dong, Qiannan Buyei and Miao, Zhaotong, Zunyi (Adm2).</t>
  </si>
  <si>
    <t>2006-0140-COL</t>
  </si>
  <si>
    <t>0140</t>
  </si>
  <si>
    <t>Choco, Valle del Cauca, Cauca, Narino, Antioquia, Caldas, Risaralda, Quindio, Tolima, Arauca, Santander, Norte de Santander, Cundinamarca, Boyaca, Casanare, Meta, Bolivar, Cesar, Cundinamarca, Huila, Narino, Sucre, Caqueta provinces</t>
  </si>
  <si>
    <t>5.43</t>
  </si>
  <si>
    <t>-75.6</t>
  </si>
  <si>
    <t>Madgalena, Cauca, Saldana, Negro, Zulia, Pamplonita, Carare</t>
  </si>
  <si>
    <t>935;936;938;939;941;942;943;944;945;946;948;952;954;955;956;958;959;961;962;963;964</t>
  </si>
  <si>
    <t>Antioquia, Arauca, Bolivar, Boyaca, Caldas, Caqueta, Casanare, Cauca, Cesar, Choco, Cundinamarca, Huila, Meta, Narino, Norte De Santander, Quindio, Risaralda, Santander, Sucre, Tolima, Valle Del Cauca (Adm1).</t>
  </si>
  <si>
    <t>2006-0362-CHN</t>
  </si>
  <si>
    <t>0362</t>
  </si>
  <si>
    <t>Bilis</t>
  </si>
  <si>
    <t>Fujian Sheng, Hunan Sheng, Guangdong Sheng, Jiangxi Sheng, Zhejiang Sheng, Guangxi Zhuangzu Zizhiqu provinces</t>
  </si>
  <si>
    <t>24</t>
  </si>
  <si>
    <t>112.11</t>
  </si>
  <si>
    <t>901;903;904;912;914;930</t>
  </si>
  <si>
    <t>Fujian Sheng, Guangdong Sheng, Guangxi Zhuangzu Zizhiqu, Hunan Sheng, Jiangxi Sheng, Zhejiang Sheng (Adm1).</t>
  </si>
  <si>
    <t>2006-0475-CHN</t>
  </si>
  <si>
    <t>Doushazhen village (Yanjin Xian area, Zhaotong district, Yunnan Sheng province)</t>
  </si>
  <si>
    <t>28.012</t>
  </si>
  <si>
    <t>104.151</t>
  </si>
  <si>
    <t>2006-0300-CHN</t>
  </si>
  <si>
    <t>0300</t>
  </si>
  <si>
    <t>Wuzhou, Baise districts (Guangxi Zhuangzu Zizhiqu province)</t>
  </si>
  <si>
    <t>23.42</t>
  </si>
  <si>
    <t>111.38</t>
  </si>
  <si>
    <t>13052;13061</t>
  </si>
  <si>
    <t>Baise, Wuzhou (Adm2).</t>
  </si>
  <si>
    <t>2006-0340-CHN</t>
  </si>
  <si>
    <t>0340</t>
  </si>
  <si>
    <t>Shaoyang, Huaihua, Loudi, Zhangjiajie, Xiangxi Tujia and Miao districts (Hunan Sheng province)</t>
  </si>
  <si>
    <t>27.06</t>
  </si>
  <si>
    <t>111.06</t>
  </si>
  <si>
    <t>13134;13137;13141;13142;13143</t>
  </si>
  <si>
    <t>Huaihua, Loudi, Shaoyang, Xiangxi Tujia and Miao, Zhangjiajie (Adm2).</t>
  </si>
  <si>
    <t>2006-0371-CHN</t>
  </si>
  <si>
    <t>0371</t>
  </si>
  <si>
    <t>Altay district (Xinjiang Uygur Zizhiqu province)</t>
  </si>
  <si>
    <t>43.32</t>
  </si>
  <si>
    <t>83.77</t>
  </si>
  <si>
    <t>13294</t>
  </si>
  <si>
    <t>Altay (Adm2).</t>
  </si>
  <si>
    <t>2006-0567-CHN</t>
  </si>
  <si>
    <t>0567</t>
  </si>
  <si>
    <t>Honghe Hani and Yi (Yunnan Sheng province)</t>
  </si>
  <si>
    <t>Continuous rain</t>
  </si>
  <si>
    <t>23.34</t>
  </si>
  <si>
    <t>102.64</t>
  </si>
  <si>
    <t>13308</t>
  </si>
  <si>
    <t>Honghe Hani and Yi (Adm2).</t>
  </si>
  <si>
    <t>2006-0732-CHN</t>
  </si>
  <si>
    <t>0732</t>
  </si>
  <si>
    <t>Yangjiang, Maoming, Jiangmen, Zhanjiang districts (Guangdong Sheng province), Hunan Sheng, Guizhou Sheng provinces</t>
  </si>
  <si>
    <t>905;912</t>
  </si>
  <si>
    <t>13034;13035;13036;13042</t>
  </si>
  <si>
    <t>Guizhou Sheng, Hunan Sheng (Adm1). Jiangmen, Maoming, Yangjiang, Zhanjiang (Adm2).</t>
  </si>
  <si>
    <t>2006-0410-CHN</t>
  </si>
  <si>
    <t>0410</t>
  </si>
  <si>
    <t>Prapiroon</t>
  </si>
  <si>
    <t>Guangdong Sheng, Guangxi Zhuangzu Zizhiqu, Hainan Sheng provinces</t>
  </si>
  <si>
    <t>21.11</t>
  </si>
  <si>
    <t>110.11</t>
  </si>
  <si>
    <t>2006-0678-IDN</t>
  </si>
  <si>
    <t>0678</t>
  </si>
  <si>
    <t>Muara Sipongi area (Mandailingnatal district, Sumatera Utara province)</t>
  </si>
  <si>
    <t>0.626</t>
  </si>
  <si>
    <t>99.859</t>
  </si>
  <si>
    <t>04:39</t>
  </si>
  <si>
    <t>73787</t>
  </si>
  <si>
    <t>Mandailingnatal (Adm2).</t>
  </si>
  <si>
    <t>2006-0099-IDN</t>
  </si>
  <si>
    <t>0099</t>
  </si>
  <si>
    <t>Kota Manado, Minahasa districts (Sulawesi Utara province)</t>
  </si>
  <si>
    <t>Monsoonal rains</t>
  </si>
  <si>
    <t>1.07</t>
  </si>
  <si>
    <t>124.66</t>
  </si>
  <si>
    <t>Rano Wangko</t>
  </si>
  <si>
    <t>18200;73800</t>
  </si>
  <si>
    <t>Kota Manado, Minahasa (Adm2).</t>
  </si>
  <si>
    <t>2006-0311-IDN</t>
  </si>
  <si>
    <t>Sinjai, Jeneponto, Bulukumba, Bantaeng, Luwu Utara, Bone, Gowa, Sidenrengrappang, Selayar, Wajo, Soppeng (Sulawesi Selatan province)</t>
  </si>
  <si>
    <t>-5.17</t>
  </si>
  <si>
    <t>120.11</t>
  </si>
  <si>
    <t>18167;18169;18170;18172;18173;18182;18183;18184;18185;18188;73778</t>
  </si>
  <si>
    <t>Bantaeng, Bone, Bulukumba, Gowa, Jeneponto, Luwu Utara, Selayar, Sidenrengrappang, Sinjai, Soppeng, Wajo (Adm2).</t>
  </si>
  <si>
    <t>2006-0332-IDN</t>
  </si>
  <si>
    <t>0332</t>
  </si>
  <si>
    <t>Tanahlaut, Kota Baru, Tanahbumbu districts (Kalimantan Selatan province)</t>
  </si>
  <si>
    <t>-3.29</t>
  </si>
  <si>
    <t>115.49</t>
  </si>
  <si>
    <t>Limpur, Martapura, Riam Kiwa rivers</t>
  </si>
  <si>
    <t>18114;18116;73860</t>
  </si>
  <si>
    <t>Kota Baru, Tanahbumbu, Tanahlaut (Adm2).</t>
  </si>
  <si>
    <t>2006-0074-IDN</t>
  </si>
  <si>
    <t>0074</t>
  </si>
  <si>
    <t>Lasem, Pamotan, Sedan areas (Rembang district, Jawa Tengah province), Demak, Kota Semarang, Semarang districts (Jawa Tengah province), Indramayu district (Jawa Barat province), Dki Jakarta province</t>
  </si>
  <si>
    <t>Mosnoonal rain</t>
  </si>
  <si>
    <t>-6.85</t>
  </si>
  <si>
    <t>108.59</t>
  </si>
  <si>
    <t>Karanggeneng, Beringin, Cimanuk, Cilalanang, Cipanas, Cipunegara</t>
  </si>
  <si>
    <t>18013;18037;18046;18056;18057</t>
  </si>
  <si>
    <t>Dki Jakarta (Adm1). Demak, Indramayu, Kota Semarang, Rembang, Semarang (Adm2).</t>
  </si>
  <si>
    <t>2006-0192-IDN</t>
  </si>
  <si>
    <t>0192</t>
  </si>
  <si>
    <t>Bendungan, Trenggalek, Ogalan, Karangan, Tugu, Durenan, Gandu Sari areas (Trenggalek district, Jawa Timur province), Ponorogo district (Jawa Timur province), Karanganyar district (Jawa Tengah province)</t>
  </si>
  <si>
    <t>-7.84</t>
  </si>
  <si>
    <t>111.86</t>
  </si>
  <si>
    <t>Ngasinan</t>
  </si>
  <si>
    <t>18040;18092;18098</t>
  </si>
  <si>
    <t>Karanganyar, Ponorogo, Trenggalek (Adm2).</t>
  </si>
  <si>
    <t>2006-0328-IDN</t>
  </si>
  <si>
    <t>0328</t>
  </si>
  <si>
    <t>Kota Baru district (Kalimantan Selatan province)</t>
  </si>
  <si>
    <t>18114</t>
  </si>
  <si>
    <t>Kota Baru (Adm2).</t>
  </si>
  <si>
    <t>2006-0231-IDN</t>
  </si>
  <si>
    <t>0231</t>
  </si>
  <si>
    <t>Pela, Batu Junku, Waimarot, Wailawa, Waimoly villages (Bata Bual sub-district,Buru district, Maluku Utara province)</t>
  </si>
  <si>
    <t>-3.595</t>
  </si>
  <si>
    <t>127.214</t>
  </si>
  <si>
    <t>73665</t>
  </si>
  <si>
    <t>Buru (Adm2).</t>
  </si>
  <si>
    <t>2006-0264-CHN</t>
  </si>
  <si>
    <t>0264</t>
  </si>
  <si>
    <t>Fujian Sheng province</t>
  </si>
  <si>
    <t>26.75</t>
  </si>
  <si>
    <t>118.57</t>
  </si>
  <si>
    <t>Mi, Bashili, Pearl</t>
  </si>
  <si>
    <t>Fujian Sheng (Adm1).</t>
  </si>
  <si>
    <t>2006-0745-CHN</t>
  </si>
  <si>
    <t>0745</t>
  </si>
  <si>
    <t>Heze, Linyi, Zaozhuang, Jining, Liaocheng districts (Shandong Sheng province)</t>
  </si>
  <si>
    <t>13228;13232;13237;13239;13241</t>
  </si>
  <si>
    <t>Heze, Jining, Liaocheng, Linyi, Zaozhuang (Adm2).</t>
  </si>
  <si>
    <t>2006-0298-CHN</t>
  </si>
  <si>
    <t>0298</t>
  </si>
  <si>
    <t>Wangmo Xian area (Qianxinan Buyei and Miao district, Guizhou Sheng province), Luodian Xian area (Qiannan Buyei and Miao district, Guizhou Sheng province), Qianxi Xian area (Bijie district, Guizhou Sheng province), Anshun district (Guizhou Sheng province)</t>
  </si>
  <si>
    <t>25.51</t>
  </si>
  <si>
    <t>106.51</t>
  </si>
  <si>
    <t>13067;13068;13069;13071</t>
  </si>
  <si>
    <t>Anshun, Bijie, Qiannan Buyei and Miao, Qianxinan Buyei and Miao (Adm2).</t>
  </si>
  <si>
    <t>2006-0199-CHN</t>
  </si>
  <si>
    <t>0199</t>
  </si>
  <si>
    <t>Jiangxi Sheng, Hubei Sheng provinces</t>
  </si>
  <si>
    <t>911;914</t>
  </si>
  <si>
    <t>Hubei Sheng, Jiangxi Sheng (Adm1).</t>
  </si>
  <si>
    <t>2006-0008-CHN</t>
  </si>
  <si>
    <t>0008</t>
  </si>
  <si>
    <t>Altay, Tacheng, Ili Kazakh districts (Xinjiang Uygur Zizhiqu province)</t>
  </si>
  <si>
    <t>13292;13293;13294</t>
  </si>
  <si>
    <t>Altay, Ili Kazakh, Tacheng (Adm2).</t>
  </si>
  <si>
    <t>2006-9741-CHN</t>
  </si>
  <si>
    <t>9741</t>
  </si>
  <si>
    <t>Sichuan Sheng, Chongqing Shi, Guizhou Sheng, Zhejiang Sheng, Anhui Sheng, Jiangxi Sheng, Hunan Sheng, Hubei Sheng provinces</t>
  </si>
  <si>
    <t>898;900;905;911;912;914;924;930</t>
  </si>
  <si>
    <t>Anhui Sheng, Chongqing Shi, Guizhou Sheng, Hubei Sheng, Hunan Sheng, Jiangxi Sheng, Sichuan Sheng, Zhejiang Sheng (Adm1).</t>
  </si>
  <si>
    <t>2006-0437-CHN</t>
  </si>
  <si>
    <t>0437</t>
  </si>
  <si>
    <t>Saomai</t>
  </si>
  <si>
    <t>2006-0038-BRA</t>
  </si>
  <si>
    <t>0038</t>
  </si>
  <si>
    <t>Rio de Janeiro district (Rio de Janeiro province)</t>
  </si>
  <si>
    <t>-22.56</t>
  </si>
  <si>
    <t>-43.36</t>
  </si>
  <si>
    <t>9961</t>
  </si>
  <si>
    <t>Rio De Janeiro (Adm2).</t>
  </si>
  <si>
    <t>2006-0201-BRA</t>
  </si>
  <si>
    <t>0201</t>
  </si>
  <si>
    <t>Maraba, Porto de Moz, Capitao Poco, Almeirim, Anajas districts (Para province)</t>
  </si>
  <si>
    <t>2.81</t>
  </si>
  <si>
    <t>-52.29</t>
  </si>
  <si>
    <t>Amazon tributaries: Tocantins, Xingu, Tapajos</t>
  </si>
  <si>
    <t>8730;8732;8758;8789;8819</t>
  </si>
  <si>
    <t>Almeirim, Anajas, Capitao Poco, Maraba, Porto De Moz (Adm2).</t>
  </si>
  <si>
    <t>2006-0061-CHN</t>
  </si>
  <si>
    <t>Mojiang area (Pu'er district, Yunnan Sheng province)</t>
  </si>
  <si>
    <t>23.282</t>
  </si>
  <si>
    <t>101.693</t>
  </si>
  <si>
    <t>13310</t>
  </si>
  <si>
    <t>Pu'er (Adm2).</t>
  </si>
  <si>
    <t>2006-0397-CHN</t>
  </si>
  <si>
    <t>0397</t>
  </si>
  <si>
    <t>Yanjin area (Zhaotong district, Yunnan Sheng province)</t>
  </si>
  <si>
    <t>27.995</t>
  </si>
  <si>
    <t>104.138</t>
  </si>
  <si>
    <t>2006-0464-CHN</t>
  </si>
  <si>
    <t>0464</t>
  </si>
  <si>
    <t>Xinsi village (Tongwei Xian area, Dingxi district, Gansu Sheng province), Linjian village (Lintan Xian area, Gannan Tibetan district, Gansu Sheng province), Liping village (Hui Xian area, Longnan district, Gansu Sheng province)</t>
  </si>
  <si>
    <t>33.068</t>
  </si>
  <si>
    <t>104.95</t>
  </si>
  <si>
    <t>13022;13023;13027</t>
  </si>
  <si>
    <t>Dingxi, Gannan Tibetan, Longnan (Adm2).</t>
  </si>
  <si>
    <t>2006-0586-CHN</t>
  </si>
  <si>
    <t>0586</t>
  </si>
  <si>
    <t>Hubei Sheng province</t>
  </si>
  <si>
    <t>31.56</t>
  </si>
  <si>
    <t>113.21</t>
  </si>
  <si>
    <t>Hubei Sheng (Adm1).</t>
  </si>
  <si>
    <t>2006-0620-CHN</t>
  </si>
  <si>
    <t>0620</t>
  </si>
  <si>
    <t>Chifeng district (Nei Mongol Zizhiqu province)</t>
  </si>
  <si>
    <t>43.469</t>
  </si>
  <si>
    <t>119.558</t>
  </si>
  <si>
    <t>13194</t>
  </si>
  <si>
    <t>Chifeng (Adm2).</t>
  </si>
  <si>
    <t>2006-0304-CHN</t>
  </si>
  <si>
    <t>0304</t>
  </si>
  <si>
    <t>Shiji village (Kangding area, Garze Tibetan district, Sichuan Sheng province)</t>
  </si>
  <si>
    <t>13271</t>
  </si>
  <si>
    <t>Garzê Tibetan (Adm2).</t>
  </si>
  <si>
    <t>2006-0392-CHN</t>
  </si>
  <si>
    <t>0392</t>
  </si>
  <si>
    <t>Lengquanzhen village (Mengzi Xian area, Honghe Hani and Yi district, Yunnan Sheng province)</t>
  </si>
  <si>
    <t>24.66</t>
  </si>
  <si>
    <t>102.18</t>
  </si>
  <si>
    <t>2006-0481-CHN</t>
  </si>
  <si>
    <t>0481</t>
  </si>
  <si>
    <t>Luqu Xian, Zhuoni Xian areas (Gannan Tibetan district, Gansu Sheng province)</t>
  </si>
  <si>
    <t>34.7</t>
  </si>
  <si>
    <t>102.68</t>
  </si>
  <si>
    <t>13027</t>
  </si>
  <si>
    <t>Gannan Tibetan (Adm2).</t>
  </si>
  <si>
    <t>2006-0250-CHN</t>
  </si>
  <si>
    <t>0250</t>
  </si>
  <si>
    <t>26.92</t>
  </si>
  <si>
    <t>106.58</t>
  </si>
  <si>
    <t>2006-0266-CHN</t>
  </si>
  <si>
    <t>0266</t>
  </si>
  <si>
    <t>Jingzhou district (Hubei Sheng province)</t>
  </si>
  <si>
    <t>30.92</t>
  </si>
  <si>
    <t>112.9</t>
  </si>
  <si>
    <t>13125</t>
  </si>
  <si>
    <t>Jingzhou (Adm2).</t>
  </si>
  <si>
    <t>2006-0297-CHN</t>
  </si>
  <si>
    <t>0297</t>
  </si>
  <si>
    <t>Chenzhou, Zhuzhou, Loudi districts (Hunan Sheng province)</t>
  </si>
  <si>
    <t>26.2</t>
  </si>
  <si>
    <t>112.75</t>
  </si>
  <si>
    <t>Xiangjiang River</t>
  </si>
  <si>
    <t>13131;13139;13142</t>
  </si>
  <si>
    <t>Chenzhou, Loudi, Zhuzhou (Adm2).</t>
  </si>
  <si>
    <t>2006-0323-CHN</t>
  </si>
  <si>
    <t>0323</t>
  </si>
  <si>
    <t>Yongding Xian area (Longyan district, Fujian Sheng province), Chayangzhen village (Meizhou district, Guangdong Sheng province)</t>
  </si>
  <si>
    <t>24.73</t>
  </si>
  <si>
    <t>116.87</t>
  </si>
  <si>
    <t>13012;13039</t>
  </si>
  <si>
    <t>Longyan, Meizhou (Adm2).</t>
  </si>
  <si>
    <t>2006-0339-CHN</t>
  </si>
  <si>
    <t>Sandu Shui Zizhixian area (Qiannan Buyei and Miao district, Guizhou Sheng province), Rongjiang Xian area (Qiandongnan Miao and Dong district, Guizhou Sheng province)</t>
  </si>
  <si>
    <t>26.01</t>
  </si>
  <si>
    <t>108.45</t>
  </si>
  <si>
    <t>Duliujiang</t>
  </si>
  <si>
    <t>2006-0364-CHN</t>
  </si>
  <si>
    <t>0364</t>
  </si>
  <si>
    <t>Yichun district (Heilongjiang Sheng province)</t>
  </si>
  <si>
    <t>47.73</t>
  </si>
  <si>
    <t>128.9</t>
  </si>
  <si>
    <t>13092</t>
  </si>
  <si>
    <t>Yichun (Adm2).</t>
  </si>
  <si>
    <t>2006-0367-CHN</t>
  </si>
  <si>
    <t>0367</t>
  </si>
  <si>
    <t>Qinzhou, Yulin districts (Guangxi Zhuangzu Zizhiqu province)</t>
  </si>
  <si>
    <t>22.35</t>
  </si>
  <si>
    <t>109.4</t>
  </si>
  <si>
    <t>13055;13057</t>
  </si>
  <si>
    <t>Qinzhou, Yulin (Adm2).</t>
  </si>
  <si>
    <t>2006-0394-CHN</t>
  </si>
  <si>
    <t>0394</t>
  </si>
  <si>
    <t>Shizuishan district (Ningxia Huizu Zizhiqu province)</t>
  </si>
  <si>
    <t>39.04</t>
  </si>
  <si>
    <t>106.59</t>
  </si>
  <si>
    <t>13204</t>
  </si>
  <si>
    <t>Shizuishan (Adm2).</t>
  </si>
  <si>
    <t>2006-0357-CHN</t>
  </si>
  <si>
    <t>0357</t>
  </si>
  <si>
    <t>Shanxi Sheng province</t>
  </si>
  <si>
    <t>923</t>
  </si>
  <si>
    <t>Shanxi Sheng (Adm1).</t>
  </si>
  <si>
    <t>2006-0517-CHN</t>
  </si>
  <si>
    <t>0517</t>
  </si>
  <si>
    <t>Xangsane (Milenyo)</t>
  </si>
  <si>
    <t>2006-0154-COL</t>
  </si>
  <si>
    <t>0154</t>
  </si>
  <si>
    <t>Pasto, La Florida districts (Nariño province)</t>
  </si>
  <si>
    <t>14089;14102</t>
  </si>
  <si>
    <t>La Florida, Pasto (Adm2).</t>
  </si>
  <si>
    <t>2006-0380-COL</t>
  </si>
  <si>
    <t>0380</t>
  </si>
  <si>
    <t>Mount Galeras</t>
  </si>
  <si>
    <t>La Florida, Ancuya, Sandona, Consaca districts (Nariño province)</t>
  </si>
  <si>
    <t>14:30</t>
  </si>
  <si>
    <t>14062;14069;14089;14115</t>
  </si>
  <si>
    <t>Ancuya, Consaca, La Florida, Sandona (Adm2).</t>
  </si>
  <si>
    <t>2006-0279-IDN</t>
  </si>
  <si>
    <t>0279</t>
  </si>
  <si>
    <t>Kulonprogo, Sleman, Kota Yogyakarta, Gunungkidul, Bantul districts (Daerah Istimewa Yogyakarta province), Purworejo, Kota Klaten, Magelang, Klaten, Boyolali districts (Jawa Tengah province)</t>
  </si>
  <si>
    <t>-7.961</t>
  </si>
  <si>
    <t>110.446</t>
  </si>
  <si>
    <t>05:53</t>
  </si>
  <si>
    <t>17981;17982;17983;17984;17985;18034;18042;18050;18055;73730</t>
  </si>
  <si>
    <t>Bantul, Boyolali, Gunungkidul, Klaten, Kota Klaten, Kota Yogyakarta, Kulonprogo, Magelang, Purworejo, Sleman (Adm2).</t>
  </si>
  <si>
    <t>2006-0705-IDN</t>
  </si>
  <si>
    <t>0705</t>
  </si>
  <si>
    <t>Bima district (Nusatenggara Barat province)</t>
  </si>
  <si>
    <t>-8.261</t>
  </si>
  <si>
    <t>118.753</t>
  </si>
  <si>
    <t>73656</t>
  </si>
  <si>
    <t>Bima (Adm2).</t>
  </si>
  <si>
    <t>2006-0372-IDN</t>
  </si>
  <si>
    <t>Tasikmalaya, Kota Tasikmalaya, Ciamis, Sukabumi, kota Sukabumi, Garut districts (Jawa Barat province), Cilacap, Kebumen, Banyumas districts (Jawa Tengah province), Gunungkidul, Bantul district (Daerah Istimewa Yogyakarta province)</t>
  </si>
  <si>
    <t>-9.284</t>
  </si>
  <si>
    <t>107.419</t>
  </si>
  <si>
    <t>17981;17982;18012;18018;18026;18031;18036;18041;73667;73756;73867</t>
  </si>
  <si>
    <t>Bantul, Banyumas, Ciamis, Cilacap, Garut, Gunungkidul, Kebumen, Kota Sukabumi, Kota Tasikmalaya, Sukabumi, Tasikmalaya (Adm2).</t>
  </si>
  <si>
    <t>2006-0196-IDN</t>
  </si>
  <si>
    <t>Mt. Merapi</t>
  </si>
  <si>
    <t>Boyolali, Magelang, Kota Magelang, Kota Klaten, Klaten districts (Jawa Tengah province), Sleman district (Daerah Istimewa Yogyakarta province)</t>
  </si>
  <si>
    <t>17985;18034;18042;18043;18050;73730</t>
  </si>
  <si>
    <t>Boyolali, Klaten, Kota Klaten, Kota Magelang, Magelang, Sleman (Adm2).</t>
  </si>
  <si>
    <t>2006-0343-IDN</t>
  </si>
  <si>
    <t>0343</t>
  </si>
  <si>
    <t>Bolaangmongondow district (Sulawesi Utara province), Kota Gorontalo, Bonebolango, Gorontalo districts (Gorontalo province)</t>
  </si>
  <si>
    <t>0.55</t>
  </si>
  <si>
    <t>123.01</t>
  </si>
  <si>
    <t>Pilolenga, Bone, Bolango</t>
  </si>
  <si>
    <t>18197;18199;73660;73675</t>
  </si>
  <si>
    <t>Bolaangmongondow, Bonebolango, Gorontalo, Kota Gorontalo (Adm2).</t>
  </si>
  <si>
    <t>2006-0007-IDN</t>
  </si>
  <si>
    <t>0007</t>
  </si>
  <si>
    <t>Sijeruk village (Banjarnegara district, Jawa Tengah province)</t>
  </si>
  <si>
    <t>-8.02</t>
  </si>
  <si>
    <t>113.34</t>
  </si>
  <si>
    <t>18030</t>
  </si>
  <si>
    <t>Banjarnegara (Adm2).</t>
  </si>
  <si>
    <t>2006-0069-IDN</t>
  </si>
  <si>
    <t>0069</t>
  </si>
  <si>
    <t>Lombok Barat, Lombok Tengah, Lombok Timur, Kota Mataram districts (Nusatenggara Barat province), Belu, Timor Tengah Selatan, Timor Tengah Utara, Kupang, Rotendao, Kota Kupang districts (Nusatenggara Timur province), Bali province</t>
  </si>
  <si>
    <t>-8.44</t>
  </si>
  <si>
    <t>117.29</t>
  </si>
  <si>
    <t>1513</t>
  </si>
  <si>
    <t>18145;18146;18147;18150;18159;18160;73731;73736;73765;73837</t>
  </si>
  <si>
    <t>Bali (Adm1). Belu, Kota Kupang, Kota Mataram, Kupang, Lombok Barat, Lombok Tengah, Lombok Timur, Rotendao, Timor Tengah Selatan, Timor Tengah Utara (Adm2).</t>
  </si>
  <si>
    <t>2006-0668-IDN</t>
  </si>
  <si>
    <t>0668</t>
  </si>
  <si>
    <t>2006-0471-IDN</t>
  </si>
  <si>
    <t>0471</t>
  </si>
  <si>
    <t>Muarojambi, Tanjungjabung Timur districts (Jambi province), Ogan Komering Ilir, Banyuasin, Musibanyuasin districts (Sumatera Selatan province), Ketapang district (Kalimantan Barat province), Kotawaringin Timur, Kotawaringin Barat, Pulangpisau, Seruyan, Sukamara districts (Kalimantan Tengah province), Banjar, Hulusungai Selatan districts (Kalimantan Selatan province)</t>
  </si>
  <si>
    <t>18102;18108;18110;73643;73762;73763;73803;73806;73815;73831;73848;73856;73863</t>
  </si>
  <si>
    <t>Banjar, Banyuasin, Hulusungai Selatan, Ketapang, Kotawaringin Barat, Kotawaringin Timur, Muarojambi, Musibanyuasin, Ogan Komering Ilir, Pulangpisau, Seruyan, Sukamara, Tanjungjabung Timur (Adm2).</t>
  </si>
  <si>
    <t>2007-0003-BRA</t>
  </si>
  <si>
    <t>2007</t>
  </si>
  <si>
    <t>FL-2007-000004</t>
  </si>
  <si>
    <t>Sumidouro municipality (Sumidouro district, Rio de Janeiro province), Nova Friburgo municipality (Nova Friburgo district, Rio de Janeiro province), Petropolis, Teresopolis, Queimados districts (Rio de Janeiro province), Jundiai district (Sao Paulo province), Minas Gerais, Espirito Santo provinces</t>
  </si>
  <si>
    <t>-22.42</t>
  </si>
  <si>
    <t>-44</t>
  </si>
  <si>
    <t>Paraiba do Sul, Fuba, Muriae</t>
  </si>
  <si>
    <t>672;677</t>
  </si>
  <si>
    <t>9942;9948;9954;9977;9979;11274</t>
  </si>
  <si>
    <t>Espirito Santo, Minas Gerais (Adm1). Jundiai, Nova Friburgo, Petropolis, Queimados, Sumidouro, Teresopolis (Adm2).</t>
  </si>
  <si>
    <t>2007-0150-COL</t>
  </si>
  <si>
    <t>0150</t>
  </si>
  <si>
    <t>VO-2007-000048</t>
  </si>
  <si>
    <t>Nevado del Huila</t>
  </si>
  <si>
    <t>Tierradentro town (Inza district, Cauca province), Paez Belalcázar, Avirama, Cohetando, Toez, Vitonco, Yosayo, Mosoco, San Jose, Lame, Suin, Chinas, Buco towns (Paez district, Cauca province), Caloto district (Cauca province) La Plata, Paicol, Iquira, Teruel, Tesalia and Nataga districts (Huila province)</t>
  </si>
  <si>
    <t>2.93</t>
  </si>
  <si>
    <t>-76.03</t>
  </si>
  <si>
    <t>13726;13733;13742;13986;13989;13990;13993;14005;14006</t>
  </si>
  <si>
    <t>Caloto, Inza, Iquira, La Plata, Nataga, Paez, Paicol, Teruel, Tesalia (Adm2).</t>
  </si>
  <si>
    <t>2007-0162-COL</t>
  </si>
  <si>
    <t>0162</t>
  </si>
  <si>
    <t>Cordoba, Bolivar, Sucre, Choco, Guajira, Atlantico, Antioquia, Magdalena provinces</t>
  </si>
  <si>
    <t>8.38</t>
  </si>
  <si>
    <t>-75.59</t>
  </si>
  <si>
    <t>Sinu, San Jorge</t>
  </si>
  <si>
    <t>935;937;938;946;947;950;953;962</t>
  </si>
  <si>
    <t>Antioquia, Atlantico, Bolivar, Choco, Cordoba, Guajira, Magdalena, Sucre (Adm1).</t>
  </si>
  <si>
    <t>2007-0086-IDN</t>
  </si>
  <si>
    <t>0086</t>
  </si>
  <si>
    <t>Reok, Cibal, Wae Ri'i, Lamba Leda, Poco Renaka, Ruteng, Langke Rembong, Kota Komba, Sambi Rampas areas (Manggarai district, Nusatenggara Timur province), Manggarai Barat district (Nusatenggara Timur province) (East Nusa Tengarra province, Flores Isl.))</t>
  </si>
  <si>
    <t>-8.57</t>
  </si>
  <si>
    <t>120.76</t>
  </si>
  <si>
    <t>Wae Pesi</t>
  </si>
  <si>
    <t>73788;73789</t>
  </si>
  <si>
    <t>Manggarai, Manggarai Barat (Adm2).</t>
  </si>
  <si>
    <t>2007-0158-CHL</t>
  </si>
  <si>
    <t>0158</t>
  </si>
  <si>
    <t>Puerto Aisen, Puerto Chacabuco towns (Aisen district, Aisen del General Carlos Ibañez del Campo province), Balmacada town (Coyhaique district, Aisen province), Cochrane town (Capitan Prat district, Aisen province)</t>
  </si>
  <si>
    <t>Sub-marine volcano</t>
  </si>
  <si>
    <t>-45.243</t>
  </si>
  <si>
    <t>-72.648</t>
  </si>
  <si>
    <t>12940;12941;12942</t>
  </si>
  <si>
    <t>Aisen, Capitan Prat, Coyhaique (Adm2).</t>
  </si>
  <si>
    <t>2007-0137-CHN</t>
  </si>
  <si>
    <t>0137</t>
  </si>
  <si>
    <t>Xuanhan Xian area (Dazhou district, Sichuan Sheng province), Chongqing Shi province</t>
  </si>
  <si>
    <t>13268</t>
  </si>
  <si>
    <t>Chongqing Shi (Adm1). Dazhou (Adm2).</t>
  </si>
  <si>
    <t>2007-0016-IDN</t>
  </si>
  <si>
    <t>0016</t>
  </si>
  <si>
    <t>Tahuna, Dumuhung, Soa Taloara villages (Kepulauan-sangihe district, Sulawesi Utara province)</t>
  </si>
  <si>
    <t>3.56</t>
  </si>
  <si>
    <t>125.54</t>
  </si>
  <si>
    <t>2007-0015-BRA</t>
  </si>
  <si>
    <t>0015</t>
  </si>
  <si>
    <t>Mirai, Muriae districts (Minas Gerais province)</t>
  </si>
  <si>
    <t>Dam break</t>
  </si>
  <si>
    <t>8357;8377</t>
  </si>
  <si>
    <t>Mirai, Muriae (Adm2).</t>
  </si>
  <si>
    <t>2007-0087-IDN</t>
  </si>
  <si>
    <t>0087</t>
  </si>
  <si>
    <t>EQ-2007-000033</t>
  </si>
  <si>
    <t>Tanahdatar, Solok, Kota Solok, Padangpariaman, Kota Padangpanjang, Kota Payakumbuh, Kota Bukitinggi, Agam, Limapuluhkoto, Kota Pariaman districts (Sumatera Barat province)</t>
  </si>
  <si>
    <t>-0.488</t>
  </si>
  <si>
    <t>100.53</t>
  </si>
  <si>
    <t>10:49</t>
  </si>
  <si>
    <t>18202;18205;18207;18208;18215;73716;73743;73746;73819;73853</t>
  </si>
  <si>
    <t>Agam, Kota Bukitinggi, Kota Padangpanjang, Kota Pariaman, Kota Payakumbuh, Kota Solok, Limapuluhkoto, Padangpariaman, Solok, Tanahdatar (Adm2).</t>
  </si>
  <si>
    <t>2007-0050-IDN</t>
  </si>
  <si>
    <t>FL-2007-000023</t>
  </si>
  <si>
    <t>Kota Jakarta Barat, Kota Jakarta Selatan districts (Dki Jakarta province), Tangerang district (Banten province), Bekasi, Bogor, Kota Depok districts (Jawa Barat province)</t>
  </si>
  <si>
    <t>-6.22</t>
  </si>
  <si>
    <t>106.83</t>
  </si>
  <si>
    <t>Ciliwung, Pesangrahan, Krukut, Cisadane</t>
  </si>
  <si>
    <t>18007;18008;18028;73720;73722;73724</t>
  </si>
  <si>
    <t>Bekasi, Bogor, Kota Depok, Kota Jakarta Barat, Kota Jakarta Selatan, Tangerang (Adm2).</t>
  </si>
  <si>
    <t>2007-0011-IDN</t>
  </si>
  <si>
    <t>0011</t>
  </si>
  <si>
    <t>Padangpariaman district (Sumatera Barat province)</t>
  </si>
  <si>
    <t>73819</t>
  </si>
  <si>
    <t>Padangpariaman (Adm2).</t>
  </si>
  <si>
    <t>2007-0067-IDN</t>
  </si>
  <si>
    <t>0067</t>
  </si>
  <si>
    <t>Jakarta</t>
  </si>
  <si>
    <t>2005-0392-KOR</t>
  </si>
  <si>
    <t>Chollabuk-do, Chollanam-do, Kang-won-do, Kyongsangbuk-do, Kyongsangnam-do provinces</t>
  </si>
  <si>
    <t>Namdae, Dongjin</t>
  </si>
  <si>
    <t>2432;2433;2437;2440;2441</t>
  </si>
  <si>
    <t>Chollabuk-do, Chollanam-do, Kang-won-do, Kyongsangbuk-do, Kyongsangnam-do (Adm1).</t>
  </si>
  <si>
    <t>2005-0470-MEX</t>
  </si>
  <si>
    <t>0470</t>
  </si>
  <si>
    <t>Veracruz, Michoacan, Oaxaca, Puebla provinces</t>
  </si>
  <si>
    <t>Aguililla, Chihuapan</t>
  </si>
  <si>
    <t>2043;2047;2048;2057</t>
  </si>
  <si>
    <t>Michoacan, Oaxaca, Puebla, Veracruz (Adm1).</t>
  </si>
  <si>
    <t>2005-0506-MYS</t>
  </si>
  <si>
    <t>0506</t>
  </si>
  <si>
    <t>Telipok village (Tuaran district, Sabah province), Menggatal area (Kota Kinabalu district, Sabah province)</t>
  </si>
  <si>
    <t>37409;37426</t>
  </si>
  <si>
    <t>Kota Kinabalu, Tuaran (Adm2).</t>
  </si>
  <si>
    <t>2005-0415-TUR</t>
  </si>
  <si>
    <t>0415</t>
  </si>
  <si>
    <t>Caykara area (Caykara district, Trabzon province), Guneyce area (Ikizdere district, Rize province)</t>
  </si>
  <si>
    <t>28198;28308</t>
  </si>
  <si>
    <t>Caykara, Ikizdere (Adm2).</t>
  </si>
  <si>
    <t>2005-0430-MYS</t>
  </si>
  <si>
    <t>Port Klang city (Kelang district, Selangor province), Kuala Selangor district (Selangor province)</t>
  </si>
  <si>
    <t>Pollution</t>
  </si>
  <si>
    <t>37456;37458</t>
  </si>
  <si>
    <t>Kelang, Kuala Selangor (Adm2).</t>
  </si>
  <si>
    <t>2005-0567-MEX</t>
  </si>
  <si>
    <t>Stan</t>
  </si>
  <si>
    <t>Chiapas, Oaxaca, Veracruz, Puebla, Hidalgo, Tabasco provinces</t>
  </si>
  <si>
    <t>2032;2040;2047;2048;2054;2057</t>
  </si>
  <si>
    <t>Chiapas, Hidalgo, Oaxaca, Puebla, Tabasco, Veracruz (Adm1).</t>
  </si>
  <si>
    <t>2005-0585-MEX</t>
  </si>
  <si>
    <t>0585</t>
  </si>
  <si>
    <t>Hurricane "Wilma"</t>
  </si>
  <si>
    <t>Benito Juarez, Isla Mujeres, Cozumel districts (Quintana Roo province)</t>
  </si>
  <si>
    <t>20810;20811;20815</t>
  </si>
  <si>
    <t>Benito Juarez, Cozumel, Isla Mujeres (Adm2).</t>
  </si>
  <si>
    <t>2005-0283-MEX</t>
  </si>
  <si>
    <t>0283</t>
  </si>
  <si>
    <t>District of Ocotlan, District Del Centro districts (Oaxaca province)</t>
  </si>
  <si>
    <t>20552;20564</t>
  </si>
  <si>
    <t>Dist. Del Centro, Dist. Ocotlan (Adm2).</t>
  </si>
  <si>
    <t>2005-0524-MEX</t>
  </si>
  <si>
    <t>0524</t>
  </si>
  <si>
    <t>Bret</t>
  </si>
  <si>
    <t>Naranjal, Chinampa De Gorostiza districts (Veracruz province)</t>
  </si>
  <si>
    <t>21113;21188</t>
  </si>
  <si>
    <t>Chinampa De Gorostiza, Naranjal (Adm2).</t>
  </si>
  <si>
    <t>2005-0713-TUR</t>
  </si>
  <si>
    <t>0713</t>
  </si>
  <si>
    <t>Severe winter conditions</t>
  </si>
  <si>
    <t>Agri, Istanbul, Ankara provinces</t>
  </si>
  <si>
    <t>3020;3023;3056</t>
  </si>
  <si>
    <t>Agri, Ankara, Istanbul (Adm1).</t>
  </si>
  <si>
    <t>2005-0419-KOR</t>
  </si>
  <si>
    <t>2005-0497-KOR</t>
  </si>
  <si>
    <t>0497</t>
  </si>
  <si>
    <t>Nabi (Jolina/14W)</t>
  </si>
  <si>
    <t>Ulsan, Ulleung areas (Kyongsangnam-do province), Pohang, Gyeongju areas (Kyongsangbuk-do province)</t>
  </si>
  <si>
    <t>2440;2441</t>
  </si>
  <si>
    <t>Kyongsangbuk-do, Kyongsangnam-do (Adm1).</t>
  </si>
  <si>
    <t>2005-0723-KOR</t>
  </si>
  <si>
    <t>0723</t>
  </si>
  <si>
    <t>Chollabuk-do, Chollanam-do, Kwangju provinces</t>
  </si>
  <si>
    <t>2432;2433;2438</t>
  </si>
  <si>
    <t>Chollabuk-do, Chollanam-do, Kwangju (Adm1).</t>
  </si>
  <si>
    <t>2005-0601-MEX</t>
  </si>
  <si>
    <t>Chiapas, Oaxaca provinces</t>
  </si>
  <si>
    <t>2032;2047</t>
  </si>
  <si>
    <t>Chiapas, Oaxaca (Adm1).</t>
  </si>
  <si>
    <t>2005-0382-MEX</t>
  </si>
  <si>
    <t>0382</t>
  </si>
  <si>
    <t>Emily</t>
  </si>
  <si>
    <t>Playa del Carmen, Cozumel areas (Cozumel district, Quintana Roo province), Merida, Tizimin districts (Yucatan province)</t>
  </si>
  <si>
    <t>20811;21325;21370</t>
  </si>
  <si>
    <t>Cozumel, Merida, Tizimin (Adm2).</t>
  </si>
  <si>
    <t>2005-0690-MYS</t>
  </si>
  <si>
    <t>0690</t>
  </si>
  <si>
    <t>Kelantan, Terengganu, Kedah, Perlis, Perak provinces</t>
  </si>
  <si>
    <t>1892;1893;1898;1899;1904</t>
  </si>
  <si>
    <t>Kedah, Kelantan, Perak, Perlis, Terengganu (Adm1).</t>
  </si>
  <si>
    <t>2005-0321-PER</t>
  </si>
  <si>
    <t>Arequipa district (Arequipa province), Ilo, General Sanchez Cerro, Mariscal Nieto districts (Moquega province), Candarave, Jorge Basadre, Tacna, Tarata districts (Tacna province) ; Punta de Bombon (Islay district, Arequipa province)</t>
  </si>
  <si>
    <t>24039;24045;24151;24152;24153;24189;24190;24191;24192</t>
  </si>
  <si>
    <t>Arequipa, Candarave, General S??nchez Cerro, Ilo, Islay, Jorge Basadre, Mariscal Nieto, Tacna, Tarata (Adm2).</t>
  </si>
  <si>
    <t>2005-0558-PER</t>
  </si>
  <si>
    <t>0558</t>
  </si>
  <si>
    <t>Moyobamba, Lamas districts (San Martin province)</t>
  </si>
  <si>
    <t>-5.678</t>
  </si>
  <si>
    <t>-76.398</t>
  </si>
  <si>
    <t>24182;24184</t>
  </si>
  <si>
    <t>Lamas, Moyobamba (Adm2).</t>
  </si>
  <si>
    <t>2005-0329-TUR</t>
  </si>
  <si>
    <t>0329</t>
  </si>
  <si>
    <t>39.22</t>
  </si>
  <si>
    <t>41.08</t>
  </si>
  <si>
    <t>2005-0340-TUR</t>
  </si>
  <si>
    <t>Kartal, Maltepe, Pendik districts (Istanbul province), Bolu, Sakarya provinces</t>
  </si>
  <si>
    <t>3035;3081</t>
  </si>
  <si>
    <t>27906;27907;27908</t>
  </si>
  <si>
    <t>Bolu, Sakarya (Adm1). Kartal, Maltepe, Pendik (Adm2).</t>
  </si>
  <si>
    <t>2006-0483-MEX</t>
  </si>
  <si>
    <t>0483</t>
  </si>
  <si>
    <t>John</t>
  </si>
  <si>
    <t>Comondu, La Paz districts (Baja California Sur province)</t>
  </si>
  <si>
    <t>25.35</t>
  </si>
  <si>
    <t>-111.81</t>
  </si>
  <si>
    <t>19556;19573</t>
  </si>
  <si>
    <t>Comondu, La Paz (Adm2).</t>
  </si>
  <si>
    <t>2006-0505-MEX</t>
  </si>
  <si>
    <t>Lane</t>
  </si>
  <si>
    <t>Culiacan, Elota, Mazatlan, Escuinapa, El Rosario, San Ignacio, Salvador Alvarado, Concordia, Cosala districts (Sinaloa province)</t>
  </si>
  <si>
    <t>24.47</t>
  </si>
  <si>
    <t>-107.04</t>
  </si>
  <si>
    <t>20879;20880;20881;20883;20884;20885;20891;20893;20894</t>
  </si>
  <si>
    <t>Concordia, Cosala, Culiacan, El Rosario, Elota, Escuinapa, Mazatlan, Salvador Alvarado, San Ignacio (Adm2).</t>
  </si>
  <si>
    <t>2006-0361-KOR</t>
  </si>
  <si>
    <t>0361</t>
  </si>
  <si>
    <t>Seoul, Kang-won-do, Kyonggi-do provinces</t>
  </si>
  <si>
    <t>37.56</t>
  </si>
  <si>
    <t>127.17</t>
  </si>
  <si>
    <t>Han, Imjin, Hantan, Namhan, Nakdong, Daedong</t>
  </si>
  <si>
    <t>2437;2439;2443</t>
  </si>
  <si>
    <t>Kang-won-do, Kyonggi-do, Seoul (Adm1).</t>
  </si>
  <si>
    <t>2006-0680-MYS</t>
  </si>
  <si>
    <t>Melaka, Negeri Sembilan, Pahang, Johor provinces</t>
  </si>
  <si>
    <t>1.87</t>
  </si>
  <si>
    <t>103.22</t>
  </si>
  <si>
    <t>1891;1895;1896;1897</t>
  </si>
  <si>
    <t>Johor, Melaka, Negeri Sembilan, Pahang (Adm1).</t>
  </si>
  <si>
    <t>2006-0147-PER</t>
  </si>
  <si>
    <t>0147</t>
  </si>
  <si>
    <t>Tumbes, Huancavelica, Arequipa, Cusco, Puno provinces</t>
  </si>
  <si>
    <t>Torrential rains, electrical storms, thunderstorms</t>
  </si>
  <si>
    <t>2331;2335;2336;2348;2351</t>
  </si>
  <si>
    <t>Arequipa, Cusco, Huancavelica, Puno, Tumbes (Adm1).</t>
  </si>
  <si>
    <t>2006-0604-MEX</t>
  </si>
  <si>
    <t>0604</t>
  </si>
  <si>
    <t>Paul</t>
  </si>
  <si>
    <t>La Reforma area (Culiacan district, Sinaloa province)</t>
  </si>
  <si>
    <t>24.93</t>
  </si>
  <si>
    <t>-107.53</t>
  </si>
  <si>
    <t>20881</t>
  </si>
  <si>
    <t>Culiacan (Adm2).</t>
  </si>
  <si>
    <t>2006-0413-MEX</t>
  </si>
  <si>
    <t>Juarez district (Chihuahua province)</t>
  </si>
  <si>
    <t>31.76</t>
  </si>
  <si>
    <t>-106.39</t>
  </si>
  <si>
    <t>19743</t>
  </si>
  <si>
    <t>Juarez (Adm2).</t>
  </si>
  <si>
    <t>2006-0407-MEX</t>
  </si>
  <si>
    <t>0407</t>
  </si>
  <si>
    <t>Santa Maria Chilchotla municipality (Teotitlan district, Oaxaca state)</t>
  </si>
  <si>
    <t>20569</t>
  </si>
  <si>
    <t>Dist. Teotitlan (Adm2).</t>
  </si>
  <si>
    <t>2006-0498-MEX</t>
  </si>
  <si>
    <t>0498</t>
  </si>
  <si>
    <t>Chalchihuitillo village (Mezquital district, Durango province)</t>
  </si>
  <si>
    <t>19852</t>
  </si>
  <si>
    <t>Mezquital (Adm2).</t>
  </si>
  <si>
    <t>2006-0709-MEX</t>
  </si>
  <si>
    <t>0709</t>
  </si>
  <si>
    <t>Aguascalientes, Baja California, Baja California Sur, Campeche, Chiapas, Chihuahua, Coahuila, Colima, Distrito Federal, Durango, Guanajuato, Guerrero, Hidalgo, Jalisco, Mexico, Michoacan, Morelos, Nayarit, Nuevo Leon, Oaxaca, Puebla, Queretaro, Quintana Roo, San Luis Potosi, Sinaloa, Sonora, Tabasco, Tamaulipas, Tlaxcala, Veracruz, Yucatan, Zacatecas provinces</t>
  </si>
  <si>
    <t>2028;2029;2030;2031;2032;2033;2034;2035;2036;2037;2038;2039;2040;2041;2042;2043;2044;2045;2046;2047;2048;2049;2050;2051;2052;2053;2054;2055;2056;2057;2058;2059</t>
  </si>
  <si>
    <t>Aguascalientes, Baja California, Baja California Sur, Campeche, Chiapas, Chihuahua, Coahuila, Colima, Distrito Federal, Durango, Guanajuato, Guerrero, Hidalgo, Jalisco, Mexico, Michoacan, Morelos, Nayarit, Nuevo Leon, Oaxaca, Puebla, Queretaro, Quintana Roo, San Luis Potosi, Sinaloa, Sonora, Tabasco, Tamaulipas, Tlaxcala, Veracruz, Yucatan, Zacatecas (Adm1).</t>
  </si>
  <si>
    <t>2006-0037-MYS</t>
  </si>
  <si>
    <t>0037</t>
  </si>
  <si>
    <t>2006-0113-MYS</t>
  </si>
  <si>
    <t>0113</t>
  </si>
  <si>
    <t>Terengganu, Pahang, Kelantan provinces</t>
  </si>
  <si>
    <t>4.33</t>
  </si>
  <si>
    <t>102.54</t>
  </si>
  <si>
    <t>Kelantan, Sungai Kolok, Dungun, Kemaman, Golok, Kinabatangan</t>
  </si>
  <si>
    <t>1893;1897;1904</t>
  </si>
  <si>
    <t>Kelantan, Pahang, Terengganu (Adm1).</t>
  </si>
  <si>
    <t>2006-0226-MYS</t>
  </si>
  <si>
    <t>0226</t>
  </si>
  <si>
    <t>Kampung Manjoi borough (Ipoh city, Kinta district, Perak province)</t>
  </si>
  <si>
    <t>5.27</t>
  </si>
  <si>
    <t>102.15</t>
  </si>
  <si>
    <t>37392</t>
  </si>
  <si>
    <t>Kinta (Adm2).</t>
  </si>
  <si>
    <t>2006-0213-PER</t>
  </si>
  <si>
    <t>0213</t>
  </si>
  <si>
    <t>Ubinas</t>
  </si>
  <si>
    <t>Ubinas, Matalaque, Chojata, Lloque, Yunga, Ichuna, Coalaque, La Capilla, Omate, Puquina, Quinistaquillas municipalities (General Sanchez Cerro districts, Moquegua province), San Juan de Taracuni municipality (Arequipa district ,Arequipa province)</t>
  </si>
  <si>
    <t>-16.355</t>
  </si>
  <si>
    <t>-70.9</t>
  </si>
  <si>
    <t>24039;24151</t>
  </si>
  <si>
    <t>Arequipa, General S??nchez Cerro (Adm2).</t>
  </si>
  <si>
    <t>2006-9016-PER</t>
  </si>
  <si>
    <t>9016</t>
  </si>
  <si>
    <t>Tumbes, Piura, Ica, Arequipa provinces</t>
  </si>
  <si>
    <t>2331;2338;2347;2351</t>
  </si>
  <si>
    <t>Arequipa, Ica, Piura, Tumbes (Adm1).</t>
  </si>
  <si>
    <t>2006-0619-TUR</t>
  </si>
  <si>
    <t>Antalya town (Merkez district, Antalya province), Mersin town (Merkez district, Icel province), Siverek, Ceylanpinar, Suruc districts (Sanliurfa province), Bismil, Cinar districts (Diyarbakir province), Cizre, Silopi, Uludere districts (Sirnak province), Merkez, Hasankeyf districts (Batman province), Beykoz, Sariyer districts (Istanbul province), Yuksekova, Semdinli districts (Hakkari province)</t>
  </si>
  <si>
    <t>37.64</t>
  </si>
  <si>
    <t>39.65</t>
  </si>
  <si>
    <t>27547;27605;27607;27737;27739;27845;27846;27865;27894;27909;28234;28239;28240;28259;28263;28264</t>
  </si>
  <si>
    <t>Beykoz, Bismil, Ceylanpinar, Cinar, Cizre, Hasankeyf, Merkez, Sariyer, Semdinli, Silopi, Siverek, Suruc, Uludere, Yuksekova (Adm2).</t>
  </si>
  <si>
    <t>2006-0334-TUR</t>
  </si>
  <si>
    <t>Bitlis, Mus, Kirklareli, Trabzon, Rize provinces</t>
  </si>
  <si>
    <t>39.74</t>
  </si>
  <si>
    <t>41.1</t>
  </si>
  <si>
    <t>3034;3066;3075;3080;3090</t>
  </si>
  <si>
    <t>Bitlis, Kirklareli, Mus, Rize, Trabzon (Adm1).</t>
  </si>
  <si>
    <t>2006-0428-TUR</t>
  </si>
  <si>
    <t>Crimean-Congo Haemorrhagic fever</t>
  </si>
  <si>
    <t>Tokat, Sivas, Gümüshane, Amasya, Yozgat, Corum provinces</t>
  </si>
  <si>
    <t>2006-0181-ZAF</t>
  </si>
  <si>
    <t>0181</t>
  </si>
  <si>
    <t>Taung town (Greater Taung area, Dr Ruth Segomotsi Mompati district, North West province)</t>
  </si>
  <si>
    <t>-27.44</t>
  </si>
  <si>
    <t>24.83</t>
  </si>
  <si>
    <t>77348</t>
  </si>
  <si>
    <t>Dr Ruth Segomotsi Mompati District Municipality (Adm2).</t>
  </si>
  <si>
    <t>2006-0431-ZAF</t>
  </si>
  <si>
    <t>0431</t>
  </si>
  <si>
    <t>Eastern Cape, Western Cape provinces</t>
  </si>
  <si>
    <t>-33.538</t>
  </si>
  <si>
    <t>26.3</t>
  </si>
  <si>
    <t>Chatty river</t>
  </si>
  <si>
    <t>2714;77310</t>
  </si>
  <si>
    <t>Eastern Cape, Western Cape (Adm1).</t>
  </si>
  <si>
    <t>2007-0039-PER</t>
  </si>
  <si>
    <t>0039</t>
  </si>
  <si>
    <t>FL-2007-000009</t>
  </si>
  <si>
    <t>Junin, Pasco, Ucayali, Huanuco, Cusco, Huancavelica, La Libertad, San Martin provinces</t>
  </si>
  <si>
    <t>-11.47</t>
  </si>
  <si>
    <t>-74.46</t>
  </si>
  <si>
    <t>Tulumayo, Chanchamayo, Huacara rivers</t>
  </si>
  <si>
    <t>2335;2336;2337;2339;2340;2346;2349;2352</t>
  </si>
  <si>
    <t>Cusco, Huancavelica, Huanuco, Junin, La Libertad, Pasco, San Martin, Ucayali (Adm1).</t>
  </si>
  <si>
    <t>2007-0021-MYS</t>
  </si>
  <si>
    <t>0021</t>
  </si>
  <si>
    <t>Johor, Pahang provinces</t>
  </si>
  <si>
    <t>2.19</t>
  </si>
  <si>
    <t>103.37</t>
  </si>
  <si>
    <t>Sungai Johor, Sungai Setajam, Sungai Kampung Bukit Seruk</t>
  </si>
  <si>
    <t>1891;1897</t>
  </si>
  <si>
    <t>Johor, Pahang (Adm1).</t>
  </si>
  <si>
    <t>2007-0314-CHN</t>
  </si>
  <si>
    <t>0314</t>
  </si>
  <si>
    <t>Jinan, Qingdao, Yantai, Zibo districts (Shandong Sheng province)</t>
  </si>
  <si>
    <t>36.68</t>
  </si>
  <si>
    <t>119.23</t>
  </si>
  <si>
    <t>13225;13226;13227;13230</t>
  </si>
  <si>
    <t>Jinan, Qingdao, Yantai, Zibo (Adm2).</t>
  </si>
  <si>
    <t>2007-0457-CHN</t>
  </si>
  <si>
    <t>TC-2007-000162</t>
  </si>
  <si>
    <t>Wipha/Goring</t>
  </si>
  <si>
    <t>Zhejiang Sheng province</t>
  </si>
  <si>
    <t>930</t>
  </si>
  <si>
    <t>Zhejiang Sheng (Adm1).</t>
  </si>
  <si>
    <t>2007-0172-CHN</t>
  </si>
  <si>
    <t>0172</t>
  </si>
  <si>
    <t>Garze Tibetan, Liangshan Yi, Ya'an districts (Sichuan Sheng province), Chongqing Shi province</t>
  </si>
  <si>
    <t>30.28</t>
  </si>
  <si>
    <t>107.78</t>
  </si>
  <si>
    <t>13269;13271;13272</t>
  </si>
  <si>
    <t>Chongqing Shi (Adm1). Garzê Tibetan, Liangshan Yi, Ya'an (Adm2).</t>
  </si>
  <si>
    <t>2007-0528-BRA</t>
  </si>
  <si>
    <t>0528</t>
  </si>
  <si>
    <t>Mesquita (Nova Iguaçu district, Rio de Janeiro province), Guaratiba city (Rio de Janeiro district, Rio de Janeiro province), Duque de Caxias, Sao Joao de Meriti, Nilopolis, Belford Roxo, Queimados districts (Rio de Janeiro province)</t>
  </si>
  <si>
    <t>-22.72</t>
  </si>
  <si>
    <t>-43.42</t>
  </si>
  <si>
    <t>9903;9919;9940;9943;9954;9961;9968</t>
  </si>
  <si>
    <t>Belford Roxo, Duque De Caxias, Nilopolis, Nova Iguacu, Queimados, Rio De Janeiro, Sao Joao De Meriti (Adm2).</t>
  </si>
  <si>
    <t>2007-0268-CHN</t>
  </si>
  <si>
    <t>0268</t>
  </si>
  <si>
    <t>Sichuan Sheng, Anhui Sheng, Hubei Sheng, Shaanxi Sheng, Henan Sheng, Jiangsu Sheng, Shandong Sheng provinces</t>
  </si>
  <si>
    <t>898;909;911;913;920;921;924</t>
  </si>
  <si>
    <t>Anhui Sheng, Henan Sheng, Hubei Sheng, Jiangsu Sheng, Shaanxi Sheng, Shandong Sheng, Sichuan Sheng (Adm1).</t>
  </si>
  <si>
    <t>2007-0313-CHN</t>
  </si>
  <si>
    <t>0313</t>
  </si>
  <si>
    <t>Tengchong Xian area (Baoshan district, Yunnan Sheng province), Fuyuan Xian area (Qujing district, Yunnan Sheng province), Yuanjiang Hani-Yi-Dai Zizhi area (Yuxi district, Yunnan Sheng province), Pu'er, Dehong Dai and Jingpo, Lincang districts (Yunnan Sheng province)</t>
  </si>
  <si>
    <t>24.1</t>
  </si>
  <si>
    <t>100.16</t>
  </si>
  <si>
    <t>13304;13305;13310;13313;13314;13318</t>
  </si>
  <si>
    <t>Baoshan, Dehong Dai and Jingpo, Lincang, Pu'er, Qujing, Yuxi (Adm2).</t>
  </si>
  <si>
    <t>2007-0315-CHN</t>
  </si>
  <si>
    <t>0315</t>
  </si>
  <si>
    <t>FL-2007-000112</t>
  </si>
  <si>
    <t>Luntai Xian, Ruoqiang Xian areas (Bayin'gholin Mongol district, Xinjiang Uygur Zizhiqu province), Huocheng Xian area (Ili Kazakh district, Xinjiang Uygur Zizhiqu province), Kanas, Burqin areas (Altay district, Xinjiang Uygur Zizhiqu province), Changji Hui, Hami, Urumqi districts (Xinjiang Uygur Zizhiqu province)</t>
  </si>
  <si>
    <t>43.09</t>
  </si>
  <si>
    <t>88.21</t>
  </si>
  <si>
    <t>13280;13283;13284;13286;13292;13294</t>
  </si>
  <si>
    <t>??r??mqi, Altay, Bayin'gholin Mongol, Changji Hui, Hami, Ili Kazakh (Adm2).</t>
  </si>
  <si>
    <t>2007-0333-CHN</t>
  </si>
  <si>
    <t>0333</t>
  </si>
  <si>
    <t>Lushi Xian area (Sanmenxia district, Henan Sheng province)</t>
  </si>
  <si>
    <t>13110</t>
  </si>
  <si>
    <t>Sanmenxia (Adm2).</t>
  </si>
  <si>
    <t>2007-0405-CHN</t>
  </si>
  <si>
    <t>0405</t>
  </si>
  <si>
    <t>FL-2007-000097</t>
  </si>
  <si>
    <t>Yibin, Xinshizhen, Pingshan areas (Yibin district, Sichuan Sheng province), Zhaotong district (Yunnan Sheng province)</t>
  </si>
  <si>
    <t>continuous rain</t>
  </si>
  <si>
    <t>27.72</t>
  </si>
  <si>
    <t>104.07</t>
  </si>
  <si>
    <t>13266;13306</t>
  </si>
  <si>
    <t>Yibin, Zhaotong (Adm2).</t>
  </si>
  <si>
    <t>2007-0176-COL</t>
  </si>
  <si>
    <t>0176</t>
  </si>
  <si>
    <t>FF-2007-000071</t>
  </si>
  <si>
    <t>Taraza, Valdivia, Nechi, Zaragoza districts (Antioquia province), Guaranda district (Sucre province), Inza, Popayan districts (Cauca province)</t>
  </si>
  <si>
    <t>7.38</t>
  </si>
  <si>
    <t>-75.43</t>
  </si>
  <si>
    <t>Tarza, Nechi, Cauca</t>
  </si>
  <si>
    <t>13413;13449;13457;13466;13733;13745;14299</t>
  </si>
  <si>
    <t>Guaranda, Inza, Nechi, Popayan, Taraza, Valdivia, Zaragoza (Adm2).</t>
  </si>
  <si>
    <t>2007-0191-COL</t>
  </si>
  <si>
    <t>0191</t>
  </si>
  <si>
    <t>Ibague district (Tolima province)</t>
  </si>
  <si>
    <t>4.5</t>
  </si>
  <si>
    <t>-75.21</t>
  </si>
  <si>
    <t>Conbeima</t>
  </si>
  <si>
    <t>14339</t>
  </si>
  <si>
    <t>Ibague (Adm2).</t>
  </si>
  <si>
    <t>2007-0283-IDN</t>
  </si>
  <si>
    <t>Donggala district (Sulawesi Tengah province)</t>
  </si>
  <si>
    <t>73671</t>
  </si>
  <si>
    <t>Donggala (Adm2).</t>
  </si>
  <si>
    <t>2007-0312-IDN</t>
  </si>
  <si>
    <t>Morowali, Donggala, Parigimoutong, Poso, Tojounauna, Banggai, Toli-toli districts (Sulawesi Tengah province)</t>
  </si>
  <si>
    <t>-1.74</t>
  </si>
  <si>
    <t>121.49</t>
  </si>
  <si>
    <t>Solato</t>
  </si>
  <si>
    <t>73638;73671;73801;73821;73830;73872;73873</t>
  </si>
  <si>
    <t>Banggai, Donggala, Morowali, Parigimoutong, Poso, Tojounauna, Toli-toli (Adm2).</t>
  </si>
  <si>
    <t>2007-0610-IDN</t>
  </si>
  <si>
    <t>0610</t>
  </si>
  <si>
    <t>FL-2007-000230</t>
  </si>
  <si>
    <t>Banyumas, Batang, Blora, Demak, Cilacap, Grobodan, Karanganyar, Klaten, Kota Surakarta, Kudus, Pati, Pekalongan, Pemalang, Sragen, Sukoharjo, Tegal, Wonogiri districts (Jawa Tengah province), Bojonegoro, Gresik, Jember, Jombang, Lamongan, Lumajang, Madiun, Magetan, Mojokerto, Ngawi, Pacitan, Ponogoro, Trenggalek, Tuban, Tulungagung districts (Jawa Timur province), Kota Padang district (Sumatera Barat province)</t>
  </si>
  <si>
    <t>Seasonal torrential rain</t>
  </si>
  <si>
    <t>-7.54</t>
  </si>
  <si>
    <t>111.33</t>
  </si>
  <si>
    <t>Bengawan Solo, Amprong, Madiun, Grindalu, Lusi</t>
  </si>
  <si>
    <t>18031;18032;18033;18036;18037;18038;18040;18042;18047;18049;18051;18052;18053;18058;18059;18060;18062;18067;18069;18070;18071;18081;18082;18083;18084;18086;18088;18089;18092;18098;18099;18100;18204</t>
  </si>
  <si>
    <t>Banyumas, Batang, Blora, Bojonegoro, Cilacap, Demak, Gresik, Grobogan, Jember, Jombang, Karanganyar, Klaten, Kota Padang, Kota Surakarta, Kudus, Lamongan, Lumajang, Madiun, Magetan, Mojokerto, Ngawi, Pacitan, Pati, Pekalongan, Pemalang, Ponorogo, Sragen, Sukoharjo, Tegal, Trenggalek, Tuban, Tulungagung, Wonogiri (Adm2).</t>
  </si>
  <si>
    <t>2007-0447-IDN</t>
  </si>
  <si>
    <t>0447</t>
  </si>
  <si>
    <t>Pasir, Kota Balikpapan districts (Kalimantan Timur province)</t>
  </si>
  <si>
    <t>-1.08</t>
  </si>
  <si>
    <t>116.72</t>
  </si>
  <si>
    <t>18130;73823</t>
  </si>
  <si>
    <t>Kota Balikpapan, Pasir (Adm2).</t>
  </si>
  <si>
    <t>2007-0440-IDN</t>
  </si>
  <si>
    <t>0440</t>
  </si>
  <si>
    <t>EQ-2007-000157</t>
  </si>
  <si>
    <t>Bengkulu, Jambi, Riau, Sumatera Barat provinces</t>
  </si>
  <si>
    <t>-4.438</t>
  </si>
  <si>
    <t>101.367</t>
  </si>
  <si>
    <t>18:00</t>
  </si>
  <si>
    <t>1514;1518;1535;73618</t>
  </si>
  <si>
    <t>Bengkulu, Jambi, Riau, Sumatera Barat (Adm1).</t>
  </si>
  <si>
    <t>2007-0297-CHN</t>
  </si>
  <si>
    <t>ST-2007-000242</t>
  </si>
  <si>
    <t>Tianchang Shi area (Chuzhou district, Anhui Sheng province), Gaoyou Shi area (Yangzhou district, Jiangsu Sheng province)</t>
  </si>
  <si>
    <t>12993;13153</t>
  </si>
  <si>
    <t>Chuzhou, Yangzhou (Adm2).</t>
  </si>
  <si>
    <t>2007-0380-CHN</t>
  </si>
  <si>
    <t>TC-2007-000137</t>
  </si>
  <si>
    <t>Sepat</t>
  </si>
  <si>
    <t>Hunan Sheng, Jiangxi Sheng, Fujian Sheng, Zhejiang Sheng, Guangdong Sheng provinces</t>
  </si>
  <si>
    <t>2007-0552-CHN</t>
  </si>
  <si>
    <t>0552</t>
  </si>
  <si>
    <t>TC-2007-000179</t>
  </si>
  <si>
    <t>Krosa</t>
  </si>
  <si>
    <t>2007-0580-CHN</t>
  </si>
  <si>
    <t>0580</t>
  </si>
  <si>
    <t>Badong area (Enshi Tujia and Miao district, Hubei Sheng province)</t>
  </si>
  <si>
    <t>2007-0653-BRA</t>
  </si>
  <si>
    <t>0653</t>
  </si>
  <si>
    <t>Itacarambi, Januaria, Manga, Varzelandia districts (Minas Gerais province)</t>
  </si>
  <si>
    <t>-15.048</t>
  </si>
  <si>
    <t>-44.231</t>
  </si>
  <si>
    <t>8235;8269;8323;8708</t>
  </si>
  <si>
    <t>Itacarambi, Januaria, Manga, Varzelandia (Adm2).</t>
  </si>
  <si>
    <t>2007-9514-BRA</t>
  </si>
  <si>
    <t>9514</t>
  </si>
  <si>
    <t>Ceara, Piaui, Maranhao, Tocantins, Minas Gerais provinces</t>
  </si>
  <si>
    <t>Lack of rain from last six months</t>
  </si>
  <si>
    <t>670;674;677;682;691</t>
  </si>
  <si>
    <t>Ceara, Maranhao, Minas Gerais, Piaui, Tocantins (Adm1).</t>
  </si>
  <si>
    <t>2007-0465-BRA</t>
  </si>
  <si>
    <t>0465</t>
  </si>
  <si>
    <t>Rio Grande do Sul province</t>
  </si>
  <si>
    <t>-30.25</t>
  </si>
  <si>
    <t>-52.67</t>
  </si>
  <si>
    <t>685</t>
  </si>
  <si>
    <t>Rio Grande Do Sul (Adm1).</t>
  </si>
  <si>
    <t>2007-0587-CHL</t>
  </si>
  <si>
    <t>0587</t>
  </si>
  <si>
    <t>EQ-2007-000207</t>
  </si>
  <si>
    <t>Tocopilla, Maria Elena, Quillagua town (Topicalla Province, Antofagasta Region), Mejillones (Antofagasta Province, Antofagasta Region)</t>
  </si>
  <si>
    <t>-22.247</t>
  </si>
  <si>
    <t>-69.89</t>
  </si>
  <si>
    <t>12:43</t>
  </si>
  <si>
    <t>12932;12934</t>
  </si>
  <si>
    <t>Antofagasta, Tocopilla (Adm2).</t>
  </si>
  <si>
    <t>2007-0263-CHL</t>
  </si>
  <si>
    <t>0263</t>
  </si>
  <si>
    <t>CW-2007-000090</t>
  </si>
  <si>
    <t>Osorno district (Los Lagos province), Santiago district (Metropolitan province), Araucania province</t>
  </si>
  <si>
    <t>884</t>
  </si>
  <si>
    <t>12956;12971</t>
  </si>
  <si>
    <t>Araucania (Adm1). Osorno, Santiago (Adm2).</t>
  </si>
  <si>
    <t>2007-0387-CHN</t>
  </si>
  <si>
    <t>0387</t>
  </si>
  <si>
    <t>Wenzhou district (Zheijiang Sheng province)</t>
  </si>
  <si>
    <t>2007-0217-CHN</t>
  </si>
  <si>
    <t>0217</t>
  </si>
  <si>
    <t>EQ-2007-000074</t>
  </si>
  <si>
    <t>Pu'er district (Yunnan Sheng province)</t>
  </si>
  <si>
    <t>23.028</t>
  </si>
  <si>
    <t>101.052</t>
  </si>
  <si>
    <t>05:34</t>
  </si>
  <si>
    <t>2007-0296-CHN</t>
  </si>
  <si>
    <t>2007-0166-CHN</t>
  </si>
  <si>
    <t>0166</t>
  </si>
  <si>
    <t>27.2</t>
  </si>
  <si>
    <t>116.14</t>
  </si>
  <si>
    <t>2007-0414-CHN</t>
  </si>
  <si>
    <t>0414</t>
  </si>
  <si>
    <t>Yantai, Weihai districts (Shandong Sheng province)</t>
  </si>
  <si>
    <t>36.37</t>
  </si>
  <si>
    <t>118.72</t>
  </si>
  <si>
    <t>13230;13234</t>
  </si>
  <si>
    <t>Weihai, Yantai (Adm2).</t>
  </si>
  <si>
    <t>2007-0448-CHN</t>
  </si>
  <si>
    <t>0448</t>
  </si>
  <si>
    <t>Ankang district (Shaanxi Sheng province)</t>
  </si>
  <si>
    <t>32.78</t>
  </si>
  <si>
    <t>108.87</t>
  </si>
  <si>
    <t>13222</t>
  </si>
  <si>
    <t>Ankang (Adm2).</t>
  </si>
  <si>
    <t>2007-0433-COL</t>
  </si>
  <si>
    <t>0433</t>
  </si>
  <si>
    <t>El Charco, El Charco (is.), Mosquera, La Tola districts (Narino department)</t>
  </si>
  <si>
    <t>2.966</t>
  </si>
  <si>
    <t>-77.963</t>
  </si>
  <si>
    <t>14075;14076;14091;14098</t>
  </si>
  <si>
    <t>El Charco, El Charco (is.), La Tola, Mosquera (Adm2).</t>
  </si>
  <si>
    <t>2007-0529-COL</t>
  </si>
  <si>
    <t>0529</t>
  </si>
  <si>
    <t>Antioquia, Risaralda, Cundinamarca, Guaviare, Sucre, Bolivar, Cordoba, Valle del Cauca, Choco, Magdalena , Guajira, Caldas, Atlantico, Cesar, Norte de Santander, Santander, Boyaca, Arauca, Casanare, Quindio, Tolima, Huila, Cauca, Narino, Caqueta, Meta, Amazonas, Putumayo provinces</t>
  </si>
  <si>
    <t>La Nina, heavy rain</t>
  </si>
  <si>
    <t>7.89</t>
  </si>
  <si>
    <t>-74.91</t>
  </si>
  <si>
    <t>934;935;936;937;938;939;941;942;943;944;945;946;947;948;950;951;952;953;954;955;956;957;958;959;961;962;963;964</t>
  </si>
  <si>
    <t>Amazonas, Antioquia, Arauca, Atlantico, Bolivar, Boyaca, Caldas, Caqueta, Casanare, Cauca, Cesar, Choco, Cordoba, Cundinamarca, Guajira, Guaviare, Huila, Magdalena, Meta, Narino, Norte De Santander, Putumayo, Quindio, Risaralda, Santander, Sucre, Tolima, Valle Del Cauca (Adm1).</t>
  </si>
  <si>
    <t>2007-0485-IDN</t>
  </si>
  <si>
    <t>0485</t>
  </si>
  <si>
    <t>Situbondo district (Java Timur province)</t>
  </si>
  <si>
    <t>-7.783</t>
  </si>
  <si>
    <t>114.338</t>
  </si>
  <si>
    <t>01:36</t>
  </si>
  <si>
    <t>18096</t>
  </si>
  <si>
    <t>Situbondo (Adm2).</t>
  </si>
  <si>
    <t>2007-0565-IDN</t>
  </si>
  <si>
    <t>EQ-2007-000218</t>
  </si>
  <si>
    <t>Sumbawa district (Nusatengarra Barat province)</t>
  </si>
  <si>
    <t>-8.292</t>
  </si>
  <si>
    <t>118.37</t>
  </si>
  <si>
    <t>00:02</t>
  </si>
  <si>
    <t>73858</t>
  </si>
  <si>
    <t>Sumbawa (Adm2).</t>
  </si>
  <si>
    <t>2007-0259-IDN</t>
  </si>
  <si>
    <t>VO-2007-000095</t>
  </si>
  <si>
    <t>Mt. Gamkonora</t>
  </si>
  <si>
    <t>South Ibu sub-district (Halmahera Barat district, Maluku Utara province)</t>
  </si>
  <si>
    <t>14:50</t>
  </si>
  <si>
    <t>73677</t>
  </si>
  <si>
    <t>Halmahera Barat (Adm2).</t>
  </si>
  <si>
    <t>2007-0511-IDN</t>
  </si>
  <si>
    <t>0511</t>
  </si>
  <si>
    <t>VO-2007-000186</t>
  </si>
  <si>
    <t>Mt. Kelud</t>
  </si>
  <si>
    <t>Kediri, Blitar districts (Jawa Timur province)</t>
  </si>
  <si>
    <t>-7.93</t>
  </si>
  <si>
    <t>112.308</t>
  </si>
  <si>
    <t>18066;18072</t>
  </si>
  <si>
    <t>Blitar, Kediri (Adm2).</t>
  </si>
  <si>
    <t>2007-0175-IDN</t>
  </si>
  <si>
    <t>0175</t>
  </si>
  <si>
    <t>Kutai Barat, Kutai Kartanegara districts (Kalimantan Timur province)</t>
  </si>
  <si>
    <t>-0.19</t>
  </si>
  <si>
    <t>116.92</t>
  </si>
  <si>
    <t>Mahakam river</t>
  </si>
  <si>
    <t>73766;73767</t>
  </si>
  <si>
    <t>Kutai Barat, Kutai Kartanegara (Adm2).</t>
  </si>
  <si>
    <t>2007-0309-IDN</t>
  </si>
  <si>
    <t>0309</t>
  </si>
  <si>
    <t>Larompong, Suli areas (Luwu district, Sulawesi Selatan province)</t>
  </si>
  <si>
    <t>-3.28</t>
  </si>
  <si>
    <t>120.2</t>
  </si>
  <si>
    <t>73779</t>
  </si>
  <si>
    <t>Luwu (Adm2).</t>
  </si>
  <si>
    <t>2007-0274-IDN</t>
  </si>
  <si>
    <t>EP-2007-000099</t>
  </si>
  <si>
    <t>2007-0651-IDN</t>
  </si>
  <si>
    <t>Jakarta, Bogor, Depok, Tangerang, Bekasi</t>
  </si>
  <si>
    <t>2008-0229-CHL</t>
  </si>
  <si>
    <t>2008</t>
  </si>
  <si>
    <t>0229</t>
  </si>
  <si>
    <t>FL-2008-000069</t>
  </si>
  <si>
    <t>Bio Bio, Maule, Valparaiso, Araucania, Los Rios provinces</t>
  </si>
  <si>
    <t>-35.86</t>
  </si>
  <si>
    <t>-71.95</t>
  </si>
  <si>
    <t>884;887;892;91504;149630</t>
  </si>
  <si>
    <t>Araucania, Biobio, Los Rios, Maule, Valparaiso (Adm1).</t>
  </si>
  <si>
    <t>2008-0155-CHN</t>
  </si>
  <si>
    <t>0155</t>
  </si>
  <si>
    <t>TC-2008-000047</t>
  </si>
  <si>
    <t>Typhoon "Neoguri" (Ambo)</t>
  </si>
  <si>
    <t>Hainan Sheng, Guangdong Sheng provinces</t>
  </si>
  <si>
    <t>903;906</t>
  </si>
  <si>
    <t>Guangdong Sheng, Hainan Sheng (Adm1).</t>
  </si>
  <si>
    <t>2008-0016-BRA</t>
  </si>
  <si>
    <t>FL-2008-000010</t>
  </si>
  <si>
    <t>Cajati, Peruibe, Jacupiranga, Sao Jose dos Campos, Itariri, Pariquera-acu, Miracatu, Juquia, Iguape, Eldorado districts (Sao Paulo province)</t>
  </si>
  <si>
    <t>Storm and heavy rains</t>
  </si>
  <si>
    <t>-24.5</t>
  </si>
  <si>
    <t>-47.88</t>
  </si>
  <si>
    <t>Ribeira</t>
  </si>
  <si>
    <t>11083;11143;11212;11247;11260;11276;11318;11387;11404;11538</t>
  </si>
  <si>
    <t>Cajati, Eldorado, Iguape, Itariri, Jacupiranga, Juquia, Miracatu, Pariquera-acu, Peruibe, Sao Jose Dos Campos (Adm2).</t>
  </si>
  <si>
    <t>2008-0041-BRA</t>
  </si>
  <si>
    <t>0041</t>
  </si>
  <si>
    <t>Itaipava city (Petrópolis district, Rio De Janeiro province)</t>
  </si>
  <si>
    <t>-22.37</t>
  </si>
  <si>
    <t>-43.13</t>
  </si>
  <si>
    <t>9948</t>
  </si>
  <si>
    <t>Petropolis (Adm2).</t>
  </si>
  <si>
    <t>2008-0125-BRA</t>
  </si>
  <si>
    <t>0125</t>
  </si>
  <si>
    <t>FL-2008-000045</t>
  </si>
  <si>
    <t>Paraiba, Piaui, Rio Grande do Norte, Maranhao, Pernambuco, Ceara provinces</t>
  </si>
  <si>
    <t>-5.36</t>
  </si>
  <si>
    <t>-41.68</t>
  </si>
  <si>
    <t>Paraiba, Parnaiba, Piranhas, Apodi</t>
  </si>
  <si>
    <t>670;674;679;681;682;684</t>
  </si>
  <si>
    <t>Ceara, Maranhao, Paraiba, Pernambuco, Piaui, Rio Grande Do Norte (Adm1).</t>
  </si>
  <si>
    <t>2008-0549-BRA</t>
  </si>
  <si>
    <t>0549</t>
  </si>
  <si>
    <t>Blumenau, Ilhota, Gaspar, Jaragua do Sul, Sao Bonifacio, Sao Joao da Bastida, Rio dos Cedros, Garuva, Itapoa, Benedito Novo, Luiz Alves districts (Santa Catarina province)</t>
  </si>
  <si>
    <t>-25.1</t>
  </si>
  <si>
    <t>-49.34</t>
  </si>
  <si>
    <t>Itajai river</t>
  </si>
  <si>
    <t>10720;10722;10780;10781;10795;10814;10819;10835;10902;10923;10928</t>
  </si>
  <si>
    <t>Benedito Novo, Blumenau, Garuva, Gaspar, Ilhota, Itapoa, Jaragua Do Sul, Luiz Alves, Rio Dos Cedros, Sao Bonifacio, Sao Joao Batista (Adm2).</t>
  </si>
  <si>
    <t>2008-0389-CHL</t>
  </si>
  <si>
    <t>0389</t>
  </si>
  <si>
    <t>Araucania, Biobio, Los Rios, Los Lagos, Maule provinces</t>
  </si>
  <si>
    <t>Tolten, Imperial, Andalien</t>
  </si>
  <si>
    <t>884;887;892;91501;91504</t>
  </si>
  <si>
    <t>Araucania, Biobio, Los Lagos, Los Rios, Maule (Adm1).</t>
  </si>
  <si>
    <t>2008-0192-CHN</t>
  </si>
  <si>
    <t>EQ-2008-000062</t>
  </si>
  <si>
    <t>Wenchuan Xian, Aba Xian areas (Ngawa Tibetan and Qiang district, Sichuan Sheng province), Chengdu Shi area (Chengdu district, Sichuan Sheng province), Deyang Shi, Mianzhu areas (Deyang district, Sichuan Sheng province), Beichuan Xian, Mianyang Shi areas (Mianyang district, Sichuan Sheng province), Gansu Sheng, Chongqing Shi, Guizhou Sheng, Hubei Sheng, Hunan Sheng, Henan Sheng, Shaanxi Sheng, Shanxi Sheng, Yunnan Sheng provinces</t>
  </si>
  <si>
    <t>31.002</t>
  </si>
  <si>
    <t>103.322</t>
  </si>
  <si>
    <t>14:28</t>
  </si>
  <si>
    <t>900;902;905;909;911;912;920;923;929</t>
  </si>
  <si>
    <t>13255;13259;13260;13270</t>
  </si>
  <si>
    <t>Chongqing Shi, Gansu Sheng, Guizhou Sheng, Henan Sheng, Hubei Sheng, Hunan Sheng, Shaanxi Sheng, Shanxi Sheng, Yunnan Sheng (Adm1). Chengdu, Deyang, Mianyang, Ngawa Tibetan and Qiang (Adm2).</t>
  </si>
  <si>
    <t>2008-0212-CHN</t>
  </si>
  <si>
    <t>0212</t>
  </si>
  <si>
    <t>FF-2008-000072</t>
  </si>
  <si>
    <t>Guizhou Sheng, Hubei Sheng, Guangxi Zhuangzu Zizhiqu, Hunan Sheng, Jiangxi Sheng, Guangdong Sheng, Sichuan Sheng, Chongquing Shi, Shaanxi Sheng provinces</t>
  </si>
  <si>
    <t>900;903;904;905;911;912;914;920;924</t>
  </si>
  <si>
    <t>Chongqing Shi, Guangdong Sheng, Guangxi Zhuangzu Zizhiqu, Guizhou Sheng, Hubei Sheng, Hunan Sheng, Jiangxi Sheng, Shaanxi Sheng, Sichuan Sheng (Adm1).</t>
  </si>
  <si>
    <t>2008-0243-CHN</t>
  </si>
  <si>
    <t>0243</t>
  </si>
  <si>
    <t>FL-2008-000084</t>
  </si>
  <si>
    <t>Guangzhou, Shenzhen, Zhuhai, Foshan, Jiangmen, Zhanjiang, Maoming, Zhaoqing, Yangjiang, Dongguan, Zhongshan, Yunfu districts (Guangdong Sheng province), Jiangxi Sheng, Guizhou Sheng, Yunnan Sheng, Zheijiang Sheng, Anhui Sheng, Hubei Sheng, Hunan Sheng, Guangxi Zhuangzu Zizhiqu provinces</t>
  </si>
  <si>
    <t>Yellow river, Pearl river delta</t>
  </si>
  <si>
    <t>898;904;905;911;912;914;929;930</t>
  </si>
  <si>
    <t>13028;13030;13031;13033;13034;13035;13036;13037;13042;13044;13045;13048</t>
  </si>
  <si>
    <t>Anhui Sheng, Guangxi Zhuangzu Zizhiqu, Guizhou Sheng, Hubei Sheng, Hunan Sheng, Jiangxi Sheng, Yunnan Sheng, Zhejiang Sheng (Adm1). Dongguan, Foshan, Guangzhou, Jiangmen, Maoming, Shenzhen, Yangjiang, Yunfu, Zhanjiang, Zhaoqing, Zhongshan, Zhuhai (Adm2).</t>
  </si>
  <si>
    <t>2008-0507-CHN</t>
  </si>
  <si>
    <t>0507</t>
  </si>
  <si>
    <t>Yunnan Sheng, Guangxi Zhuangzu Zizhiqu provinces</t>
  </si>
  <si>
    <t>904;929</t>
  </si>
  <si>
    <t>Guangxi Zhuangzu Zizhiqu, Yunnan Sheng (Adm1).</t>
  </si>
  <si>
    <t>2008-0649-COL</t>
  </si>
  <si>
    <t>0649</t>
  </si>
  <si>
    <t>Quetame district (Cundinamarca province), Meta province</t>
  </si>
  <si>
    <t>-73.764</t>
  </si>
  <si>
    <t>954</t>
  </si>
  <si>
    <t>13906</t>
  </si>
  <si>
    <t>Meta (Adm1). Quetame (Adm2).</t>
  </si>
  <si>
    <t>2008-0546-COL</t>
  </si>
  <si>
    <t>0546</t>
  </si>
  <si>
    <t>VO-2008-000046</t>
  </si>
  <si>
    <t>Paez Belalcázar, Toez, Avirama, Togoima, Cohetango, Talaga, Wila, Los Guadalupes, El Jardin, Bello Horizonte, Las Americas, Avenida Santaander, El Centro, San Fernando, La Primavera, Panamericano, Villa del Norte, El Salado, Hoez, Ricaurte, Pickwe Tha Fim (Paez district, Cauca Province), Inza district (Cauca Province),Tesalia, Nataga, Paicol, La Plata (Huila department)</t>
  </si>
  <si>
    <t>21:45</t>
  </si>
  <si>
    <t>13733;13742;13989;13990;13993;14006</t>
  </si>
  <si>
    <t>Inza, La Plata, Nataga, Paez, Paicol, Tesalia (Adm2).</t>
  </si>
  <si>
    <t>2008-0121-COL</t>
  </si>
  <si>
    <t>0121</t>
  </si>
  <si>
    <t>Campo Alegre, Santa Maria districts (Huila province)</t>
  </si>
  <si>
    <t>2.68</t>
  </si>
  <si>
    <t>-75.42</t>
  </si>
  <si>
    <t>13979;14001</t>
  </si>
  <si>
    <t>Campo Alegre, Santa Maria (Adm2).</t>
  </si>
  <si>
    <t>2008-0092-IDN</t>
  </si>
  <si>
    <t>0092</t>
  </si>
  <si>
    <t>FL-2008-000030</t>
  </si>
  <si>
    <t>Jepara, Pati districts (Jawa Tengah province), Ende, Ngada, Sikka, Sumba Barat, Timor Tengah Utara, Kupang districts (Nusatenggara Timur province)</t>
  </si>
  <si>
    <t>-6.8</t>
  </si>
  <si>
    <t>18039;18051;18151;18155;18156;18157;18160;73765</t>
  </si>
  <si>
    <t>Ende, Jepara, Kupang, Ngada, Pati, Sikka, Sumba Barat, Timor Tengah Utara (Adm2).</t>
  </si>
  <si>
    <t>2008-0526-IDN</t>
  </si>
  <si>
    <t>0526</t>
  </si>
  <si>
    <t>Campaka, Cibeber areas (Cianjur district, Java Barat province), Sumatera Barat, Bengkulu, Sulawesi Selatan, Sulawesi Tengah, Sulawasi Barat, Sulawesi Tenggara, Jawa Tengah, Jawa Timur, Kalimantan Timur provinces</t>
  </si>
  <si>
    <t>1514;1520;1521;1525;1532;1533;1535;73619;73620</t>
  </si>
  <si>
    <t>18010</t>
  </si>
  <si>
    <t>Bengkulu, Jawa Tengah, Jawa Timur, Kalimantan Timur, Sulawesi Barat, Sulawesi Selatan, Sulawesi Tengah, Sulawesi Tenggara, Sumatera Barat (Adm1). Cianjur (Adm2).</t>
  </si>
  <si>
    <t>2008-0108-IDN</t>
  </si>
  <si>
    <t>0108</t>
  </si>
  <si>
    <t>Boyolali, Klaten, Kota Surakarta, Sukoharjo districts (Jawa Tengah province), Bojonegoro, Lamongan, Ngawi districts (Jawa Timur province)</t>
  </si>
  <si>
    <t>-7.13</t>
  </si>
  <si>
    <t>112.37</t>
  </si>
  <si>
    <t>Bengawan Solo, Mengawan Madiun</t>
  </si>
  <si>
    <t>18034;18042;18047;18059;18067;18081;18088</t>
  </si>
  <si>
    <t>Bojonegoro, Boyolali, Klaten, Kota Surakarta, Lamongan, Ngawi, Sukoharjo (Adm2).</t>
  </si>
  <si>
    <t>2008-0369-CHN</t>
  </si>
  <si>
    <t>0369</t>
  </si>
  <si>
    <t>Tropical storm "Nuri" (Karen)</t>
  </si>
  <si>
    <t>Guangzhou, Shenzhen districts (Guangdong province)</t>
  </si>
  <si>
    <t>13028;13030</t>
  </si>
  <si>
    <t>Guangzhou, Shenzhen (Adm2).</t>
  </si>
  <si>
    <t>2008-0651-CHN</t>
  </si>
  <si>
    <t>Sand/Dust storm</t>
  </si>
  <si>
    <t>2008-0020-CHN</t>
  </si>
  <si>
    <t>0020</t>
  </si>
  <si>
    <t>DR-2008-000085</t>
  </si>
  <si>
    <t>Zhejiang Sheng, Sichuan Sheng, Anhui Sheng, Hubei Sheng, Hunan Sheng, Guizhou Sheng, Guangxi Zhuangzu Zizhiqu, Jiangxi Sheng provinces, Shanghai city (Shanghai Shi province)</t>
  </si>
  <si>
    <t>898;904;905;911;912;914;922;924;930</t>
  </si>
  <si>
    <t>Anhui Sheng, Guangxi Zhuangzu Zizhiqu, Guizhou Sheng, Hubei Sheng, Hunan Sheng, Jiangxi Sheng, Shanghai Shi, Sichuan Sheng, Zhejiang Sheng (Adm1).</t>
  </si>
  <si>
    <t>2008-0249-CHN</t>
  </si>
  <si>
    <t>0249</t>
  </si>
  <si>
    <t>TC-2008-000093</t>
  </si>
  <si>
    <t>Typhoon Fengshen (Franck)</t>
  </si>
  <si>
    <t>Sichuan Sheng, Guangdong Sheng, Jiangxi Sheng provinces</t>
  </si>
  <si>
    <t>23.542</t>
  </si>
  <si>
    <t>112.3</t>
  </si>
  <si>
    <t>903;914;924</t>
  </si>
  <si>
    <t>Guangdong Sheng, Jiangxi Sheng, Sichuan Sheng (Adm1).</t>
  </si>
  <si>
    <t>2008-0292-CHN</t>
  </si>
  <si>
    <t>Tropical Storm "Fung-Wong" (Igme)</t>
  </si>
  <si>
    <t>Yuexi Xian area (Anqing district, Anhui Sheng province), Jinzhai Xian area (Lu'an district, Anhui Sheng province), Fuzhou, Quanzhou, Putian districts (Fujian Sheng province), Wenzhou district (Zhejiang Sheng province ), Jiujiang district (Jiangxi Sheng province)</t>
  </si>
  <si>
    <t>32.56</t>
  </si>
  <si>
    <t>114.41</t>
  </si>
  <si>
    <t>12991;12996;13005;13007;13009;13160;13321</t>
  </si>
  <si>
    <t>Anqing, Fuzhou, Jiujiang, Lu'an, Putian, Quanzhou, Wenzhou (Adm2).</t>
  </si>
  <si>
    <t>2008-0329-CHN</t>
  </si>
  <si>
    <t>FL-2008-000128</t>
  </si>
  <si>
    <t>Tropical storm "Kammuri" (Julian)</t>
  </si>
  <si>
    <t>Zhanjiang district (Guangdong Sheng province)</t>
  </si>
  <si>
    <t>22.33</t>
  </si>
  <si>
    <t>113.15</t>
  </si>
  <si>
    <t>13035</t>
  </si>
  <si>
    <t>Zhanjiang (Adm2).</t>
  </si>
  <si>
    <t>2008-0073-CHN</t>
  </si>
  <si>
    <t>0073</t>
  </si>
  <si>
    <t>2008-0346-BRA</t>
  </si>
  <si>
    <t>0346</t>
  </si>
  <si>
    <t>Extra-tropical storm</t>
  </si>
  <si>
    <t>Santa Catarina state, Rio Grande do Sul provinces</t>
  </si>
  <si>
    <t>685;688</t>
  </si>
  <si>
    <t>Rio Grande Do Sul, Santa Catarina (Adm1).</t>
  </si>
  <si>
    <t>2008-0065-BRA</t>
  </si>
  <si>
    <t>0065</t>
  </si>
  <si>
    <t>EP-2008-000042</t>
  </si>
  <si>
    <t>Dengue and Hemorrhagic fever outbreaks</t>
  </si>
  <si>
    <t>Rio de Janeiro, Angra do Reis, Campos dos Goytacasez, Nova Iguacu, Duque de Caxias municipalities</t>
  </si>
  <si>
    <t>2008-0182-CHL</t>
  </si>
  <si>
    <t>VO-2008-000056-CHL</t>
  </si>
  <si>
    <t>Chaiten</t>
  </si>
  <si>
    <t>Chaiten, Futaleufu towns (Palena district, Los Lagos province)</t>
  </si>
  <si>
    <t>-42.833</t>
  </si>
  <si>
    <t>-72.65</t>
  </si>
  <si>
    <t>12957</t>
  </si>
  <si>
    <t>Palena (Adm2).</t>
  </si>
  <si>
    <t>2008-0652-CHN</t>
  </si>
  <si>
    <t>0652</t>
  </si>
  <si>
    <t>Zhoukou district (Henan Sheng province)</t>
  </si>
  <si>
    <t>13114</t>
  </si>
  <si>
    <t>Zhoukou (Adm2).</t>
  </si>
  <si>
    <t>2008-0325-CHN</t>
  </si>
  <si>
    <t>Qingchuan area (Guangyuan district, Sichuan Sheng province)</t>
  </si>
  <si>
    <t>32.756</t>
  </si>
  <si>
    <t>105.494</t>
  </si>
  <si>
    <t>17:49</t>
  </si>
  <si>
    <t>13261</t>
  </si>
  <si>
    <t>Guangyuan (Adm2).</t>
  </si>
  <si>
    <t>2008-0355-CHN</t>
  </si>
  <si>
    <t>0355</t>
  </si>
  <si>
    <t>Yingjiang area (Dehong Dai and Jingpo district, Yunnan Sheng province)</t>
  </si>
  <si>
    <t>25.039</t>
  </si>
  <si>
    <t>97.697</t>
  </si>
  <si>
    <t>13314</t>
  </si>
  <si>
    <t>Dehong Dai and Jingpo (Adm2).</t>
  </si>
  <si>
    <t>2008-0374-CHN</t>
  </si>
  <si>
    <t>EQ-2008-000149</t>
  </si>
  <si>
    <t>Huili area (Liangshan Yi district, Sichuan Sheng province), Miyi area (Panzhihua district, Sichuan Sheng province), Kunming, Chuxiong Yi, Zhaotong, Lijiang, Dali Bai districts (Yunnan Sheng province)</t>
  </si>
  <si>
    <t>26.241</t>
  </si>
  <si>
    <t>101.889</t>
  </si>
  <si>
    <t>16:30</t>
  </si>
  <si>
    <t>13257;13272;13303;13306;13307;13312;13315</t>
  </si>
  <si>
    <t>Chuxiong Yi, Dali Bai, Kunming, Liangshan Yi, Lijiang, Panzhihua, Zhaotong (Adm2).</t>
  </si>
  <si>
    <t>2008-0455-CHN</t>
  </si>
  <si>
    <t>0455</t>
  </si>
  <si>
    <t>Ningzhongxiang village (Dangxiong Xian area, Lhasa district, Xizang Zizhiqu province)</t>
  </si>
  <si>
    <t>29.807</t>
  </si>
  <si>
    <t>90.35</t>
  </si>
  <si>
    <t>13296</t>
  </si>
  <si>
    <t>Lhasa (Adm2).</t>
  </si>
  <si>
    <t>2008-0588-CHN</t>
  </si>
  <si>
    <t>0588</t>
  </si>
  <si>
    <t>23.97</t>
  </si>
  <si>
    <t>97.569</t>
  </si>
  <si>
    <t>2008-0650-CHN</t>
  </si>
  <si>
    <t>0650</t>
  </si>
  <si>
    <t>Sichuan Sheng province</t>
  </si>
  <si>
    <t>105.423</t>
  </si>
  <si>
    <t>924</t>
  </si>
  <si>
    <t>Sichuan Sheng (Adm1).</t>
  </si>
  <si>
    <t>2008-0263-CHN</t>
  </si>
  <si>
    <t>Dangyang Shi area (Yichang district, Hubei Sheng province), Shayang Xian area (Jingmen district, Hubei Sheng province), Wuhan Shi area (Wuhan district, Hubei Sheng province)</t>
  </si>
  <si>
    <t>30.87</t>
  </si>
  <si>
    <t>113.03</t>
  </si>
  <si>
    <t>13117;13120;13123</t>
  </si>
  <si>
    <t>Jingmen, Wuhan, Yichang (Adm2).</t>
  </si>
  <si>
    <t>2008-0416-CHN</t>
  </si>
  <si>
    <t>0416</t>
  </si>
  <si>
    <t>Jinghong Shi area (Xishuangbanna Dai district, Yunnan Sheng province)</t>
  </si>
  <si>
    <t>22.62</t>
  </si>
  <si>
    <t>101.55</t>
  </si>
  <si>
    <t>13311</t>
  </si>
  <si>
    <t>Xishuangbanna Dai (Adm2).</t>
  </si>
  <si>
    <t>2008-0519-CHN</t>
  </si>
  <si>
    <t>0519</t>
  </si>
  <si>
    <t>Wenchang Shi, Qionghai Shi areas (Hainan district, Hainan Sheng province), Haikou district (Hainan Sheng province)</t>
  </si>
  <si>
    <t>19.16</t>
  </si>
  <si>
    <t>109.82</t>
  </si>
  <si>
    <t>13072;13073</t>
  </si>
  <si>
    <t>Haikou, Hainan (Adm2).</t>
  </si>
  <si>
    <t>2008-0598-CHN</t>
  </si>
  <si>
    <t>0598</t>
  </si>
  <si>
    <t>Hubei Sheng, Yunnan Sheng provinces</t>
  </si>
  <si>
    <t>Heavy rainstorms</t>
  </si>
  <si>
    <t>Yangtze river</t>
  </si>
  <si>
    <t>911;929</t>
  </si>
  <si>
    <t>Hubei Sheng, Yunnan Sheng (Adm1).</t>
  </si>
  <si>
    <t>2008-0140-CHN</t>
  </si>
  <si>
    <t>Avalanche</t>
  </si>
  <si>
    <t>Huocheng area (Ili Kazakh district, Xinjiang Uygur Zizhiqu province)</t>
  </si>
  <si>
    <t>13292</t>
  </si>
  <si>
    <t>Ili Kazakh (Adm2).</t>
  </si>
  <si>
    <t>2008-0241-CHN</t>
  </si>
  <si>
    <t>0241</t>
  </si>
  <si>
    <t>CW-2008-000013</t>
  </si>
  <si>
    <t>Luliang district (Shanxi Sheng province)</t>
  </si>
  <si>
    <t>13251</t>
  </si>
  <si>
    <t>Luliang (Adm2).</t>
  </si>
  <si>
    <t>2008-0398-CHN</t>
  </si>
  <si>
    <t>Taoshi village (Xiangfen area, Linfen district, Shanxi Sheng province)</t>
  </si>
  <si>
    <t>13253</t>
  </si>
  <si>
    <t>Linfen (Adm2).</t>
  </si>
  <si>
    <t>2008-0596-CHN</t>
  </si>
  <si>
    <t>0596</t>
  </si>
  <si>
    <t>Long En village (Liangshan Yi district, Sichuan Sheng province)</t>
  </si>
  <si>
    <t>13272</t>
  </si>
  <si>
    <t>Liangshan Yi (Adm2).</t>
  </si>
  <si>
    <t>2008-0426-CHN</t>
  </si>
  <si>
    <t>FF-2008-000173</t>
  </si>
  <si>
    <t>Typhoon "Hagupit" (Nina)</t>
  </si>
  <si>
    <t>Maoming, Yangjiang, Zhanjiang districts (Guangdong province), Guangxi Zhuangzu Zizhiqu, Sichuan Sheng provinces</t>
  </si>
  <si>
    <t>904;924</t>
  </si>
  <si>
    <t>13035;13036;13042</t>
  </si>
  <si>
    <t>Guangxi Zhuangzu Zizhiqu, Sichuan Sheng (Adm1). Maoming, Yangjiang, Zhanjiang (Adm2).</t>
  </si>
  <si>
    <t>2008-0441-CHN</t>
  </si>
  <si>
    <t>0441</t>
  </si>
  <si>
    <t>Typhoon "Jangmi" (Ofel)</t>
  </si>
  <si>
    <t>Ningde, Fuzhou, Putian, Xiamen, Quanzhou, Zhangzhou districts (Fujian Sheng province)</t>
  </si>
  <si>
    <t>13005;13006;13007;13009;13010;13013</t>
  </si>
  <si>
    <t>Fuzhou, Ningde, Putian, Quanzhou, Xiamen, Zhangzhou (Adm2).</t>
  </si>
  <si>
    <t>2008-9662-CHN</t>
  </si>
  <si>
    <t>9662</t>
  </si>
  <si>
    <t>Henan Sheng, Anhui Sheng, Shanxi Sheng, Shaanxi Sheng, Shandong Sheng, Hubei Sheng, Gansu Sheng, Hebei Sheng, Jiangsu Sheng provinces</t>
  </si>
  <si>
    <t>898;902;907;909;911;913;920;921;923</t>
  </si>
  <si>
    <t>Anhui Sheng, Gansu Sheng, Hebei Sheng, Henan Sheng, Hubei Sheng, Jiangsu Sheng, Shaanxi Sheng, Shandong Sheng, Shanxi Sheng (Adm1).</t>
  </si>
  <si>
    <t>2008-0538-COL</t>
  </si>
  <si>
    <t>0538</t>
  </si>
  <si>
    <t>Medellin district (Antioquia province)</t>
  </si>
  <si>
    <t>13408</t>
  </si>
  <si>
    <t>Medellin (Adm2).</t>
  </si>
  <si>
    <t>2008-0027-COL</t>
  </si>
  <si>
    <t>0027</t>
  </si>
  <si>
    <t>VO-2008-000009</t>
  </si>
  <si>
    <t>Genoy town (Pasto distrit, Nariño Province), Sandona, Yacuanquer, Consaca districts (Nariño Province)</t>
  </si>
  <si>
    <t>20:06</t>
  </si>
  <si>
    <t>14069;14102;14115;14124</t>
  </si>
  <si>
    <t>Consaca, Pasto, Sandona, Yacuanquer (Adm2).</t>
  </si>
  <si>
    <t>2008-0164-COL</t>
  </si>
  <si>
    <t>0164</t>
  </si>
  <si>
    <t>Miranda, Toribio, Paez, Inza districts (Cauca province), Iquira, Santa Maria, Palermo, Teruel, La Plata, Paicol, Tesalia, Nataga districts (Huila province), Rioblanco, Planadas districts (Tolima province)</t>
  </si>
  <si>
    <t>13733;13739;13742;13758;13986;13989;13990;13993;13994;14001;14005;14006;14349;14352</t>
  </si>
  <si>
    <t>Inza, Iquira, La Plata, Miranda, Nataga, Paez, Paicol, Palermo, Planadas, Rioblanco, Santa Maria, Teruel, Tesalia, Toribio (Adm2).</t>
  </si>
  <si>
    <t>2008-0559-COL</t>
  </si>
  <si>
    <t>0559</t>
  </si>
  <si>
    <t>Magdalena, Antioquia, Bolivar, Choco, Sucre, Cordoba, Huila, Tolima, Valle del Cauca, Caqueta, Putumayo, San Andres and Providencia, Atlantico, Santander, Cauca, Cundinamarca, Boyaca, Arauca, Norte de Santander, Cesar, La Guajira, Caldas, Risaralda, Narino, Meta, Casanare provinces</t>
  </si>
  <si>
    <t>9</t>
  </si>
  <si>
    <t>-74.23</t>
  </si>
  <si>
    <t>Magdalena river</t>
  </si>
  <si>
    <t>935;936;937;938;939;941;942;943;944;945;946;947;948;950;952;953;954;955;956;957;959;960;961;962;963;964</t>
  </si>
  <si>
    <t>Antioquia, Arauca, Atlantico, Bolivar, Boyaca, Caldas, Caqueta, Casanare, Cauca, Cesar, Choco, Cordoba, Cundinamarca, Guajira, Huila, Magdalena, Meta, Narino, Norte De Santander, Putumayo, Risaralda, San Andres Y Providencia, Santander, Sucre, Tolima, Valle Del Cauca (Adm1).</t>
  </si>
  <si>
    <t>2008-0218-COL</t>
  </si>
  <si>
    <t>0218</t>
  </si>
  <si>
    <t>2008-0071-IDN</t>
  </si>
  <si>
    <t>0071</t>
  </si>
  <si>
    <t>EQ-2008-000028</t>
  </si>
  <si>
    <t>Simeulue district (Nangroe Aceh Darussalam province)</t>
  </si>
  <si>
    <t>2.768</t>
  </si>
  <si>
    <t>95.964</t>
  </si>
  <si>
    <t>15:08</t>
  </si>
  <si>
    <t>73850</t>
  </si>
  <si>
    <t>Simeulue (Adm2).</t>
  </si>
  <si>
    <t>2008-0403-IDN</t>
  </si>
  <si>
    <t>Jarai village (Lahat district, Sumatra Selatan province)</t>
  </si>
  <si>
    <t>-3.935</t>
  </si>
  <si>
    <t>103.058</t>
  </si>
  <si>
    <t>73769</t>
  </si>
  <si>
    <t>Lahat (Adm2).</t>
  </si>
  <si>
    <t>2008-0536-IDN</t>
  </si>
  <si>
    <t>0536</t>
  </si>
  <si>
    <t>Buol district (Sulawesi Tengah province) Gorontalo province</t>
  </si>
  <si>
    <t>1.271</t>
  </si>
  <si>
    <t>122.091</t>
  </si>
  <si>
    <t>01:02</t>
  </si>
  <si>
    <t>73611</t>
  </si>
  <si>
    <t>73664</t>
  </si>
  <si>
    <t>Gorontalo (Adm1). Buol (Adm2).</t>
  </si>
  <si>
    <t>2008-0162-IDN</t>
  </si>
  <si>
    <t>2008-0067-IDN</t>
  </si>
  <si>
    <t>Situbondo district (Jawa Timur province)</t>
  </si>
  <si>
    <t>-7.74</t>
  </si>
  <si>
    <t>114</t>
  </si>
  <si>
    <t>Sampeyan, Pelegangan</t>
  </si>
  <si>
    <t>2008-0176-IDN</t>
  </si>
  <si>
    <t>Aceh Barat district (Nangroe Aceh Darussalam province)</t>
  </si>
  <si>
    <t>4.65</t>
  </si>
  <si>
    <t>95.77</t>
  </si>
  <si>
    <t>73624</t>
  </si>
  <si>
    <t>Aceh Barat (Adm2).</t>
  </si>
  <si>
    <t>2008-0013-IDN</t>
  </si>
  <si>
    <t>0013</t>
  </si>
  <si>
    <t>Bogor, Kota Depok districts (Jawa Barat province), Kota Jakarta Timur, Kota Jakarta Selatan districts (Dki Jakarta province), Tangerang district (Banten province)</t>
  </si>
  <si>
    <t>-6.23</t>
  </si>
  <si>
    <t>Ciliwung, Cisadane, Sabi</t>
  </si>
  <si>
    <t>18008;18028;73720;73724;73725</t>
  </si>
  <si>
    <t>Bogor, Kota Depok, Kota Jakarta Selatan, Kota Jakarta Timur, Tangerang (Adm2).</t>
  </si>
  <si>
    <t>2008-0042-IDN</t>
  </si>
  <si>
    <t>0042</t>
  </si>
  <si>
    <t>Kota Jakarta Barat, Kota Jakarta Pusat, Kota Jakarta Timur districts (Dki Jakarta province)</t>
  </si>
  <si>
    <t>-6.19</t>
  </si>
  <si>
    <t>106.85</t>
  </si>
  <si>
    <t>73722;73723;73725</t>
  </si>
  <si>
    <t>Kota Jakarta Barat, Kota Jakarta Pusat, Kota Jakarta Timur (Adm2).</t>
  </si>
  <si>
    <t>2008-0052-IDN</t>
  </si>
  <si>
    <t>0052</t>
  </si>
  <si>
    <t>Pasuruan district (Jawa Timur province)</t>
  </si>
  <si>
    <t>-7.71</t>
  </si>
  <si>
    <t>112.91</t>
  </si>
  <si>
    <t>18091</t>
  </si>
  <si>
    <t>Pasuruan (Adm2).</t>
  </si>
  <si>
    <t>2008-0128-IDN</t>
  </si>
  <si>
    <t>0128</t>
  </si>
  <si>
    <t>Kampar, Kota Pekanbaru, Kuantan Singingi districts (Riau province)</t>
  </si>
  <si>
    <t>0.54</t>
  </si>
  <si>
    <t>101.78</t>
  </si>
  <si>
    <t>Siak, Rokan, Kampar, Indragiri</t>
  </si>
  <si>
    <t>18165;73688;73764</t>
  </si>
  <si>
    <t>Kampar, Kota Pekanbaru, Kuantan Singingi (Adm2).</t>
  </si>
  <si>
    <t>2008-0383-IDN</t>
  </si>
  <si>
    <t>0383</t>
  </si>
  <si>
    <t>Limba B, Biwau, Biawao, Donggala, Limba U2, Moodu, Heledula Utara, Heledulaa Selatan, Ipilo, Bugis, Tenilo, Dembe Jaya II, Dembe Jaya, Wongkaditi Timur areas (Gorontalo district, Gorontalo province), Kota Gorotalo, Bonebolango districts (Gorontalo province), Sumatra Utara, Sulawesi Selatan, Maluku, Riau, Sulawesi Tengah, Jawa Barat, Kalimantan Selatan, Kalimantan Tengah, Kalimantan Timur provinces</t>
  </si>
  <si>
    <t>0.68</t>
  </si>
  <si>
    <t>122.52</t>
  </si>
  <si>
    <t>1523;1524;1525;1532;1537;73613;73615;73618;73620</t>
  </si>
  <si>
    <t>18199;73660;73675</t>
  </si>
  <si>
    <t>Jawa Barat, Kalimantan Selatan, Kalimantan Tengah, Kalimantan Timur, Maluku, Riau, Sulawesi Selatan, Sulawesi Tengah, Sumatera Utara (Adm1). Bonebolango, Gorontalo, Kota Gorontalo (Adm2).</t>
  </si>
  <si>
    <t>2008-0618-IDN</t>
  </si>
  <si>
    <t>0618</t>
  </si>
  <si>
    <t>Jawa Tengah, Gorontalo, Kalimantan Barat, Sulawesi Tengah, Bali, Bengkulu, Banten, Sumatera Utara, Jawa Barat provinces</t>
  </si>
  <si>
    <t>1513;1514;1520;1522;1532;1537;73610;73611;73613</t>
  </si>
  <si>
    <t>Bali, Banten, Bengkulu, Gorontalo, Jawa Barat, Jawa Tengah, Kalimantan Barat, Sulawesi Tengah, Sumatera Utara (Adm1).</t>
  </si>
  <si>
    <t>2008-0635-IDN</t>
  </si>
  <si>
    <t>Lombok Barat district (Nusatenggara Barat province)</t>
  </si>
  <si>
    <t>-3.33</t>
  </si>
  <si>
    <t>103.14</t>
  </si>
  <si>
    <t>18145</t>
  </si>
  <si>
    <t>Lombok Barat (Adm2).</t>
  </si>
  <si>
    <t>2008-0189-IDN</t>
  </si>
  <si>
    <t>0189</t>
  </si>
  <si>
    <t>Puncakjaya, Mimika districts (Papua province)</t>
  </si>
  <si>
    <t>-4.4831667</t>
  </si>
  <si>
    <t>137.69</t>
  </si>
  <si>
    <t>73797;73832</t>
  </si>
  <si>
    <t>Mimika, Puncakjaya (Adm2).</t>
  </si>
  <si>
    <t>2009-0163-BRA</t>
  </si>
  <si>
    <t>2009</t>
  </si>
  <si>
    <t>0163</t>
  </si>
  <si>
    <t>FL-2009-000089</t>
  </si>
  <si>
    <t>Maranhao, Ceara, Alagoas, Para, Paraiba, Pernambuco, Bahia, Amazonas, Santa Catarina, Piaui, Rio Grande do Norte provinces</t>
  </si>
  <si>
    <t>-3.19</t>
  </si>
  <si>
    <t>-45.43</t>
  </si>
  <si>
    <t>666;668;669;670;674;678;679;681;682;684;688</t>
  </si>
  <si>
    <t>Alagoas, Amazonas, Bahia, Ceara, Maranhao, Para, Paraiba, Pernambuco, Piaui, Rio Grande Do Norte, Santa Catarina (Adm1).</t>
  </si>
  <si>
    <t>2009-0224-CHN</t>
  </si>
  <si>
    <t>0224</t>
  </si>
  <si>
    <t>2009-0222-CHN</t>
  </si>
  <si>
    <t>0222</t>
  </si>
  <si>
    <t>Henan Sheng, Anhui Sheng provinces</t>
  </si>
  <si>
    <t>898;909</t>
  </si>
  <si>
    <t>Anhui Sheng, Henan Sheng (Adm1).</t>
  </si>
  <si>
    <t>2009-0017-BRA</t>
  </si>
  <si>
    <t>0017</t>
  </si>
  <si>
    <t>Rio de Janeiro, Cachoeiras de Macacu, Nova Friburgo, Angra dos Reis districts (Rio de Janeiro province), Minas Gerais province</t>
  </si>
  <si>
    <t>-16.59</t>
  </si>
  <si>
    <t>-44.89</t>
  </si>
  <si>
    <t>677</t>
  </si>
  <si>
    <t>9895;9907;9942;9961</t>
  </si>
  <si>
    <t>Minas Gerais (Adm1). Angra Dos Reis, Cachoeiras De Macacu, Nova Friburgo, Rio De Janeiro (Adm2).</t>
  </si>
  <si>
    <t>2009-0035-COL</t>
  </si>
  <si>
    <t>0035</t>
  </si>
  <si>
    <t>FL-2009-000052</t>
  </si>
  <si>
    <t>Tumaco isl., Tumaco, Linares, Barbacoas, Mallama, Ipiales, Ricaurte, Roberto Payan , El Rosario, Magui, Los Andes districts (Narino province) , Antioquia, Santander, Cauca, Tolima provinces</t>
  </si>
  <si>
    <t>4.36</t>
  </si>
  <si>
    <t>-76.51</t>
  </si>
  <si>
    <t>Mira, Telembi</t>
  </si>
  <si>
    <t>935;944;961;963</t>
  </si>
  <si>
    <t>14064;14077;14087;14094;14095;14096;14097;14108;14109;14121;14122</t>
  </si>
  <si>
    <t>Antioquia, Cauca, Santander, Tolima (Adm1). Barbacoas, El Rosario, Ipiales, Linares, Los Andes, Magui, Mallama, Ricaurte, Roberto Payan, Tumaco, Tumaco (is.) (Adm2).</t>
  </si>
  <si>
    <t>2009-0063-IDN</t>
  </si>
  <si>
    <t>0063</t>
  </si>
  <si>
    <t>Blora, Sragen, Bojonegoro, Jember, Ngawi, Pasuruan districts (Jawa Timur province), Luwu district (Sulawesi Selatan province)</t>
  </si>
  <si>
    <t>Incessant rains</t>
  </si>
  <si>
    <t>-2.63</t>
  </si>
  <si>
    <t>120.26</t>
  </si>
  <si>
    <t>18033;18058;18067;18070;18088;18091;73779</t>
  </si>
  <si>
    <t>Blora, Bojonegoro, Jember, Luwu, Ngawi, Pasuruan, Sragen (Adm2).</t>
  </si>
  <si>
    <t>2009-0207-BRA</t>
  </si>
  <si>
    <t>0207</t>
  </si>
  <si>
    <t>Cocal district (Piaui province)</t>
  </si>
  <si>
    <t>9729</t>
  </si>
  <si>
    <t>Cocal (Adm2).</t>
  </si>
  <si>
    <t>2009-0121-IDN</t>
  </si>
  <si>
    <t>Cireundeu village (Tangerang district, Banten province)</t>
  </si>
  <si>
    <t>6.55</t>
  </si>
  <si>
    <t>106.36</t>
  </si>
  <si>
    <t>18028</t>
  </si>
  <si>
    <t>Tangerang (Adm2).</t>
  </si>
  <si>
    <t>2009-0059-CHN</t>
  </si>
  <si>
    <t>0059</t>
  </si>
  <si>
    <t>Chabucha'er Xibo Zizhixian, Zhaosu areas (Ili Kazakh district, Xinjiang Uygur Zizhiqu province)</t>
  </si>
  <si>
    <t>43.236</t>
  </si>
  <si>
    <t>80.893</t>
  </si>
  <si>
    <t>2009-0219-CHN</t>
  </si>
  <si>
    <t>0219</t>
  </si>
  <si>
    <t>Jiangxi Sheng, Hubei Sheng, Hunan Sheng, Guangdong Sheng provinces</t>
  </si>
  <si>
    <t>903;911;912;914</t>
  </si>
  <si>
    <t>Guangdong Sheng, Hubei Sheng, Hunan Sheng, Jiangxi Sheng (Adm1).</t>
  </si>
  <si>
    <t>2009-0227-CHN</t>
  </si>
  <si>
    <t>0227</t>
  </si>
  <si>
    <t>2009-0235-CHN</t>
  </si>
  <si>
    <t>0235</t>
  </si>
  <si>
    <t>FL-2009-000113</t>
  </si>
  <si>
    <t>Chongqing Shi province</t>
  </si>
  <si>
    <t>26.85</t>
  </si>
  <si>
    <t>110.28</t>
  </si>
  <si>
    <t>Chongqing Shi (Adm1).</t>
  </si>
  <si>
    <t>2009-0218-CHN</t>
  </si>
  <si>
    <t>Wulong Xian area (Chongqing Shi province)</t>
  </si>
  <si>
    <t>13003</t>
  </si>
  <si>
    <t>2009-0096-COL</t>
  </si>
  <si>
    <t>0096</t>
  </si>
  <si>
    <t>Altos de Cazuca (Soacha district, Cundinamarca province)</t>
  </si>
  <si>
    <t>13920</t>
  </si>
  <si>
    <t>Soacha (Adm2).</t>
  </si>
  <si>
    <t>2009-0001-IDN</t>
  </si>
  <si>
    <t>Manokwari , Sorong districts (Papua Barat province)</t>
  </si>
  <si>
    <t>-0.414</t>
  </si>
  <si>
    <t>132.885</t>
  </si>
  <si>
    <t>04:43</t>
  </si>
  <si>
    <t>73790;73855</t>
  </si>
  <si>
    <t>Manokwari, Sorong (Adm2).</t>
  </si>
  <si>
    <t>2009-0112-IDN</t>
  </si>
  <si>
    <t>0112</t>
  </si>
  <si>
    <t>Kepulauan-talaud district (Sulawesi Utara province)</t>
  </si>
  <si>
    <t>3.886</t>
  </si>
  <si>
    <t>126.387</t>
  </si>
  <si>
    <t>73701</t>
  </si>
  <si>
    <t>Kepulauan-talaud (Adm2).</t>
  </si>
  <si>
    <t>2009-0049-IDN</t>
  </si>
  <si>
    <t>0049</t>
  </si>
  <si>
    <t>Buwun Mas village (Central Sekotong sub-district, Lombok Barat, Nusatenggara Barat province)</t>
  </si>
  <si>
    <t>2007-0362-PER</t>
  </si>
  <si>
    <t>EQ-2007-000133</t>
  </si>
  <si>
    <t>Pisco, Ica, Chincha districts (Ica province), Canete, Lima districts (Lima province) ; Paracas city (Pisco district, Ica province), San Vicente de Canete city (Canete district, Lima province)</t>
  </si>
  <si>
    <t>-13.386</t>
  </si>
  <si>
    <t>-76.603</t>
  </si>
  <si>
    <t>06:34</t>
  </si>
  <si>
    <t>24103;24104;24107;24134;91841</t>
  </si>
  <si>
    <t>Ca??ete, Chincha, Ica, Lima, Pisco (Adm2).</t>
  </si>
  <si>
    <t>2007-0521-MEX</t>
  </si>
  <si>
    <t>0521</t>
  </si>
  <si>
    <t>FL-2007-000200</t>
  </si>
  <si>
    <t>Huitiupan, Ixhuatan, Ixtacomitan, Juarez, Ocotepec, Ostuacan, Pantepec, Pichucalco, Reforma, Solosuchiapa districts (Chiapas province), Tabasco province</t>
  </si>
  <si>
    <t>17.67</t>
  </si>
  <si>
    <t>-92.41</t>
  </si>
  <si>
    <t>Grijalva, Puxcatab, Carrizal</t>
  </si>
  <si>
    <t>2054</t>
  </si>
  <si>
    <t>19635;19638;19639;19644;19661;19663;19668;19669;19673;19684</t>
  </si>
  <si>
    <t>Tabasco (Adm1). Huitiupan, Ixhuatan, Ixtacomitan, Juarez, Ocotepec, Ostuacan, Pantepec, Pichucalco, Reforma, Solosuchiapa (Adm2).</t>
  </si>
  <si>
    <t>2007-0464-MEX</t>
  </si>
  <si>
    <t>Lorenzo</t>
  </si>
  <si>
    <t>Veracruz, Puebla provinces</t>
  </si>
  <si>
    <t>20.93</t>
  </si>
  <si>
    <t>-97.85</t>
  </si>
  <si>
    <t>2048;2057</t>
  </si>
  <si>
    <t>Puebla, Veracruz (Adm1).</t>
  </si>
  <si>
    <t>2007-0537-MEX</t>
  </si>
  <si>
    <t>0537</t>
  </si>
  <si>
    <t>San Juan Grijalva village (Ostuacan district, Chiapas province)</t>
  </si>
  <si>
    <t>19663</t>
  </si>
  <si>
    <t>Ostuacan (Adm2).</t>
  </si>
  <si>
    <t>2007-0235-TUR</t>
  </si>
  <si>
    <t>HT-2007-000106</t>
  </si>
  <si>
    <t>Burdur, Sinop provinces</t>
  </si>
  <si>
    <t>3036;3085</t>
  </si>
  <si>
    <t>Burdur, Sinop (Adm1).</t>
  </si>
  <si>
    <t>2007-0470-KOR</t>
  </si>
  <si>
    <t>TC-2007-000165</t>
  </si>
  <si>
    <t>Nari (11)</t>
  </si>
  <si>
    <t>Cheju-do, Chollanam-do provinces</t>
  </si>
  <si>
    <t>34.78</t>
  </si>
  <si>
    <t>126.59</t>
  </si>
  <si>
    <t>2431;2433</t>
  </si>
  <si>
    <t>Cheju-do, Chollanam-do (Adm1).</t>
  </si>
  <si>
    <t>2007-0360-MEX</t>
  </si>
  <si>
    <t>0360</t>
  </si>
  <si>
    <t>TC-2007-000135</t>
  </si>
  <si>
    <t>Dean</t>
  </si>
  <si>
    <t>Yucatan, Quintana Roo, Campeche, Veracruz, Hidalgo, Puebla provinces</t>
  </si>
  <si>
    <t>14.54</t>
  </si>
  <si>
    <t>-61.02</t>
  </si>
  <si>
    <t>2031;2040;2048;2050;2057;2058</t>
  </si>
  <si>
    <t>Campeche, Hidalgo, Puebla, Quintana Roo, Veracruz, Yucatan (Adm1).</t>
  </si>
  <si>
    <t>2007-0439-MEX</t>
  </si>
  <si>
    <t>0439</t>
  </si>
  <si>
    <t>TC-2007-000150</t>
  </si>
  <si>
    <t>Felix</t>
  </si>
  <si>
    <t>Veracruz, Tamaulipas, San Luis Potosi provinces</t>
  </si>
  <si>
    <t>14.62</t>
  </si>
  <si>
    <t>-83.64</t>
  </si>
  <si>
    <t>2051;2055;2057</t>
  </si>
  <si>
    <t>San Luis Potosi, Tamaulipas, Veracruz (Adm1).</t>
  </si>
  <si>
    <t>2007-0213-ZAF</t>
  </si>
  <si>
    <t>Gauteng, Eastern Cape provinces</t>
  </si>
  <si>
    <t>2708;77310</t>
  </si>
  <si>
    <t>Eastern Cape, Gauteng (Adm1).</t>
  </si>
  <si>
    <t>2007-0598-KOR</t>
  </si>
  <si>
    <t>Typhoon Nari</t>
  </si>
  <si>
    <t>33.4</t>
  </si>
  <si>
    <t>126.72</t>
  </si>
  <si>
    <t>2007-0435-MEX</t>
  </si>
  <si>
    <t>FL-2007-000154</t>
  </si>
  <si>
    <t>Coastal flood</t>
  </si>
  <si>
    <t>El Higo area (Temporal district, Veracruz province), Panuco, Pueblo Viejo districts (Veracruz province), Altamira, Tampico districts (Tamaulipas province)</t>
  </si>
  <si>
    <t>Heavy rain, Hurricane Felix</t>
  </si>
  <si>
    <t>Panuco</t>
  </si>
  <si>
    <t>20990;21025;21197;21206;21232</t>
  </si>
  <si>
    <t>Altamira, Panuco, Pueblo Viejo, Tampico, Tempoal (Adm2).</t>
  </si>
  <si>
    <t>2007-0671-MEX</t>
  </si>
  <si>
    <t>0671</t>
  </si>
  <si>
    <t>Henriette</t>
  </si>
  <si>
    <t>Acapulco De Juarez district (Guerrero province), Oaxaca, Michoacan, Colima, Jalisco provinces</t>
  </si>
  <si>
    <t>2035;2041;2043;2047</t>
  </si>
  <si>
    <t>19922</t>
  </si>
  <si>
    <t>Colima, Jalisco, Michoacan, Oaxaca (Adm1). Acapulco De Juarez (Adm2).</t>
  </si>
  <si>
    <t>2007-0611-MYS</t>
  </si>
  <si>
    <t>0611</t>
  </si>
  <si>
    <t>FL-2007-000222</t>
  </si>
  <si>
    <t>Johor, Kelantan, Pahang, Terengganu provinces</t>
  </si>
  <si>
    <t>3.89</t>
  </si>
  <si>
    <t>102.93</t>
  </si>
  <si>
    <t>Segamat, Muar. Rasau, Paloh, Kelantan, Chodan, Muar, Plentong, Golok, Triang, Pahang, Gadak, Durian</t>
  </si>
  <si>
    <t>1891;1893;1897;1904</t>
  </si>
  <si>
    <t>Johor, Kelantan, Pahang, Terengganu (Adm1).</t>
  </si>
  <si>
    <t>2007-0274-MYS</t>
  </si>
  <si>
    <t>2007-0263-PER</t>
  </si>
  <si>
    <t>Apurímac, Arequipa, Ayacucho, Cajamarca, Cusco, Huancavelica, Huánuco, Junín, Loreto, Moquegua, Pasco, Puno, Tacna provinces</t>
  </si>
  <si>
    <t>2330;2331;2332;2333;2335;2336;2337;2339;2343;2345;2346;2348;2350</t>
  </si>
  <si>
    <t>Apurimac, Arequipa, Ayacucho, Cajamarca, Cusco, Huancavelica, Huanuco, Junin, Loreto, Moquegua, Pasco, Puno, Tacna (Adm1).</t>
  </si>
  <si>
    <t>2007-0168-TUR</t>
  </si>
  <si>
    <t>0168</t>
  </si>
  <si>
    <t>Ugurtas, Kacmaz, Karlica Demirkapi, Seyithanbey, Danakiran, Karayseyitali villages (Habur area, Hamur district, Agri province), Ercis area (Ercis district, Van province), Kalkanli area (Hizan district, Bitlis province), Bilek area (Sehitkamil district, Gaziantep province)</t>
  </si>
  <si>
    <t>39.4</t>
  </si>
  <si>
    <t>43.8</t>
  </si>
  <si>
    <t>27340;27491;27631;27819;28340</t>
  </si>
  <si>
    <t>Ercis, Fatululic, Hamur, Hizan, Sehitkamil (Adm2).</t>
  </si>
  <si>
    <t>2007-0330-TUR</t>
  </si>
  <si>
    <t>0330</t>
  </si>
  <si>
    <t>Aliceyrek, Akkeran, Danisment areas (Horasan district, Erzurum province)</t>
  </si>
  <si>
    <t>27783</t>
  </si>
  <si>
    <t>Horasan (Adm2).</t>
  </si>
  <si>
    <t>2007-0554-TUR</t>
  </si>
  <si>
    <t>0554</t>
  </si>
  <si>
    <t>Marmaris, Bodrum districts (Mugla province), Tekirdag, Edirne provinces</t>
  </si>
  <si>
    <t>41.74</t>
  </si>
  <si>
    <t>26.62</t>
  </si>
  <si>
    <t>Tunca</t>
  </si>
  <si>
    <t>3043;3088</t>
  </si>
  <si>
    <t>28133;28139</t>
  </si>
  <si>
    <t>Edirne, Tekirdag (Adm1). Bodrum, Marmaris (Adm2).</t>
  </si>
  <si>
    <t>2007-0306-ZAF</t>
  </si>
  <si>
    <t>Cape Flats area (City of Cape Town district, Western Cape province)</t>
  </si>
  <si>
    <t>Heavy rain and storms</t>
  </si>
  <si>
    <t>-34.09</t>
  </si>
  <si>
    <t>19.58</t>
  </si>
  <si>
    <t>Vygieskraal Canal, Eerste River</t>
  </si>
  <si>
    <t>2007-0337-ZAF</t>
  </si>
  <si>
    <t>WF-2007-000121</t>
  </si>
  <si>
    <t>KwaZulu-Natal, Mpumalanga, Free State, Eastern Cape, Limpopo, Gauteng provinces</t>
  </si>
  <si>
    <t>Drought situation</t>
  </si>
  <si>
    <t>2707;2708;77310;77311;77312;77313</t>
  </si>
  <si>
    <t>Eastern Cape, Free State, Gauteng, KwaZulu-Natal, Limpopo, Mpumalanga (Adm1).</t>
  </si>
  <si>
    <t>2008-0304-MEX</t>
  </si>
  <si>
    <t>TC-2008-000111</t>
  </si>
  <si>
    <t>Hurricane Dolly</t>
  </si>
  <si>
    <t>Tamaulipas, Veracruz, Yucatan, San Luis Potosi, Nuevo Leon, Coahuila provinces</t>
  </si>
  <si>
    <t>2034;2046;2051;2055;2057;2058</t>
  </si>
  <si>
    <t>Coahuila, Nuevo Leon, San Luis Potosi, Tamaulipas, Veracruz, Yucatan (Adm1).</t>
  </si>
  <si>
    <t>2008-0570-MYS</t>
  </si>
  <si>
    <t>0570</t>
  </si>
  <si>
    <t>Cherating area (Kuantan district, Pahang province), Kelantan, Terengganu provinces</t>
  </si>
  <si>
    <t>4.94</t>
  </si>
  <si>
    <t>101.8</t>
  </si>
  <si>
    <t>1893;1904</t>
  </si>
  <si>
    <t>37381</t>
  </si>
  <si>
    <t>Kelantan, Terengganu (Adm1). Kuantan (Adm2).</t>
  </si>
  <si>
    <t>2008-0064-PER</t>
  </si>
  <si>
    <t>0064</t>
  </si>
  <si>
    <t>FL-2008-000031</t>
  </si>
  <si>
    <t>Tumbes, Piura, Lambayeque, Amazonas, Loreto, San Martin, Huanuco, Pasco, Ucayali, Junin, Apurimac, Ica, Ayacucho, Arequipa, Puno, Moquegua, Tacna, Ancash, Cajamarca, Huancavelica, Madre de Dios, Lima provinces</t>
  </si>
  <si>
    <t>Heavy rains, El Nina and El Nino</t>
  </si>
  <si>
    <t>-10.11</t>
  </si>
  <si>
    <t>-73.01</t>
  </si>
  <si>
    <t>Ucayali, Tarma, Huayabamba, Saposoa, Mayo, Paranupura</t>
  </si>
  <si>
    <t>2328;2329;2330;2331;2332;2333;2336;2337;2338;2339;2341;2342;2343;2344;2345;2346;2347;2348;2349;2350;2351;2352</t>
  </si>
  <si>
    <t>Amazonas, Ancash, Apurimac, Arequipa, Ayacucho, Cajamarca, Huancavelica, Huanuco, Ica, Junin, Lambayeque, Lima, Loreto, Madre de Dios, Moquegua, Pasco, Piura, Puno, San Martin, Tacna, Tumbes, Ucayali (Adm1).</t>
  </si>
  <si>
    <t>2008-0185-KOR</t>
  </si>
  <si>
    <t>0185</t>
  </si>
  <si>
    <t>SS-2008-000060</t>
  </si>
  <si>
    <t>Boryeong city (Chungchongnam-do province)</t>
  </si>
  <si>
    <t>2435</t>
  </si>
  <si>
    <t>Chungchongnam-do (Adm1).</t>
  </si>
  <si>
    <t>2008-0288-MEX</t>
  </si>
  <si>
    <t>0288</t>
  </si>
  <si>
    <t>FL-2008-000107</t>
  </si>
  <si>
    <t>Hidalgo, Tamaulipas, Zacatecas, Tabasco, Veracruz, Oaxaca provinces</t>
  </si>
  <si>
    <t>2040;2047;2054;2055;2057;2059</t>
  </si>
  <si>
    <t>Hidalgo, Oaxaca, Tabasco, Tamaulipas, Veracruz, Zacatecas (Adm1).</t>
  </si>
  <si>
    <t>2008-0433-MEX</t>
  </si>
  <si>
    <t>Huautla de Jimenez municipality (Teotitlan district, Oaxaca state)</t>
  </si>
  <si>
    <t>2008-0634-MYS</t>
  </si>
  <si>
    <t>0634</t>
  </si>
  <si>
    <t>Pahang, Kelantan, Terengganu, Sarawak provinces</t>
  </si>
  <si>
    <t>6.64</t>
  </si>
  <si>
    <t>101.1</t>
  </si>
  <si>
    <t>1893;1897;1902;1904</t>
  </si>
  <si>
    <t>Kelantan, Pahang, Sarawak, Terengganu (Adm1).</t>
  </si>
  <si>
    <t>2008-0318-TUR</t>
  </si>
  <si>
    <t>0318</t>
  </si>
  <si>
    <t>Karatas (Korkuteli district, Antalya province)</t>
  </si>
  <si>
    <t>Drought, high winds, heat waves, human factors</t>
  </si>
  <si>
    <t>27544</t>
  </si>
  <si>
    <t>Korkuteli (Adm2).</t>
  </si>
  <si>
    <t>2008-0528-ZAF</t>
  </si>
  <si>
    <t>Durban city (eThekwini district, KwaZulu-Natal province)</t>
  </si>
  <si>
    <t>77363</t>
  </si>
  <si>
    <t>eThekwini Metropolitan Municipality (Adm2).</t>
  </si>
  <si>
    <t>2008-0245-ZAF</t>
  </si>
  <si>
    <t>0245</t>
  </si>
  <si>
    <t>FL-2008-000094</t>
  </si>
  <si>
    <t>KwaZulu-Natal province</t>
  </si>
  <si>
    <t>-29.67</t>
  </si>
  <si>
    <t>31.09</t>
  </si>
  <si>
    <t>77311</t>
  </si>
  <si>
    <t>KwaZulu-Natal (Adm1).</t>
  </si>
  <si>
    <t>2008-0647-ZAF</t>
  </si>
  <si>
    <t>0647</t>
  </si>
  <si>
    <t>Land fire (Brush, Bush, Pasture)</t>
  </si>
  <si>
    <t>Kwazulu-Natal, Free state</t>
  </si>
  <si>
    <t>2707;77311</t>
  </si>
  <si>
    <t>Free State, KwaZulu-Natal (Adm1).</t>
  </si>
  <si>
    <t>2008-0511-ZAF</t>
  </si>
  <si>
    <t>EP-2008-000218</t>
  </si>
  <si>
    <t>Vhembe district (Limpopo province); Mpumalanga, Gauteng provinces</t>
  </si>
  <si>
    <t>2009-0143-PER</t>
  </si>
  <si>
    <t>0143</t>
  </si>
  <si>
    <t>Retamas (Pataz district) Aricapampa, Chamanacucho (Sanchez Carrion district) (La Libertad province)</t>
  </si>
  <si>
    <t>24124;24125</t>
  </si>
  <si>
    <t>Pataz, S??nchez Carri??n (Adm2).</t>
  </si>
  <si>
    <t>2009-0152-PER</t>
  </si>
  <si>
    <t>0152</t>
  </si>
  <si>
    <t>Chamanacucho municipality (Sanchez Carrion district, La Libertad province)</t>
  </si>
  <si>
    <t>24125</t>
  </si>
  <si>
    <t>S??nchez Carri??n (Adm2).</t>
  </si>
  <si>
    <t>2009-0086-PER</t>
  </si>
  <si>
    <t>Rockfall</t>
  </si>
  <si>
    <t>Huanchumay village (Carabaya district, Puno province)</t>
  </si>
  <si>
    <t>24166</t>
  </si>
  <si>
    <t>Carabaya (Adm2).</t>
  </si>
  <si>
    <t>2009-0054-TUR</t>
  </si>
  <si>
    <t>Zigana area (Torul district, Gumushane province)</t>
  </si>
  <si>
    <t>High temperatures</t>
  </si>
  <si>
    <t>27842</t>
  </si>
  <si>
    <t>Torul (Adm2).</t>
  </si>
  <si>
    <t>2009-0007-ZAF</t>
  </si>
  <si>
    <t>Lightning/Thunderstorms</t>
  </si>
  <si>
    <t>Inchanga town (eThekwini district, KwaZulu-Natal province), Umzimkhulu area (Sisonke district, KwaZulu-Natal province), Richmond area (Umgungundlovu district, KwaZulu-Natal province)</t>
  </si>
  <si>
    <t>77330;77352;77363</t>
  </si>
  <si>
    <t>eThekwini Metropolitan Municipality, Sisonke District Municipality, Umgungundlovu District Municipality (Adm2).</t>
  </si>
  <si>
    <t>2009-0108-ZAF</t>
  </si>
  <si>
    <t>KwaZulu Natal province</t>
  </si>
  <si>
    <t>-29.41</t>
  </si>
  <si>
    <t>30.82</t>
  </si>
  <si>
    <t>56340</t>
  </si>
  <si>
    <t>2009-0642-CHN</t>
  </si>
  <si>
    <t>0642</t>
  </si>
  <si>
    <t>2009-0321-CHN</t>
  </si>
  <si>
    <t>TC-2009-000150</t>
  </si>
  <si>
    <t>Typhoon Morakot (Kiko)</t>
  </si>
  <si>
    <t>Fujian Sheng, Zhejiang Sheng, Jiangxi Sheng, Anhui Sheng, Jiangsu Sheng provinces</t>
  </si>
  <si>
    <t>898;901;913;914;930</t>
  </si>
  <si>
    <t>Anhui Sheng, Fujian Sheng, Jiangsu Sheng, Jiangxi Sheng, Zhejiang Sheng (Adm1).</t>
  </si>
  <si>
    <t>2009-0421-IDN</t>
  </si>
  <si>
    <t>0421</t>
  </si>
  <si>
    <t>TS-2009-000211</t>
  </si>
  <si>
    <t>Agam, Kepulauan Mentawai, Kota Bukitinggi, Kota Padang, Kota Padangpanjang, Kota Pariaman, Kota Pasaman, Kota Pasaman Barat, Kota Payakumbuh, Kota Sawahlunto, Kota Solok, Limapuluhkoto, Padangpariaman, Solok, Solok Selatan, Pesisir Selatan, Sawahlunto/sijunjung, Tanahdatar districts (Sumatera Barat province), Keranci, Merangin districts (Jambi province)</t>
  </si>
  <si>
    <t>-8.207</t>
  </si>
  <si>
    <t>118.631</t>
  </si>
  <si>
    <t>17:15</t>
  </si>
  <si>
    <t>18002;18202;18204;18205;18206;18207;18208;18212;18215;73696;73716;73743;73745;73746;73795;73819;73822;73842;73852;73853</t>
  </si>
  <si>
    <t>Agam, Kepulauan Mentawai, Kerinci, Kota Bukitinggi, Kota Padang, Kota Padangpanjang, Kota Pariaman, Kota Pasaman, Kota Pasaman Barat, Kota Payakumbuh, Kota Sawahlunto, Kota Solok, Limapuluhkoto, Merangin, Padangpariaman, Pesisir Selatan, Sawahlunto/sijunjung, Solok, Solok Selatan, Tanahdatar (Adm2).</t>
  </si>
  <si>
    <t>2009-0600-BRA</t>
  </si>
  <si>
    <t>Iiha Grande Island (Angra dos Reis district, Rio de Janeiro province), Juiz de Fora district (Minas Gerais province)</t>
  </si>
  <si>
    <t>-22.98</t>
  </si>
  <si>
    <t>-44.07</t>
  </si>
  <si>
    <t>8289;9895</t>
  </si>
  <si>
    <t>Angra Dos Reis, Juiz De Fora (Adm2).</t>
  </si>
  <si>
    <t>2009-0356-BRA</t>
  </si>
  <si>
    <t>0356</t>
  </si>
  <si>
    <t>Sao Paulo, Santa Catarina provinces</t>
  </si>
  <si>
    <t>688;689</t>
  </si>
  <si>
    <t>Santa Catarina, Sao Paulo (Adm1).</t>
  </si>
  <si>
    <t>2009-0512-BRA</t>
  </si>
  <si>
    <t>0512</t>
  </si>
  <si>
    <t>Tres Rios, Tangua, Belford Roxo, Duque de Caxias, Valenca, Nova Iguacu, Natividade districts (Rio de Janeiro province)</t>
  </si>
  <si>
    <t>-22.54</t>
  </si>
  <si>
    <t>-43.12</t>
  </si>
  <si>
    <t>9903;9919;9939;9943;9978;9981;9982</t>
  </si>
  <si>
    <t>Belford Roxo, Duque De Caxias, Natividade, Nova Iguacu, Tangua, Tres Rios, Valenca (Adm2).</t>
  </si>
  <si>
    <t>2009-0292-CHN</t>
  </si>
  <si>
    <t>Jiangsu Sheng, Zheijiang Sheng, Anhui Sheng, Jiangxi Sheng, Hubei Sheng, Hunan Sheng, Guangxi Zhuangzu Zizhiqu, Chongqing Shi, Sichuan Sheng, Guizhou Sheng, Yunnan Sheng, Fujian Sheng provinces</t>
  </si>
  <si>
    <t>25.31</t>
  </si>
  <si>
    <t>112.71</t>
  </si>
  <si>
    <t>898;900;901;904;905;911;912;913;914;924;929;930</t>
  </si>
  <si>
    <t>Anhui Sheng, Chongqing Shi, Fujian Sheng, Guangxi Zhuangzu Zizhiqu, Guizhou Sheng, Hubei Sheng, Hunan Sheng, Jiangsu Sheng, Jiangxi Sheng, Sichuan Sheng, Yunnan Sheng, Zhejiang Sheng (Adm1).</t>
  </si>
  <si>
    <t>2009-0378-CHN</t>
  </si>
  <si>
    <t>0378</t>
  </si>
  <si>
    <t>Changning area (Yibin district, Sichuan Sheng province)</t>
  </si>
  <si>
    <t>105.15</t>
  </si>
  <si>
    <t>Yibin (Adm2).</t>
  </si>
  <si>
    <t>2009-0613-CHN</t>
  </si>
  <si>
    <t>0613</t>
  </si>
  <si>
    <t>Panzhihua city (Panzhihua district, Sichuan Sheng province), Guizhou Sheng, Jiangxi Sheng provinces</t>
  </si>
  <si>
    <t>30.86</t>
  </si>
  <si>
    <t>101.18</t>
  </si>
  <si>
    <t>905;914</t>
  </si>
  <si>
    <t>13257</t>
  </si>
  <si>
    <t>Guizhou Sheng, Jiangxi Sheng (Adm1). Panzhihua (Adm2).</t>
  </si>
  <si>
    <t>2009-0354-IDN</t>
  </si>
  <si>
    <t>0354</t>
  </si>
  <si>
    <t>TS-2009-000173</t>
  </si>
  <si>
    <t>Cianjur, Bandung, Kota Bandung, Garut, Tasikmalaya, Kota Tasilmalaya, Sukabumi, Kota Bogor, Bogor, Ciamis, Sumedang, Kuningan, Kota Banjar, Purwakarta, Kota Cimahi, Kota Sukabumi districts (Jawa Barat province), Cilacap district (Jawa Tengah province), Dki Jakarta province</t>
  </si>
  <si>
    <t>-7.782</t>
  </si>
  <si>
    <t>107.297</t>
  </si>
  <si>
    <t>02:55</t>
  </si>
  <si>
    <t>18008;18010;18012;18015;18016;18018;18019;18023;18026;18027;18036;73636;73667;73707;73718;73756;73867</t>
  </si>
  <si>
    <t>Dki Jakarta (Adm1). Bandung, Bogor, Ciamis, Cianjur, Cilacap, Garut, Kota Bandung, Kota Banjar, Kota Bogor, Kota Cimahi, Kota Sukabumi, Kota Tasikmalaya, Kuningan, Purwakarta, Sukabumi, Sumedang, Tasikmalaya (Adm2).</t>
  </si>
  <si>
    <t>2009-0399-CHN</t>
  </si>
  <si>
    <t>0399</t>
  </si>
  <si>
    <t>Typhoon "Koppu"</t>
  </si>
  <si>
    <t>2009-0621-CHN</t>
  </si>
  <si>
    <t>0621</t>
  </si>
  <si>
    <t>Tropical cylone "Goni"</t>
  </si>
  <si>
    <t>2009-9655-CHN</t>
  </si>
  <si>
    <t>9655</t>
  </si>
  <si>
    <t>Yunnan Sheng, Guizhou Sheng, Sichuan Sheng, Guangxi Zhuangzu Zizhiqu, Chongqing Shi provinces</t>
  </si>
  <si>
    <t>Low precipitations</t>
  </si>
  <si>
    <t>Water shortage</t>
  </si>
  <si>
    <t>900;904;905;924;929</t>
  </si>
  <si>
    <t>Chongqing Shi, Guangxi Zhuangzu Zizhiqu, Guizhou Sheng, Sichuan Sheng, Yunnan Sheng (Adm1).</t>
  </si>
  <si>
    <t>2009-0238-BRA</t>
  </si>
  <si>
    <t>0238</t>
  </si>
  <si>
    <t>Manaus city (Manaus district, Amazonas province)</t>
  </si>
  <si>
    <t>Rio Negro</t>
  </si>
  <si>
    <t>6509</t>
  </si>
  <si>
    <t>Manaus (Adm2).</t>
  </si>
  <si>
    <t>2009-0531-BRA</t>
  </si>
  <si>
    <t>0531</t>
  </si>
  <si>
    <t>FL-2009-000248</t>
  </si>
  <si>
    <t>56.4778</t>
  </si>
  <si>
    <t>31.26</t>
  </si>
  <si>
    <t>2009-0560-BRA</t>
  </si>
  <si>
    <t>0560</t>
  </si>
  <si>
    <t>Espirito Santo province</t>
  </si>
  <si>
    <t>Intense rainfall</t>
  </si>
  <si>
    <t>672</t>
  </si>
  <si>
    <t>Espirito Santo (Adm1).</t>
  </si>
  <si>
    <t>2009-0299-CHN</t>
  </si>
  <si>
    <t>Shijiazhuang district (Hebei Sheng province)</t>
  </si>
  <si>
    <t>13075</t>
  </si>
  <si>
    <t>Shijiazhuang (Adm2).</t>
  </si>
  <si>
    <t>2009-0487-CHN</t>
  </si>
  <si>
    <t>Shaanxi Sheng, Hebei Sheng, Liaoning Sheng, Anhui Sheng, Hubei Sheng, Beijing Shi, Henan Sheng, Shandong Sheng provinces</t>
  </si>
  <si>
    <t>898;899;907;909;911;916;920;921</t>
  </si>
  <si>
    <t>Anhui Sheng, Beijing Shi, Hebei Sheng, Henan Sheng, Hubei Sheng, Liaoning Sheng, Shaanxi Sheng, Shandong Sheng (Adm1).</t>
  </si>
  <si>
    <t>2009-0499-CHN</t>
  </si>
  <si>
    <t>0499</t>
  </si>
  <si>
    <t>Anhui Sheng, Hubei Sheng provinces</t>
  </si>
  <si>
    <t>898;911</t>
  </si>
  <si>
    <t>Anhui Sheng, Hubei Sheng (Adm1).</t>
  </si>
  <si>
    <t>2009-0249-CHN</t>
  </si>
  <si>
    <t>EQ-2009-000130</t>
  </si>
  <si>
    <t>Guantun village (Yao'an Xian area, Chuxiong Yi district, Yunnan Sheng province), Dali Bai district (Yunnan Sheng province)</t>
  </si>
  <si>
    <t>25.632</t>
  </si>
  <si>
    <t>101.095</t>
  </si>
  <si>
    <t>19:19</t>
  </si>
  <si>
    <t>13307;13312</t>
  </si>
  <si>
    <t>Chuxiong Yi, Dali Bai (Adm2).</t>
  </si>
  <si>
    <t>2009-0636-CHN</t>
  </si>
  <si>
    <t>0636</t>
  </si>
  <si>
    <t>Hunan Sheng, Guizhou Sheng provinces</t>
  </si>
  <si>
    <t>Guizhou Sheng, Hunan Sheng (Adm1).</t>
  </si>
  <si>
    <t>2009-0284-CHN</t>
  </si>
  <si>
    <t>Kangding area (Garze Tibetan, Sichuan Sheng province), Beichuan area (Mianyang district, Sichuan Sheng province), Wenchuan area (Ngawa Tibetan and Quiang, Sichuan Sheng province), Qingchuan area (Guangyuan, Sichuan Sheng province)</t>
  </si>
  <si>
    <t>13260;13261;13270;13271</t>
  </si>
  <si>
    <t>Garzê Tibetan, Guangyuan, Mianyang, Ngawa Tibetan and Qiang (Adm2).</t>
  </si>
  <si>
    <t>2009-0285-CHN</t>
  </si>
  <si>
    <t>0285</t>
  </si>
  <si>
    <t>Jixi district (Heilongjiang Sheng province)</t>
  </si>
  <si>
    <t>13088</t>
  </si>
  <si>
    <t>Jixi (Adm2).</t>
  </si>
  <si>
    <t>2009-0313-CHN</t>
  </si>
  <si>
    <t>Hanyuan Xian area (Ya'an district, Sichuan Sheng province)</t>
  </si>
  <si>
    <t>13269</t>
  </si>
  <si>
    <t>Ya'an (Adm2).</t>
  </si>
  <si>
    <t>2009-0500-CHN</t>
  </si>
  <si>
    <t>Zhongyang Xiang area (Luliang district, Shanxi Sheng province)</t>
  </si>
  <si>
    <t>2009-0422-CHN</t>
  </si>
  <si>
    <t>0422</t>
  </si>
  <si>
    <t>TC-2009-000214</t>
  </si>
  <si>
    <t>Typhoon "Pepeng" (Parma)</t>
  </si>
  <si>
    <t>2009-9283-CHN</t>
  </si>
  <si>
    <t>9283</t>
  </si>
  <si>
    <t>Chaiyang, Fuxin, Jinzhou, Huludao districts (Liaoning Sheng province)</t>
  </si>
  <si>
    <t>13183;13185;13189;13190</t>
  </si>
  <si>
    <t>Chaoyang, Fuxin, Huludao, Jinzhou (Adm2).</t>
  </si>
  <si>
    <t>2009-0637-COL</t>
  </si>
  <si>
    <t>0637</t>
  </si>
  <si>
    <t>Novita district (Choco province)</t>
  </si>
  <si>
    <t>13800</t>
  </si>
  <si>
    <t>Novita (Adm2).</t>
  </si>
  <si>
    <t>2009-0479-IDN</t>
  </si>
  <si>
    <t>0479</t>
  </si>
  <si>
    <t>Raba village (Kota Bima district, Nusatenggara Barat province)</t>
  </si>
  <si>
    <t>-0.72</t>
  </si>
  <si>
    <t>99.867</t>
  </si>
  <si>
    <t>73713</t>
  </si>
  <si>
    <t>Kota Bima (Adm2).</t>
  </si>
  <si>
    <t>2009-0352-IDN</t>
  </si>
  <si>
    <t>0352</t>
  </si>
  <si>
    <t>FF-2009-000196</t>
  </si>
  <si>
    <t>Batang Gadis, Muara villages (Mandailingnatal district, Sumatera Utara province), Tapanuli Selatan district (Sumatera Utara province)</t>
  </si>
  <si>
    <t>Heavy torrential rains</t>
  </si>
  <si>
    <t>73787;73864</t>
  </si>
  <si>
    <t>Mandailingnatal, Tapanuli Selatan (Adm2).</t>
  </si>
  <si>
    <t>2009-0436-IDN</t>
  </si>
  <si>
    <t>0436</t>
  </si>
  <si>
    <t>Toli-toli district (Sulawesi Tengah province)</t>
  </si>
  <si>
    <t>73873</t>
  </si>
  <si>
    <t>Toli-toli (Adm2).</t>
  </si>
  <si>
    <t>2009-0540-IDN</t>
  </si>
  <si>
    <t>Siau Timur area (Kepulauan-sangihe district, Sulawesi Utara province)</t>
  </si>
  <si>
    <t>2009-0480-IDN</t>
  </si>
  <si>
    <t>0480</t>
  </si>
  <si>
    <t>Kota Palopo district (Sulawesi Selatan province)</t>
  </si>
  <si>
    <t>73740</t>
  </si>
  <si>
    <t>Kota Palopo (Adm2).</t>
  </si>
  <si>
    <t>2010-0179-CHN</t>
  </si>
  <si>
    <t>2010</t>
  </si>
  <si>
    <t>0179</t>
  </si>
  <si>
    <t>2010-0484-CHN</t>
  </si>
  <si>
    <t>0484</t>
  </si>
  <si>
    <t>Typhoon Fanapi</t>
  </si>
  <si>
    <t>2010-0036-CHN</t>
  </si>
  <si>
    <t>0036</t>
  </si>
  <si>
    <t>Avalanche (Snow, Debris)</t>
  </si>
  <si>
    <t>2010-0562-IDN</t>
  </si>
  <si>
    <t>VO-2010-000214</t>
  </si>
  <si>
    <t>Klaten, Kota Klaten, Magelang, Kota Magelang, Boyolali districts (Jawa Tengah province), Sleman district (Daerah Istimewa Yogyakarta province)</t>
  </si>
  <si>
    <t>2010-0147-BRA</t>
  </si>
  <si>
    <t>FL-2010-000067</t>
  </si>
  <si>
    <t>Niteroi, Sao Goncalo, Rio de Janeiro districts (Rio de Janeiro province)</t>
  </si>
  <si>
    <t>-22.44</t>
  </si>
  <si>
    <t>-43.33</t>
  </si>
  <si>
    <t>9941;9961;9966</t>
  </si>
  <si>
    <t>Niteroi, Rio De Janeiro, Sao Goncalo (Adm2).</t>
  </si>
  <si>
    <t>2010-0248-BRA</t>
  </si>
  <si>
    <t>0248</t>
  </si>
  <si>
    <t>Alagoas, Pernambuco provinces</t>
  </si>
  <si>
    <t>666;681</t>
  </si>
  <si>
    <t>Alagoas, Pernambuco (Adm1).</t>
  </si>
  <si>
    <t>2010-0667-CHN</t>
  </si>
  <si>
    <t>0667</t>
  </si>
  <si>
    <t>25.558</t>
  </si>
  <si>
    <t>105.804</t>
  </si>
  <si>
    <t>2010-0239-CHN</t>
  </si>
  <si>
    <t>0239</t>
  </si>
  <si>
    <t>FL-2010-000122</t>
  </si>
  <si>
    <t>Ankang, Hanzhong, Shangluo districts (Shaanxi Sheng province), Fujian Sheng, Sichuan Sheng, Guangxi Zhuangzu Zizhiqu, Zhejiang Sheng, Hunan Sheng, Guangdong Sheng, Guizhou Sheng, Hubei Sheng, Yunnan Sheng, Henan Sheng, Jilin Sheng, Anhui Sheng, Jiangsu Sheng, Chongqing Shi, Shangai Shi, Gansu Sheng provinces</t>
  </si>
  <si>
    <t>Heavy monsoonal rains</t>
  </si>
  <si>
    <t>898;900;901;902;903;904;905;909;911;912;913;914;915;922;924;929;930</t>
  </si>
  <si>
    <t>13221;13222;13223</t>
  </si>
  <si>
    <t>Anhui Sheng, Chongqing Shi, Fujian Sheng, Gansu Sheng, Guangdong Sheng, Guangxi Zhuangzu Zizhiqu, Guizhou Sheng, Henan Sheng, Hubei Sheng, Hunan Sheng, Jiangsu Sheng, Jiangxi Sheng, Jilin Sheng, Shanghai Shi, Sichuan Sheng, Yunnan Sheng, Zhejiang Sheng (Adm1). Ankang, Hanzhong, Shangluo (Adm2).</t>
  </si>
  <si>
    <t>2010-0238-IDN</t>
  </si>
  <si>
    <t>Yapen district (Papua province)</t>
  </si>
  <si>
    <t>-2.174</t>
  </si>
  <si>
    <t>136.543</t>
  </si>
  <si>
    <t>12:16</t>
  </si>
  <si>
    <t>73880</t>
  </si>
  <si>
    <t>Yapen (Adm2).</t>
  </si>
  <si>
    <t>2010-0512-IDN</t>
  </si>
  <si>
    <t>FF-2010-000198</t>
  </si>
  <si>
    <t>Wasior I, Wasior II, Rado, Moru, Maniwak, Mangurrai, Wondamawi, Wondiboy villages (Telukwondama district, Papua Barat province)</t>
  </si>
  <si>
    <t>-1.22</t>
  </si>
  <si>
    <t>132.81</t>
  </si>
  <si>
    <t>73870</t>
  </si>
  <si>
    <t>Telukwondama (Adm2).</t>
  </si>
  <si>
    <t>2010-0075-IDN</t>
  </si>
  <si>
    <t>0075</t>
  </si>
  <si>
    <t>Ciwidey village (Bandung district, Jawa Barat province)</t>
  </si>
  <si>
    <t>2010-0301-IDN</t>
  </si>
  <si>
    <t>Buru district (Maluku Utara province), Tanahlaut, Tanahbumbu districts (Kalimantan Selatan province)</t>
  </si>
  <si>
    <t>-2.14</t>
  </si>
  <si>
    <t>114.97</t>
  </si>
  <si>
    <t>18116;73665;73860</t>
  </si>
  <si>
    <t>Buru, Tanahbumbu, Tanahlaut (Adm2).</t>
  </si>
  <si>
    <t>2010-0091-CHL</t>
  </si>
  <si>
    <t>0091</t>
  </si>
  <si>
    <t>EQ-2010-000034</t>
  </si>
  <si>
    <t>Biobio province, Libertador Gral. Bernardo O'higgins, Valparaiso, Araucania, Metropolitana Santiago, Maule Provinces</t>
  </si>
  <si>
    <t>-36.122</t>
  </si>
  <si>
    <t>-72.898</t>
  </si>
  <si>
    <t>03:34</t>
  </si>
  <si>
    <t>884;887;889;892;893;149630</t>
  </si>
  <si>
    <t>Araucania, Biobio, Libertador Gral. Bernardo O'Higgins, Maule, Metropolitana, Valparaiso (Adm1).</t>
  </si>
  <si>
    <t>2010-0563-IDN</t>
  </si>
  <si>
    <t>0563</t>
  </si>
  <si>
    <t>EQ-2010-000213</t>
  </si>
  <si>
    <t>Kepulauan Mentawai district (Sumatera Barat province)</t>
  </si>
  <si>
    <t>-3.487</t>
  </si>
  <si>
    <t>100.082</t>
  </si>
  <si>
    <t>21:42</t>
  </si>
  <si>
    <t>73696</t>
  </si>
  <si>
    <t>Kepulauan Mentawai (Adm2).</t>
  </si>
  <si>
    <t>2010-0674-BRA</t>
  </si>
  <si>
    <t>0674</t>
  </si>
  <si>
    <t>Minas Gerais, Rio de Janeiro, Sao Paulo provinces</t>
  </si>
  <si>
    <t>677;683;689</t>
  </si>
  <si>
    <t>Minas Gerais, Rio De Janeiro, Sao Paulo (Adm1).</t>
  </si>
  <si>
    <t>2010-9701-CHN</t>
  </si>
  <si>
    <t>9701</t>
  </si>
  <si>
    <t>Anhui Sheng, Gansu Sheng, Henan Sheng, Hebei Sheng, Jiangsu Sheng, Shaanxi Sheng, Shandong Sheng, Shanxi Sheng provinces</t>
  </si>
  <si>
    <t>898;902;907;909;913;920;921;923</t>
  </si>
  <si>
    <t>Anhui Sheng, Gansu Sheng, Hebei Sheng, Henan Sheng, Jiangsu Sheng, Shaanxi Sheng, Shandong Sheng, Shanxi Sheng (Adm1).</t>
  </si>
  <si>
    <t>2010-0057-BRA</t>
  </si>
  <si>
    <t>0057</t>
  </si>
  <si>
    <t>Cariocas borough (Nova Lima district, Minas Gerais province), Santos district (Sao Paulo province); Rio de Janeiro</t>
  </si>
  <si>
    <t>683</t>
  </si>
  <si>
    <t>8390;11523</t>
  </si>
  <si>
    <t>Rio De Janeiro (Adm1). Nova Lima, Santos (Adm2).</t>
  </si>
  <si>
    <t>2010-0680-BRA</t>
  </si>
  <si>
    <t>2010-9556-BRA</t>
  </si>
  <si>
    <t>9556</t>
  </si>
  <si>
    <t>Amazonas province</t>
  </si>
  <si>
    <t>668</t>
  </si>
  <si>
    <t>Amazonas (Adm1).</t>
  </si>
  <si>
    <t>2010-0294-CHL</t>
  </si>
  <si>
    <t>0294</t>
  </si>
  <si>
    <t>Aisen del Gral. Carlos Ibañez del Campo province</t>
  </si>
  <si>
    <t>886</t>
  </si>
  <si>
    <t>Aisen del Gral. Carlos Ibanez del Campo (Adm1).</t>
  </si>
  <si>
    <t>2010-0064-CHN</t>
  </si>
  <si>
    <t>Moxizhen village (Suining district, Sichuan Sheng province)</t>
  </si>
  <si>
    <t>30.268</t>
  </si>
  <si>
    <t>105.668</t>
  </si>
  <si>
    <t>13262</t>
  </si>
  <si>
    <t>Suining (Adm2).</t>
  </si>
  <si>
    <t>2010-0087-CHN</t>
  </si>
  <si>
    <t>Kunming district (Yunnan Sheng province)</t>
  </si>
  <si>
    <t>25.523</t>
  </si>
  <si>
    <t>101.903</t>
  </si>
  <si>
    <t>12:56</t>
  </si>
  <si>
    <t>13303</t>
  </si>
  <si>
    <t>Kunming (Adm2).</t>
  </si>
  <si>
    <t>2010-0169-CHN</t>
  </si>
  <si>
    <t>0169</t>
  </si>
  <si>
    <t>EQ-2010-000073</t>
  </si>
  <si>
    <t>Yushu Xian area (Name Unknown district, Qinghai Sheng province)</t>
  </si>
  <si>
    <t>33.165</t>
  </si>
  <si>
    <t>96.548</t>
  </si>
  <si>
    <t>07:49</t>
  </si>
  <si>
    <t>13213</t>
  </si>
  <si>
    <t>2010-0673-CHN</t>
  </si>
  <si>
    <t>0673</t>
  </si>
  <si>
    <t>Ningnan area (Liangshan Yi district, Sichuan Sheng province), Qiaojia area (Zhaotong district, Yunnan Sheng province)</t>
  </si>
  <si>
    <t>27.197</t>
  </si>
  <si>
    <t>103.005</t>
  </si>
  <si>
    <t>13272;13306</t>
  </si>
  <si>
    <t>Liangshan Yi, Zhaotong (Adm2).</t>
  </si>
  <si>
    <t>2010-0344-CHN</t>
  </si>
  <si>
    <t>Jilin Sheng province</t>
  </si>
  <si>
    <t>Jilin Sheng (Adm1).</t>
  </si>
  <si>
    <t>2010-0405-CHN</t>
  </si>
  <si>
    <t>Mianzhu Shi area (Deyang district, Sichuan Sheng province), Longnan, Tianshui districts (Gansu Sheng province)</t>
  </si>
  <si>
    <t>13018;13023;13259</t>
  </si>
  <si>
    <t>Deyang, Longnan, Tianshui (Adm2).</t>
  </si>
  <si>
    <t>2010-0415-CHN</t>
  </si>
  <si>
    <t>FL-2010-000153</t>
  </si>
  <si>
    <t>Dandong city (Dandong district, Liaoning Sheng province)</t>
  </si>
  <si>
    <t>Yalu river</t>
  </si>
  <si>
    <t>13182</t>
  </si>
  <si>
    <t>Dandong (Adm2).</t>
  </si>
  <si>
    <t>2010-0530-CHN</t>
  </si>
  <si>
    <t>0530</t>
  </si>
  <si>
    <t>Qionghai Shi, Wanning Shi, Ding'an Xian areas (Hainan district, Hainan Sheng province), Haikou, Sanya districts (Hainan Sheng province)</t>
  </si>
  <si>
    <t>13072;13073;13074</t>
  </si>
  <si>
    <t>Haikou, Hainan, Sanya (Adm2).</t>
  </si>
  <si>
    <t>2010-0216-CHN</t>
  </si>
  <si>
    <t>0216</t>
  </si>
  <si>
    <t>Guangxi Zhuangzu Zizhiqu province</t>
  </si>
  <si>
    <t>904</t>
  </si>
  <si>
    <t>Guangxi Zhuangzu Zizhiqu (Adm1).</t>
  </si>
  <si>
    <t>2010-0262-CHN</t>
  </si>
  <si>
    <t>0262</t>
  </si>
  <si>
    <t>Dazhai village (Guanling Bouyi-Miao Zizhixi area, Anshun district, Guizhou Sheng province)</t>
  </si>
  <si>
    <t>13069</t>
  </si>
  <si>
    <t>Anshun (Adm2).</t>
  </si>
  <si>
    <t>2010-0354-CHN</t>
  </si>
  <si>
    <t>2010-0377-CHN</t>
  </si>
  <si>
    <t>0377</t>
  </si>
  <si>
    <t>Zhouqu Xian area (Gannan Tibetan district, Gansu Sheng province)</t>
  </si>
  <si>
    <t>2010-0394-CHN</t>
  </si>
  <si>
    <t>Wenchuan area (Ngawa Tibetan and Qiang district, Sichuan Sheng province)</t>
  </si>
  <si>
    <t>13270</t>
  </si>
  <si>
    <t>Ngawa Tibetan and Qiang (Adm2).</t>
  </si>
  <si>
    <t>2010-0411-CHN</t>
  </si>
  <si>
    <t>Puladixiang village (Gongshan Dulong-Nu Zizhixia area, Nujiang Lisu district, Yunnan Sheng province)</t>
  </si>
  <si>
    <t>13316</t>
  </si>
  <si>
    <t>Nujiang Lisu (Adm2).</t>
  </si>
  <si>
    <t>2010-0464-CHN</t>
  </si>
  <si>
    <t>Baoshan city (Baoshan district, Yunnan Sheng province)</t>
  </si>
  <si>
    <t>2010-0682-CHN</t>
  </si>
  <si>
    <t>0682</t>
  </si>
  <si>
    <t>Shuanghuyu village (Zizhou area, Yulin district, Shaanxi Sheng province)</t>
  </si>
  <si>
    <t>Heavy snow</t>
  </si>
  <si>
    <t>13224</t>
  </si>
  <si>
    <t>Yulin (Adm2).</t>
  </si>
  <si>
    <t>2010-0308-CHN</t>
  </si>
  <si>
    <t>TC-2010-000131</t>
  </si>
  <si>
    <t>Typhoon Conson (Basyang)</t>
  </si>
  <si>
    <t>Hainan Sheng province</t>
  </si>
  <si>
    <t>906</t>
  </si>
  <si>
    <t>Hainan Sheng (Adm1).</t>
  </si>
  <si>
    <t>2010-0543-CHN</t>
  </si>
  <si>
    <t>0543</t>
  </si>
  <si>
    <t>TC-2010-000205</t>
  </si>
  <si>
    <t>Typhoon Megi (Juan)</t>
  </si>
  <si>
    <t>2010-0691-CHN</t>
  </si>
  <si>
    <t>0691</t>
  </si>
  <si>
    <t>Typhoon Meranti</t>
  </si>
  <si>
    <t>Fujian Sheng, Zhejiang Sheng provinces</t>
  </si>
  <si>
    <t>2010-0623-CHN</t>
  </si>
  <si>
    <t>0623</t>
  </si>
  <si>
    <t>Daofu county (Garzê Tibetan district, Sichuan Sheng province)</t>
  </si>
  <si>
    <t>2010-0168-COL</t>
  </si>
  <si>
    <t>FL-2010-000076</t>
  </si>
  <si>
    <t>Sucre, Bolivar, Cordoba, Antioquia, Atlantico, Narino, Valle del Cauca, Magdalena, Caqueta, Cesar, Cauca, Boyaca, Cundinamarca, Santander, Choco, Caldas, Guajira, Tolima, Huila, Risaralda, Meta, Putumayo, Quindio, Arauca, Casanare, Amazonas, Guaviare provinces</t>
  </si>
  <si>
    <t>Heavy rains, La Nina</t>
  </si>
  <si>
    <t>4.113</t>
  </si>
  <si>
    <t>-72.96</t>
  </si>
  <si>
    <t>Cauca, San Jorge</t>
  </si>
  <si>
    <t>934;935;936;937;938;939;940;941;942;943;944;945;946;947;948;950;951;952;953;954;955;956;957;958;959;960;961;962;963;964</t>
  </si>
  <si>
    <t>Amazonas, Antioquia, Arauca, Atlantico, Bolivar, Boyaca, Buenaventura, Caldas, Caqueta, Casanare, Cauca, Cesar, Choco, Cordoba, Cundinamarca, Guajira, Guaviare, Huila, Magdalena, Meta, Narino, Norte De Santander, Putumayo, Quindio, Risaralda, San Andres Y Providencia, Santander, Sucre, Tolima, Valle Del Cauca (Adm1).</t>
  </si>
  <si>
    <t>2010-0401-COL</t>
  </si>
  <si>
    <t>0401</t>
  </si>
  <si>
    <t>Paraguachon, La Majayura, Carraipia cities (Maicao district, Guajira province)</t>
  </si>
  <si>
    <t>13962</t>
  </si>
  <si>
    <t>Maicao (Adm2).</t>
  </si>
  <si>
    <t>2010-0430-COL</t>
  </si>
  <si>
    <t>Magui Payan municipality (Magui district, Nariño province)</t>
  </si>
  <si>
    <t>Rio Magui</t>
  </si>
  <si>
    <t>14096</t>
  </si>
  <si>
    <t>Magui (Adm2).</t>
  </si>
  <si>
    <t>2010-0502-COL</t>
  </si>
  <si>
    <t>0502</t>
  </si>
  <si>
    <t>Giraldo district (Antioquia province)</t>
  </si>
  <si>
    <t>13389</t>
  </si>
  <si>
    <t>Giraldo (Adm2).</t>
  </si>
  <si>
    <t>2010-0625-COL</t>
  </si>
  <si>
    <t>Bello town (Medellin district, Antioquia province)</t>
  </si>
  <si>
    <t>2010-0289-COL</t>
  </si>
  <si>
    <t>0289</t>
  </si>
  <si>
    <t>Antioquia, Arauca, Bolivar, Boyaca, Caldas, Caqueta, Casanare, Cauca, Cesar, Cordoba, Cundinamarca, Guainia, Guajira, Guaviare, Huila, Magdalena, Meta, Narino, Norte De Santander, Putumayo, Quindio, Risaralda, Santander, Sucre, Tolima, Valle Del Cauca, Vichada provinces</t>
  </si>
  <si>
    <t>Dry conditions</t>
  </si>
  <si>
    <t>935;936;938;939;941;942;943;944;945;947;948;949;950;951;952;953;954;955;956;957;958;959;961;962;963;964;966</t>
  </si>
  <si>
    <t>Antioquia, Arauca, Bolivar, Boyaca, Caldas, Caqueta, Casanare, Cauca, Cesar, Cordoba, Cundinamarca, Guainia, Guajira, Guaviare, Huila, Magdalena, Meta, Narino, Norte De Santander, Putumayo, Quindio, Risaralda, Santander, Sucre, Tolima, Valle Del Cauca, Vichada (Adm1).</t>
  </si>
  <si>
    <t>2010-0446-IDN</t>
  </si>
  <si>
    <t>0446</t>
  </si>
  <si>
    <t>VO-2010-000170</t>
  </si>
  <si>
    <t>Mt. Sinabung</t>
  </si>
  <si>
    <t>Suka Meriah, Guru Kinayan, Gamber, Kuta Gugung, Siragong-Grang, Bekerah, Simacem, Sukanalu, Naman, Kebayaken, Kuta Rayat, Kuta Mbelin villages (Karo district, Sumatera Utara province)</t>
  </si>
  <si>
    <t>3.17</t>
  </si>
  <si>
    <t>98.392</t>
  </si>
  <si>
    <t>00:15</t>
  </si>
  <si>
    <t>18227</t>
  </si>
  <si>
    <t>Karo (Adm2).</t>
  </si>
  <si>
    <t>2010-0034-IDN</t>
  </si>
  <si>
    <t>0034</t>
  </si>
  <si>
    <t>Kolaka Utara district (Sulawasi Tenggara province)</t>
  </si>
  <si>
    <t>Rante Limbong river</t>
  </si>
  <si>
    <t>73702</t>
  </si>
  <si>
    <t>Kolaka Utara (Adm2).</t>
  </si>
  <si>
    <t>2010-0576-IDN</t>
  </si>
  <si>
    <t>0576</t>
  </si>
  <si>
    <t>Toianas village (Timor Tengah Selatan district, Nusatenggara Timur province)</t>
  </si>
  <si>
    <t>-8.672</t>
  </si>
  <si>
    <t>121.6</t>
  </si>
  <si>
    <t>18159</t>
  </si>
  <si>
    <t>Timor Tengah Selatan (Adm2).</t>
  </si>
  <si>
    <t>2010-0026-IDN</t>
  </si>
  <si>
    <t>Jawa Timur province</t>
  </si>
  <si>
    <t>Kali Kedung river</t>
  </si>
  <si>
    <t>1521</t>
  </si>
  <si>
    <t>Jawa Timur (Adm1).</t>
  </si>
  <si>
    <t>2010-0684-IDN</t>
  </si>
  <si>
    <t>0684</t>
  </si>
  <si>
    <t>Tabalong district (Kalimantan Selatan province)</t>
  </si>
  <si>
    <t>Kinarum river</t>
  </si>
  <si>
    <t>18115</t>
  </si>
  <si>
    <t>Tabalong (Adm2).</t>
  </si>
  <si>
    <t>2010-0533-IDN</t>
  </si>
  <si>
    <t>0533</t>
  </si>
  <si>
    <t>Sulawesi Tengah province</t>
  </si>
  <si>
    <t>Heavy rains and human work</t>
  </si>
  <si>
    <t>1532</t>
  </si>
  <si>
    <t>Sulawesi Tengah (Adm1).</t>
  </si>
  <si>
    <t>2011-0014-BRA</t>
  </si>
  <si>
    <t>2011</t>
  </si>
  <si>
    <t>0014</t>
  </si>
  <si>
    <t>FL-2011-000002</t>
  </si>
  <si>
    <t>Nova Friburgo, Petropolis, Teresopolis districts (Rio De Janeiro province)</t>
  </si>
  <si>
    <t>9942;9948;9979</t>
  </si>
  <si>
    <t>Nova Friburgo, Petropolis, Teresopolis (Adm2).</t>
  </si>
  <si>
    <t>2011-0086-BRA</t>
  </si>
  <si>
    <t>Santa Cartarina, Parana, Espirito Santo, Mato Grosso, Mato Grosso do Sul, Rio Grande Do Sul province</t>
  </si>
  <si>
    <t>-23.783</t>
  </si>
  <si>
    <t>-48.16</t>
  </si>
  <si>
    <t>672;675;676;680;685;688</t>
  </si>
  <si>
    <t>Espirito Santo, Mato Grosso, Mato Grosso Do Sul, Parana, Rio Grande Do Sul, Santa Catarina (Adm1).</t>
  </si>
  <si>
    <t>2011-0142-BRA</t>
  </si>
  <si>
    <t>0142</t>
  </si>
  <si>
    <t>-28.28</t>
  </si>
  <si>
    <t>-52.91</t>
  </si>
  <si>
    <t>2011-0187-BRA</t>
  </si>
  <si>
    <t>0187</t>
  </si>
  <si>
    <t>Pernambuco province</t>
  </si>
  <si>
    <t>681</t>
  </si>
  <si>
    <t>Pernambuco (Adm1).</t>
  </si>
  <si>
    <t>2011-0213-BRA</t>
  </si>
  <si>
    <t>Pernambuco, Paraiba, Rio Grande do Sul provinces</t>
  </si>
  <si>
    <t>-8.65047</t>
  </si>
  <si>
    <t>-38.11</t>
  </si>
  <si>
    <t>679;681;685</t>
  </si>
  <si>
    <t>Paraiba, Pernambuco, Rio Grande Do Sul (Adm1).</t>
  </si>
  <si>
    <t>2011-0212-CHN</t>
  </si>
  <si>
    <t>Jiangsu Sheng, Anchui Sheng, Jiangxi Sheng, Hunan Sheng, Guangdong Sheng, Sichuan Sheng, Yunnan Sheng, Xizang Zizhiqu provinces</t>
  </si>
  <si>
    <t>27.0633</t>
  </si>
  <si>
    <t>108.11</t>
  </si>
  <si>
    <t>898;903;912;913;914;924;928;929</t>
  </si>
  <si>
    <t>Anhui Sheng, Guangdong Sheng, Hunan Sheng, Jiangsu Sheng, Jiangxi Sheng, Sichuan Sheng, Xizang Zizhiqu, Yunnan Sheng (Adm1).</t>
  </si>
  <si>
    <t>2011-0227-CHN</t>
  </si>
  <si>
    <t>FL-2011-000059</t>
  </si>
  <si>
    <t>Kaihua Xian, Changshan Xian areas (Quzhou district, Zhejiang Sheng province), Xianning, Wuhan districts (Hubei Sheng province), Shangrao district (Jiangxi Sheng province), Huangshan district (Anhui Sheng province), Yueyang districts (Hunan Sheng province), Sichuan Sheng, Chongqing Shi, Guizhou Sheng provinces</t>
  </si>
  <si>
    <t>27.89</t>
  </si>
  <si>
    <t>14.47</t>
  </si>
  <si>
    <t>900;905;924</t>
  </si>
  <si>
    <t>12992;13117;13127;13135;13165;13326</t>
  </si>
  <si>
    <t>Chongqing Shi, Guizhou Sheng, Sichuan Sheng (Adm1). Huangshan, Quzhou, Shangrao, Wuhan, Xianning, Yueyang (Adm2).</t>
  </si>
  <si>
    <t>2011-0132-COL</t>
  </si>
  <si>
    <t>Antioquia, Santander, Bolivar, Magdalena, Sucre, Atlantico, La Guajira, Cesar, Cordoba, Choco, Risaralda, Caldas, Norte de Santander, Arauca, Boyaca, Casanare, Cundinamarca, Quindio, Valle Del Cauca, Tolima, Huila, Cauca, Narino, Putumayo, Caqueta, Meta, Guainia, Guaviare, Amazonas</t>
  </si>
  <si>
    <t>5.69</t>
  </si>
  <si>
    <t>-74.15</t>
  </si>
  <si>
    <t>934;935;936;937;938;939;940;941;942;943;944;945;946;947;948;949;950;951;952;953;954;955;956;957;958;959;960;961;962;963;964</t>
  </si>
  <si>
    <t>Amazonas, Antioquia, Arauca, Atlantico, Bolivar, Boyaca, Buenaventura, Caldas, Caqueta, Casanare, Cauca, Cesar, Choco, Cordoba, Cundinamarca, Guainia, Guajira, Guaviare, Huila, Magdalena, Meta, Narino, Norte De Santander, Putumayo, Quindio, Risaralda, San Andres Y Providencia, Santander, Sucre, Tolima, Valle Del Cauca (Adm1).</t>
  </si>
  <si>
    <t>2011-0082-IDN</t>
  </si>
  <si>
    <t>0082</t>
  </si>
  <si>
    <t>Holtekamp beach (Muara Tami area, Kota Jayapura district, Papua province)</t>
  </si>
  <si>
    <t>38.297</t>
  </si>
  <si>
    <t>142.373</t>
  </si>
  <si>
    <t>73727</t>
  </si>
  <si>
    <t>Kota Jayapura (Adm2).</t>
  </si>
  <si>
    <t>2011-0279-CHN</t>
  </si>
  <si>
    <t>TC-2011-000099 - FL-2011-</t>
  </si>
  <si>
    <t>Typhoon "Kabayan" (Muifa)</t>
  </si>
  <si>
    <t>Shanghai Shi, Shandong Sheng, Liaoning Sheng, Jiangsu Sheng, Zhejiang Sheng</t>
  </si>
  <si>
    <t>913;916;921;922;930</t>
  </si>
  <si>
    <t>Jiangsu Sheng, Liaoning Sheng, Shandong Sheng, Shanghai Shi, Zhejiang Sheng (Adm1).</t>
  </si>
  <si>
    <t>2011-0209-CHL</t>
  </si>
  <si>
    <t>Volcano "Puyehue"</t>
  </si>
  <si>
    <t>Futrono, Lago Ranco, Rio Bueno towns (Ranco district, Los Rios province)</t>
  </si>
  <si>
    <t>-40.59</t>
  </si>
  <si>
    <t>-72.12</t>
  </si>
  <si>
    <t>149632</t>
  </si>
  <si>
    <t>Ranco (Adm2).</t>
  </si>
  <si>
    <t>2011-0097-CHL</t>
  </si>
  <si>
    <t>0097</t>
  </si>
  <si>
    <t>Maule province</t>
  </si>
  <si>
    <t>892</t>
  </si>
  <si>
    <t>Maule (Adm1).</t>
  </si>
  <si>
    <t>2011-0135-CHN</t>
  </si>
  <si>
    <t>0135</t>
  </si>
  <si>
    <t>Foshan, Dongguan, Zhongshan districts (Guangdong Sheng province)</t>
  </si>
  <si>
    <t>13033;13044;13045</t>
  </si>
  <si>
    <t>Dongguan, Foshan, Zhongshan (Adm2).</t>
  </si>
  <si>
    <t>2011-0030-CHN</t>
  </si>
  <si>
    <t>0030</t>
  </si>
  <si>
    <t>Pingyuanzhen village (Yingjiang area, Dehong Dai and Jingpo district, Yunnan Sheng province)</t>
  </si>
  <si>
    <t>24.693</t>
  </si>
  <si>
    <t>97.943</t>
  </si>
  <si>
    <t>15:00</t>
  </si>
  <si>
    <t>2011-0079-CHN</t>
  </si>
  <si>
    <t>0079</t>
  </si>
  <si>
    <t>24.727</t>
  </si>
  <si>
    <t>97.957</t>
  </si>
  <si>
    <t>12:58</t>
  </si>
  <si>
    <t>2011-0090-CHN</t>
  </si>
  <si>
    <t>0090</t>
  </si>
  <si>
    <t>EQ-2011-000031</t>
  </si>
  <si>
    <t>20.687</t>
  </si>
  <si>
    <t>99.822</t>
  </si>
  <si>
    <t>2011-0202-CHN</t>
  </si>
  <si>
    <t>Wenchengzhen village (Yushan Xian area, Shangrao district, Jiangxi Sheng province), Fengcheng area (Yichun district, Jiangxi Sheng province), Wangmo area (Qianxinan Buyei and Miao district, Guizhou Sheng province), Luaihua, Loudi, Xiangxi Tujia and Miao districts (Hunan Sheng province)</t>
  </si>
  <si>
    <t>13067;13141;13142;13143;13164;13165</t>
  </si>
  <si>
    <t>Huaihua, Loudi, Qianxinan Buyei and Miao, Shangrao, Xiangxi Tujia and Miao, Yichun (Adm2).</t>
  </si>
  <si>
    <t>2011-0156-CHN</t>
  </si>
  <si>
    <t>Luojiang area (Deyang district, Sichuan Sheng province)</t>
  </si>
  <si>
    <t>13259</t>
  </si>
  <si>
    <t>Deyang (Adm2).</t>
  </si>
  <si>
    <t>2011-0268-CHN</t>
  </si>
  <si>
    <t>Lueyang area (Hanzhong district, Shaanxi Sheng province)</t>
  </si>
  <si>
    <t>13221</t>
  </si>
  <si>
    <t>Hanzhong (Adm2).</t>
  </si>
  <si>
    <t>2011-0203-CHN</t>
  </si>
  <si>
    <t>0203</t>
  </si>
  <si>
    <t>Tropical storm "Dodong" (Sarika)</t>
  </si>
  <si>
    <t>Xianning district (Hubei Sheng province), Guangdong Sheng province</t>
  </si>
  <si>
    <t>13127</t>
  </si>
  <si>
    <t>Guangdong Sheng (Adm1). Xianning (Adm2).</t>
  </si>
  <si>
    <t>2011-0002-CHN</t>
  </si>
  <si>
    <t>0002</t>
  </si>
  <si>
    <t>Sichuan Sheng, Jiangxi Sheng, Guizhou Sheng, Yunnan Sheng, Anhui Sheng, Hunan Sheng, Hubei Sheng, Guangxi Zhuangzu Zizhiqu provinces</t>
  </si>
  <si>
    <t>898;904;905;911;912;914;924;929</t>
  </si>
  <si>
    <t>Anhui Sheng, Guangxi Zhuangzu Zizhiqu, Guizhou Sheng, Hubei Sheng, Hunan Sheng, Jiangxi Sheng, Sichuan Sheng, Yunnan Sheng (Adm1).</t>
  </si>
  <si>
    <t>2011-0094-IDN</t>
  </si>
  <si>
    <t>0094</t>
  </si>
  <si>
    <t>Hadiwarno, Jojo, Mejobo, Tenggeles, Kesambi, Golan, Sdanag, Pladen, Bulung Cangkring, Klaling, Sidorekso, Kedungdowo, Gamong, Papringan, Mijen, Karang Rowo, Mgawon, Ngembal Rajo, Manewan, Soco, Singocandi villages (Kudus district, Jawa Tengah province)</t>
  </si>
  <si>
    <t>18049</t>
  </si>
  <si>
    <t>Kudus (Adm2).</t>
  </si>
  <si>
    <t>2011-0023-IDN</t>
  </si>
  <si>
    <t>0023</t>
  </si>
  <si>
    <t>Legon Kulon, Sukasari, Pusakanegara, Pamanukan, Pusaka Jaya areas (Subang district, Jawa Barat)</t>
  </si>
  <si>
    <t>-6.8436</t>
  </si>
  <si>
    <t>108.26</t>
  </si>
  <si>
    <t>Cidagung river, Cipunagara stream</t>
  </si>
  <si>
    <t>18025</t>
  </si>
  <si>
    <t>Subang (Adm2).</t>
  </si>
  <si>
    <t>2011-0088-IDN</t>
  </si>
  <si>
    <t>Tangse area (Pidie district, Nangroe Aceh Darussalam province)</t>
  </si>
  <si>
    <t>4.211</t>
  </si>
  <si>
    <t>97.09</t>
  </si>
  <si>
    <t>17968</t>
  </si>
  <si>
    <t>Pidie (Adm2).</t>
  </si>
  <si>
    <t>2011-0153-IDN</t>
  </si>
  <si>
    <t>0153</t>
  </si>
  <si>
    <t>Garut district (Jawa Barat province)</t>
  </si>
  <si>
    <t>18012</t>
  </si>
  <si>
    <t>Garut (Adm2).</t>
  </si>
  <si>
    <t>2009-0384-MEX</t>
  </si>
  <si>
    <t>0384</t>
  </si>
  <si>
    <t>TC-2009-000167</t>
  </si>
  <si>
    <t>Hurricane Jimena</t>
  </si>
  <si>
    <t>Loreto district (Zacatecas province), Comondu, Mulege, Baja California Sur districts (Baja California Sur province)</t>
  </si>
  <si>
    <t>19555;19556;19574;21406</t>
  </si>
  <si>
    <t>Baja California Sur, Comondu, Loreto, Mulege (Adm2).</t>
  </si>
  <si>
    <t>2009-0377-MEX</t>
  </si>
  <si>
    <t>Xalapa, Huatusco, Cordoba, Orizaba, Coatepec, Xico, Teocelo, Perote districts (Veracruz province)</t>
  </si>
  <si>
    <t>21119;21125;21141;21193;21201;21235;21266;21267</t>
  </si>
  <si>
    <t>Coatepec, Cordoba, Huatusco, Orizaba, Perote, Teocelo, Xalapa, Xico (Adm2).</t>
  </si>
  <si>
    <t>2009-0660-PER</t>
  </si>
  <si>
    <t>0660</t>
  </si>
  <si>
    <t>FL-2009-000261</t>
  </si>
  <si>
    <t>Lima district (Lima province), Maranon district (Huanucco province), Anta, Acomayo, Calca, Canas, Canchis, Chumbivililcas, Cusco, Paruro, Paucartambo, Quispicanchi, Urubamba districts (Cusco province), Acobamba, Angaraes, Castrovirreyna, Huancavelica districts (Huancavelica province), Abancay, Andahuaylas, Aymaraes, Cotabambas, Chincheros districts (Apurimac province), Melgar, Huancane, Azangaro, San Roman districts (Puno province), Concepcion, Huancayo, Jauja, Satipo districts (Junin province), Huanta district (Ayacucho province)</t>
  </si>
  <si>
    <t>-12.99</t>
  </si>
  <si>
    <t>-72.94</t>
  </si>
  <si>
    <t>24032;24033;24035;24036;24037;24051;24072;24073;24074;24075;24076;24077;24078;24081;24082;24083;24084;24085;24086;24087;24089;24099;24110;24111;24112;24114;24165;24169;24171;24175;91841</t>
  </si>
  <si>
    <t>Abancay, Acobamba, Acomayo, Andahuaylas, Angaraes, Anta, Aymaraes, Azangaro, Calca, Canas, Canchis, Castrovirreyna, Chincheros, Chumbivilcas, Concepcion, Cotabambas, Cusco, Huancane, Huancavelica, Huancayo, Huanta, Jauja, Lima, Maranon, Melgar, Paruro, Paucartambo, Quispicanchi, San Roman, Satipo, Urubamba (Adm2).</t>
  </si>
  <si>
    <t>2009-0262-TUR</t>
  </si>
  <si>
    <t>Savsat city (Savsat district, Artvin province), Sinop town (Merkez district, Sinop province), Bogazcik area (Persembe district, Ordu province), Amasra, Kurucasile, Merkez districts (Bartin province)</t>
  </si>
  <si>
    <t>41</t>
  </si>
  <si>
    <t>40.04</t>
  </si>
  <si>
    <t>27561;27599;27600;27601;28181;28255</t>
  </si>
  <si>
    <t>Amasra, Kurucasile, Merkez, Persembe, Savsat (Adm2).</t>
  </si>
  <si>
    <t>2009-0507-TUR</t>
  </si>
  <si>
    <t>Trabzon city (Merkez district, Trabzon province), Giresun city (Merkez district, Giresun province)</t>
  </si>
  <si>
    <t>40.83</t>
  </si>
  <si>
    <t>40.41</t>
  </si>
  <si>
    <t>27832;28314</t>
  </si>
  <si>
    <t>Merkez (Adm2).</t>
  </si>
  <si>
    <t>2009-0367-MEX</t>
  </si>
  <si>
    <t>FL-2009-000192</t>
  </si>
  <si>
    <t>Tlalnepantla de Baz, Atizapen De Zaragoza districts (Mexico province)</t>
  </si>
  <si>
    <t>19.5</t>
  </si>
  <si>
    <t>-99.25</t>
  </si>
  <si>
    <t>20219;20310</t>
  </si>
  <si>
    <t>Atizapan De Zaragoza, Tlalnepantla (Adm2).</t>
  </si>
  <si>
    <t>2009-0515-MEX</t>
  </si>
  <si>
    <t>0515</t>
  </si>
  <si>
    <t>Tabasco province</t>
  </si>
  <si>
    <t>Heavy rain, cold front</t>
  </si>
  <si>
    <t>18.48</t>
  </si>
  <si>
    <t>-91.05</t>
  </si>
  <si>
    <t>Tabasco (Adm1).</t>
  </si>
  <si>
    <t>2009-0561-MEX</t>
  </si>
  <si>
    <t>0561</t>
  </si>
  <si>
    <t>Ecatepec, Coacalco, Tultitlan district (Mexico district)</t>
  </si>
  <si>
    <t>20233;20240;20316</t>
  </si>
  <si>
    <t>Coacalco, Ecatepec, Tultitlan (Adm2).</t>
  </si>
  <si>
    <t>2009-0614-MEX</t>
  </si>
  <si>
    <t>0614</t>
  </si>
  <si>
    <t>FL-2009-000135</t>
  </si>
  <si>
    <t>Chiquihuitlan de Benito Juarez, Cuyamecalco Villa de Zaragoza, San Andres Teotilalpam, San Juan Bautista Tlacoatzintepec, San Pedro Teutila, Santa Maria Tlalixtac area (Cuicatlan district, Oaxaca province), San Bartolome Ayautla, San Juan Coatzospam, Teotitlan de Flores Magan areas (Teotitlan district, Oaxaca province), San Felipe Jalapa de Diaz, San Felipe Usila, San Lucas Ojitlan, San Pedro Ixcatlan areas (Tuxtepec district, Oaxaca province)</t>
  </si>
  <si>
    <t>16.45</t>
  </si>
  <si>
    <t>-96.97</t>
  </si>
  <si>
    <t>20551;20569;20573</t>
  </si>
  <si>
    <t>Dist. Cuicatlan, Dist. Teotitlan, Dist. Tuxtepec (Adm2).</t>
  </si>
  <si>
    <t>2009-0477-MEX</t>
  </si>
  <si>
    <t>0477</t>
  </si>
  <si>
    <t>TC-2009-000232</t>
  </si>
  <si>
    <t>Hurricane "Ida"</t>
  </si>
  <si>
    <t>2009-0594-MEX</t>
  </si>
  <si>
    <t>0594</t>
  </si>
  <si>
    <t>EP-2009-000248</t>
  </si>
  <si>
    <t>Tabasco, Veracruz, Quintana Roo, Nayarit, Jalisco, Guerrero</t>
  </si>
  <si>
    <t>Heavy rain, flooding</t>
  </si>
  <si>
    <t>2009-0511-MYS</t>
  </si>
  <si>
    <t>Kedah, Terengganu, Kelantan, Perak provinces</t>
  </si>
  <si>
    <t>5.74</t>
  </si>
  <si>
    <t>100.96</t>
  </si>
  <si>
    <t>Sungai Kepala Batas, Sungai Pantai Johor rivers</t>
  </si>
  <si>
    <t>1892;1893;1898;1904</t>
  </si>
  <si>
    <t>Kedah, Kelantan, Perak, Terengganu (Adm1).</t>
  </si>
  <si>
    <t>2009-0610-MYS</t>
  </si>
  <si>
    <t>FL-2009-000247</t>
  </si>
  <si>
    <t>Hulu Terengganu, Besut, Setiu, Dungun, Marang, Kemaman districts (Terengganu province)</t>
  </si>
  <si>
    <t>4.99</t>
  </si>
  <si>
    <t>102.36</t>
  </si>
  <si>
    <t>37463;37464;37465;37466;37468;37469</t>
  </si>
  <si>
    <t>Besut, Dungun, Hulu Terengganu, Kemaman, Marang, Setiu (Adm2).</t>
  </si>
  <si>
    <t>2009-0569-PER</t>
  </si>
  <si>
    <t>0569</t>
  </si>
  <si>
    <t>Ayachuco, Carmen Alto municipality (Huamanga district, Ayacucho province)</t>
  </si>
  <si>
    <t>24049</t>
  </si>
  <si>
    <t>Huamanga (Adm2).</t>
  </si>
  <si>
    <t>2009-0301-PER</t>
  </si>
  <si>
    <t>CW-2009-000111</t>
  </si>
  <si>
    <t>Amazonas, Ancash, Apurimac, Arequipa, Ayacucho, Cajamarca, Cusco, Huancavelica, Huanuco provinces</t>
  </si>
  <si>
    <t>2328;2329;2330;2331;2332;2333;2335;2336;2337</t>
  </si>
  <si>
    <t>Amazonas, Ancash, Apurimac, Arequipa, Ayacucho, Cajamarca, Cusco, Huancavelica, Huanuco (Adm1).</t>
  </si>
  <si>
    <t>2009-0564-PER</t>
  </si>
  <si>
    <t>0564</t>
  </si>
  <si>
    <t>2009-0355-TUR</t>
  </si>
  <si>
    <t>FL-2009-000190</t>
  </si>
  <si>
    <t>Ikitelli, Halkali, Basaksehir villages (K.cekmece district, Istanbul province), Kilyos village (Sariyer district, Istanbul province), Silivri, Catalca districts (Istanbul province), Kumbag city (Merkez district, Tekirdag province), Saray district (Tekirdag province)</t>
  </si>
  <si>
    <t>41.09</t>
  </si>
  <si>
    <t>38.95</t>
  </si>
  <si>
    <t>27896;27903;27909;27911;28287;28289</t>
  </si>
  <si>
    <t>Catalca, K.cekmece, Merkez, Saray, Sariyer, Silivri (Adm2).</t>
  </si>
  <si>
    <t>2010-0503-MEX</t>
  </si>
  <si>
    <t>0503</t>
  </si>
  <si>
    <t>TC-2010-000188</t>
  </si>
  <si>
    <t>Tropical storm Matthew</t>
  </si>
  <si>
    <t>Chiapas, Veracruz, Tabasco, Oaxaca, Nuevo León provinces</t>
  </si>
  <si>
    <t>2032;2046;2047;2054;2057</t>
  </si>
  <si>
    <t>Chiapas, Nuevo Leon, Oaxaca, Tabasco, Veracruz (Adm1).</t>
  </si>
  <si>
    <t>2010-0058-MEX</t>
  </si>
  <si>
    <t>0058</t>
  </si>
  <si>
    <t>Distrito Federal, Mexico city, Michoacan provinces</t>
  </si>
  <si>
    <t>19.94</t>
  </si>
  <si>
    <t>-99</t>
  </si>
  <si>
    <t>2036;2042;2043</t>
  </si>
  <si>
    <t>Distrito Federal, Mexico, Michoacan (Adm1).</t>
  </si>
  <si>
    <t>2010-0426-MEX</t>
  </si>
  <si>
    <t>Hurricane Frank</t>
  </si>
  <si>
    <t>Oaxaca, Tabasco, Veracruz provinces</t>
  </si>
  <si>
    <t>2047;2054;2057</t>
  </si>
  <si>
    <t>Oaxaca, Tabasco, Veracruz (Adm1).</t>
  </si>
  <si>
    <t>2010-0467-MEX</t>
  </si>
  <si>
    <t>0467</t>
  </si>
  <si>
    <t>Oaxaca, Guerrero, Veracruz, Tabasco, Chiapas provinces</t>
  </si>
  <si>
    <t>Heavy rains associated with Tropical Depression 11E</t>
  </si>
  <si>
    <t>2032;2039;2047;2054;2057</t>
  </si>
  <si>
    <t>Chiapas, Guerrero, Oaxaca, Tabasco, Veracruz (Adm1).</t>
  </si>
  <si>
    <t>2010-0260-MEX</t>
  </si>
  <si>
    <t>0260</t>
  </si>
  <si>
    <t>Tropical storm "Alex"</t>
  </si>
  <si>
    <t>Nuevo Leon, Coahuila, Tamaulipas, Oaxaca provinces</t>
  </si>
  <si>
    <t>2034;2046;2047;2055</t>
  </si>
  <si>
    <t>Coahuila, Nuevo Leon, Oaxaca, Tamaulipas (Adm1).</t>
  </si>
  <si>
    <t>2010-0494-MEX</t>
  </si>
  <si>
    <t>0494</t>
  </si>
  <si>
    <t>Hurricane 'Karl'</t>
  </si>
  <si>
    <t>Campeche, Veracruz, Tabasco, Puebla provinces</t>
  </si>
  <si>
    <t>2031;2048;2054;2057</t>
  </si>
  <si>
    <t>Campeche, Puebla, Tabasco, Veracruz (Adm1).</t>
  </si>
  <si>
    <t>2010-0479-KOR</t>
  </si>
  <si>
    <t>Typhoon Kompasu</t>
  </si>
  <si>
    <t>Chungchongnam-do, Chollanam-do, Kwangju, Inchon, Seoul provinces</t>
  </si>
  <si>
    <t>2433;2435;2436;2438;2443</t>
  </si>
  <si>
    <t>Chollanam-do, Chungchongnam-do, Inchon, Kwangju, Seoul (Adm1).</t>
  </si>
  <si>
    <t>2010-0158-MEX</t>
  </si>
  <si>
    <t>Mexicali district (Baja California province)</t>
  </si>
  <si>
    <t>32.2861667</t>
  </si>
  <si>
    <t>-115.2953333</t>
  </si>
  <si>
    <t>19586</t>
  </si>
  <si>
    <t>Mexicali (Adm2).</t>
  </si>
  <si>
    <t>2010-0496-MEX</t>
  </si>
  <si>
    <t>0496</t>
  </si>
  <si>
    <t>Villa Guerrero district (Mexico province)</t>
  </si>
  <si>
    <t>20320</t>
  </si>
  <si>
    <t>Villa Guerrero (Adm2).</t>
  </si>
  <si>
    <t>2010-0510-MEX</t>
  </si>
  <si>
    <t>Santa Maria Tlahuitoltepec municipality (Mixe district, Oaxaca province) ; Oaxaca, Chiapas provinces</t>
  </si>
  <si>
    <t>2010-0065-PER</t>
  </si>
  <si>
    <t>FL-2010-000023</t>
  </si>
  <si>
    <t>La Esperanza, El Porvenir, Salaverry towns (Trujillo district, La Libertad province)</t>
  </si>
  <si>
    <t>-4.68</t>
  </si>
  <si>
    <t>-78.29</t>
  </si>
  <si>
    <t>24127</t>
  </si>
  <si>
    <t>Trujillo (Adm2).</t>
  </si>
  <si>
    <t>2010-0156-PER</t>
  </si>
  <si>
    <t>Ancash, Cajamarca provinces ; Huanuco, Ambo districts (Huanuco province), Trujillo district (La Libertad province)</t>
  </si>
  <si>
    <t>2329;2333</t>
  </si>
  <si>
    <t>24092;24096;24127</t>
  </si>
  <si>
    <t>Ancash, Cajamarca (Adm1). Ambo, Huenuco, Trujillo (Adm2).</t>
  </si>
  <si>
    <t>2010-0343-PER</t>
  </si>
  <si>
    <t>Ancash, Apurimac, Arequipa, Ayacucho, Cusco, Huanvelica, Huanuco, Junin, Lima, Moquegua, Pasco, Puno, Tacna, Madre de Dios, Ucayali, Loreto provinces</t>
  </si>
  <si>
    <t>2329;2330;2331;2332;2335;2336;2337;2339;2342;2343;2344;2345;2346;2348;2350;2352</t>
  </si>
  <si>
    <t>Ancash, Apurimac, Arequipa, Ayacucho, Cusco, Huancavelica, Huanuco, Junin, Lima, Loreto, Madre de Dios, Moquegua, Pasco, Puno, Tacna, Ucayali (Adm1).</t>
  </si>
  <si>
    <t>2010-0680-PER</t>
  </si>
  <si>
    <t>Loreto, Madre Dios, Amazonas, San Martin, Ucayali, Tumbes, Piura, Lambayeque, La Libertad, Cajamarca, Ancash, Huanuco, Junin, Cerro de Pasco, Lima</t>
  </si>
  <si>
    <t>2010-0093-TUR</t>
  </si>
  <si>
    <t>Basyurt village (Karakocan district, Elazig province), Demirci, Kovancilar, Okcular villages (Kovancilar district, Elazig province)</t>
  </si>
  <si>
    <t>38.864</t>
  </si>
  <si>
    <t>39.986</t>
  </si>
  <si>
    <t>04:32</t>
  </si>
  <si>
    <t>27764;27766</t>
  </si>
  <si>
    <t>Karakocan, Kovancilar (Adm2).</t>
  </si>
  <si>
    <t>2010-0438-TUR</t>
  </si>
  <si>
    <t>0438</t>
  </si>
  <si>
    <t>Gundogdu village (Merkez district, Rize province)</t>
  </si>
  <si>
    <t>28201</t>
  </si>
  <si>
    <t>2011-0228-MEX</t>
  </si>
  <si>
    <t>0228</t>
  </si>
  <si>
    <t>Tropical storm "Beatrix"</t>
  </si>
  <si>
    <t>Guerrero, Colima, Jalisco, Michoacan, Oaxaca provinces</t>
  </si>
  <si>
    <t>2035;2039;2041;2043;2047</t>
  </si>
  <si>
    <t>Colima, Guerrero, Jalisco, Michoacan, Oaxaca (Adm1).</t>
  </si>
  <si>
    <t>2011-0241-MEX</t>
  </si>
  <si>
    <t>Tropical Storm "Arlene"</t>
  </si>
  <si>
    <t>Isla, Tamalin, Tamiahua, Tampico Alto districts (Veracruz province)</t>
  </si>
  <si>
    <t>22.11</t>
  </si>
  <si>
    <t>-98.75</t>
  </si>
  <si>
    <t>21147;21222;21223;21224</t>
  </si>
  <si>
    <t>Isla, Tamalin, Tamiahua, Tampico Alto (Adm2).</t>
  </si>
  <si>
    <t>2011-0250-KOR</t>
  </si>
  <si>
    <t>Chollabuk-do, Chollanam-do, Kyongsangbuk-do, Kyongsangnam-do, Chungchongbuk-do, Chungchongnam-do provinces</t>
  </si>
  <si>
    <t>2432;2433;2434;2435;2440;2441</t>
  </si>
  <si>
    <t>Chollabuk-do, Chollanam-do, Chungchongbuk-do, Chungchongnam-do, Kyongsangbuk-do, Kyongsangnam-do (Adm1).</t>
  </si>
  <si>
    <t>2011-0064-PER</t>
  </si>
  <si>
    <t>Apurimac, Madre de Dios, Puno, San Martin provinces</t>
  </si>
  <si>
    <t>2330;2344;2348;2349</t>
  </si>
  <si>
    <t>Apurimac, Madre de Dios, Puno, San Martin (Adm1).</t>
  </si>
  <si>
    <t>2011-0274-KOR</t>
  </si>
  <si>
    <t>Chuncheon city (Kang-won-do province), Bangbae-dong area (Seoul province), Dongducheon area (Kyongii-do province)</t>
  </si>
  <si>
    <t>2011-0161-MEX</t>
  </si>
  <si>
    <t>0161</t>
  </si>
  <si>
    <t>Acuna, Muzquiz, Ocampo, Arteaga districts (Coahuila province)</t>
  </si>
  <si>
    <t>Lightning</t>
  </si>
  <si>
    <t>19775;19777;19793;19796</t>
  </si>
  <si>
    <t>Acuna, Arteaga, Muzquiz, Ocampo (Adm2).</t>
  </si>
  <si>
    <t>2011-0267-MEX</t>
  </si>
  <si>
    <t>0267</t>
  </si>
  <si>
    <t>Tropical storm "Dora"</t>
  </si>
  <si>
    <t>Guerrero, Oaxaca provinces</t>
  </si>
  <si>
    <t>2039;2047</t>
  </si>
  <si>
    <t>Guerrero, Oaxaca (Adm1).</t>
  </si>
  <si>
    <t>2011-0105-MEX</t>
  </si>
  <si>
    <t>0105</t>
  </si>
  <si>
    <t>Sinaloa, Sonora, Tamaulipas provinces</t>
  </si>
  <si>
    <t>2052;2053;2055</t>
  </si>
  <si>
    <t>Sinaloa, Sonora, Tamaulipas (Adm1).</t>
  </si>
  <si>
    <t>2011-0020-MYS</t>
  </si>
  <si>
    <t>-4.05208</t>
  </si>
  <si>
    <t>104.67</t>
  </si>
  <si>
    <t>Sungai Muar, Sungai Benut, and Sungai Mengkibo rivers</t>
  </si>
  <si>
    <t>2011-0175-MYS</t>
  </si>
  <si>
    <t>Ulu Langat district (Selangor province)</t>
  </si>
  <si>
    <t>37462</t>
  </si>
  <si>
    <t>Ulu Langat (Adm2).</t>
  </si>
  <si>
    <t>2011-0201-PER</t>
  </si>
  <si>
    <t>Huancavelica, Cusco, Ayacucho, Arequipa, Moquegua provinces</t>
  </si>
  <si>
    <t>2331;2332;2335;2336;2345</t>
  </si>
  <si>
    <t>Arequipa, Ayacucho, Cusco, Huancavelica, Moquegua (Adm1).</t>
  </si>
  <si>
    <t>2011-0170-TUR</t>
  </si>
  <si>
    <t>0170</t>
  </si>
  <si>
    <t>Simav district (Kutahya province)</t>
  </si>
  <si>
    <t>39.149</t>
  </si>
  <si>
    <t>29.103</t>
  </si>
  <si>
    <t>28091</t>
  </si>
  <si>
    <t>Simav (Adm2).</t>
  </si>
  <si>
    <t>2009-0605-ZAF</t>
  </si>
  <si>
    <t>0605</t>
  </si>
  <si>
    <t>Cacadu district (Eastern Cape province), Central Karoo district (Western Cape province)</t>
  </si>
  <si>
    <t>77319;77357</t>
  </si>
  <si>
    <t>Cacadu District Municipality, Central Karoo District Municipality (Adm2).</t>
  </si>
  <si>
    <t>2009-0261-ZAF</t>
  </si>
  <si>
    <t>0261</t>
  </si>
  <si>
    <t>FL-2009-000133</t>
  </si>
  <si>
    <t>-33.07</t>
  </si>
  <si>
    <t>18.92</t>
  </si>
  <si>
    <t>2010-0678-ZAF</t>
  </si>
  <si>
    <t>Free State, Mpumalanga, North West, Northern Cape, Limpopo, Gauteng, KwaZulu-Natal, Eastern Cape provinces</t>
  </si>
  <si>
    <t>2707;2708;77310;77311;77312;77313;77314;77315</t>
  </si>
  <si>
    <t>Eastern Cape, Free State, Gauteng, KwaZulu-Natal, Limpopo, Mpumalanga, North West, Northern Cape (Adm1).</t>
  </si>
  <si>
    <t>2011-0626-BRA</t>
  </si>
  <si>
    <t>0626</t>
  </si>
  <si>
    <t>Minas Gerais, Espirito Santo, Rio de Janeiro provinces</t>
  </si>
  <si>
    <t>672;677;683</t>
  </si>
  <si>
    <t>Espirito Santo, Minas Gerais, Rio De Janeiro (Adm1).</t>
  </si>
  <si>
    <t>2011-0387-CHN</t>
  </si>
  <si>
    <t>Dabancheng area (Urumqi district, Xinjiang Uygur Zizhiqu province))</t>
  </si>
  <si>
    <t>43.015</t>
  </si>
  <si>
    <t>88.247</t>
  </si>
  <si>
    <t>13280</t>
  </si>
  <si>
    <t>??r??mqi (Adm2).</t>
  </si>
  <si>
    <t>2011-0370-CHN</t>
  </si>
  <si>
    <t>0370</t>
  </si>
  <si>
    <t>Luanchuan, Song Xian areas (Luoyang district, Henan Sheng province), Weinan, Xi'an districts (Shaanxi Sheng province), Sichuan Sheng, Chongqing Sheng, Hubei Sheng, Shandong Sheng, Shanxi Sheng, Gansu Sheng, Qinghai Sheng provinces</t>
  </si>
  <si>
    <t>900;902;911;919;921;923;924</t>
  </si>
  <si>
    <t>13101;13215;13219</t>
  </si>
  <si>
    <t>Chongqing Shi, Gansu Sheng, Hubei Sheng, Qinghai Sheng, Shandong Sheng, Shanxi Sheng, Sichuan Sheng (Adm1). Luoyang, Weinan, Xi'an (Adm2).</t>
  </si>
  <si>
    <t>2011-0386-COL</t>
  </si>
  <si>
    <t>0386</t>
  </si>
  <si>
    <t>TC-2011-000157</t>
  </si>
  <si>
    <t>Valle del Cauca, Norte de Santander, Santander, Antioquia, Boyaca, Caldas, Casanare, Choco, Tolima, Quindio, Huila, Cauca, Meta, Magdalena, Sucre, Cesar, Cordoba, Risaralda, Atlantico, Guajira, Bolivar, Cundinamarca, Narino, Caqueta, San Andres y Providencia, Putumayo, Guaviare provinces</t>
  </si>
  <si>
    <t>4.64</t>
  </si>
  <si>
    <t>-73.94</t>
  </si>
  <si>
    <t>935;937;938;939;941;942;943;944;945;946;947;948;950;951;952;953;954;955;956;957;958;959;960;961;962;963;964</t>
  </si>
  <si>
    <t>Antioquia, Atlantico, Bolivar, Boyaca, Caldas, Caqueta, Casanare, Cauca, Cesar, Choco, Cordoba, Cundinamarca, Guajira, Guaviare, Huila, Magdalena, Meta, Narino, Norte De Santander, Putumayo, Quindio, Risaralda, San Andres Y Providencia, Santander, Sucre, Tolima, Valle Del Cauca (Adm1).</t>
  </si>
  <si>
    <t>2011-0379-CHN</t>
  </si>
  <si>
    <t>0379</t>
  </si>
  <si>
    <t>Typhoon Pedring (Nesat)</t>
  </si>
  <si>
    <t>Guangxi Zhuangzu Zizhiqu, Hainan Sheng provinces</t>
  </si>
  <si>
    <t>904;906</t>
  </si>
  <si>
    <t>Guangxi Zhuangzu Zizhiqu, Hainan Sheng (Adm1).</t>
  </si>
  <si>
    <t>2011-0568-IDN</t>
  </si>
  <si>
    <t>0568</t>
  </si>
  <si>
    <t>Mt. Gamalama</t>
  </si>
  <si>
    <t>Kota Ternate district (Maluku Utara province)</t>
  </si>
  <si>
    <t>0.8</t>
  </si>
  <si>
    <t>127.33</t>
  </si>
  <si>
    <t>73758</t>
  </si>
  <si>
    <t>Kota Ternate (Adm2).</t>
  </si>
  <si>
    <t>2011-0100-ZAF</t>
  </si>
  <si>
    <t>0100</t>
  </si>
  <si>
    <t>FL-2011-000007</t>
  </si>
  <si>
    <t>Buffalo City, Amathole, Joe Gqabi, O.R. Tambo, Alfred Nzo, Chris Hani districts (Eastern Cape province), Fezile Dabi, Thabo Mofutsanyane, Xhariep districts (Free State province), City of Johannesburg, Ekurhuleni, Sedibeng, West Rand districts (Gauteng province), Amajuba, eThekwini, iLembe, Sisonke, Ugu, Uthukela districts (KwaZulu-Natal province), Mopani, Sekhukhune, Vhembe, Waterberg districts (Limpopo province), Ehlanzeni, Nkangala districts (Mpumalanga province), Frances Baard, Namakwa, Pixley ka Seme, Siyanda districts (Northern Cape province), North West province</t>
  </si>
  <si>
    <t>-31.055</t>
  </si>
  <si>
    <t>28.41</t>
  </si>
  <si>
    <t>77314</t>
  </si>
  <si>
    <t>77316;77320;77321;77322;77323;77324;77326;77328;77329;77331;77333;77337;77340;77341;77342;77343;77345;77351;77352;77353;77355;77356;77358;77359;77360;77361;77362;77363;77364</t>
  </si>
  <si>
    <t>North West (Adm1). Alfred Nzo District Municipality, Amajuba District Municipality, Amathole District Municipality, Buffalo City Metropolitan Municipality, Chris Hani District Municipality, City of Johannesburg Metropolitan Municipality, Ehlanzeni District Municipality, Ekurhuleni Metropolitan Municipality, eThekwini Metropolitan Municipality, Fezile Dabi District Municipality, Frances Baard District Municipality, iLembe District Municipality, Joe Gqabi District Municipality, Mopani District Municipality, Namakwa District Municipality, Nkangala District Municipality, O.R.Tambo District Municipality, Pixley ka Seme District Municipality, Sedibeng District Municipality, Sekhukhune District Municipality, Sisonke District Municipality, Siyanda District Municipality, Thabo Mofutsanyane District Municipality, Ugu District Municipality, Uthukela District Municipality, Vhembe District Municipality, Waterberg District Municipality, West Rand District Municipality, Xhariep District Municipality (Adm2).</t>
  </si>
  <si>
    <t>2011-0361-BRA</t>
  </si>
  <si>
    <t>Santa Catarina province</t>
  </si>
  <si>
    <t>688</t>
  </si>
  <si>
    <t>Santa Catarina (Adm1).</t>
  </si>
  <si>
    <t>2011-0427-BRA</t>
  </si>
  <si>
    <t>0427</t>
  </si>
  <si>
    <t>-30.34</t>
  </si>
  <si>
    <t>-52.64</t>
  </si>
  <si>
    <t>2011-0661-CHL</t>
  </si>
  <si>
    <t>0661</t>
  </si>
  <si>
    <t>CW-2011-000094</t>
  </si>
  <si>
    <t>Lonquimay, Curacautín, Purén villages (Malleco district, Araucania province), Cunco, Pucón, Curarrehue, Melipeuco, Carahue, Vilcún, Villarrica villages (Cautin district, Araucania province), Alto Bio-bío village (Biobio district, Biobio province)</t>
  </si>
  <si>
    <t>Cold front</t>
  </si>
  <si>
    <t>12935;12936;12945</t>
  </si>
  <si>
    <t>Biobio, Cautin, Malleco (Adm2).</t>
  </si>
  <si>
    <t>2011-0584-CHL</t>
  </si>
  <si>
    <t>0584</t>
  </si>
  <si>
    <t>WF-2012-000001-CHL</t>
  </si>
  <si>
    <t>Maule, Biobio, Magallanes y Antartica chilena, Araucania provinces</t>
  </si>
  <si>
    <t>High temperatures, vrable winds, human beings</t>
  </si>
  <si>
    <t>884;887;891;892</t>
  </si>
  <si>
    <t>Araucania, Biobio, Magallanes y Antartica chilena, Maule (Adm1).</t>
  </si>
  <si>
    <t>2011-0351-CHN</t>
  </si>
  <si>
    <t>0351</t>
  </si>
  <si>
    <t>EQ-2011-000136</t>
  </si>
  <si>
    <t>Shigatse, Shannan districts (Xizang Zizhiqu province)</t>
  </si>
  <si>
    <t>27.73</t>
  </si>
  <si>
    <t>88.155</t>
  </si>
  <si>
    <t>13298;13299</t>
  </si>
  <si>
    <t>Shannan, Shigatse (Adm2).</t>
  </si>
  <si>
    <t>2011-0411-CHN</t>
  </si>
  <si>
    <t>Yining, Gongliu areas (Ili Kazakh district, Xinjiang Uygur Zizhiqu province)</t>
  </si>
  <si>
    <t>43.648</t>
  </si>
  <si>
    <t>82.437</t>
  </si>
  <si>
    <t>08:21</t>
  </si>
  <si>
    <t>2011-0601-CHN</t>
  </si>
  <si>
    <t>Jiashi Xian, Kashi Shi areas (Kashgar district, Xinjiang Uygur Zizhiqu province)</t>
  </si>
  <si>
    <t>39.955</t>
  </si>
  <si>
    <t>77.028</t>
  </si>
  <si>
    <t>13289</t>
  </si>
  <si>
    <t>Kashgar (Adm2).</t>
  </si>
  <si>
    <t>2011-0421-CHN</t>
  </si>
  <si>
    <t>Beijing Shi, Shanxi Sheng, Nei Mongol Zizhiqu, Jilin Sheng, Heilongjiang Sheng, Jiangsu Sheng, Henan Sheng, Yunnan Sheng, Xinjinag Uygur Zizhiqu</t>
  </si>
  <si>
    <t>37.417</t>
  </si>
  <si>
    <t>109.53</t>
  </si>
  <si>
    <t>899;908;909;913;915;917;923;927;929</t>
  </si>
  <si>
    <t>Beijing Shi, Heilongjiang Sheng, Henan Sheng, Jiangsu Sheng, Jilin Sheng, Nei Mongol Zizhiqu, Shanxi Sheng, Xinjiang Uygur Zizhiqu, Yunnan Sheng (Adm1).</t>
  </si>
  <si>
    <t>2011-0576-CHN</t>
  </si>
  <si>
    <t>Tropical Storm Haima (Egay)</t>
  </si>
  <si>
    <t>2011-0431-COL</t>
  </si>
  <si>
    <t>Manizales district (Caldas province)</t>
  </si>
  <si>
    <t>13668</t>
  </si>
  <si>
    <t>Manizales (Adm2).</t>
  </si>
  <si>
    <t>2011-0389-IDN</t>
  </si>
  <si>
    <t>Subulussalam city (Aceh Singkil district, Nangroe Aceh Darussalam province)</t>
  </si>
  <si>
    <t>2.965</t>
  </si>
  <si>
    <t>97.893</t>
  </si>
  <si>
    <t>73627</t>
  </si>
  <si>
    <t>Aceh Singkil (Adm2).</t>
  </si>
  <si>
    <t>2011-0506-IDN</t>
  </si>
  <si>
    <t>Mt. Lokon</t>
  </si>
  <si>
    <t>Kota Manado, Kota Tomohon, Minahasa Selatan, Minahasa Utara, Minahasa districts (Sulawesi Utara province)</t>
  </si>
  <si>
    <t>1.358333</t>
  </si>
  <si>
    <t>124.79</t>
  </si>
  <si>
    <t>18200;73760;73798;73799;73800</t>
  </si>
  <si>
    <t>Kota Manado, Kota Tomohon, Minahasa, Minahasa Selatan, Minahasa Utara (Adm2).</t>
  </si>
  <si>
    <t>2011-0575-IDN</t>
  </si>
  <si>
    <t>Paniai district (Papua province)</t>
  </si>
  <si>
    <t>-4.39</t>
  </si>
  <si>
    <t>137.83</t>
  </si>
  <si>
    <t>17996</t>
  </si>
  <si>
    <t>Paniai (Adm2).</t>
  </si>
  <si>
    <t>2011-0603-IDN</t>
  </si>
  <si>
    <t>0603</t>
  </si>
  <si>
    <t>Tieng village (Wonosobo district, Jawa Tengah province)</t>
  </si>
  <si>
    <t>-7.379</t>
  </si>
  <si>
    <t>110.24</t>
  </si>
  <si>
    <t>18063</t>
  </si>
  <si>
    <t>Wonosobo (Adm2).</t>
  </si>
  <si>
    <t>2011-0645-IDN</t>
  </si>
  <si>
    <t>0645</t>
  </si>
  <si>
    <t>Paniai lake</t>
  </si>
  <si>
    <t>2011-0493-IDN</t>
  </si>
  <si>
    <t>0493</t>
  </si>
  <si>
    <t>Nias district (Sumatera Utara province)</t>
  </si>
  <si>
    <t>73812</t>
  </si>
  <si>
    <t>Nias (Adm2).</t>
  </si>
  <si>
    <t>2012-0260-CHN</t>
  </si>
  <si>
    <t>2012</t>
  </si>
  <si>
    <t>TC-2012-000125</t>
  </si>
  <si>
    <t>Tropical storm Gener (Saola)</t>
  </si>
  <si>
    <t>Hubei Sheng, Fujian Sheng, Zhejiang Sheng province</t>
  </si>
  <si>
    <t>901;911;930</t>
  </si>
  <si>
    <t>Fujian Sheng, Hubei Sheng, Zhejiang Sheng (Adm1).</t>
  </si>
  <si>
    <t>2012-0558-IDN</t>
  </si>
  <si>
    <t>Tropical Cyclone Iggy</t>
  </si>
  <si>
    <t>Dki Jakarta, Jawa Tengah, Jawa Timur, Jawa Barat provinces</t>
  </si>
  <si>
    <t>1516;1520;1521;73613</t>
  </si>
  <si>
    <t>Dki Jakarta, Jawa Barat, Jawa Tengah, Jawa Timur (Adm1).</t>
  </si>
  <si>
    <t>2012-0173-CHN</t>
  </si>
  <si>
    <t>FL-2012-000117</t>
  </si>
  <si>
    <t>Nei Mongol Zizhiqu, Zheijiang Sheng, Fujian Sheng, Jiangxi Sheng, Hubei Sheng, Hunan Sheng, Guangdong Sheng, Guangxi Zhuangzu Zizhiqu, Chongqing Shi, Sichuan Sheng, Guizhou Sheng, Shaanxi Sheng, Shandong Sheng provinces</t>
  </si>
  <si>
    <t>33.4553</t>
  </si>
  <si>
    <t>106.94</t>
  </si>
  <si>
    <t>900;901;903;904;905;911;912;914;917;920;921;924;930</t>
  </si>
  <si>
    <t>Chongqing Shi, Fujian Sheng, Guangdong Sheng, Guangxi Zhuangzu Zizhiqu, Guizhou Sheng, Hubei Sheng, Hunan Sheng, Jiangxi Sheng, Nei Mongol Zizhiqu, Shaanxi Sheng, Shandong Sheng, Sichuan Sheng, Zhejiang Sheng (Adm1).</t>
  </si>
  <si>
    <t>2012-0197-CHN</t>
  </si>
  <si>
    <t>0197</t>
  </si>
  <si>
    <t>Min Xian, Zhang Xian, Weiyuan Xian areas (Dingxi district, Gansu Sheng province), Hunan Sheng, Jiangxi provinces</t>
  </si>
  <si>
    <t>912;914</t>
  </si>
  <si>
    <t>Hunan Sheng, Jiangxi Sheng (Adm1). Dingxi (Adm2).</t>
  </si>
  <si>
    <t>2012-0199-CHN</t>
  </si>
  <si>
    <t>Dazhou district (Sichuan Sheng province)</t>
  </si>
  <si>
    <t>Dazhou (Adm2).</t>
  </si>
  <si>
    <t>2012-0582-IDN</t>
  </si>
  <si>
    <t>0582</t>
  </si>
  <si>
    <t>Kota Ambon district (Maluku province)</t>
  </si>
  <si>
    <t>18139</t>
  </si>
  <si>
    <t>Kota Ambon (Adm2).</t>
  </si>
  <si>
    <t>2012-0266-IDN</t>
  </si>
  <si>
    <t>Galala, Lateri, Passo, Laha, Tawiri, South Leitimur, Batu Gajah, Mangga Dua, Karang Panjang, Batu Merah, Kebun Cengkeh, Ahuru villages (Kota Ambon district, Maluku province)</t>
  </si>
  <si>
    <t>2012-0539-IDN</t>
  </si>
  <si>
    <t>0539</t>
  </si>
  <si>
    <t>Solok Selatan district (Sumatra Barat province), Dompu district (Nusatenggara Barat province)</t>
  </si>
  <si>
    <t>18144;73852</t>
  </si>
  <si>
    <t>Dompu, Solok Selatan (Adm2).</t>
  </si>
  <si>
    <t>2012-0259-CHN</t>
  </si>
  <si>
    <t>Typhoon Vicente</t>
  </si>
  <si>
    <t>Guangdong Sheng, Guangxi Zhuangzu Zizhiqu, Fujian Sheng provinces</t>
  </si>
  <si>
    <t>901;903;904</t>
  </si>
  <si>
    <t>Fujian Sheng, Guangdong Sheng, Guangxi Zhuangzu Zizhiqu (Adm1).</t>
  </si>
  <si>
    <t>2012-0283-CHN</t>
  </si>
  <si>
    <t>Typhoon Damrey</t>
  </si>
  <si>
    <t>Jiangsu Sheng, Shandong Sheng provinces</t>
  </si>
  <si>
    <t>913;921</t>
  </si>
  <si>
    <t>Jiangsu Sheng, Shandong Sheng (Adm1).</t>
  </si>
  <si>
    <t>2012-0075-BRA</t>
  </si>
  <si>
    <t>Acre province</t>
  </si>
  <si>
    <t>-10.4897</t>
  </si>
  <si>
    <t>-67.99</t>
  </si>
  <si>
    <t>Acre river</t>
  </si>
  <si>
    <t>665</t>
  </si>
  <si>
    <t>Acre (Adm1).</t>
  </si>
  <si>
    <t>2012-0185-BRA</t>
  </si>
  <si>
    <t>Alvaraes, Amatura, Anama, Anori, Autazes, Barcelos, Barreirinha, Benjamin Costant, Beruri, Careiro, Careiro Da Varzea, Coari, Codajas, Fonte Boa, Iranduba, Itacoatiara, Itapiranga, Jurua, Jutai, Manacapuru, Manaquiri, Manaus, Maraa, Nhamunda, Novo Airao, Parintins, Santa Isabel Do Rio Negro, Santo Antonio Do Ica, Sao Gabriel Da Cachoeira, Sao Paulo De Olivenca, Silves, Tabatinga, Tefe, Tonantins, Uarini, Urucara, Urucurituba districts (Amazonas province)</t>
  </si>
  <si>
    <t>Negro, Solimoes rivers</t>
  </si>
  <si>
    <t>6472;6473;6474;6475;6478;6479;6480;6481;6482;6489;6490;6491;6492;6495;6499;6500;6502;6504;6505;6507;6508;6509;6511;6513;6515;6517;6521;6522;6523;6524;6526;6527;6529;6530;6531;6532;6533</t>
  </si>
  <si>
    <t>Alvaraes, Amatura, Anama, Anori, Autazes, Barcelos, Barreirinha, Benjamin Constant, Beruri, Careiro, Careiro Da Varzea, Coari, Codajas, Fonte Boa, Iranduba, Itacoatiara, Itapiranga, Jurua, Jutai, Manacapuru, Manaquiri, Manaus, Maraa, Nhamunda, Novo Airao, Parintins, Santa Isabel Do Rio Negro, Santo Antonio Do Ica, Sao Gabriel Da Cachoeira, Sao Paulo De Olivenca, Silves, Tabatinga, Tefe, Tonantins, Uarini, Urucara, Urucurituba (Adm2).</t>
  </si>
  <si>
    <t>2012-9607-BRA</t>
  </si>
  <si>
    <t>9607</t>
  </si>
  <si>
    <t>Minas Gerias, Pernambuco, Bahia provinces</t>
  </si>
  <si>
    <t>669;677;681</t>
  </si>
  <si>
    <t>Bahia, Minas Gerais, Pernambuco (Adm1).</t>
  </si>
  <si>
    <t>2012-0126-CHL</t>
  </si>
  <si>
    <t>Parral town (Linares district, Maule province), Santiago district (Metropolitana province), Biobio district (Biobio province)</t>
  </si>
  <si>
    <t>-35.2</t>
  </si>
  <si>
    <t>-72.217</t>
  </si>
  <si>
    <t>12945;12965;12971</t>
  </si>
  <si>
    <t>Biobio, Linares, Santiago (Adm2).</t>
  </si>
  <si>
    <t>2012-0070-CHL</t>
  </si>
  <si>
    <t>Magallanes y Antartica chilena, Arica-Parinacota, Tarapaca provinces</t>
  </si>
  <si>
    <t>-52.8256</t>
  </si>
  <si>
    <t>-69.41</t>
  </si>
  <si>
    <t>891;91502;91503</t>
  </si>
  <si>
    <t>Arica y Painacota, Magallanes y Antartica chilena, Tarapaca (Adm1).</t>
  </si>
  <si>
    <t>2012-0605-CHL</t>
  </si>
  <si>
    <t>Biobio, Magallanes y Antartica chilena provinces</t>
  </si>
  <si>
    <t>887;891</t>
  </si>
  <si>
    <t>Biobio, Magallanes y Antartica chilena (Adm1).</t>
  </si>
  <si>
    <t>2012-0570-CHN</t>
  </si>
  <si>
    <t>Guizhou Sheng, Guangdong Sheng provinces</t>
  </si>
  <si>
    <t>903;905</t>
  </si>
  <si>
    <t>Guangdong Sheng, Guizhou Sheng (Adm1).</t>
  </si>
  <si>
    <t>2012-0571-CHN</t>
  </si>
  <si>
    <t>Anhui Sheng, Henan Sheng, Hubei Sheng, Jiangsu Sheng province</t>
  </si>
  <si>
    <t>898;909;911;913</t>
  </si>
  <si>
    <t>Anhui Sheng, Henan Sheng, Hubei Sheng, Jiangsu Sheng (Adm1).</t>
  </si>
  <si>
    <t>2012-0190-CHN</t>
  </si>
  <si>
    <t>0190</t>
  </si>
  <si>
    <t>Ninglang Yi Zizhixian area (Liangshan Yi district, Sichuan Sheng province), Yanyuan Xian area (Lijiang district, Yunnan Sheng province)</t>
  </si>
  <si>
    <t>27.767</t>
  </si>
  <si>
    <t>100.781</t>
  </si>
  <si>
    <t>13272;13315</t>
  </si>
  <si>
    <t>Liangshan Yi, Lijiang (Adm2).</t>
  </si>
  <si>
    <t>2012-0338-CHN</t>
  </si>
  <si>
    <t>0338</t>
  </si>
  <si>
    <t>43.433</t>
  </si>
  <si>
    <t>84.7</t>
  </si>
  <si>
    <t>05:07</t>
  </si>
  <si>
    <t>2012-0350-CHN</t>
  </si>
  <si>
    <t>0350</t>
  </si>
  <si>
    <t>Yiliang area (Zhaotong district, Yunnan Sheng province), Weining area (Bijie district, Guizhou Sheng province)</t>
  </si>
  <si>
    <t>27.575</t>
  </si>
  <si>
    <t>103.983</t>
  </si>
  <si>
    <t>13068;13306</t>
  </si>
  <si>
    <t>Bijie, Zhaotong (Adm2).</t>
  </si>
  <si>
    <t>2012-0397-CHN</t>
  </si>
  <si>
    <t>Yangzhou district (Jiangsu Sheng province)</t>
  </si>
  <si>
    <t>32.978</t>
  </si>
  <si>
    <t>119.593</t>
  </si>
  <si>
    <t>13153</t>
  </si>
  <si>
    <t>Yangzhou (Adm2).</t>
  </si>
  <si>
    <t>2012-0536-CHN</t>
  </si>
  <si>
    <t>38.745</t>
  </si>
  <si>
    <t>88.098</t>
  </si>
  <si>
    <t>22:08</t>
  </si>
  <si>
    <t>2012-0604-CHN</t>
  </si>
  <si>
    <t>39.383</t>
  </si>
  <si>
    <t>81.307</t>
  </si>
  <si>
    <t>06:50</t>
  </si>
  <si>
    <t>2012-0136-CHN</t>
  </si>
  <si>
    <t>0136</t>
  </si>
  <si>
    <t>Longnan, Dingxi, Tianshui, Jiuquan, Linxia Hui districts (Gansu Sheng province), Changsha, Zhuzhou, Shaoyang districts (Hunan Sheng province)</t>
  </si>
  <si>
    <t>32.452</t>
  </si>
  <si>
    <t>106.493</t>
  </si>
  <si>
    <t>13018;13019;13022;13023;13026;13130;13131;13134</t>
  </si>
  <si>
    <t>Changsha, Dingxi, Jiuquan, Linxia Hui, Longnan, Shaoyang, Tianshui, Zhuzhou (Adm2).</t>
  </si>
  <si>
    <t>2012-0200-CHN</t>
  </si>
  <si>
    <t>Shaanxi Sheng province</t>
  </si>
  <si>
    <t>920</t>
  </si>
  <si>
    <t>Shaanxi Sheng (Adm1).</t>
  </si>
  <si>
    <t>2012-0292-CHN</t>
  </si>
  <si>
    <t>Fangshan Qu, Chaoyang Qu, Fengtai Qu, Shijingshan Qu, Tongzhou Qu, Beijing Shi areas (Name Unknown district (13000), Beijing Shi province), Huairou Xian, Daxing Xian, Miyun Xian areas (Name Unknown district (13001), Beijing Shi province)</t>
  </si>
  <si>
    <t>13000;13001</t>
  </si>
  <si>
    <t>2012-0477-CHN</t>
  </si>
  <si>
    <t>Wuhan, Huangshi districts (Hubei Sheng province)</t>
  </si>
  <si>
    <t>31.41</t>
  </si>
  <si>
    <t>113.04</t>
  </si>
  <si>
    <t>13117;13118</t>
  </si>
  <si>
    <t>Huangshi, Wuhan (Adm2).</t>
  </si>
  <si>
    <t>2012-0505-CHN</t>
  </si>
  <si>
    <t>Yiliang, Baoping villages (Zhaotong district, Yunnan Sheng province), Longchangzhen village (Fuquan Shi area, Qiannan Buyei and Miao district, Guizhou Sheng province), Guangyuan, Suining districts (Sichuan province), Zhangjiajie district (Hunan Sheng province)</t>
  </si>
  <si>
    <t>13071;13137;13261;13262;13306</t>
  </si>
  <si>
    <t>Guangyuan, Qiannan Buyei and Miao, Suining, Zhangjiajie, Zhaotong (Adm2).</t>
  </si>
  <si>
    <t>2012-0576-CHN</t>
  </si>
  <si>
    <t>Guangxi Zhuangzu Zizhiqu, Chongqing Shi, Guizhou Sheng provinces</t>
  </si>
  <si>
    <t>900;904;905</t>
  </si>
  <si>
    <t>Chongqing Shi, Guangxi Zhuangzu Zizhiqu, Guizhou Sheng (Adm1).</t>
  </si>
  <si>
    <t>2012-0581-CHN</t>
  </si>
  <si>
    <t>0581</t>
  </si>
  <si>
    <t>Suihua, Harbin districts (Heilongjiang Sheng province), Nei Mongol Zizhiqu, Shanxi Sheng,</t>
  </si>
  <si>
    <t>917;923</t>
  </si>
  <si>
    <t>13086;13097</t>
  </si>
  <si>
    <t>Nei Mongol Zizhiqu, Shanxi Sheng (Adm1). Harbin, Suihua (Adm2).</t>
  </si>
  <si>
    <t>2012-0603-CHN</t>
  </si>
  <si>
    <t>2012-0610-CHN</t>
  </si>
  <si>
    <t>Yantai Shi area (Yantai district, Shandong Sheng province), Jilin Sheng, Liaoning Sheng, Heilongjiang Sheng, Hebei Sheng provinces</t>
  </si>
  <si>
    <t>Typhoon Bolaven</t>
  </si>
  <si>
    <t>907;908;915;916</t>
  </si>
  <si>
    <t>13230</t>
  </si>
  <si>
    <t>Hebei Sheng, Heilongjiang Sheng, Jilin Sheng, Liaoning Sheng (Adm1). Yantai (Adm2).</t>
  </si>
  <si>
    <t>2012-0455-CHN</t>
  </si>
  <si>
    <t>Zhenhe village (Yiliang area , Kunming district, Yunnan Sheng province)</t>
  </si>
  <si>
    <t>2012-0282-CHN</t>
  </si>
  <si>
    <t>0282</t>
  </si>
  <si>
    <t>Typhoon Haikui</t>
  </si>
  <si>
    <t>Jiangxi Sheng, Shanghai Shi, Anhui Sheng, Jiangsu Sheng, Zhejiang Sheng provinces</t>
  </si>
  <si>
    <t>898;913;914;922;930</t>
  </si>
  <si>
    <t>Anhui Sheng, Jiangsu Sheng, Jiangxi Sheng, Shanghai Shi, Zhejiang Sheng (Adm1).</t>
  </si>
  <si>
    <t>2012-0294-CHN</t>
  </si>
  <si>
    <t>TYphoon Kai-Tak</t>
  </si>
  <si>
    <t>Guangdong Sheng, Guangxi Zhuangzu Zizhiqu provinces</t>
  </si>
  <si>
    <t>903;904</t>
  </si>
  <si>
    <t>Guangdong Sheng, Guangxi Zhuangzu Zizhiqu (Adm1).</t>
  </si>
  <si>
    <t>2012-0406-CHN</t>
  </si>
  <si>
    <t>TC-2012-000181</t>
  </si>
  <si>
    <t>Typhoon Son Tinh (Ofel)</t>
  </si>
  <si>
    <t>Hainan Sheng, Guangxi Zhuangzu Zizhiqu provinces</t>
  </si>
  <si>
    <t>2012-0559-CHN</t>
  </si>
  <si>
    <t>Xizang Zizhiqu province</t>
  </si>
  <si>
    <t>928</t>
  </si>
  <si>
    <t>Xizang Zizhiqu (Adm1).</t>
  </si>
  <si>
    <t>2012-0187-COL</t>
  </si>
  <si>
    <t>Soacha district (Cundinamarca province)</t>
  </si>
  <si>
    <t>3.606</t>
  </si>
  <si>
    <t>-73.07</t>
  </si>
  <si>
    <t>2012-0238-COL</t>
  </si>
  <si>
    <t>Casanare, Amazonas, Valle del Cauca, Narino, Bocaya, Putumayo, Huila, Sucre, Cordoba, Santander, Cundimarca, Cauca, Choco provinces</t>
  </si>
  <si>
    <t>934;939;943;944;946;947;948;952;955;957;961;962;964</t>
  </si>
  <si>
    <t>Amazonas, Boyaca, Casanare, Cauca, Choco, Cordoba, Cundinamarca, Huila, Narino, Putumayo, Santander, Sucre, Valle Del Cauca (Adm1).</t>
  </si>
  <si>
    <t>2012-0457-COL</t>
  </si>
  <si>
    <t>Villa del Prado town (Isnos district, Huila province)</t>
  </si>
  <si>
    <t>13987</t>
  </si>
  <si>
    <t>Isnos (Adm2).</t>
  </si>
  <si>
    <t>2012-0094-COL</t>
  </si>
  <si>
    <t>2012-0561-IDN</t>
  </si>
  <si>
    <t>Sulawesi Selatan, Sumatera Utara provinces</t>
  </si>
  <si>
    <t>1537;73620</t>
  </si>
  <si>
    <t>Sulawesi Selatan, Sumatera Utara (Adm1).</t>
  </si>
  <si>
    <t>2012-0097-IDN</t>
  </si>
  <si>
    <t>Simeulue district (Nangroe Aceh Darussalam province)</t>
  </si>
  <si>
    <t>2.327</t>
  </si>
  <si>
    <t>93.063</t>
  </si>
  <si>
    <t>2012-0398-IDN</t>
  </si>
  <si>
    <t>Lindu village (Sigi area, Donggala district, Sulawesi Tengah province)</t>
  </si>
  <si>
    <t>-1.315</t>
  </si>
  <si>
    <t>120.096</t>
  </si>
  <si>
    <t>05:41</t>
  </si>
  <si>
    <t>2012-0378-IDN</t>
  </si>
  <si>
    <t>Pauh, Nanggalo, Lubeg, Kuranji areas (Kota Padang district, Sumatera Barat province)</t>
  </si>
  <si>
    <t>2012-0432-IDN</t>
  </si>
  <si>
    <t>0432</t>
  </si>
  <si>
    <t>Parigimoutong, Kota Palu districts (Sulawesi Tengah province)</t>
  </si>
  <si>
    <t>73741;73821</t>
  </si>
  <si>
    <t>Kota Palu, Parigimoutong (Adm2).</t>
  </si>
  <si>
    <t>2012-0426-IDN</t>
  </si>
  <si>
    <t>Serdang Bedagai, Nias districts (Sumatra Utara province), Mamasa district (Sulawesi Barat province)</t>
  </si>
  <si>
    <t>Batu Ginging, Kuala Namu, Pekong, Ular</t>
  </si>
  <si>
    <t>73784;73812;73847</t>
  </si>
  <si>
    <t>Mamasa, Nias, Serdang Bedagai (Adm2).</t>
  </si>
  <si>
    <t>2012-0575-IDN</t>
  </si>
  <si>
    <t>2012-0249-IDN</t>
  </si>
  <si>
    <t>Kel Karang Panjang, Kel Kudamati villages (Kota Ambon district, Malaku province)</t>
  </si>
  <si>
    <t>2012-0250-IDN</t>
  </si>
  <si>
    <t>Pangradin village (Jasinga sub-district, Bogor district, West Java province)</t>
  </si>
  <si>
    <t>2013-0200-CHN</t>
  </si>
  <si>
    <t>2013</t>
  </si>
  <si>
    <t>Guangdong Sheng, Jiangxi Sheng, Hubei Sheng, Sichuan Sheng, Guizhou Sheng provinces</t>
  </si>
  <si>
    <t>Lightening</t>
  </si>
  <si>
    <t>23.6387</t>
  </si>
  <si>
    <t>114.46</t>
  </si>
  <si>
    <t>903;905;911;914;924</t>
  </si>
  <si>
    <t>Guangdong Sheng, Guizhou Sheng, Hubei Sheng, Jiangxi Sheng, Sichuan Sheng (Adm1).</t>
  </si>
  <si>
    <t>2013-0084-CHN</t>
  </si>
  <si>
    <t>0084</t>
  </si>
  <si>
    <t>Dongguan district (Guangdong Sheng province), Fujian Sheng, Jiangxi Sheng, Hunan Sheng, Guizhou Sheng, Hubei Sheng, Sichuan Sheng provinces</t>
  </si>
  <si>
    <t>901;905;911;912;914;924</t>
  </si>
  <si>
    <t>13044</t>
  </si>
  <si>
    <t>Fujian Sheng, Guizhou Sheng, Hubei Sheng, Hunan Sheng, Jiangxi Sheng, Sichuan Sheng (Adm1). Dongguan (Adm2).</t>
  </si>
  <si>
    <t>2013-0222-CHN</t>
  </si>
  <si>
    <t>Fujian Sheng, Guangdong Sheng, Guangxi Zhuangzu Zizhiqu, Guizhou Sheng, Hainan Sheng, Heilongjiang Sheng, Hunan Sheng, Jiangxi Sheng, Jilin Sheng, Liaoning Sheng, Nei Mongol Zizhiqu, Yunnan Sheng provinces</t>
  </si>
  <si>
    <t>901;903;904;905;906;908;912;914;915;916;917;929</t>
  </si>
  <si>
    <t>Fujian Sheng, Guangdong Sheng, Guangxi Zhuangzu Zizhiqu, Guizhou Sheng, Hainan Sheng, Heilongjiang Sheng, Hunan Sheng, Jiangxi Sheng, Jilin Sheng, Liaoning Sheng, Nei Mongol Zizhiqu, Yunnan Sheng (Adm1).</t>
  </si>
  <si>
    <t>2013-0513-COL</t>
  </si>
  <si>
    <t>0513</t>
  </si>
  <si>
    <t>Boyaca, Caldas, Cundinamarca, Huila, Quindio, Risaralda, Choco, Valle del Cauca, Magdalena, Bolivar, Antioquia, Atlantico, Cauca provinces</t>
  </si>
  <si>
    <t>935;937;938;939;941;944;946;948;952;953;958;959;964</t>
  </si>
  <si>
    <t>Antioquia, Atlantico, Bolivar, Boyaca, Caldas, Cauca, Choco, Cundinamarca, Huila, Magdalena, Quindio, Risaralda, Valle Del Cauca (Adm1).</t>
  </si>
  <si>
    <t>2013-0429-CHN</t>
  </si>
  <si>
    <t>0429</t>
  </si>
  <si>
    <t>Tropical storm Fitow</t>
  </si>
  <si>
    <t>Fujian Sheng, Zhejiang Sheng, Shanghai Shi provinces</t>
  </si>
  <si>
    <t>901;922;930</t>
  </si>
  <si>
    <t>Fujian Sheng, Shanghai Shi, Zhejiang Sheng (Adm1).</t>
  </si>
  <si>
    <t>2013-0221-CHN</t>
  </si>
  <si>
    <t>0221</t>
  </si>
  <si>
    <t>Gansu Sheng, Sichuan Sheng provinces</t>
  </si>
  <si>
    <t>902;924</t>
  </si>
  <si>
    <t>Gansu Sheng, Sichuan Sheng (Adm1).</t>
  </si>
  <si>
    <t>2013-0003-BRA</t>
  </si>
  <si>
    <t>Xerem town (Duque De Caxias district, Rio de Janeiro province)</t>
  </si>
  <si>
    <t>Pereque, Capiravi</t>
  </si>
  <si>
    <t>9919</t>
  </si>
  <si>
    <t>Duque De Caxias (Adm2).</t>
  </si>
  <si>
    <t>2013-0077-BRA</t>
  </si>
  <si>
    <t>Petropolis, Magaratiba, Niteroi, Angra dos Reis districts (Rio de Janeiro province) Xerem, Duque de Caxias towns (Duque de Caxais district, Rio de Janeiro province)</t>
  </si>
  <si>
    <t>9895;9919;9934;9941;9948</t>
  </si>
  <si>
    <t>Angra Dos Reis, Duque De Caxias, Mangaratiba, Niteroi, Petropolis (Adm2).</t>
  </si>
  <si>
    <t>2013-0521-BRA</t>
  </si>
  <si>
    <t>Belford Roxo, Duque de Caxias, Nilopolis, Nova Iguaçu, Queimados, Rio de Janeiro and Sao JoaoDe Meriti districts (Rio de Janeiro province)</t>
  </si>
  <si>
    <t>2013-0552-BRA</t>
  </si>
  <si>
    <t>Espirito Santo, Minas Gerais provinces</t>
  </si>
  <si>
    <t>-18.9538</t>
  </si>
  <si>
    <t>-41.94</t>
  </si>
  <si>
    <t>Espirito Santo, Minas Gerais (Adm1).</t>
  </si>
  <si>
    <t>2013-0242-CHN</t>
  </si>
  <si>
    <t>0242</t>
  </si>
  <si>
    <t>Gannan Tibetan, Longnan, Dingxi, Tianshui, Baiyin, Lanzhou districts (Gansu Sheng province)</t>
  </si>
  <si>
    <t>34.512</t>
  </si>
  <si>
    <t>104.262</t>
  </si>
  <si>
    <t>07:45</t>
  </si>
  <si>
    <t>13014;13017;13018;13022;13023;13027</t>
  </si>
  <si>
    <t>Baiyin, Dingxi, Gannan Tibetan, Lanzhou, Longnan, Tianshui (Adm2).</t>
  </si>
  <si>
    <t>2013-0314-CHN</t>
  </si>
  <si>
    <t>Benzilan village (Deqin Xian area, Deqen Tibetan district, Yunnan Sheng province)</t>
  </si>
  <si>
    <t>28.2425</t>
  </si>
  <si>
    <t>99.3502</t>
  </si>
  <si>
    <t>08:04</t>
  </si>
  <si>
    <t>13317</t>
  </si>
  <si>
    <t>D??q??n Tibetan (Adm2).</t>
  </si>
  <si>
    <t>2013-0257-CHN</t>
  </si>
  <si>
    <t>0257</t>
  </si>
  <si>
    <t>Meijia village (Tongnan area, Name Unknown district, Chongqing Shi province), Huilongzhen village (Qionglai Shi area, Chengdu district, Sichuan Sheng province), Shimian Xian, Ya'an Shi areas (Ya'an district, Sichuan Sheng province), Qingchuan Xian area (Guangyuan district, Sichuan Sheng province), Ordos city (Ordos district, Nei Mongol Zizhiqu province), Anhui Sheng, Hubei Sheng, Hebei Sheng, Shanxi Sheng, Zheijiang Sheng provinces</t>
  </si>
  <si>
    <t>898;907;911;923;930</t>
  </si>
  <si>
    <t>13003;13200;13255;13261;13269</t>
  </si>
  <si>
    <t>Anhui Sheng, Hebei Sheng, Hubei Sheng, Shanxi Sheng, Zhejiang Sheng (Adm1). Chengdu, Guangyuan, Name Unknown, Ordos, Ya'an (Adm2).</t>
  </si>
  <si>
    <t>2013-0317-CHN</t>
  </si>
  <si>
    <t>Heilongjiang Sheng, Jilin Sheng, Liaoning Sheng provinces</t>
  </si>
  <si>
    <t>908;915;916</t>
  </si>
  <si>
    <t>Heilongjiang Sheng, Jilin Sheng, Liaoning Sheng (Adm1).</t>
  </si>
  <si>
    <t>2013-0235-IDN</t>
  </si>
  <si>
    <t>EQ-2013-000073</t>
  </si>
  <si>
    <t>Aceh Tengah, Bener Meriah districts (Nangroe Aceh Darussalam province)</t>
  </si>
  <si>
    <t>4.645</t>
  </si>
  <si>
    <t>96.665</t>
  </si>
  <si>
    <t>73629;73650</t>
  </si>
  <si>
    <t>Aceh Tengah, Bener Meriah (Adm2).</t>
  </si>
  <si>
    <t>2013-0063-IDN</t>
  </si>
  <si>
    <t>Kota Manado, Kepulauan-sangihe districts (Sulawesi Utara province), Rokanhulu district (Riau province)</t>
  </si>
  <si>
    <t>1.0256</t>
  </si>
  <si>
    <t>124.51</t>
  </si>
  <si>
    <t>18200;73699;73836</t>
  </si>
  <si>
    <t>Kepulauan-sangihe, Kota Manado, Rokanhulu (Adm2).</t>
  </si>
  <si>
    <t>2013-0267-IDN</t>
  </si>
  <si>
    <t>Galala, Passo, Sirimau, Teluk Ambon, Leitimur Selatan areas (Kota Ambon district, Maluku province), Kedaton, Rajabassa, Sukabumi, Teluk Betung areas (Kota Bandarlampung district, Lampung province)</t>
  </si>
  <si>
    <t>18134;18139</t>
  </si>
  <si>
    <t>Kota Ambon, Kota Bandarlampung (Adm2).</t>
  </si>
  <si>
    <t>2013-0089-CHN</t>
  </si>
  <si>
    <t>Hainan Sheng, Guangxi Zhuangzu Zizhiqu, Yunnan Sheng, Guangdong Sheng provinces</t>
  </si>
  <si>
    <t>903;904;906;929</t>
  </si>
  <si>
    <t>Guangdong Sheng, Guangxi Zhuangzu Zizhiqu, Hainan Sheng, Yunnan Sheng (Adm1).</t>
  </si>
  <si>
    <t>2013-0272-CHN</t>
  </si>
  <si>
    <t>0272</t>
  </si>
  <si>
    <t>Tropical storm Utor (Labuyo)</t>
  </si>
  <si>
    <t>Hunan Sheng, Guangxi Zhuangzu Zizhiqu, Guangdong Sheng, Hainan Sheng provinces</t>
  </si>
  <si>
    <t>22.7696</t>
  </si>
  <si>
    <t>113.69</t>
  </si>
  <si>
    <t>903;904;906;912</t>
  </si>
  <si>
    <t>Guangdong Sheng, Guangxi Zhuangzu Zizhiqu, Hainan Sheng, Hunan Sheng (Adm1).</t>
  </si>
  <si>
    <t>2013-0306-CHN</t>
  </si>
  <si>
    <t>Typhoon Trami (Maring)</t>
  </si>
  <si>
    <t>Fuqing Shi, Fuzhou Shi areas (Fuzhou district, Fujian Sheng province), Ningde, Putian, Sanming district (Fujian Sheng province)</t>
  </si>
  <si>
    <t>13005;13007;13008;13013</t>
  </si>
  <si>
    <t>Fuzhou, Ningde, Putian, Sanming (Adm2).</t>
  </si>
  <si>
    <t>2013-0341-CHN</t>
  </si>
  <si>
    <t>0341</t>
  </si>
  <si>
    <t>Tropical storm Jebi</t>
  </si>
  <si>
    <t>2013-0202-CHN</t>
  </si>
  <si>
    <t>Chongqing Shi, Gansu Sheng, Guangdong Sheng, Guangxi Zhuangzu Zizhiqu, Guizhou Sheng, Hainan Sheng, Henan Sheng, Hubei Sheng, Hunan Sheng, Ningxia Huizu Zizhiqu, Qinghai Sheng, Shaanxi Sheng, Shanxi Sheng, Sichuan Sheng, Yunnan Sheng provinces</t>
  </si>
  <si>
    <t>900;902;903;904;905;906;909;911;912;918;919;920;923;924;929</t>
  </si>
  <si>
    <t>Chongqing Shi, Gansu Sheng, Guangdong Sheng, Guangxi Zhuangzu Zizhiqu, Guizhou Sheng, Hainan Sheng, Henan Sheng, Hubei Sheng, Hunan Sheng, Ningxia Huizu Zizhiqu, Qinghai Sheng, Shaanxi Sheng, Shanxi Sheng, Sichuan Sheng, Yunnan Sheng (Adm1).</t>
  </si>
  <si>
    <t>2013-0219-CHN</t>
  </si>
  <si>
    <t>Anhui Sheng, Hubei Sheng, Hunan Sheng, Jiangxi Sheng provinces</t>
  </si>
  <si>
    <t>898;911;912;914</t>
  </si>
  <si>
    <t>Anhui Sheng, Hubei Sheng, Hunan Sheng, Jiangxi Sheng (Adm1).</t>
  </si>
  <si>
    <t>2013-0519-BRA</t>
  </si>
  <si>
    <t>Lajedinho district (Bahia province)</t>
  </si>
  <si>
    <t>Violent thunderstorms</t>
  </si>
  <si>
    <t>6757</t>
  </si>
  <si>
    <t>Lajedinho (Adm2).</t>
  </si>
  <si>
    <t>2013-0408-BRA</t>
  </si>
  <si>
    <t>0408</t>
  </si>
  <si>
    <t>Taquarituba town (Taquarituba district, Sao Paulo province), Santa Catarina province</t>
  </si>
  <si>
    <t>11580</t>
  </si>
  <si>
    <t>Santa Catarina (Adm1). Taquarituba (Adm2).</t>
  </si>
  <si>
    <t>2013-0407-CHL</t>
  </si>
  <si>
    <t>Biobio, Libertador Gral. Bernardo O'Higgins, Maule, Metropolitana, Valparaiso provinces</t>
  </si>
  <si>
    <t>2013-0567-CHN</t>
  </si>
  <si>
    <t>Jiangxi Sheng, Guangxi Zhuangzu Zizhiqu provinces</t>
  </si>
  <si>
    <t>904;914</t>
  </si>
  <si>
    <t>Guangxi Zhuangzu Zizhiqu, Jiangxi Sheng (Adm1).</t>
  </si>
  <si>
    <t>2013-0065-CHN</t>
  </si>
  <si>
    <t>Anhui Sheng, Hubei Sheng, Jiangsu Sheng provinces</t>
  </si>
  <si>
    <t>898;911;913</t>
  </si>
  <si>
    <t>Anhui Sheng, Hubei Sheng, Jiangsu Sheng (Adm1).</t>
  </si>
  <si>
    <t>2013-0081-CHN</t>
  </si>
  <si>
    <t>0081</t>
  </si>
  <si>
    <t>Eryuan Xian, Yangbi Yi Zizhixian, Yunlong Xian areas (Dali Bali district, Yunnan Sheng province)</t>
  </si>
  <si>
    <t>25.98</t>
  </si>
  <si>
    <t>99.812</t>
  </si>
  <si>
    <t>13312</t>
  </si>
  <si>
    <t>Dali Bai (Adm2).</t>
  </si>
  <si>
    <t>2013-0116-CHN</t>
  </si>
  <si>
    <t>0116</t>
  </si>
  <si>
    <t>EQ-2013-000046</t>
  </si>
  <si>
    <t>Lushan area (Ya'an district, Sichuan Sheng province)</t>
  </si>
  <si>
    <t>30.308</t>
  </si>
  <si>
    <t>102.888</t>
  </si>
  <si>
    <t>08:02</t>
  </si>
  <si>
    <t>2013-0470-CHN</t>
  </si>
  <si>
    <t>Changling area (Songyuan district, Jilin Sheng province)</t>
  </si>
  <si>
    <t>44.5993</t>
  </si>
  <si>
    <t>124.1681</t>
  </si>
  <si>
    <t>06:04</t>
  </si>
  <si>
    <t>13174</t>
  </si>
  <si>
    <t>Songyuan (Adm2).</t>
  </si>
  <si>
    <t>2013-0555-CHN</t>
  </si>
  <si>
    <t>0555</t>
  </si>
  <si>
    <t>Badong area (Enshi Tujia and Miao district, Hubei Sheng province), Zigui, Xingshan areas (Yichang district, Hubei Sheng province)</t>
  </si>
  <si>
    <t>31.066</t>
  </si>
  <si>
    <t>110.412</t>
  </si>
  <si>
    <t>01.04</t>
  </si>
  <si>
    <t>13120;13128</t>
  </si>
  <si>
    <t>Enshi Tujia and Miao, Yichang (Adm2).</t>
  </si>
  <si>
    <t>2013-0563-CHN</t>
  </si>
  <si>
    <t>Dali Bai district (Yunnan Sheng province)</t>
  </si>
  <si>
    <t>25.953</t>
  </si>
  <si>
    <t>99.782</t>
  </si>
  <si>
    <t>09:45</t>
  </si>
  <si>
    <t>2013-0581-CHN</t>
  </si>
  <si>
    <t>Keping Xian area (Aksu district, Xinjiang Uygur Zizhiqu province)</t>
  </si>
  <si>
    <t>40.253</t>
  </si>
  <si>
    <t>78.944</t>
  </si>
  <si>
    <t>13287</t>
  </si>
  <si>
    <t>Aksu (Adm2).</t>
  </si>
  <si>
    <t>2013-0018-CHN</t>
  </si>
  <si>
    <t>0018</t>
  </si>
  <si>
    <t>Zhaojiagou village (Zhaotong district, Yunnan Sheng province)</t>
  </si>
  <si>
    <t>2013-0199-CHN</t>
  </si>
  <si>
    <t>Guangxi Zhuangzu Zizhiqu, Hunan Sheng, Guizhou Sheng provinces</t>
  </si>
  <si>
    <t>Excessive rains</t>
  </si>
  <si>
    <t>904;905;912</t>
  </si>
  <si>
    <t>Guangxi Zhuangzu Zizhiqu, Guizhou Sheng, Hunan Sheng (Adm1).</t>
  </si>
  <si>
    <t>2013-0201-CHN</t>
  </si>
  <si>
    <t>2013-0259-CHN</t>
  </si>
  <si>
    <t>Dujiangyan Shi area (Chengdu district, Sichuan Sheng province), Wenchuan Xian area (Ngawa Tibetan and Qiang district, Sichuan Sheng province), Beichuan Xian area (Mianyang district, Sichuan Sheng province)</t>
  </si>
  <si>
    <t>Prolonged heavy rainfall</t>
  </si>
  <si>
    <t>30.4563</t>
  </si>
  <si>
    <t>104.02</t>
  </si>
  <si>
    <t>13255;13260;13270</t>
  </si>
  <si>
    <t>Chengdu, Mianyang, Ngawa Tibetan and Qiang (Adm2).</t>
  </si>
  <si>
    <t>2013-0262-CHN</t>
  </si>
  <si>
    <t>Jilin Sheng, Gansu Sheng, Heilongjiang Sheng, Xinjiang Uygur Zizhiqu, Sichuan Sheng provinces</t>
  </si>
  <si>
    <t>Excessive rainfall</t>
  </si>
  <si>
    <t>902;908;915;924;927</t>
  </si>
  <si>
    <t>Gansu Sheng, Heilongjiang Sheng, Jilin Sheng, Sichuan Sheng, Xinjiang Uygur Zizhiqu (Adm1).</t>
  </si>
  <si>
    <t>2013-0264-CHN</t>
  </si>
  <si>
    <t>Shandong Sheng provinces</t>
  </si>
  <si>
    <t>Heavy rains and thunderstorms</t>
  </si>
  <si>
    <t>921</t>
  </si>
  <si>
    <t>Shandong Sheng (Adm1).</t>
  </si>
  <si>
    <t>2013-0273-CHN</t>
  </si>
  <si>
    <t>0273</t>
  </si>
  <si>
    <t>Qinghai Sheng, Nei Mongol Zizhiqu provinces</t>
  </si>
  <si>
    <t>35.9161</t>
  </si>
  <si>
    <t>100.18</t>
  </si>
  <si>
    <t>917;919</t>
  </si>
  <si>
    <t>Nei Mongol Zizhiqu, Qinghai Sheng (Adm1).</t>
  </si>
  <si>
    <t>2013-0416-CHN</t>
  </si>
  <si>
    <t>Gansu Sheng, Sichuan Sheng, Shandong Sheng provinces</t>
  </si>
  <si>
    <t>902;921;924</t>
  </si>
  <si>
    <t>Gansu Sheng, Shandong Sheng, Sichuan Sheng (Adm1).</t>
  </si>
  <si>
    <t>2013-0554-CHN</t>
  </si>
  <si>
    <t>Hainan Sheng, Yunnan Sheng, Sichuan Sheng provinces</t>
  </si>
  <si>
    <t>Sweeping cold front with heavy snowfall and rains</t>
  </si>
  <si>
    <t>906;924;929</t>
  </si>
  <si>
    <t>Hainan Sheng, Sichuan Sheng, Yunnan Sheng (Adm1).</t>
  </si>
  <si>
    <t>2013-0167-CHN</t>
  </si>
  <si>
    <t>0167</t>
  </si>
  <si>
    <t>Mozhugongka Xian area (Lhassa district, Xizang Zizhiqu province)</t>
  </si>
  <si>
    <t>2013-0245-CHN</t>
  </si>
  <si>
    <t>Zhongxing village (Dujiangyan Shi area, Chengdu district, Sichuan Sheng province)</t>
  </si>
  <si>
    <t>13255</t>
  </si>
  <si>
    <t>Chengdu (Adm2).</t>
  </si>
  <si>
    <t>2013-0565-CHN</t>
  </si>
  <si>
    <t>Sinan area (Tongren district, Guizhou Sheng province)</t>
  </si>
  <si>
    <t>Persitent rain</t>
  </si>
  <si>
    <t>13066</t>
  </si>
  <si>
    <t>Tongren (Adm2).</t>
  </si>
  <si>
    <t>2013-0249-CHN</t>
  </si>
  <si>
    <t>Typhoon Soulik</t>
  </si>
  <si>
    <t>Guangdong Sheng, Fujian Sheng, Zhejiang Sheng, Jiangxi Sheng, Anhui Sheng provinces</t>
  </si>
  <si>
    <t>898;901;903;914;930</t>
  </si>
  <si>
    <t>Anhui Sheng, Fujian Sheng, Guangdong Sheng, Jiangxi Sheng, Zhejiang Sheng (Adm1).</t>
  </si>
  <si>
    <t>2013-0258-CHN</t>
  </si>
  <si>
    <t>0258</t>
  </si>
  <si>
    <t>Typhoon Rumbia</t>
  </si>
  <si>
    <t>Guangxi Zhuangzu Zizhiqu, Yunnan Sheng provinces</t>
  </si>
  <si>
    <t>2013-0261-CHN</t>
  </si>
  <si>
    <t>Tropical storm Ciramon</t>
  </si>
  <si>
    <t>Guangdong Sheng, Zheijiang Sheng, Fujian Sheng provinces</t>
  </si>
  <si>
    <t>25.8633</t>
  </si>
  <si>
    <t>118.14</t>
  </si>
  <si>
    <t>901;903;930</t>
  </si>
  <si>
    <t>Fujian Sheng, Guangdong Sheng, Zhejiang Sheng (Adm1).</t>
  </si>
  <si>
    <t>2013-0373-CHN</t>
  </si>
  <si>
    <t>0373</t>
  </si>
  <si>
    <t>Typhoon Usagi (Odette)</t>
  </si>
  <si>
    <t>2013-0419-CHN</t>
  </si>
  <si>
    <t>TC-2013-000122</t>
  </si>
  <si>
    <t>Typhoon Wutip</t>
  </si>
  <si>
    <t>2013-0433-CHN</t>
  </si>
  <si>
    <t>TC-2013-000139</t>
  </si>
  <si>
    <t>Typhoon Haiyan (Yolanda)</t>
  </si>
  <si>
    <t>2013-0582-CHN</t>
  </si>
  <si>
    <t>Shanghai Shi province</t>
  </si>
  <si>
    <t>2013-9062-CHN</t>
  </si>
  <si>
    <t>9062</t>
  </si>
  <si>
    <t>Yunnan Sheng, Sichuan Sheng, Shaanxi Sheng, Qinghai Sheng, Shanxi Sheng, Gansu Sheng provinces</t>
  </si>
  <si>
    <t>902;919;920;923;924;929</t>
  </si>
  <si>
    <t>Gansu Sheng, Qinghai Sheng, Shaanxi Sheng, Shanxi Sheng, Sichuan Sheng, Yunnan Sheng (Adm1).</t>
  </si>
  <si>
    <t>2013-0058-COL</t>
  </si>
  <si>
    <t>Narino, Cauca, Risaralda, Quindio,Valle Del Cauca provinces</t>
  </si>
  <si>
    <t>1.135</t>
  </si>
  <si>
    <t>-77.393</t>
  </si>
  <si>
    <t>09:16</t>
  </si>
  <si>
    <t>944;955;958;959;964</t>
  </si>
  <si>
    <t>Cauca, Narino, Quindio, Risaralda, Valle Del Cauca (Adm1).</t>
  </si>
  <si>
    <t>2013-0500-COL</t>
  </si>
  <si>
    <t>EP-2013-000127</t>
  </si>
  <si>
    <t>valle de Cauca, Tolima, Santander, Cesar, meta, England, Norte de santander, Atlantic, Bolivar, Cordoba, Putumayo, Barrranquilla, Casanare, Huila, Magdalena, Sucre, Arauca, Quindiio, Vaupes, Vichada, Boyaca, Caqueta, Caldas, La Guajira</t>
  </si>
  <si>
    <t>2013-0020-IDN</t>
  </si>
  <si>
    <t>Nangroe Aceh Darussalam province</t>
  </si>
  <si>
    <t>4.927</t>
  </si>
  <si>
    <t>95.907</t>
  </si>
  <si>
    <t>1512</t>
  </si>
  <si>
    <t>Nangroe Aceh Darussalam (Adm1).</t>
  </si>
  <si>
    <t>2013-0436-IDN</t>
  </si>
  <si>
    <t>5.1033</t>
  </si>
  <si>
    <t>95.9709</t>
  </si>
  <si>
    <t>12:40</t>
  </si>
  <si>
    <t>2013-0542-IDN</t>
  </si>
  <si>
    <t>0542</t>
  </si>
  <si>
    <t>Karo district (Sumatera Utara province)</t>
  </si>
  <si>
    <t>2013-0007-IDN</t>
  </si>
  <si>
    <t>FL-2013-000006</t>
  </si>
  <si>
    <t>Moonsonal rains</t>
  </si>
  <si>
    <t>-6.17945</t>
  </si>
  <si>
    <t>106.73</t>
  </si>
  <si>
    <t>2013-0034-IDN</t>
  </si>
  <si>
    <t>Manggala, Biringkanaya, Panakkukang, Tamalanrea areas (Kota Makassar district, Sulawesi Selatan province), Pangkajene Kepulauan, Maros, Jeneponto, Barru, Gowa districts (Sulawesi Selatan province)</t>
  </si>
  <si>
    <t>-0.86702</t>
  </si>
  <si>
    <t>121.88</t>
  </si>
  <si>
    <t>18168;18172;18173;18179;73735;73792</t>
  </si>
  <si>
    <t>Barru, Gowa, Jeneponto, Kota Makasar, Maros, Pangkajene Kepulauan (Adm2).</t>
  </si>
  <si>
    <t>2013-0126-IDN</t>
  </si>
  <si>
    <t>Blora district (Jawa Tengah province), Bojonegoro, Ngawi, Tuban, Lamongan, Gresik districts (Jawa Timur province)</t>
  </si>
  <si>
    <t>18033;18067;18069;18081;18088;18099</t>
  </si>
  <si>
    <t>Blora, Bojonegoro, Gresik, Lamongan, Ngawi, Tuban (Adm2).</t>
  </si>
  <si>
    <t>2013-0364-IDN</t>
  </si>
  <si>
    <t>Penejam Paser Utara district (Kalimantan Timur province), Sekadau district (Kalimantan Barat province), Bonebolango district (Gorontalo province), Naganraya district (Nangroe Aceh Darussalam province)</t>
  </si>
  <si>
    <t>73660;73809;73826;73843</t>
  </si>
  <si>
    <t>Bonebolango, Naganraya, Penajam Paser Utara, Sekadau (Adm2).</t>
  </si>
  <si>
    <t>2013-0428-IDN</t>
  </si>
  <si>
    <t>Stabat, Batang Serangan, Secanggang, Wampu, Padang Tualang villages (Langkat district, Sumatera Utara province)</t>
  </si>
  <si>
    <t>2.954</t>
  </si>
  <si>
    <t>99.677</t>
  </si>
  <si>
    <t>18234</t>
  </si>
  <si>
    <t>Langkat (Adm2).</t>
  </si>
  <si>
    <t>2013-0541-IDN</t>
  </si>
  <si>
    <t>0541</t>
  </si>
  <si>
    <t>Kota Tebingtinggi district (Sumatera Utara province)</t>
  </si>
  <si>
    <t>Heavy rainfall</t>
  </si>
  <si>
    <t>4.48013</t>
  </si>
  <si>
    <t>97.29</t>
  </si>
  <si>
    <t>73757</t>
  </si>
  <si>
    <t>Kota Tebingtinggi (Adm2).</t>
  </si>
  <si>
    <t>2013-0553-IDN</t>
  </si>
  <si>
    <t>0553</t>
  </si>
  <si>
    <t>Bojonegoro, Tuban, Gresik, Mojokerto districts (Jawa Timur province)</t>
  </si>
  <si>
    <t>Bengawan Solo, Lamong rivers</t>
  </si>
  <si>
    <t>18067;18069;18086;18099</t>
  </si>
  <si>
    <t>Bojonegoro, Gresik, Mojokerto, Tuban (Adm2).</t>
  </si>
  <si>
    <t>2013-0560-IDN</t>
  </si>
  <si>
    <t>Belu district (Nusatenggara Timur province)</t>
  </si>
  <si>
    <t>Heavy rains enhanced by Tropical cyclone Rusty</t>
  </si>
  <si>
    <t>18150</t>
  </si>
  <si>
    <t>Belu (Adm2).</t>
  </si>
  <si>
    <t>2013-0022-IDN</t>
  </si>
  <si>
    <t>0022</t>
  </si>
  <si>
    <t>Agam district (Sumatera Barat province), Kerinci district (Jambi province)</t>
  </si>
  <si>
    <t>18002;18202</t>
  </si>
  <si>
    <t>Agam, Kerinci (Adm2).</t>
  </si>
  <si>
    <t>2013-0086-IDN</t>
  </si>
  <si>
    <t>Cililin village (Bandung district, Jawa Barat province)</t>
  </si>
  <si>
    <t>2014-0018-IDN</t>
  </si>
  <si>
    <t>2014</t>
  </si>
  <si>
    <t>Kota Manado, Minahasa Utara, Kota Tomohon, Minahasa, Minahasa Selatan, Kepulauan-sangihe districts (Sulawesi Utara province)</t>
  </si>
  <si>
    <t>Tondano, Malalayang, Bahu, Singkil</t>
  </si>
  <si>
    <t>18200;73699;73760;73798;73799;73800</t>
  </si>
  <si>
    <t>Kepulauan-sangihe, Kota Manado, Kota Tomohon, Minahasa, Minahasa Selatan, Minahasa Utara (Adm2).</t>
  </si>
  <si>
    <t>2014-0019-COL</t>
  </si>
  <si>
    <t>0019</t>
  </si>
  <si>
    <t>Tandandao, Santa Rosa, Sanandocito, Marqueza, Teatino, Canaveral, Chambacu, San Augustin, Brisas, Charco Hondo, Barranconcito, Loma de CHupey, Barrancon, Charco Largo cities (Sipi district, Choco province)</t>
  </si>
  <si>
    <t>Maybe linked to an earthquake</t>
  </si>
  <si>
    <t>San Augustin, Garrapatas rivers</t>
  </si>
  <si>
    <t>13805</t>
  </si>
  <si>
    <t>Sipi (Adm2).</t>
  </si>
  <si>
    <t>2014-0002-BRA</t>
  </si>
  <si>
    <t>Itaoca, Apiai districts (Sao Paulo province)</t>
  </si>
  <si>
    <t>Palmital</t>
  </si>
  <si>
    <t>11008;11234</t>
  </si>
  <si>
    <t>Apiai, Itaoca (Adm2).</t>
  </si>
  <si>
    <t>2014-0034-IDN</t>
  </si>
  <si>
    <t>Jombang district (Jawa Timur province)</t>
  </si>
  <si>
    <t>18071</t>
  </si>
  <si>
    <t>Jombang (Adm2).</t>
  </si>
  <si>
    <t>2011-0385-MEX</t>
  </si>
  <si>
    <t>0385</t>
  </si>
  <si>
    <t>Hurricane Jova</t>
  </si>
  <si>
    <t>Puerto Vallarta district (Jalisco province), Manzanillo district (Colima province), Michoacan, Nayarit provinces</t>
  </si>
  <si>
    <t>2043;2045</t>
  </si>
  <si>
    <t>19818;20153</t>
  </si>
  <si>
    <t>Michoacan, Nayarit (Adm1). Manzanillo, Puerto Vallarta (Adm2).</t>
  </si>
  <si>
    <t>2011-0426-KOR</t>
  </si>
  <si>
    <t>Chuncheon city (Kang-won-do province), Seoul, Kyonggi-do provinces</t>
  </si>
  <si>
    <t>37.851</t>
  </si>
  <si>
    <t>126.87</t>
  </si>
  <si>
    <t>2011-0660-PER</t>
  </si>
  <si>
    <t>FL-2011-000198</t>
  </si>
  <si>
    <t>Amazon, Ancash, Apurimac, Arequipa, Ayacucho, Cajamarca, Cusco, Huancavelica, Huanuco, Ica, Junin, La Libertad, Lambayeque, Lima, Loreto, Madre de Dios, Moquegua, Pasco, Piura, Puno, San Martin, Tacna, Ucayali provinces</t>
  </si>
  <si>
    <t>Amazon river</t>
  </si>
  <si>
    <t>2328;2329;2330;2331;2332;2333;2335;2336;2337;2338;2339;2340;2341;2342;2343;2344;2345;2346;2347;2348;2349;2350;2352</t>
  </si>
  <si>
    <t>Amazonas, Ancash, Apurimac, Arequipa, Ayacucho, Cajamarca, Cusco, Huancavelica, Huanuco, Ica, Junin, La Libertad, Lambayeque, Lima, Loreto, Madre de Dios, Moquegua, Pasco, Piura, Puno, San Martin, Tacna, Ucayali (Adm1).</t>
  </si>
  <si>
    <t>2011-0377-TUR</t>
  </si>
  <si>
    <t>Haskiziloren village (Serik district, Antalya province), Karabayir village (Cameli district, Denizli province), Yanikdag village (Gordes district, Manisa province)</t>
  </si>
  <si>
    <t>27548;27727;28112</t>
  </si>
  <si>
    <t>Cameli, Gordes, Serik (Adm2).</t>
  </si>
  <si>
    <t>2011-0460-MEX</t>
  </si>
  <si>
    <t>0460</t>
  </si>
  <si>
    <t>Hurricane Nate</t>
  </si>
  <si>
    <t>2011-0512-MEX</t>
  </si>
  <si>
    <t>Guerrero province</t>
  </si>
  <si>
    <t>17.986</t>
  </si>
  <si>
    <t>-99.789</t>
  </si>
  <si>
    <t>19:47</t>
  </si>
  <si>
    <t>2039</t>
  </si>
  <si>
    <t>Guerrero (Adm1).</t>
  </si>
  <si>
    <t>2011-0392-MEX</t>
  </si>
  <si>
    <t>2011-0589-MEX</t>
  </si>
  <si>
    <t>Choapam, Jamiltepec, Juchitan, Juquila, Pochutla, Tuxtepec, Juchitan districts (Oaxaca province)</t>
  </si>
  <si>
    <t>20549;20557;20558;20559;20565;20573;20578</t>
  </si>
  <si>
    <t>Dist. Choapam, Dist. Jamiltepec, Dist. Juchitan, Dist. Juquila, Dist. Pochutla, Dist. Tuxtepec, Juchitan (Adm2).</t>
  </si>
  <si>
    <t>2011-0633-MEX</t>
  </si>
  <si>
    <t>0633</t>
  </si>
  <si>
    <t>Cuantitlan district (Jalisco province)</t>
  </si>
  <si>
    <t>Cuautitlan</t>
  </si>
  <si>
    <t>20111</t>
  </si>
  <si>
    <t>Cuatitlan (Adm2).</t>
  </si>
  <si>
    <t>2011-9363-MEX</t>
  </si>
  <si>
    <t>9363</t>
  </si>
  <si>
    <t>Nuevo Leon, Guanajuato, Sonora, Chihuahua, Coahuila, Durango, Zacatecas, San Luis Potosi provinces</t>
  </si>
  <si>
    <t>2033;2034;2037;2038;2046;2051;2053;2059</t>
  </si>
  <si>
    <t>Chihuahua, Coahuila, Durango, Guanajuato, Nuevo Leon, San Luis Potosi, Sonora, Zacatecas (Adm1).</t>
  </si>
  <si>
    <t>2011-0583-PER</t>
  </si>
  <si>
    <t>0583</t>
  </si>
  <si>
    <t>Amazonas, Ancash, Apurimac, Arequipa, Ayacucho, Cajamarca, Callao, Cusco, Huancavelica, Huanuco, Ica, Junin, La Libertad, Lambayeque, Lima, Loreto, Madre de Dios, Moquegua, Pasco, Piura, Puno, San Martin, Tacna, Tumbes, Ucayali provinces</t>
  </si>
  <si>
    <t>2328;2329;2330;2331;2332;2333;2334;2335;2336;2337;2338;2339;2340;2341;2342;2343;2344;2345;2346;2347;2348;2349;2350;2351;2352</t>
  </si>
  <si>
    <t>Amazonas, Ancash, Apurimac, Arequipa, Ayacucho, Cajamarca, Callao, Cusco, Huancavelica, Huanuco, Ica, Junin, La Libertad, Lambayeque, Lima, Loreto, Madre de Dios, Moquegua, Pasco, Piura, Puno, San Martin, Tacna, Tumbes, Ucayali (Adm1).</t>
  </si>
  <si>
    <t>2011-0443-PER</t>
  </si>
  <si>
    <t>0443</t>
  </si>
  <si>
    <t>Ica municipality (Ica district, Ica province), San Vicente de Canete municipality (Cañete district, Lima province)</t>
  </si>
  <si>
    <t>-14.438</t>
  </si>
  <si>
    <t>-75.966</t>
  </si>
  <si>
    <t>13:54</t>
  </si>
  <si>
    <t>24104;24134</t>
  </si>
  <si>
    <t>Ca??ete, Ica (Adm2).</t>
  </si>
  <si>
    <t>2011-0556-PER</t>
  </si>
  <si>
    <t>0556</t>
  </si>
  <si>
    <t>Ucayali province</t>
  </si>
  <si>
    <t>2352</t>
  </si>
  <si>
    <t>Ucayali (Adm1).</t>
  </si>
  <si>
    <t>2011-0397-TUR</t>
  </si>
  <si>
    <t>EQ-2011-000162</t>
  </si>
  <si>
    <t>Van, Bitlis, Hakkari provinces</t>
  </si>
  <si>
    <t>38.721</t>
  </si>
  <si>
    <t>43.508</t>
  </si>
  <si>
    <t>13:41</t>
  </si>
  <si>
    <t>3034;3051;3093</t>
  </si>
  <si>
    <t>Bitlis, Hakkari, Van (Adm1).</t>
  </si>
  <si>
    <t>2011-0467-TUR</t>
  </si>
  <si>
    <t>Van province</t>
  </si>
  <si>
    <t>38.429</t>
  </si>
  <si>
    <t>43.229</t>
  </si>
  <si>
    <t>3093</t>
  </si>
  <si>
    <t>Van (Adm1).</t>
  </si>
  <si>
    <t>2012-0585-KOR</t>
  </si>
  <si>
    <t>Typhoon Tembin</t>
  </si>
  <si>
    <t>Cheju-do, Chollabuk-do, Chollanam-do, Chungchongbuk-do, Kwangju, Kyongsangbuk-do, Kyongsangnam-do, Pusan, Taegu provinces</t>
  </si>
  <si>
    <t>2431;2432;2433;2434;2438;2440;2441;2442;2444</t>
  </si>
  <si>
    <t>Cheju-do, Chollabuk-do, Chollanam-do, Chungchongbuk-do, Kwangju, Kyongsangbuk-do, Kyongsangnam-do, Pusan, Taegu (Adm1).</t>
  </si>
  <si>
    <t>2012-0402-PER</t>
  </si>
  <si>
    <t>0402</t>
  </si>
  <si>
    <t>2012-0414-KOR</t>
  </si>
  <si>
    <t>TC-2012-000159</t>
  </si>
  <si>
    <t>2012-0588-KOR</t>
  </si>
  <si>
    <t>Typhoon Sanba</t>
  </si>
  <si>
    <t>2012-0124-MEX</t>
  </si>
  <si>
    <t>0124</t>
  </si>
  <si>
    <t>Guerrero, Oaxaca, Mexico provinces</t>
  </si>
  <si>
    <t>16.493</t>
  </si>
  <si>
    <t>-98.231</t>
  </si>
  <si>
    <t>2039;2042;2047</t>
  </si>
  <si>
    <t>Guerrero, Mexico, Oaxaca (Adm1).</t>
  </si>
  <si>
    <t>2012-0276-MEX</t>
  </si>
  <si>
    <t>Ernesto</t>
  </si>
  <si>
    <t>Tabasco, Veracruz, Guerrero, Quintana Roo, Puebla, Oaxaca provinces</t>
  </si>
  <si>
    <t>2039;2047;2048;2050;2054;2057</t>
  </si>
  <si>
    <t>Guerrero, Oaxaca, Puebla, Quintana Roo, Tabasco, Veracruz (Adm1).</t>
  </si>
  <si>
    <t>2012-0401-MEX</t>
  </si>
  <si>
    <t>Hurricane Carlotta</t>
  </si>
  <si>
    <t>Puerto Escondido city (Dist. Pochutla district, Oaxaca province)</t>
  </si>
  <si>
    <t>20565</t>
  </si>
  <si>
    <t>Dist. Pochutla (Adm2).</t>
  </si>
  <si>
    <t>2012-0020-PER</t>
  </si>
  <si>
    <t>Ica, Chincha, Pisco districts (Ica province), Canete district (Lima province)</t>
  </si>
  <si>
    <t>-14.168</t>
  </si>
  <si>
    <t>-75.635</t>
  </si>
  <si>
    <t>00:11</t>
  </si>
  <si>
    <t>24103;24104;24107;24134</t>
  </si>
  <si>
    <t>Ca??ete, Chincha, Ica, Pisco (Adm2).</t>
  </si>
  <si>
    <t>2012-0386-PER</t>
  </si>
  <si>
    <t>El Porvenir (Picota district, San Martin province)</t>
  </si>
  <si>
    <t>24185</t>
  </si>
  <si>
    <t>Picota (Adm2).</t>
  </si>
  <si>
    <t>2012-0256-PER</t>
  </si>
  <si>
    <t>Arequipa province</t>
  </si>
  <si>
    <t>2331</t>
  </si>
  <si>
    <t>Arequipa (Adm1).</t>
  </si>
  <si>
    <t>2012-0599-PER</t>
  </si>
  <si>
    <t>0599</t>
  </si>
  <si>
    <t>Calleria, Yarinacocha, Mananty districts (Coronel province, Ucayali department)</t>
  </si>
  <si>
    <t>2012-0194-TUR</t>
  </si>
  <si>
    <t>0194</t>
  </si>
  <si>
    <t>Samsun, Canik areas (Merkez district, Samsun province)</t>
  </si>
  <si>
    <t>28225</t>
  </si>
  <si>
    <t>2013-0335-MEX</t>
  </si>
  <si>
    <t>0335</t>
  </si>
  <si>
    <t>Tropical storm Fernand</t>
  </si>
  <si>
    <t>Yecuatla, Tuxpan, Atzalan districts (Veracruz province), Oaxaca province</t>
  </si>
  <si>
    <t>2047</t>
  </si>
  <si>
    <t>21095;21260;21270</t>
  </si>
  <si>
    <t>Oaxaca (Adm1). Atzalan, Tuxpan, Yecuatlan (Adm2).</t>
  </si>
  <si>
    <t>2013-0358-MEX</t>
  </si>
  <si>
    <t>0358</t>
  </si>
  <si>
    <t>Hurricane Manuel</t>
  </si>
  <si>
    <t>Guerrero, Oaxaca, Jalisco, Michoacan, Sinaloa provinces</t>
  </si>
  <si>
    <t>2039;2041;2043;2047;2052</t>
  </si>
  <si>
    <t>Guerrero, Jalisco, Michoacan, Oaxaca, Sinaloa (Adm1).</t>
  </si>
  <si>
    <t>2013-0406-MEX</t>
  </si>
  <si>
    <t>Hurricane Ingrid</t>
  </si>
  <si>
    <t>Veracruz, Hidalgo, Puebla provinces</t>
  </si>
  <si>
    <t>2040;2048;2057</t>
  </si>
  <si>
    <t>Hidalgo, Puebla, Veracruz (Adm1).</t>
  </si>
  <si>
    <t>2013-0357-PER</t>
  </si>
  <si>
    <t>CW-2013-000110</t>
  </si>
  <si>
    <t>Puno, Cusco, Ayacucho, Apurimac, Huancavelica, Junin, Moquegua, Tacna provinces</t>
  </si>
  <si>
    <t>2330;2332;2335;2336;2339;2345;2348;2350</t>
  </si>
  <si>
    <t>Apurimac, Ayacucho, Cusco, Huancavelica, Junin, Moquegua, Puno, Tacna (Adm1).</t>
  </si>
  <si>
    <t>2013-0348-MEX</t>
  </si>
  <si>
    <t>0348</t>
  </si>
  <si>
    <t>Veracruz province</t>
  </si>
  <si>
    <t>2057</t>
  </si>
  <si>
    <t>Veracruz (Adm1).</t>
  </si>
  <si>
    <t>2013-0578-PER</t>
  </si>
  <si>
    <t>0578</t>
  </si>
  <si>
    <t>Leoncio Prado district (Huanuco province)</t>
  </si>
  <si>
    <t>Huallaga, Supte</t>
  </si>
  <si>
    <t>24098</t>
  </si>
  <si>
    <t>Leoncio Prado (Adm2).</t>
  </si>
  <si>
    <t>2013-0188-MEX</t>
  </si>
  <si>
    <t>Hurricane Barbara</t>
  </si>
  <si>
    <t>2013-0535-MYS</t>
  </si>
  <si>
    <t>0535</t>
  </si>
  <si>
    <t>Kuala Lumpur, Pahang, Terengganu, Johor, Kelantan provinces</t>
  </si>
  <si>
    <t>3.58444</t>
  </si>
  <si>
    <t>1891;1893;1894;1897;1904</t>
  </si>
  <si>
    <t>Johor, Kelantan, Kuala Lumpur, Pahang, Terengganu (Adm1).</t>
  </si>
  <si>
    <t>2013-0409-PER</t>
  </si>
  <si>
    <t>0409</t>
  </si>
  <si>
    <t>Arequipa, Ayacucho, Ica provinces</t>
  </si>
  <si>
    <t>-15.8385</t>
  </si>
  <si>
    <t>-74.5112</t>
  </si>
  <si>
    <t>11:42</t>
  </si>
  <si>
    <t>2331;2332;2338</t>
  </si>
  <si>
    <t>Arequipa, Ayacucho, Ica (Adm1).</t>
  </si>
  <si>
    <t>2013-0355-PER</t>
  </si>
  <si>
    <t>Mount Ubinas</t>
  </si>
  <si>
    <t>Arequipa district (Arequipa province), General Sanchez Cerro district (Moquagua province)</t>
  </si>
  <si>
    <t>2013-0056-PER</t>
  </si>
  <si>
    <t>0056</t>
  </si>
  <si>
    <t>Loreto, Arequipa, Cusco, Ancash, Huancavelica, Huanuco, Pasco provinces</t>
  </si>
  <si>
    <t>-20.3461</t>
  </si>
  <si>
    <t>-69.09</t>
  </si>
  <si>
    <t>2329;2331;2335;2336;2337;2343;2346</t>
  </si>
  <si>
    <t>Ancash, Arequipa, Cusco, Huancavelica, Huanuco, Loreto, Pasco (Adm1).</t>
  </si>
  <si>
    <t>2013-0016-TUR</t>
  </si>
  <si>
    <t>Sirnak province</t>
  </si>
  <si>
    <t>3086</t>
  </si>
  <si>
    <t>Sirnak (Adm1).</t>
  </si>
  <si>
    <t>2011-0638-ZAF</t>
  </si>
  <si>
    <t>0638</t>
  </si>
  <si>
    <t>2011-0409-ZAF</t>
  </si>
  <si>
    <t>Meqheleng area (Ficksburg town, Thabo Mofutsanyane district, Free State province), Duduza town (Ekurhuleni district, Gauteng province)</t>
  </si>
  <si>
    <t>77326;77362</t>
  </si>
  <si>
    <t>Ekurhuleni Metropolitan Municipality, Thabo Mofutsanyane District Municipality (Adm2).</t>
  </si>
  <si>
    <t>2012-0006-ZAF</t>
  </si>
  <si>
    <t>0006</t>
  </si>
  <si>
    <t>TC-2012-000008</t>
  </si>
  <si>
    <t>Tropical Storm Dando</t>
  </si>
  <si>
    <t>Limpopo, Mpumalanga provinces</t>
  </si>
  <si>
    <t>77312;77313</t>
  </si>
  <si>
    <t>Limpopo, Mpumalanga (Adm1).</t>
  </si>
  <si>
    <t>2012-0469-ZAF</t>
  </si>
  <si>
    <t>0469</t>
  </si>
  <si>
    <t>Bathurst, Port Alfred, Kenton-on-Sea towns (Ndlambe area, Cacadu district, Eastern Cape province), Grahamstown town (Makana area, Cacadu district, Eastern Cape province)</t>
  </si>
  <si>
    <t>-32.93</t>
  </si>
  <si>
    <t>26.56</t>
  </si>
  <si>
    <t>77319</t>
  </si>
  <si>
    <t>Cacadu District Municipality (Adm2).</t>
  </si>
  <si>
    <t>2013-0217-ZAF</t>
  </si>
  <si>
    <t>Bishop Lavis, Hout Bay, Gugulethu, Strand, Khayelitsha boroughs (City of Cape Town district, Western Cape province)</t>
  </si>
  <si>
    <t>2014-0292-CHN</t>
  </si>
  <si>
    <t>Fengjie Xian area (Name Unknown (13003) district, Chongqing Shi province)</t>
  </si>
  <si>
    <t>Yangtze</t>
  </si>
  <si>
    <t>2014-0227-CHN</t>
  </si>
  <si>
    <t>TC-2014-000092</t>
  </si>
  <si>
    <t>Typhoon Rammasun (Glenda)</t>
  </si>
  <si>
    <t>Hainan Sheng, Guangdong Sheng, Guangxi Zhuangzu Zizhiqu, Yunnan Sheng provinces</t>
  </si>
  <si>
    <t>2014-0094-CHL</t>
  </si>
  <si>
    <t>EQ-2014-000044</t>
  </si>
  <si>
    <t>Arica y Painacota province, Alto Hospicio commune (Iquique district, Tarapaca province)</t>
  </si>
  <si>
    <t>-19.61</t>
  </si>
  <si>
    <t>-70.769</t>
  </si>
  <si>
    <t>23:46</t>
  </si>
  <si>
    <t>91503</t>
  </si>
  <si>
    <t>91517</t>
  </si>
  <si>
    <t>Arica y Painacota (Adm1). Iquique (Adm2).</t>
  </si>
  <si>
    <t>2014-0110-CHN</t>
  </si>
  <si>
    <t>0110</t>
  </si>
  <si>
    <t>Fujian Sheng, Jiangxi Sheng, Hunan Sheng, Guangdong Sheng, Guangxi Zhuangzu Zizhiqu, Chongqing Shi, Guizhou Sheng provinces</t>
  </si>
  <si>
    <t>900;901;903;904;905;912;914</t>
  </si>
  <si>
    <t>Chongqing Shi, Fujian Sheng, Guangdong Sheng, Guangxi Zhuangzu Zizhiqu, Guizhou Sheng, Hunan Sheng, Jiangxi Sheng (Adm1).</t>
  </si>
  <si>
    <t>2014-0133-CHN</t>
  </si>
  <si>
    <t>0133</t>
  </si>
  <si>
    <t>Xinjiang Uygur Zizhiqu, Shaanxi Sheng, Guangxi Zhuangzu Zizhiqu, Hunan Sheng, Jiangxi Sheng, Qinghai Sheng provinces</t>
  </si>
  <si>
    <t>904;912;914;919;920;927</t>
  </si>
  <si>
    <t>Guangxi Zhuangzu Zizhiqu, Hunan Sheng, Jiangxi Sheng, Qinghai Sheng, Shaanxi Sheng, Xinjiang Uygur Zizhiqu (Adm1).</t>
  </si>
  <si>
    <t>2014-0214-CHN</t>
  </si>
  <si>
    <t>0214</t>
  </si>
  <si>
    <t>Anhui Sheng, Chongqing Shi, Fujian Sheng, Gansu Sheng, Guangdong Sheng, Guangxi Zhuangzu Zizhiqu, Guizhou Sheng, Hainan Sheng, Henan Sheng, Hubei Sheng, Hunan Sheng, Jiangsu Sheng, Jiangxi Sheng, Liaoning Sheng, Ningxia Huizu Zizhiqu, Qinghai Sheng, Shaanxi Sheng, Shandong Sheng, Sichuan Sheng, Xinjiang Uygur Zizhiqu, Yunnan Sheng, Zhejiang Sheng provinces</t>
  </si>
  <si>
    <t>Heavy monsoonal rain</t>
  </si>
  <si>
    <t>898;900;901;902;903;904;905;906;909;911;912;913;914;916;918;919;920;921;924;927;929;930</t>
  </si>
  <si>
    <t>Anhui Sheng, Chongqing Shi, Fujian Sheng, Gansu Sheng, Guangdong Sheng, Guangxi Zhuangzu Zizhiqu, Guizhou Sheng, Hainan Sheng, Henan Sheng, Hubei Sheng, Hunan Sheng, Jiangsu Sheng, Jiangxi Sheng, Liaoning Sheng, Ningxia Huizu Zizhiqu, Qinghai Sheng, Shaanxi Sheng, Shandong Sheng, Sichuan Sheng, Xinjiang Uygur Zizhiqu, Yunnan Sheng, Zhejiang Sheng (Adm1).</t>
  </si>
  <si>
    <t>2014-0269-CHN</t>
  </si>
  <si>
    <t>Shaanxi Sheng, Shanxi Sheng, Guizhou Sheng, Heilongjiang Sheng provinces</t>
  </si>
  <si>
    <t>905;908;920;923</t>
  </si>
  <si>
    <t>Guizhou Sheng, Heilongjiang Sheng, Shaanxi Sheng, Shanxi Sheng (Adm1).</t>
  </si>
  <si>
    <t>2014-0267-CHN</t>
  </si>
  <si>
    <t>Guizhou Sheng, Jiangxi Sheng, Hunan Sheng, Sichuan Sheng provinces</t>
  </si>
  <si>
    <t>Torrential monsoon rains</t>
  </si>
  <si>
    <t>905;912;914;924</t>
  </si>
  <si>
    <t>Guizhou Sheng, Hunan Sheng, Jiangxi Sheng, Sichuan Sheng (Adm1).</t>
  </si>
  <si>
    <t>2014-0281-CHN</t>
  </si>
  <si>
    <t>0281</t>
  </si>
  <si>
    <t>EQ-2014-000102</t>
  </si>
  <si>
    <t>Longtoushanzhen, Zhaotong cities (Ludian area, Zhaotong district, Yunnan Sheng province), Qiaojia area (Zhaotong district, Yunnan Sheng province), Huize area (Qujing district, Yunnan Sheng province), Guizhou Sheng, Sichuan Sheng provinces</t>
  </si>
  <si>
    <t>27.1891</t>
  </si>
  <si>
    <t>103.4086</t>
  </si>
  <si>
    <t>905;924</t>
  </si>
  <si>
    <t>13304;13306</t>
  </si>
  <si>
    <t>Guizhou Sheng, Sichuan Sheng (Adm1). Qujing, Zhaotong (Adm2).</t>
  </si>
  <si>
    <t>2014-0321-CHN</t>
  </si>
  <si>
    <t>Fujian Sheng, Jiangxi Sheng, Hunan Sheng, Guangdong Sheng, Sichuan Sheng, Guangxi Zhuangzu Zizhiqu, Guizhou Sheng provinces</t>
  </si>
  <si>
    <t>901;903;904;905;912;914;924</t>
  </si>
  <si>
    <t>Fujian Sheng, Guangdong Sheng, Guangxi Zhuangzu Zizhiqu, Guizhou Sheng, Hunan Sheng, Jiangxi Sheng, Sichuan Sheng (Adm1).</t>
  </si>
  <si>
    <t>2014-0266-CHN</t>
  </si>
  <si>
    <t>Guizhou Sheng, Yunnan Sheng provinces</t>
  </si>
  <si>
    <t>905;929</t>
  </si>
  <si>
    <t>Guizhou Sheng, Yunnan Sheng (Adm1).</t>
  </si>
  <si>
    <t>2014-0389-CHN</t>
  </si>
  <si>
    <t>Sichuan Sheng, Shaanxi Sheng, Hubei Sheng, Chongqing Shi, Guizhou Sheng provinces</t>
  </si>
  <si>
    <t>900;905;911;920;924</t>
  </si>
  <si>
    <t>Chongqing Shi, Guizhou Sheng, Hubei Sheng, Shaanxi Sheng, Sichuan Sheng (Adm1).</t>
  </si>
  <si>
    <t>2014-0406-CHN</t>
  </si>
  <si>
    <t>Guangxi Zhuangzu Zizhiqu, Yunnan Sheng, Guizhou Sheng provinces</t>
  </si>
  <si>
    <t>904;905;929</t>
  </si>
  <si>
    <t>Guangxi Zhuangzu Zizhiqu, Guizhou Sheng, Yunnan Sheng (Adm1).</t>
  </si>
  <si>
    <t>2014-0323-CHN</t>
  </si>
  <si>
    <t>Guizhou Sheng, Hebei Sheng, Qinghai Sheng, Ningxia Huizu Zizhiqu, Hunan Sheng, Sichuan Sheng, Nei Mongol Zizhiqu, Shaanxi Sheng, Gansu Sheng provinces</t>
  </si>
  <si>
    <t>902;905;907;912;917;918;919;920;924</t>
  </si>
  <si>
    <t>Gansu Sheng, Guizhou Sheng, Hebei Sheng, Hunan Sheng, Nei Mongol Zizhiqu, Ningxia Huizu Zizhiqu, Qinghai Sheng, Shaanxi Sheng, Sichuan Sheng (Adm1).</t>
  </si>
  <si>
    <t>2014-0085-CHN</t>
  </si>
  <si>
    <t>0085</t>
  </si>
  <si>
    <t>Jiangxi Sheng, Hubei Sheng, Hunan Sheng, Guangdong Sheng, Guangxi Zhuangzu Zizhiqu, Chongqing Shi, Sichuan Sheng, Guizhou Sheng, Yunnan Sheng, Hainan Sheng provinces</t>
  </si>
  <si>
    <t>900;903;904;905;906;911;912;914;924;929</t>
  </si>
  <si>
    <t>Chongqing Shi, Guangdong Sheng, Guangxi Zhuangzu Zizhiqu, Guizhou Sheng, Hainan Sheng, Hubei Sheng, Hunan Sheng, Jiangxi Sheng, Sichuan Sheng, Yunnan Sheng (Adm1).</t>
  </si>
  <si>
    <t>2014-0552-CHN</t>
  </si>
  <si>
    <t>Anhui Sheng, Beijing Shi, Chongqing Shi, Fujian Sheng, Gansu Sheng, Guangdong Sheng, Guangxi Zhuangzu Zizhiqu, Guizhou Sheng, Hainan Sheng, Hebei Sheng, Heilongjiang Sheng, Henan Sheng, Hubei Sheng, Hunan Sheng, Jiangsu Sheng, Jiangxi Sheng, Jilin Sheng, Liaoning Sheng, Nei Mongol Zizhiqu, Ningxia Huizu Zizhiqu, Qinghai Sheng, Shaanxi Sheng, Shandong Sheng, Shanghai Shi, Shanxi Sheng, Sichuan Sheng, Tianjin Shi, Xinjiang Uygur Zizhiqu, Xizang Zizhiqu, Yunnan Sheng, Zhejiang Sheng provinces</t>
  </si>
  <si>
    <t>898;899;900;901;902;903;904;905;906;907;908;909;911;912;913;914;915;916;917;918;919;920;921;922;923;924;926;927;928;929;930</t>
  </si>
  <si>
    <t>Anhui Sheng, Beijing Shi, Chongqing Shi, Fujian Sheng, Gansu Sheng, Guangdong Sheng, Guangxi Zhuangzu Zizhiqu, Guizhou Sheng, Hainan Sheng, Hebei Sheng, Heilongjiang Sheng, Henan Sheng, Hubei Sheng, Hunan Sheng, Jiangsu Sheng, Jiangxi Sheng, Jilin Sheng, Liaoning Sheng, Nei Mongol Zizhiqu, Ningxia Huizu Zizhiqu, Qinghai Sheng, Shaanxi Sheng, Shandong Sheng, Shanghai Shi, Shanxi Sheng, Sichuan Sheng, Tianjin Shi, Xinjiang Uygur Zizhiqu, Xizang Zizhiqu, Yunnan Sheng, Zhejiang Sheng (Adm1).</t>
  </si>
  <si>
    <t>2014-0213-CHN</t>
  </si>
  <si>
    <t>Hagibis</t>
  </si>
  <si>
    <t>Shantou district (Guangdong Sheng province), Fujian Sheng province</t>
  </si>
  <si>
    <t>2014-0390-CHN</t>
  </si>
  <si>
    <t>0390</t>
  </si>
  <si>
    <t>Typhoon Kalmaegi (Luis)</t>
  </si>
  <si>
    <t>2014-0245-BRA</t>
  </si>
  <si>
    <t>Rio Grande do Sul</t>
  </si>
  <si>
    <t>Uruguay river</t>
  </si>
  <si>
    <t>2014-0103-BRA</t>
  </si>
  <si>
    <t>0103</t>
  </si>
  <si>
    <t>Rondonia, Acre provinces</t>
  </si>
  <si>
    <t>Persistent rainfall</t>
  </si>
  <si>
    <t>Madeira</t>
  </si>
  <si>
    <t>665;686</t>
  </si>
  <si>
    <t>Acre, Rondonia (Adm1).</t>
  </si>
  <si>
    <t>2014-0188-BRA</t>
  </si>
  <si>
    <t>FL-2014-000007</t>
  </si>
  <si>
    <t>Parana and Santa Catarina states</t>
  </si>
  <si>
    <t>Heavy Rains</t>
  </si>
  <si>
    <t>2014-9025-BRA</t>
  </si>
  <si>
    <t>9025</t>
  </si>
  <si>
    <t>Alagoas, Bahia, Ceara, Maranhao, Paraiba, Pernambuco, Piaui, Rio Grande Do Norte, Sergipe provinces</t>
  </si>
  <si>
    <t>Lack of rain 2012 and 2013, high temperatures</t>
  </si>
  <si>
    <t>666;669;670;674;679;681;682;684;690</t>
  </si>
  <si>
    <t>Alagoas, Bahia, Ceara, Maranhao, Paraiba, Pernambuco, Piaui, Rio Grande Do Norte, Sergipe (Adm1).</t>
  </si>
  <si>
    <t>2014-0525-CHL</t>
  </si>
  <si>
    <t>0525</t>
  </si>
  <si>
    <t>Coquimbo, Aisen del Gral. Carloz, Valparaiso, Metropolitana, Los Rios, Araucania, Biobio, Libertador Gral. Bernardo O'higgins, Los Lagos, Maule, Metropolitana provinces</t>
  </si>
  <si>
    <t>884;886;887;888;889;892;893;91501;91504</t>
  </si>
  <si>
    <t>Aisen del Gral. Carlos Ibanez del Campo, Araucania, Biobio, Coquimbo, Libertador Gral. Bernardo O'Higgins, Los Lagos, Los Rios, Maule, Metropolitana (Adm1).</t>
  </si>
  <si>
    <t>2014-0118-CHL</t>
  </si>
  <si>
    <t>0118</t>
  </si>
  <si>
    <t>WF-2014-000050</t>
  </si>
  <si>
    <t>Valparaiso province</t>
  </si>
  <si>
    <t>149630</t>
  </si>
  <si>
    <t>Valparaiso (Adm1).</t>
  </si>
  <si>
    <t>2014-0132-CHN</t>
  </si>
  <si>
    <t>Sichuan Sheng, Chongqing Shi, Anhui Sheng, Hubei Sheng, Guizhou Sheng provinces</t>
  </si>
  <si>
    <t>Days of rains and hails</t>
  </si>
  <si>
    <t>898;900;905;911;924</t>
  </si>
  <si>
    <t>Anhui Sheng, Chongqing Shi, Guizhou Sheng, Hubei Sheng, Sichuan Sheng (Adm1).</t>
  </si>
  <si>
    <t>2014-0555-CHN</t>
  </si>
  <si>
    <t>Xishui Xian (Zunyi district, Guizhou Sheng province)</t>
  </si>
  <si>
    <t>13065</t>
  </si>
  <si>
    <t>Zunyi (Adm2).</t>
  </si>
  <si>
    <t>2014-0107-CHN</t>
  </si>
  <si>
    <t>0107</t>
  </si>
  <si>
    <t>Sichuan Sheng, Xinjiang Uygur Zizhiqu, Henan Sheng provinces</t>
  </si>
  <si>
    <t>909;924;927</t>
  </si>
  <si>
    <t>Henan Sheng, Sichuan Sheng, Xinjiang Uygur Zizhiqu (Adm1).</t>
  </si>
  <si>
    <t>2014-0519-CHN</t>
  </si>
  <si>
    <t>Heilongjiang Sheng, Jilin Sheng, Nei Mongol Zizhiqu provinces</t>
  </si>
  <si>
    <t>908;915;917</t>
  </si>
  <si>
    <t>Heilongjiang Sheng, Jilin Sheng, Nei Mongol Zizhiqu (Adm1).</t>
  </si>
  <si>
    <t>2014-0086-CHN</t>
  </si>
  <si>
    <t>Yutian Xian area (Khotan district, Xinjiang Uygur Zizhiqu province)</t>
  </si>
  <si>
    <t>35.9053</t>
  </si>
  <si>
    <t>82.5864</t>
  </si>
  <si>
    <t>05:19</t>
  </si>
  <si>
    <t>13290</t>
  </si>
  <si>
    <t>Khotan (Adm2).</t>
  </si>
  <si>
    <t>2014-0129-CHN</t>
  </si>
  <si>
    <t>Xiluoduzhen village (Zhaotong district, Yunnan Sheng province)</t>
  </si>
  <si>
    <t>28.174</t>
  </si>
  <si>
    <t>103.619</t>
  </si>
  <si>
    <t>06:40</t>
  </si>
  <si>
    <t>2014-0173-CHN</t>
  </si>
  <si>
    <t>24.974</t>
  </si>
  <si>
    <t>97.844</t>
  </si>
  <si>
    <t>04:49</t>
  </si>
  <si>
    <t>2014-0177-CHN</t>
  </si>
  <si>
    <t>24.9997</t>
  </si>
  <si>
    <t>97.845</t>
  </si>
  <si>
    <t>09:20</t>
  </si>
  <si>
    <t>2014-0449-CHN</t>
  </si>
  <si>
    <t>0449</t>
  </si>
  <si>
    <t>Yongping Xian area (Dali Bai district, Yunnan Sheng province)</t>
  </si>
  <si>
    <t>23.3834</t>
  </si>
  <si>
    <t>100.4702</t>
  </si>
  <si>
    <t>09:50</t>
  </si>
  <si>
    <t>2014-0464-CHN</t>
  </si>
  <si>
    <t>30.3398</t>
  </si>
  <si>
    <t>101.7374</t>
  </si>
  <si>
    <t>16:55</t>
  </si>
  <si>
    <t>2014-0544-CHN</t>
  </si>
  <si>
    <t>0544</t>
  </si>
  <si>
    <t>Weiyuan Xian area (Dingxi district, Gansu Sheng province)</t>
  </si>
  <si>
    <t>23.3577</t>
  </si>
  <si>
    <t>100.533</t>
  </si>
  <si>
    <t>2014-0180-CHN</t>
  </si>
  <si>
    <t>Guizhou Sheng, Guangdong Sheng, Chongqing Shi, Sichuan Sheng, Guangxi Zhuangzu Zizhiqu, Jiangxi Sheng, Hunan Sheng provinces</t>
  </si>
  <si>
    <t>900;903;904;905;912;914;924</t>
  </si>
  <si>
    <t>Chongqing Shi, Guangdong Sheng, Guangxi Zhuangzu Zizhiqu, Guizhou Sheng, Hunan Sheng, Jiangxi Sheng, Sichuan Sheng (Adm1).</t>
  </si>
  <si>
    <t>2014-0212-CHN</t>
  </si>
  <si>
    <t>Guizhou Sheng, Guangdong Sheng, Chongqing Shi, Sichuan Sheng, Guangxi Zhuangzu Zizhiqu, Yunnan Sheng, Fujian Sheng provinces</t>
  </si>
  <si>
    <t>900;901;903;904;905;924;929</t>
  </si>
  <si>
    <t>Chongqing Shi, Fujian Sheng, Guangdong Sheng, Guangxi Zhuangzu Zizhiqu, Guizhou Sheng, Sichuan Sheng, Yunnan Sheng (Adm1).</t>
  </si>
  <si>
    <t>2014-0215-CHN</t>
  </si>
  <si>
    <t>0215</t>
  </si>
  <si>
    <t>Sichuan Sheng, Fujian Sheng, Hunan Sheng provinces</t>
  </si>
  <si>
    <t>901;912;924</t>
  </si>
  <si>
    <t>Fujian Sheng, Hunan Sheng, Sichuan Sheng (Adm1).</t>
  </si>
  <si>
    <t>2014-0344-CHN</t>
  </si>
  <si>
    <t>Sichuan Sheng, Guizhou Sheng, Chongqing Shi provinces</t>
  </si>
  <si>
    <t>Chongqing Shi, Guizhou Sheng, Sichuan Sheng (Adm1).</t>
  </si>
  <si>
    <t>2014-0549-CHN</t>
  </si>
  <si>
    <t>Hunan Sheng province</t>
  </si>
  <si>
    <t>912</t>
  </si>
  <si>
    <t>Hunan Sheng (Adm1).</t>
  </si>
  <si>
    <t>2014-0550-CHN</t>
  </si>
  <si>
    <t>0550</t>
  </si>
  <si>
    <t>2014-0337-CHN</t>
  </si>
  <si>
    <t>Fuquan Shi area (Qiannan Buyei and Miao, Guizhou Sheng province)</t>
  </si>
  <si>
    <t>13071</t>
  </si>
  <si>
    <t>Qiannan Buyei and Miao (Adm2).</t>
  </si>
  <si>
    <t>2014-0240-CHN</t>
  </si>
  <si>
    <t>0240</t>
  </si>
  <si>
    <t>Typhoon Henry (Matmo)</t>
  </si>
  <si>
    <t>Fujian Sheng, Jiangxi Sheng, Shandong Sheng provinces</t>
  </si>
  <si>
    <t>901;914;921</t>
  </si>
  <si>
    <t>Fujian Sheng, Jiangxi Sheng, Shandong Sheng (Adm1).</t>
  </si>
  <si>
    <t>2014-0330-CHN</t>
  </si>
  <si>
    <t>Tropical strom Fung-Wong (Mario)</t>
  </si>
  <si>
    <t>2014-9265-CHN</t>
  </si>
  <si>
    <t>9265</t>
  </si>
  <si>
    <t>Shandong Sheng, Shaanxi Sheng, Henan Sheng provinces, Nanbu-Nanchong city (Nanchong district, Sichuan Sheng ptovince)</t>
  </si>
  <si>
    <t>909;920;921;924</t>
  </si>
  <si>
    <t>Henan Sheng, Shaanxi Sheng, Shandong Sheng, Sichuan Sheng (Adm1).</t>
  </si>
  <si>
    <t>2014-9408-CHN</t>
  </si>
  <si>
    <t>9408</t>
  </si>
  <si>
    <t>Liaoning Sheng, Jilin Sheng, Nei Mongol Zizhiqu provinces</t>
  </si>
  <si>
    <t>915;916;917</t>
  </si>
  <si>
    <t>Jilin Sheng, Liaoning Sheng, Nei Mongol Zizhiqu (Adm1).</t>
  </si>
  <si>
    <t>2014-0217-CHN</t>
  </si>
  <si>
    <t>Sichuan Sheng, Zhejiang Sheng provinces</t>
  </si>
  <si>
    <t>Monsoonal rains and thunderstorms</t>
  </si>
  <si>
    <t>924;930</t>
  </si>
  <si>
    <t>Sichuan Sheng, Zhejiang Sheng (Adm1).</t>
  </si>
  <si>
    <t>2014-0572-CHN</t>
  </si>
  <si>
    <t>Dazhou, Guang'an districts (Sichuan Sheng province), Chongqing Shi province</t>
  </si>
  <si>
    <t>Severe rain</t>
  </si>
  <si>
    <t>13267;13268</t>
  </si>
  <si>
    <t>Chongqing Shi (Adm1). Dazhou, Guang'an (Adm2).</t>
  </si>
  <si>
    <t>2014-0378-COL</t>
  </si>
  <si>
    <t>Santa Marta (dist. Esp.) district (Magdalena province)</t>
  </si>
  <si>
    <t>14028</t>
  </si>
  <si>
    <t>Santa Marta (dist. Esp.) (Adm2).</t>
  </si>
  <si>
    <t>2014-0430-COL</t>
  </si>
  <si>
    <t>Cauca, Caqueta, Choco, Magdalena, Caldas provinces</t>
  </si>
  <si>
    <t>Rainy season</t>
  </si>
  <si>
    <t>941;942;944;946;953</t>
  </si>
  <si>
    <t>Caldas, Caqueta, Cauca, Choco, Magdalena (Adm1).</t>
  </si>
  <si>
    <t>2014-0431-COL</t>
  </si>
  <si>
    <t>Sibundoy, Colon, Santiago, San Francisco districts (Putumayo province)</t>
  </si>
  <si>
    <t>14165;14172;14173;14174</t>
  </si>
  <si>
    <t>Colon, San Francisco, Santiago, Sibundoy (Adm2).</t>
  </si>
  <si>
    <t>2014-0505-COL</t>
  </si>
  <si>
    <t>FL-2014-000163</t>
  </si>
  <si>
    <t>Choco province</t>
  </si>
  <si>
    <t>946</t>
  </si>
  <si>
    <t>Choco (Adm1).</t>
  </si>
  <si>
    <t>2015-0248-CHN</t>
  </si>
  <si>
    <t>2015</t>
  </si>
  <si>
    <t>Hunan Sheng, Guizhou Sheng, Hubei Sheng, Gansu Sheng, Zhejiang Sheng, Anhui Sheng, Fujian Sheng, Jiangxi Sheng, Chongqing Shi, Sichuan Sheng provinces</t>
  </si>
  <si>
    <t>898;900;901;902;905;911;912;914;924;930</t>
  </si>
  <si>
    <t>Anhui Sheng, Chongqing Shi, Fujian Sheng, Gansu Sheng, Guizhou Sheng, Hubei Sheng, Hunan Sheng, Jiangxi Sheng, Sichuan Sheng, Zhejiang Sheng (Adm1).</t>
  </si>
  <si>
    <t>2015-0457-CHN</t>
  </si>
  <si>
    <t>Guangdong Sheng, Guangxi Zhuangzu Zizhiqu, Chongqing Shi, Sichuan Sheng, Guizhou Sheng, Yunnan Sheng, Hainan Sheng, Hubei Sheng, Hunan Sheng, Jiangxi Sheng provinces</t>
  </si>
  <si>
    <t>2015-0214-CHN</t>
  </si>
  <si>
    <t>Yunnan Sheng, Sichuan Sheng, Guizhou Sheng, Guangxi Zhuangzu Zizhiqu, Hunan Sheng, Guangdong Sheng, Jiangxi Sheng, Anhui Sheng, Hubei Sheng, Shandong Sheng provinces</t>
  </si>
  <si>
    <t>898;903;904;905;911;912;914;921;924;929</t>
  </si>
  <si>
    <t>Anhui Sheng, Guangdong Sheng, Guangxi Zhuangzu Zizhiqu, Guizhou Sheng, Hubei Sheng, Hunan Sheng, Jiangxi Sheng, Shandong Sheng, Sichuan Sheng, Yunnan Sheng (Adm1).</t>
  </si>
  <si>
    <t>2015-0251-CHN</t>
  </si>
  <si>
    <t>Gansu Sheng, Heilongjiang Sheng, Nei Mongol Zizhiqu, Ningxia Huizu Zizhiqu, Qinghai Sheng, Shaanxi Sheng provinces</t>
  </si>
  <si>
    <t>902;908;917;918;919;920</t>
  </si>
  <si>
    <t>Gansu Sheng, Heilongjiang Sheng, Nei Mongol Zizhiqu, Ningxia Huizu Zizhiqu, Qinghai Sheng, Shaanxi Sheng (Adm1).</t>
  </si>
  <si>
    <t>2015-0338-CHL</t>
  </si>
  <si>
    <t>Valparaiso, Antofagasta, Libertador Gral. Bernardo O'higgins, Coquimbo provinces</t>
  </si>
  <si>
    <t>883;888;889;149630</t>
  </si>
  <si>
    <t>Antofagasta, Coquimbo, Libertador Gral. Bernardo O'Higgins, Valparaiso (Adm1).</t>
  </si>
  <si>
    <t>2015-0163-CHN</t>
  </si>
  <si>
    <t>Guizhou Sheng, Shanxi Sheng, Shaanxi Sheng, Gansu Sheng provinces</t>
  </si>
  <si>
    <t>902;905;920;923</t>
  </si>
  <si>
    <t>Gansu Sheng, Guizhou Sheng, Shaanxi Sheng, Shanxi Sheng (Adm1).</t>
  </si>
  <si>
    <t>2015-0131-CHN</t>
  </si>
  <si>
    <t>Guizhou Sheng, Henan Sheng, Shanxi Sheng, Jiangxi Sheng, Chongqing Shi, Sichuan Sheng, Shaanxi Sheng provinces</t>
  </si>
  <si>
    <t>900;905;909;914;920;923;924</t>
  </si>
  <si>
    <t>Chongqing Shi, Guizhou Sheng, Henan Sheng, Jiangxi Sheng, Shaanxi Sheng, Shanxi Sheng, Sichuan Sheng (Adm1).</t>
  </si>
  <si>
    <t>2015-0106-CHL</t>
  </si>
  <si>
    <t>0106</t>
  </si>
  <si>
    <t>FL-2015-000027</t>
  </si>
  <si>
    <t>Atacama, Antofagasta, Coquimbo provinces</t>
  </si>
  <si>
    <t>-22.3617</t>
  </si>
  <si>
    <t>-68.89</t>
  </si>
  <si>
    <t>Copiapo river</t>
  </si>
  <si>
    <t>883;885;888</t>
  </si>
  <si>
    <t>Antofagasta, Atacama, Coquimbo (Adm1).</t>
  </si>
  <si>
    <t>2015-0185-CHN</t>
  </si>
  <si>
    <t>FL-2015-000057</t>
  </si>
  <si>
    <t>Hukengzhen village (Anfu area, Ji'an district, Jiangxi Sheng province), Leishan Xian area (Qiandongnan Miao and Dong district, Guizhou Sheng province), Ganzhou Shi area (Ganzhou district, Jiangxi Sheng province), Guiyang district (Guizhou Sheng province), Fujian Sheng, Guangxi Zhuangzu Zizhiqu, Hunan Sheng, Guangdong Sheng, Jiangsu Sheng, Sichuan Sheng, Yunnan Sheng, Hubei Sheng, Anhui Sheng, Chongqing Shi, Zhejiang Sheng provinces</t>
  </si>
  <si>
    <t>27.0326</t>
  </si>
  <si>
    <t>114.98</t>
  </si>
  <si>
    <t>898;900;901;903;904;911;912;913;924;929;930</t>
  </si>
  <si>
    <t>13063;13070;13163;13166</t>
  </si>
  <si>
    <t>Anhui Sheng, Chongqing Shi, Fujian Sheng, Guangdong Sheng, Guangxi Zhuangzu Zizhiqu, Hubei Sheng, Hunan Sheng, Jiangsu Sheng, Sichuan Sheng, Yunnan Sheng, Zhejiang Sheng (Adm1). Ganzhou, Guiyang, Ji'an, Qiandongnan Miao and Dong (Adm2).</t>
  </si>
  <si>
    <t>2015-0397-CHN</t>
  </si>
  <si>
    <t>Sichuan Sheng, Chongqing Shi, Guizhou Sheng, Yunnan Sheng provinces</t>
  </si>
  <si>
    <t>900;905;924;929</t>
  </si>
  <si>
    <t>Chongqing Shi, Guizhou Sheng, Sichuan Sheng, Yunnan Sheng (Adm1).</t>
  </si>
  <si>
    <t>2015-0086-COL</t>
  </si>
  <si>
    <t>Santafe de Bogota D.c. district (Cundinamarca province), Cali district (Valle del Cauca province); Bucaramanga, Betulia districts (Santander Province)</t>
  </si>
  <si>
    <t>6.7757</t>
  </si>
  <si>
    <t>-72.9875</t>
  </si>
  <si>
    <t>13914;14212;14214;14374</t>
  </si>
  <si>
    <t>Betulia, Bucaramanga, Cali, Santafe De Bogota D.c. (Adm2).</t>
  </si>
  <si>
    <t>2015-0435-CHL</t>
  </si>
  <si>
    <t>Araucania, Atacama, Biobio, Coquimbo, Libertador Gral. Bernardo O’Higgins, Maule, Metropolitana, Valparaiso provinces</t>
  </si>
  <si>
    <t>-31.5729</t>
  </si>
  <si>
    <t>-71.6744</t>
  </si>
  <si>
    <t>19:54</t>
  </si>
  <si>
    <t>884;885;887;888;889;892;893;149630</t>
  </si>
  <si>
    <t>Araucania, Atacama, Biobio, Coquimbo, Libertador Gral. Bernardo O'Higgins, Maule, Metropolitana, Valparaiso (Adm1).</t>
  </si>
  <si>
    <t>2015-0162-CHN</t>
  </si>
  <si>
    <t>Yunnan Sheng, Sichuan Sheng, Guizhou Sheng, Guangxi Zhuangzu Zizhiqu provinces</t>
  </si>
  <si>
    <t>904;905;924;929</t>
  </si>
  <si>
    <t>Guangxi Zhuangzu Zizhiqu, Guizhou Sheng, Sichuan Sheng, Yunnan Sheng (Adm1).</t>
  </si>
  <si>
    <t>2015-0285-BRA</t>
  </si>
  <si>
    <t>FL-2015-000092</t>
  </si>
  <si>
    <t>Parana, Santa Catarina provinces, Rio Grande do Sul province</t>
  </si>
  <si>
    <t>-25.5689</t>
  </si>
  <si>
    <t>-50.75</t>
  </si>
  <si>
    <t>680;685;688</t>
  </si>
  <si>
    <t>Parana, Rio Grande Do Sul, Santa Catarina (Adm1).</t>
  </si>
  <si>
    <t>2015-0132-CHN</t>
  </si>
  <si>
    <t>Xinjiang Uygur Zizhiqu, Xizang Zizhiqu provinces</t>
  </si>
  <si>
    <t>927;928</t>
  </si>
  <si>
    <t>Xinjiang Uygur Zizhiqu, Xizang Zizhiqu (Adm1).</t>
  </si>
  <si>
    <t>2015-9372-COL</t>
  </si>
  <si>
    <t>9372</t>
  </si>
  <si>
    <t>Caldas, Tolima, Quindio, Huila, Boyaca, Valle Del Cauca, Santander, Narino, Caqueta, Risaralda, Guajira, Atlantico, Magdalena, Bolivar, Arauca, Casanare provinces</t>
  </si>
  <si>
    <t>El Nino</t>
  </si>
  <si>
    <t>936;937;938;939;941;942;943;950;952;953;955;958;959;961;963;964</t>
  </si>
  <si>
    <t>Arauca, Atlantico, Bolivar, Boyaca, Caldas, Caqueta, Casanare, Guajira, Huila, Magdalena, Narino, Quindio, Risaralda, Santander, Tolima, Valle Del Cauca (Adm1).</t>
  </si>
  <si>
    <t>2015-0105-CHN</t>
  </si>
  <si>
    <t>TC-2015-000028</t>
  </si>
  <si>
    <t>Typhoon' Maysak'</t>
  </si>
  <si>
    <t>Hunan Sheng, Jiangxi Sheng provinces</t>
  </si>
  <si>
    <t>Hunan Sheng, Jiangxi Sheng (Adm1).</t>
  </si>
  <si>
    <t>2015-0252-CHN</t>
  </si>
  <si>
    <t>0252</t>
  </si>
  <si>
    <t>Tropical storm Kujira</t>
  </si>
  <si>
    <t>2015-0339-CHN</t>
  </si>
  <si>
    <t>Typhoon 'Soudelor' (Hanna)</t>
  </si>
  <si>
    <t>Zheijiang Sheng, Fujian Sheng, Jiangxi Sheng, Anhui Sheng provinces</t>
  </si>
  <si>
    <t>898;901;914;930</t>
  </si>
  <si>
    <t>Anhui Sheng, Fujian Sheng, Jiangxi Sheng, Zhejiang Sheng (Adm1).</t>
  </si>
  <si>
    <t>2015-0171-COL</t>
  </si>
  <si>
    <t>0171</t>
  </si>
  <si>
    <t>FL-2015-000056</t>
  </si>
  <si>
    <t>Salgar city (Antioquia), Amazonas province</t>
  </si>
  <si>
    <t>5.70693</t>
  </si>
  <si>
    <t>-74.5</t>
  </si>
  <si>
    <t>Liboriana river</t>
  </si>
  <si>
    <t>934</t>
  </si>
  <si>
    <t>13428</t>
  </si>
  <si>
    <t>Amazonas (Adm1). Salgar (Adm2).</t>
  </si>
  <si>
    <t>2015-0334-CHN</t>
  </si>
  <si>
    <t>Gansu Sheng, Hebei Sheng, Henan Sheng, Nei Mongol Zizhiqu, Hubei Sheng, Shaanxi Sheng provinces</t>
  </si>
  <si>
    <t>902;907;909;911;917;920</t>
  </si>
  <si>
    <t>Gansu Sheng, Hebei Sheng, Henan Sheng, Hubei Sheng, Nei Mongol Zizhiqu, Shaanxi Sheng (Adm1).</t>
  </si>
  <si>
    <t>2015-0156-BRA</t>
  </si>
  <si>
    <t>Xanxere (Santa Catarina)</t>
  </si>
  <si>
    <t>10975</t>
  </si>
  <si>
    <t>Xanxere (Adm2).</t>
  </si>
  <si>
    <t>2015-0489-BRA</t>
  </si>
  <si>
    <t>0489</t>
  </si>
  <si>
    <t>Santa Catarina, Rio Grande do Sul provinces</t>
  </si>
  <si>
    <t>Guaiba, Itajai do Sul rivers</t>
  </si>
  <si>
    <t>2015-0551-BRA</t>
  </si>
  <si>
    <t>0551</t>
  </si>
  <si>
    <t>FL-2015-000171; FL-2016-000003</t>
  </si>
  <si>
    <t>Uruguay, Quarai rivers</t>
  </si>
  <si>
    <t>2015-0157-BRA</t>
  </si>
  <si>
    <t>0157</t>
  </si>
  <si>
    <t>Salvador city (Salvador district, Bahia state)</t>
  </si>
  <si>
    <t>Rainfall</t>
  </si>
  <si>
    <t>6865</t>
  </si>
  <si>
    <t>Salvador (Adm2).</t>
  </si>
  <si>
    <t>2015-0208-BRA</t>
  </si>
  <si>
    <t>0208</t>
  </si>
  <si>
    <t>Amazonas state; Boca do Acre (Punus region)</t>
  </si>
  <si>
    <t>-6.97805</t>
  </si>
  <si>
    <t>-67.8</t>
  </si>
  <si>
    <t>6484</t>
  </si>
  <si>
    <t>Boca Do Acre (Adm2).</t>
  </si>
  <si>
    <t>2015-0142-CHL</t>
  </si>
  <si>
    <t>Calbuco</t>
  </si>
  <si>
    <t>Ensenada town (Llanquihue district, Los Lagos province)</t>
  </si>
  <si>
    <t>12955</t>
  </si>
  <si>
    <t>Llanquihue (Adm2).</t>
  </si>
  <si>
    <t>2015-0143-CHL</t>
  </si>
  <si>
    <t>Villarrica</t>
  </si>
  <si>
    <t>Vallarica, Pucon, Cararrehue municipalities, Temuco town (Cautin district, Araucania province), Conaripe municipality (Valdivia district, Los Rios province)</t>
  </si>
  <si>
    <t>12935;149633</t>
  </si>
  <si>
    <t>Cautin, Valdivia (Adm2).</t>
  </si>
  <si>
    <t>2015-0092-CHL</t>
  </si>
  <si>
    <t>High temperatures and wind</t>
  </si>
  <si>
    <t>2015-0204-CHL</t>
  </si>
  <si>
    <t>0204</t>
  </si>
  <si>
    <t>Aisen, Araucania, Los Rios, Los Lagos provinces</t>
  </si>
  <si>
    <t>-44.1033</t>
  </si>
  <si>
    <t>-72.92</t>
  </si>
  <si>
    <t>884;886;91501;91504</t>
  </si>
  <si>
    <t>Aisen del Gral. Carlos Ibanez del Campo, Araucania, Los Lagos, Los Rios (Adm1).</t>
  </si>
  <si>
    <t>2015-0534-CHN</t>
  </si>
  <si>
    <t>0534</t>
  </si>
  <si>
    <t>Nei Mongol Zizhiqu, Beijing Shi, Tianjin Shi provinces</t>
  </si>
  <si>
    <t>899;917;926</t>
  </si>
  <si>
    <t>Beijing Shi, Nei Mongol Zizhiqu, Tianjin Shi (Adm1).</t>
  </si>
  <si>
    <t>2015-0160-CHN</t>
  </si>
  <si>
    <t>2015-0491-CHN</t>
  </si>
  <si>
    <t>0491</t>
  </si>
  <si>
    <t>2015-0078-CHN</t>
  </si>
  <si>
    <t>0078</t>
  </si>
  <si>
    <t>Shawan area (Tacheng district, Xinjiang Uygur Zizhiqu province)</t>
  </si>
  <si>
    <t>44.133</t>
  </si>
  <si>
    <t>85.568</t>
  </si>
  <si>
    <t>13293</t>
  </si>
  <si>
    <t>Tacheng (Adm2).</t>
  </si>
  <si>
    <t>2015-0125-CHN</t>
  </si>
  <si>
    <t>Zhenkang Xian, Cangyuan Wa Zizhixian, Gengma Dai-Wa Zizhixian areas (Lincang district, Yunnan Sheng province)</t>
  </si>
  <si>
    <t>23.566</t>
  </si>
  <si>
    <t>98.854</t>
  </si>
  <si>
    <t>18:25</t>
  </si>
  <si>
    <t>13318</t>
  </si>
  <si>
    <t>Lincang (Adm2).</t>
  </si>
  <si>
    <t>2015-0144-CHN</t>
  </si>
  <si>
    <t>EQ-2015-000048</t>
  </si>
  <si>
    <t>Shigatse district (Xizang Zizhiqu province)</t>
  </si>
  <si>
    <t>28.2305</t>
  </si>
  <si>
    <t>84.7314</t>
  </si>
  <si>
    <t>13299</t>
  </si>
  <si>
    <t>Shigatse (Adm2).</t>
  </si>
  <si>
    <t>2015-0175-CHN</t>
  </si>
  <si>
    <t>27.8087</t>
  </si>
  <si>
    <t>86.0655</t>
  </si>
  <si>
    <t>12:50</t>
  </si>
  <si>
    <t>2015-0271-CHN</t>
  </si>
  <si>
    <t>0271</t>
  </si>
  <si>
    <t>Xilkiqi village (Pishan area, Khotan district, Xinjiang Uygur Zizhiqu province)</t>
  </si>
  <si>
    <t>37.4593</t>
  </si>
  <si>
    <t>78.1542</t>
  </si>
  <si>
    <t>09:07</t>
  </si>
  <si>
    <t>2015-0247-CHN</t>
  </si>
  <si>
    <t>Guizhou Sheng, Hunan Sheng, Jinagxi Sheng, Fujian Sheng, Guangdong Sheng, Hubei Sheng, Chongqing Shi provinces</t>
  </si>
  <si>
    <t>Heavy seasonal Mei-Yu rains</t>
  </si>
  <si>
    <t>900;901;903;905;911;912;914</t>
  </si>
  <si>
    <t>Chongqing Shi, Fujian Sheng, Guangdong Sheng, Guizhou Sheng, Hubei Sheng, Hunan Sheng, Jiangxi Sheng (Adm1).</t>
  </si>
  <si>
    <t>2015-0255-CHN</t>
  </si>
  <si>
    <t>0255</t>
  </si>
  <si>
    <t>Anhui Sheng, Jiangsu Sheng, Sichuan Sheng provinces</t>
  </si>
  <si>
    <t>Mei-Yu rains</t>
  </si>
  <si>
    <t>898;913;924</t>
  </si>
  <si>
    <t>Anhui Sheng, Jiangsu Sheng, Sichuan Sheng (Adm1).</t>
  </si>
  <si>
    <t>2015-0533-CHN</t>
  </si>
  <si>
    <t>Xiangjiang river</t>
  </si>
  <si>
    <t>2015-0510-CHN</t>
  </si>
  <si>
    <t>Lindong village (Lishui district, Zhejiang Sheng province)</t>
  </si>
  <si>
    <t>13329</t>
  </si>
  <si>
    <t>Lishui (Adm2).</t>
  </si>
  <si>
    <t>2015-0244-CHN</t>
  </si>
  <si>
    <t>0244</t>
  </si>
  <si>
    <t>Typhoon Chan-Home</t>
  </si>
  <si>
    <t>2015-0278-CHN</t>
  </si>
  <si>
    <t>0278</t>
  </si>
  <si>
    <t>Tropical cyclone Linfa (Egay)</t>
  </si>
  <si>
    <t>2015-0458-CHN</t>
  </si>
  <si>
    <t>0458</t>
  </si>
  <si>
    <t>Typhoon Dujuan</t>
  </si>
  <si>
    <t>2015-0490-CHN</t>
  </si>
  <si>
    <t>0490</t>
  </si>
  <si>
    <t>Typhoon Mujigae</t>
  </si>
  <si>
    <t>Guangxi Zhuangzu Zizhiqu, Guangdong Sheng, Hainan Sheng provinces</t>
  </si>
  <si>
    <t>2015-9328-CHN</t>
  </si>
  <si>
    <t>9328</t>
  </si>
  <si>
    <t>Hebei Sheng, Shanxi Sheng, Nei Mongol Zizhiqu, Liaoning Sheng, Jilin Sheng, Heilongjiang Sheng, Shandong Sheng, Yunnan Sheng, Shaanxi, Ningxia Huizu Zizhiqu provinces</t>
  </si>
  <si>
    <t>907;908;915;916;917;918;920;921;923;929</t>
  </si>
  <si>
    <t>Hebei Sheng, Heilongjiang Sheng, Jilin Sheng, Liaoning Sheng, Nei Mongol Zizhiqu, Ningxia Huizu Zizhiqu, Shaanxi Sheng, Shandong Sheng, Shanxi Sheng, Yunnan Sheng (Adm1).</t>
  </si>
  <si>
    <t>2015-0240-CHN</t>
  </si>
  <si>
    <t>Jiangsu Sheng, Anhui Sheng, Hubei Sheng, Chongqing Shi, Sichuan Sheng, Guizhou Sheng, Zhejiang Sheng, Jiangxi Sheng, Hunan Sheng provinces</t>
  </si>
  <si>
    <t>Seasonal rains</t>
  </si>
  <si>
    <t>898;900;905;911;912;913;914;924;930</t>
  </si>
  <si>
    <t>Anhui Sheng, Chongqing Shi, Guizhou Sheng, Hubei Sheng, Hunan Sheng, Jiangsu Sheng, Jiangxi Sheng, Sichuan Sheng, Zhejiang Sheng (Adm1).</t>
  </si>
  <si>
    <t>2015-0303-CHN</t>
  </si>
  <si>
    <t>Anhui Sheng, Fujian Sheng, Guangxi Zhuangzu Zizhiqu, Guangdong Sheng, Hainan Sheng provinces</t>
  </si>
  <si>
    <t>898;901;903;904;906</t>
  </si>
  <si>
    <t>Anhui Sheng, Fujian Sheng, Guangdong Sheng, Guangxi Zhuangzu Zizhiqu, Hainan Sheng (Adm1).</t>
  </si>
  <si>
    <t>2015-0395-CHN</t>
  </si>
  <si>
    <t>Chongqing Shi, Gansu Sheng, Guizhou Sheng, Hebei Sheng, Henan Sheng, Hubei Sheng, Nei Mongol Zizhiqu, Jiangsu Sheng, Qinghai Sheng, Shaanxi Sheng, Shandong Sheng, Sichuan Sheng, Yunnan Sheng provinces</t>
  </si>
  <si>
    <t>900;902;905;907;909;911;913;917;919;920;921;924;929</t>
  </si>
  <si>
    <t>Chongqing Shi, Gansu Sheng, Guizhou Sheng, Hebei Sheng, Henan Sheng, Hubei Sheng, Jiangsu Sheng, Nei Mongol Zizhiqu, Qinghai Sheng, Shaanxi Sheng, Shandong Sheng, Sichuan Sheng, Yunnan Sheng (Adm1).</t>
  </si>
  <si>
    <t>2015-0219-CHN</t>
  </si>
  <si>
    <t>Anhui Sheng, Fujian Sheng, Guangdong Sheng, Guangxi Zhuangzu Zizhiqu, Guizhou Sheng, Haina Sheng, Hunan Sheng, Jiangsu Sheng, Jiangxi Sheng, Shanghai Shi, Yunnan Sheng, Zhejiang Sheng provinces</t>
  </si>
  <si>
    <t>898;901;903;904;905;906;912;913;914;922;929;930</t>
  </si>
  <si>
    <t>Anhui Sheng, Fujian Sheng, Guangdong Sheng, Guangxi Zhuangzu Zizhiqu, Guizhou Sheng, Hainan Sheng, Hunan Sheng, Jiangsu Sheng, Jiangxi Sheng, Shanghai Shi, Yunnan Sheng, Zhejiang Sheng (Adm1).</t>
  </si>
  <si>
    <t>2015-0220-CHN</t>
  </si>
  <si>
    <t>0220</t>
  </si>
  <si>
    <t>Guizhou Sheng, Chongqing Shi, Jiangsu Sheng, Fujian Sheng provinces</t>
  </si>
  <si>
    <t>900;901;905;913</t>
  </si>
  <si>
    <t>Chongqing Shi, Fujian Sheng, Guizhou Sheng, Jiangsu Sheng (Adm1).</t>
  </si>
  <si>
    <t>2015-0325-COL</t>
  </si>
  <si>
    <t>San Miguel, Puerto Asis, V/Guamuez</t>
  </si>
  <si>
    <t>14168;14175</t>
  </si>
  <si>
    <t>Puerto Asis, Valle Del Guamuez (la Hor (Adm2).</t>
  </si>
  <si>
    <t>2016-0095-CHN</t>
  </si>
  <si>
    <t>2016</t>
  </si>
  <si>
    <t>0095</t>
  </si>
  <si>
    <t>Jiangxi Sheng, Hunan Sheng, Guangdong Sheng, Guangxi Zhuangzu Zizhiqu, Guizhou Sheng provinces</t>
  </si>
  <si>
    <t>24.704</t>
  </si>
  <si>
    <t>113.991</t>
  </si>
  <si>
    <t>903;904;905;912;914</t>
  </si>
  <si>
    <t>Guangdong Sheng, Guangxi Zhuangzu Zizhiqu, Guizhou Sheng, Hunan Sheng, Jiangxi Sheng (Adm1).</t>
  </si>
  <si>
    <t>2016-0137-CHN</t>
  </si>
  <si>
    <t>Anhui, Hubei, Fujian, Zhejiang, Jiangxi, Hunan, Guangxi, Yunnan, Guangdong, Guizhou</t>
  </si>
  <si>
    <t>898;901;903;904;905;911;912;914;929;930</t>
  </si>
  <si>
    <t>Anhui Sheng, Fujian Sheng, Guangdong Sheng, Guangxi Zhuangzu Zizhiqu, Guizhou Sheng, Hubei Sheng, Hunan Sheng, Jiangxi Sheng, Yunnan Sheng, Zhejiang Sheng (Adm1).</t>
  </si>
  <si>
    <t>2016-0077-BRA</t>
  </si>
  <si>
    <t>Mairipora, Francisco Morato, Itapevi, Guarulhos, Cajamar districts (Sao Paulo province), Rio de Janeiro province</t>
  </si>
  <si>
    <t>Torrential arins</t>
  </si>
  <si>
    <t>Pinheiros</t>
  </si>
  <si>
    <t>11082;11167;11193;11238;11301</t>
  </si>
  <si>
    <t>Rio De Janeiro (Adm1). Cajamar, Francisco Morato, Guarulhos, Itapevi, Mairipora (Adm2).</t>
  </si>
  <si>
    <t>2016-0241-CHN</t>
  </si>
  <si>
    <t>Jiangsu, Anhui, Jiangxi, Henan, Hubei, Hunan, Guangxi, Chogqing, Sichuan, Guizhou, Yunnan</t>
  </si>
  <si>
    <t>27.976</t>
  </si>
  <si>
    <t>114.24</t>
  </si>
  <si>
    <t>898;900;904;905;909;911;912;913;914;924;929</t>
  </si>
  <si>
    <t>Anhui Sheng, Chongqing Shi, Guangxi Zhuangzu Zizhiqu, Guizhou Sheng, Henan Sheng, Hubei Sheng, Hunan Sheng, Jiangsu Sheng, Jiangxi Sheng, Sichuan Sheng, Yunnan Sheng (Adm1).</t>
  </si>
  <si>
    <t>2016-0140-CHN</t>
  </si>
  <si>
    <t>Hubei Sheng, Henan Sheng, Shaanxi Sheng, Guangxi Zhuangzu Zizhiqu, Guizhou Sheng, Shandong Sheng provinces</t>
  </si>
  <si>
    <t>904;905;909;911;920;921</t>
  </si>
  <si>
    <t>Guangxi Zhuangzu Zizhiqu, Guizhou Sheng, Henan Sheng, Hubei Sheng, Shaanxi Sheng, Shandong Sheng (Adm1).</t>
  </si>
  <si>
    <t>2016-0230-CHN</t>
  </si>
  <si>
    <t>0230</t>
  </si>
  <si>
    <t>Shanxi Sheng, Henan Sheng, Hebei Sheng, Hubei Sheng, Sichuan Sheng, Shanxi Sheng, Jilin Sheng, Gansu Sheng, Guangdong Sheng, Guangxi Zhuangzu Zizhiqu, Hainan Sheng provinces</t>
  </si>
  <si>
    <t>902;903;904;906;907;909;911;915;920;923;924</t>
  </si>
  <si>
    <t>Gansu Sheng, Guangdong Sheng, Guangxi Zhuangzu Zizhiqu, Hainan Sheng, Hebei Sheng, Henan Sheng, Hubei Sheng, Jilin Sheng, Shaanxi Sheng, Shanxi Sheng, Sichuan Sheng (Adm1).</t>
  </si>
  <si>
    <t>2016-0256-CHN</t>
  </si>
  <si>
    <t>Typhoon Butchoy (Nepartak)</t>
  </si>
  <si>
    <t>2016-0162-CHN</t>
  </si>
  <si>
    <t>Sanming district (Fujian Sheng province), Guangxi Zhuangzu Zizhiqu, Guangdong Sheng, Zhejiang, Jiangxi, Hubei, Hunan, Chongqing, Sichuan, Guizhou, Yunnan provinces</t>
  </si>
  <si>
    <t>13008</t>
  </si>
  <si>
    <t>Guangdong Sheng, Guangxi Zhuangzu Zizhiqu (Adm1). Sanming (Adm2).</t>
  </si>
  <si>
    <t>2016-0033-BRA</t>
  </si>
  <si>
    <t>Arapongas, Rolândia, Londrina districts (Parana province), Sao Paulo province, Aquidauana, Miranda, Dois Irmãos do Buriti, Taquarussu districts (Mato Grosso do Sul province)</t>
  </si>
  <si>
    <t>-17.956</t>
  </si>
  <si>
    <t>-56.442</t>
  </si>
  <si>
    <t>689</t>
  </si>
  <si>
    <t>7676;7697;7717;7741;9107;9281;9401</t>
  </si>
  <si>
    <t>Sao Paulo (Adm1). Aquidauana, Arapongas, Dois Irmaos Do Buriti, Londrina, Miranda, Rolandia, Taquarussu (Adm2).</t>
  </si>
  <si>
    <t>2016-0118-CHL</t>
  </si>
  <si>
    <t>Metropolitana district (Santiago province)</t>
  </si>
  <si>
    <t>Maipo, Mapocho, Angostura, Rapel, Cachapoal, Tinguiririca rivers</t>
  </si>
  <si>
    <t>2016-0209-CHN</t>
  </si>
  <si>
    <t>Jiangsu Sheng, Xinjinag Uygur Zizhiqu, Jilin Sheng, Liaoning Sheng, Beijing Shi provinces</t>
  </si>
  <si>
    <t>899;913;915;916;927</t>
  </si>
  <si>
    <t>Beijing Shi, Jiangsu Sheng, Jilin Sheng, Liaoning Sheng, Xinjiang Uygur Zizhiqu (Adm1).</t>
  </si>
  <si>
    <t>2016-0038-CHN</t>
  </si>
  <si>
    <t>Guangdong Sheng, Fujian Sheng, Guangxi Zhuangzu Zizhiqu provinces</t>
  </si>
  <si>
    <t>2016-0194-CHN</t>
  </si>
  <si>
    <t>Sichuan Sheng, Guizhou Sheng, Guangxi Zhuangzu Zizhiqu, Hunan Sheng, Jiangxi Sheng, Guangdong Sheng, Fujian Sheng provinces</t>
  </si>
  <si>
    <t>2016-0250-CHN</t>
  </si>
  <si>
    <t>Pianpo village (Bijie district, Guizhou Sheng province)</t>
  </si>
  <si>
    <t>13068</t>
  </si>
  <si>
    <t>Bijie (Adm2).</t>
  </si>
  <si>
    <t>2016-0255-CHN</t>
  </si>
  <si>
    <t>Kunlun mountain (Xinjiang Uygur Zizhiqu province)</t>
  </si>
  <si>
    <t>2016-0235-CHN</t>
  </si>
  <si>
    <t>Yancheng city (Jiangsu Sheng province), Xinjinag Uygur Zizhiqu, Jilin Sheng, Liaoning Sheng, Beijing Shi provinces</t>
  </si>
  <si>
    <t>2016-0023-CHN</t>
  </si>
  <si>
    <t>Yakeshi city (Hulunbuir district, Nei Mongol Zizhiqu province), Harbin district (Heilongjiang Sheng province), Mohe area (Daxing'anling district, Heilongjiang province), Changsha district (Hunan Sheng province), Changchun district (Jilin Sheng province), Zhejiang Sheng, Beijing Shi, Hainan Sheng, Shanghai Shi provinces</t>
  </si>
  <si>
    <t>899;906;922;930</t>
  </si>
  <si>
    <t>13086;13098;13130;13168;13195</t>
  </si>
  <si>
    <t>Beijing Shi, Hainan Sheng, Shanghai Shi, Zhejiang Sheng (Adm1). Changchun, Changsha, Daxing'anling, Harbin, Hulunbuir (Adm2).</t>
  </si>
  <si>
    <t>2016-0198-CHN</t>
  </si>
  <si>
    <t>0198</t>
  </si>
  <si>
    <t>Sichuan Sheng, Yunnan Sheng, Guizhou Sheng, Hunan Sheng, Hubei Sheng, Anhui Sheng, Zhejiang Sheng provinces</t>
  </si>
  <si>
    <t>Heavy seasonal rains</t>
  </si>
  <si>
    <t>898;905;911;912;924;929;930</t>
  </si>
  <si>
    <t>Anhui Sheng, Guizhou Sheng, Hubei Sheng, Hunan Sheng, Sichuan Sheng, Yunnan Sheng, Zhejiang Sheng (Adm1).</t>
  </si>
  <si>
    <t>2016-0233-CHN</t>
  </si>
  <si>
    <t>0233</t>
  </si>
  <si>
    <t>Sichuan Sheng, Yunnan Sheng, Chongqing Shi, Guizhou Sheng, Guangxi Zhuangzu Zizhiqu, Hunan Sheng, Anhui Sheng, Jiangxi Sheng, Guangdong Sheng, Fujian Sheng, Zhejiang Sheng provinces</t>
  </si>
  <si>
    <t>898;900;901;903;904;905;912;914;924;929;930</t>
  </si>
  <si>
    <t>Anhui Sheng, Chongqing Shi, Fujian Sheng, Guangdong Sheng, Guangxi Zhuangzu Zizhiqu, Guizhou Sheng, Hunan Sheng, Jiangxi Sheng, Sichuan Sheng, Yunnan Sheng, Zhejiang Sheng (Adm1).</t>
  </si>
  <si>
    <t>2016-0236-CHN</t>
  </si>
  <si>
    <t>FL-2016-000044</t>
  </si>
  <si>
    <t>Jiangsu Sheng, Zhejiang Sheng, Anhui Sheng, Jiangxi Sheng, Gansu Sheng, Shaanxi Sheng, Qinghai Sheng, Hubei Sheng, Guangxi Zhuangzu Zizhiqu, Chongqing Shi, Sichuan Sheng, Guizhou Sheng, Yunnan Sheng, Hunan, Fujian provinces</t>
  </si>
  <si>
    <t>24.753</t>
  </si>
  <si>
    <t>112.952</t>
  </si>
  <si>
    <t>898;900;901;902;904;905;911;912;913;914;919;920;924;929;930</t>
  </si>
  <si>
    <t>Anhui Sheng, Chongqing Shi, Fujian Sheng, Gansu Sheng, Guangxi Zhuangzu Zizhiqu, Guizhou Sheng, Hubei Sheng, Hunan Sheng, Jiangsu Sheng, Jiangxi Sheng, Qinghai Sheng, Shaanxi Sheng, Sichuan Sheng, Yunnan Sheng, Zhejiang Sheng (Adm1).</t>
  </si>
  <si>
    <t>2016-0238-CHN</t>
  </si>
  <si>
    <t>Chongqing Shi, Hubei Sheng, Sichuan Sheng, Shaanxi Sheng, Henan Sheng, Yunnan Sheng, Anhui Sheng, Zhejiang Sheng, Jiangsu Sheng, Guizhou Sheng provinces</t>
  </si>
  <si>
    <t>898;900;905;909;911;913;920;924;929;930</t>
  </si>
  <si>
    <t>Anhui Sheng, Chongqing Shi, Guizhou Sheng, Henan Sheng, Hubei Sheng, Jiangsu Sheng, Shaanxi Sheng, Sichuan Sheng, Yunnan Sheng, Zhejiang Sheng (Adm1).</t>
  </si>
  <si>
    <t>2016-0257-CHN</t>
  </si>
  <si>
    <t>Beijing Shi, Hebei Sheng, Shanxi Sheng, Inner Mongolia, Tianjin Shi, Shandong Sheng , Henan Sheng, Liaoning, Jilin, Heilongjiang</t>
  </si>
  <si>
    <t>899;907;908;909;915;916;917;921;923;926</t>
  </si>
  <si>
    <t>Beijing Shi, Hebei Sheng, Heilongjiang Sheng, Henan Sheng, Jilin Sheng, Liaoning Sheng, Nei Mongol Zizhiqu, Shandong Sheng, Shanxi Sheng, Tianjin Shi (Adm1).</t>
  </si>
  <si>
    <t>2014-0183-MEX</t>
  </si>
  <si>
    <t>0183</t>
  </si>
  <si>
    <t>Boris</t>
  </si>
  <si>
    <t>2014-0333-MEX</t>
  </si>
  <si>
    <t>Hurricane Odile</t>
  </si>
  <si>
    <t>Cabo San Lucas city (Los Cabos area, La Paz district, Baja California Sur province)</t>
  </si>
  <si>
    <t>19573</t>
  </si>
  <si>
    <t>La Paz (Adm2).</t>
  </si>
  <si>
    <t>2014-0417-MEX</t>
  </si>
  <si>
    <t>0417</t>
  </si>
  <si>
    <t>Tropical storm Trudy</t>
  </si>
  <si>
    <t>Tlacoachistlahuaca, Huamuxtitlan, Tlalixtaquilla, Malinaltepec districts (Guerrero province), Oaxaca province</t>
  </si>
  <si>
    <t>19955;19965;19986;19989</t>
  </si>
  <si>
    <t>Oaxaca (Adm1). Huamuxtitlan, Malinaltepec, Tlacoachistlahuaca, Tlalixtaquilla De M. (Adm2).</t>
  </si>
  <si>
    <t>2014-0038-IDN</t>
  </si>
  <si>
    <t>Subang, Indramayu districts (Jawa Barat province), Demak, Kudus districts (Jawa Tengah province), Jombang district (Jawa Timur province)</t>
  </si>
  <si>
    <t>18013;18025;18037;18049;18071</t>
  </si>
  <si>
    <t>Demak, Indramayu, Jombang, Kudus, Subang (Adm2).</t>
  </si>
  <si>
    <t>2014-0057-IDN</t>
  </si>
  <si>
    <t>Jawa Tengah, Jawa Timur provinces</t>
  </si>
  <si>
    <t>1520;1521</t>
  </si>
  <si>
    <t>Jawa Tengah, Jawa Timur (Adm1).</t>
  </si>
  <si>
    <t>2014-0040-PER</t>
  </si>
  <si>
    <t>Madre de Dios, Cusco, Puno, Apurimac, Pasco provinces</t>
  </si>
  <si>
    <t>2330;2335;2344;2346;2348</t>
  </si>
  <si>
    <t>Apurimac, Cusco, Madre de Dios, Pasco, Puno (Adm1).</t>
  </si>
  <si>
    <t>2014-0385-MEX</t>
  </si>
  <si>
    <t>Tropical storm Dolly</t>
  </si>
  <si>
    <t>Tamaupilas, Veracruz provinces</t>
  </si>
  <si>
    <t>2055;2057</t>
  </si>
  <si>
    <t>Tamaulipas, Veracruz (Adm1).</t>
  </si>
  <si>
    <t>2014-0325-MEX</t>
  </si>
  <si>
    <t>Hurricane Marie</t>
  </si>
  <si>
    <t>Oaxaca, Guerrero provinces</t>
  </si>
  <si>
    <t>2014-0386-MEX</t>
  </si>
  <si>
    <t>Hurricane Norbert</t>
  </si>
  <si>
    <t>La Paz district (Bafa California Sur province), Manzanillo district (Colima province), Mazatlan district (Sinaloa province), Baja Peninsula, Chihuahua, Jalisco, Nayarit,</t>
  </si>
  <si>
    <t>2029;2033;2041;2045</t>
  </si>
  <si>
    <t>19573;19818;20891</t>
  </si>
  <si>
    <t>Baja California, Chihuahua, Jalisco, Nayarit (Adm1). La Paz, Manzanillo, Mazatlan (Adm2).</t>
  </si>
  <si>
    <t>2014-0044-IDN</t>
  </si>
  <si>
    <t>0044</t>
  </si>
  <si>
    <t>2014-0064-IDN</t>
  </si>
  <si>
    <t>VO-2014-000022</t>
  </si>
  <si>
    <t>Bantul, Kota Yogyakarta, Kulonprogo, Sleman districts (Daerah Istimewa Yogyakarta province), Boyolali, Kebumen, Kota Magelang, Kota Surakarta, Magelang, Purworejo, Temanggung, Wonogiri districts (Jawa Tengah province), Blitar, Kediri, Kota Blitar, Kota Kediri, Kota Malang, Kota Surabaya, Malang, Pacitan, Ponorogo districts (Jawa Timur province), Kota Mataram district (Nusatenggara Barat province)</t>
  </si>
  <si>
    <t>17981;17983;17984;17985;18034;18041;18043;18047;18050;18055;18061;18062;18066;18072;18073;18074;18076;18080;18089;18092;73736;73780</t>
  </si>
  <si>
    <t>Bantul, Blitar, Boyolali, Kebumen, Kediri, Kota Blitar, Kota Kediri, Kota Magelang, Kota Malang, Kota Mataram, Kota Surabaya, Kota Surakarta, Kota Yogyakarta, Kulonprogo, Magelang, Malang, Pacitan, Ponorogo, Purworejo, Sleman, Temanggung, Wonogiri (Adm2).</t>
  </si>
  <si>
    <t>2014-0056-IDN</t>
  </si>
  <si>
    <t>Tangerang district (Banten province), Dki Jakarta province</t>
  </si>
  <si>
    <t>-6.6324</t>
  </si>
  <si>
    <t>107.71</t>
  </si>
  <si>
    <t>Dki Jakarta (Adm1). Tangerang (Adm2).</t>
  </si>
  <si>
    <t>2014-0081-IDN</t>
  </si>
  <si>
    <t>Abepura area (Kota Jayapura district, Papua province)</t>
  </si>
  <si>
    <t>2014-0473-IDN</t>
  </si>
  <si>
    <t>0473</t>
  </si>
  <si>
    <t>Nangroe Aceh Darussalam, Bengkulu, Jambi, Lampung, Sumatera Barat, Sumatera Utara, Riau, Sumatera Selatan provinces</t>
  </si>
  <si>
    <t>1512;1514;1518;1526;1535;1537;73618;73622</t>
  </si>
  <si>
    <t>Bengkulu, Jambi, Lampung, Nangroe Aceh Darussalam, Riau, Sumatera Barat, Sumatera Selatan, Sumatera Utara (Adm1).</t>
  </si>
  <si>
    <t>2014-0483-IDN</t>
  </si>
  <si>
    <t>Sampang village (Jemblung area, Banjarnegara district, Jawa Tengah province)</t>
  </si>
  <si>
    <t>2014-0077-KOR</t>
  </si>
  <si>
    <t>Gyeongju-si area (Kyongsangbuk-do province)</t>
  </si>
  <si>
    <t>2014-0324-KOR</t>
  </si>
  <si>
    <t>0324</t>
  </si>
  <si>
    <t>Pusan, Kyongsangnam-do provinces</t>
  </si>
  <si>
    <t>2441;2442</t>
  </si>
  <si>
    <t>Kyongsangnam-do, Pusan (Adm1).</t>
  </si>
  <si>
    <t>2014-0314-KOR</t>
  </si>
  <si>
    <t>Tropical storm Nakri</t>
  </si>
  <si>
    <t>Chungchongnam-do, Chollabuk-do provinces</t>
  </si>
  <si>
    <t>2432;2435</t>
  </si>
  <si>
    <t>Chollabuk-do, Chungchongnam-do (Adm1).</t>
  </si>
  <si>
    <t>2014-0127-MEX</t>
  </si>
  <si>
    <t>Guerrero, Morelos, Distrito Federal, Michoacan provinces</t>
  </si>
  <si>
    <t>17.397</t>
  </si>
  <si>
    <t>-100.9723</t>
  </si>
  <si>
    <t>09:27</t>
  </si>
  <si>
    <t>2036;2039;2043;2044</t>
  </si>
  <si>
    <t>Distrito Federal, Guerrero, Michoacan, Morelos (Adm1).</t>
  </si>
  <si>
    <t>2014-0234-MEX</t>
  </si>
  <si>
    <t>0234</t>
  </si>
  <si>
    <t>EQ-2014-000096</t>
  </si>
  <si>
    <t>Chiapas province</t>
  </si>
  <si>
    <t>14.724</t>
  </si>
  <si>
    <t>-92.4614</t>
  </si>
  <si>
    <t>2032</t>
  </si>
  <si>
    <t>Chiapas (Adm1).</t>
  </si>
  <si>
    <t>2014-0494-MYS</t>
  </si>
  <si>
    <t>FL-2014-000168</t>
  </si>
  <si>
    <t>Sabah, Kelantan, Pahang, Terengganu, Perak, Johor, Selangor, Perlis provinces</t>
  </si>
  <si>
    <t>1891;1893;1897;1898;1899;1901;1903;1904</t>
  </si>
  <si>
    <t>Johor, Kelantan, Pahang, Perak, Perlis, Sabah, Selangor, Terengganu (Adm1).</t>
  </si>
  <si>
    <t>2014-9429-MYS</t>
  </si>
  <si>
    <t>9429</t>
  </si>
  <si>
    <t>Kedah, Perak, Perlis, Pulau Pinang, Selangor provinces</t>
  </si>
  <si>
    <t>1892;1898;1899;1900;1903</t>
  </si>
  <si>
    <t>Kedah, Perak, Perlis, Pulau Pinang, Selangor (Adm1).</t>
  </si>
  <si>
    <t>2014-0334-PER</t>
  </si>
  <si>
    <t>Misca (Paruro district, Cusco province)</t>
  </si>
  <si>
    <t>-13.843</t>
  </si>
  <si>
    <t>-71.695</t>
  </si>
  <si>
    <t>21:35</t>
  </si>
  <si>
    <t>24081</t>
  </si>
  <si>
    <t>Paruro (Adm2).</t>
  </si>
  <si>
    <t>2014-0529-PER</t>
  </si>
  <si>
    <t>Loreto, San Martin, Junin, Ucayali, Arequipa provinces</t>
  </si>
  <si>
    <t>2331;2339;2343;2349;2352</t>
  </si>
  <si>
    <t>Arequipa, Junin, Loreto, San Martin, Ucayali (Adm1).</t>
  </si>
  <si>
    <t>2014-0534-PER</t>
  </si>
  <si>
    <t>Cusco, Huancavelica provinces</t>
  </si>
  <si>
    <t>2335;2336</t>
  </si>
  <si>
    <t>Cusco, Huancavelica (Adm1).</t>
  </si>
  <si>
    <t>2014-0547-PER</t>
  </si>
  <si>
    <t>0547</t>
  </si>
  <si>
    <t>Amazonas, Ancash, Apurimac, Arequipa, Ayacucho, Cajamarca, Callao, Cusco, Huancavelica, Huanuco, Junin, La Libertad, Lambayeuqe, Lima, Loreto, Moquegua, Pasco, Piura, Puno, San Martin, Tacna, Ucayali provinces</t>
  </si>
  <si>
    <t>2328;2329;2330;2331;2332;2333;2334;2335;2336;2337;2339;2340;2341;2342;2343;2345;2346;2347;2348;2349;2350;2352</t>
  </si>
  <si>
    <t>Amazonas, Ancash, Apurimac, Arequipa, Ayacucho, Cajamarca, Callao, Cusco, Huancavelica, Huanuco, Junin, La Libertad, Lambayeque, Lima, Loreto, Moquegua, Pasco, Piura, Puno, San Martin, Tacna, Ucayali (Adm1).</t>
  </si>
  <si>
    <t>2015-0121-MEX</t>
  </si>
  <si>
    <t>Acuna district (Coahuila province), Veracruz, Oaxaca provinces</t>
  </si>
  <si>
    <t>2047;2057</t>
  </si>
  <si>
    <t>19775</t>
  </si>
  <si>
    <t>Oaxaca, Veracruz (Adm1). Acuna (Adm2).</t>
  </si>
  <si>
    <t>2015-9411-IDN</t>
  </si>
  <si>
    <t>9411</t>
  </si>
  <si>
    <t>Lani Jaya (Jayawijaya district, Papua province), Puncakjaya district (Papua province)</t>
  </si>
  <si>
    <t>Food shortage</t>
  </si>
  <si>
    <t>73686;73832</t>
  </si>
  <si>
    <t>Jayawijaya, Puncakjaya (Adm2).</t>
  </si>
  <si>
    <t>2015-0216-MYS</t>
  </si>
  <si>
    <t>Ranau district (Sabah province)</t>
  </si>
  <si>
    <t>5.987</t>
  </si>
  <si>
    <t>116.541</t>
  </si>
  <si>
    <t>37419</t>
  </si>
  <si>
    <t>Ranau (Adm2).</t>
  </si>
  <si>
    <t>2015-0021-MYS</t>
  </si>
  <si>
    <t>Sarawak province</t>
  </si>
  <si>
    <t>1902</t>
  </si>
  <si>
    <t>Sarawak (Adm1).</t>
  </si>
  <si>
    <t>2015-0522-PER</t>
  </si>
  <si>
    <t>FL-2015-000011</t>
  </si>
  <si>
    <t>Pedegral area (Camana district, Arequipa province), Quirio, Chosica, Lurigancho areas (Lima district, Lima province), La Trinchera area (Tacna district, Tacna province), Santa Eulalia area (Huarochiri district, Lima province), La Libertad province</t>
  </si>
  <si>
    <t>2340</t>
  </si>
  <si>
    <t>24040;24137;24191;91841</t>
  </si>
  <si>
    <t>La Libertad (Adm1). Caman?, Huarochiri, Lima, Tacna (Adm2).</t>
  </si>
  <si>
    <t>2015-0129-IDN</t>
  </si>
  <si>
    <t>Indramayu district (Java Barat province)</t>
  </si>
  <si>
    <t>-6.55868</t>
  </si>
  <si>
    <t>108.4</t>
  </si>
  <si>
    <t>Cimanuk river</t>
  </si>
  <si>
    <t>18013</t>
  </si>
  <si>
    <t>Indramayu (Adm2).</t>
  </si>
  <si>
    <t>2015-0470-MEX</t>
  </si>
  <si>
    <t>TC-2015-000144</t>
  </si>
  <si>
    <t>Hurricane Patricia</t>
  </si>
  <si>
    <t>Manzanillo district (Colima province), Coahuila, Nuevo leon, Tamaulipas provinces</t>
  </si>
  <si>
    <t>28.381</t>
  </si>
  <si>
    <t>-101.772</t>
  </si>
  <si>
    <t>2034;2046;2055</t>
  </si>
  <si>
    <t>19818</t>
  </si>
  <si>
    <t>Coahuila, Nuevo Leon, Tamaulipas (Adm1). Manzanillo (Adm2).</t>
  </si>
  <si>
    <t>2015-0415-IDN</t>
  </si>
  <si>
    <t>Sorong district (Papua Barat province)</t>
  </si>
  <si>
    <t>-0.621</t>
  </si>
  <si>
    <t>131.262</t>
  </si>
  <si>
    <t>12:53</t>
  </si>
  <si>
    <t>73855</t>
  </si>
  <si>
    <t>Sorong (Adm2).</t>
  </si>
  <si>
    <t>2015-0036-IDN</t>
  </si>
  <si>
    <t>Pesisir Selatan district (Sumatera Barat province)</t>
  </si>
  <si>
    <t>18212</t>
  </si>
  <si>
    <t>Pesisir Selatan (Adm2).</t>
  </si>
  <si>
    <t>2015-0056-IDN</t>
  </si>
  <si>
    <t>Gorontalo province</t>
  </si>
  <si>
    <t>Gorontalo (Adm1).</t>
  </si>
  <si>
    <t>2015-0076-IDN</t>
  </si>
  <si>
    <t>0076</t>
  </si>
  <si>
    <t>Dki Jakarta, Jawa Barat, Jawa Timur, Jawa Tengah, Bali, Nusatenggara Barat provinces</t>
  </si>
  <si>
    <t>1513;1516;1520;1521;1528;73613</t>
  </si>
  <si>
    <t>Bali, Dki Jakarta, Jawa Barat, Jawa Tengah, Jawa Timur, Nusatenggara Barat (Adm1).</t>
  </si>
  <si>
    <t>2015-0077-IDN</t>
  </si>
  <si>
    <t>2015-0181-IDN</t>
  </si>
  <si>
    <t>Banten, Daerah Istimewa Yogyakarta, Jawa Barat, Jawa Tengah, Jawa Timur provinces</t>
  </si>
  <si>
    <t>1515;1520;1521;73610;73613</t>
  </si>
  <si>
    <t>Banten, Daerah Istimewa Yogyakarta, Jawa Barat, Jawa Tengah, Jawa Timur (Adm1).</t>
  </si>
  <si>
    <t>2015-0524-IDN</t>
  </si>
  <si>
    <t>Lebong Tandai (Bengkulu Utara district, Bengkulu province)</t>
  </si>
  <si>
    <t>73654</t>
  </si>
  <si>
    <t>Bengkulu Utara (Adm2).</t>
  </si>
  <si>
    <t>2015-0112-IDN</t>
  </si>
  <si>
    <t>Cimerak hamlet (Tegalpanjang village, Sukabumi district, Jawa Barat province)</t>
  </si>
  <si>
    <t>18026</t>
  </si>
  <si>
    <t>Sukabumi (Adm2).</t>
  </si>
  <si>
    <t>2015-0429-IDN</t>
  </si>
  <si>
    <t>Jambi, Riau, Sumatera Selatan, Kalimantan Timur, Kalimantan Tengah, Kalimantan Selatan, Kalimantan Barat provinces</t>
  </si>
  <si>
    <t>1518;1522;1523;1524;1525;73618;73622</t>
  </si>
  <si>
    <t>Jambi, Kalimantan Barat, Kalimantan Selatan, Kalimantan Tengah, Kalimantan Timur, Riau, Sumatera Selatan (Adm1).</t>
  </si>
  <si>
    <t>2015-0412-IDN</t>
  </si>
  <si>
    <t>Aceh Jaya District (Nanggroe Aceh Darussalam Province)</t>
  </si>
  <si>
    <t>73625</t>
  </si>
  <si>
    <t>Aceh Jaya (Adm2).</t>
  </si>
  <si>
    <t>2015-0409-KOR</t>
  </si>
  <si>
    <t>MERS-CoV</t>
  </si>
  <si>
    <t>2015-0187-MEX</t>
  </si>
  <si>
    <t>Acuna district (Coahuila province)</t>
  </si>
  <si>
    <t>Acuna (Adm2).</t>
  </si>
  <si>
    <t>2015-0382-MEX</t>
  </si>
  <si>
    <t>Manzanillo district (Colima province), Cihuatlan district (Jalisco province), Morelia, Zamora, Apatzingán districts (Michoacan province), Guerrero province</t>
  </si>
  <si>
    <t>19.4811</t>
  </si>
  <si>
    <t>-103.43</t>
  </si>
  <si>
    <t>19818;20105;20333;20384;20436</t>
  </si>
  <si>
    <t>Guerrero (Adm1). Apatzingan, Cihuatlan, Manzanillo, Morelia, Zamora (Adm2).</t>
  </si>
  <si>
    <t>2015-0199-PER</t>
  </si>
  <si>
    <t>San Juan Bautista, Punchana, Belen, Indiana areas (Maynas district, Loreto province), Datem del Maranon, Requena, Mariscal Ramon Castilla, Ucayali, Loreto, Alto Amazonas districts (Loreto province)</t>
  </si>
  <si>
    <t>24143;24144;24145;24146;24147;91842;91847</t>
  </si>
  <si>
    <t>Alto Amazonas, Datem del Maranon, Loreto, Mariscal Ram??n Castilla, Maynas, Requena, Ucayali (Adm2).</t>
  </si>
  <si>
    <t>2015-0315-PER</t>
  </si>
  <si>
    <t>Apurimac, Arequipa, Cusco, Huancavelica, Lima, Moquegua, Pasco, Puno, Tacna, Ayucucho</t>
  </si>
  <si>
    <t>2330;2331;2332;2335;2336;2342;2345;2346;2348;2350</t>
  </si>
  <si>
    <t>Apurimac, Arequipa, Ayacucho, Cusco, Huancavelica, Lima, Moquegua, Pasco, Puno, Tacna (Adm1).</t>
  </si>
  <si>
    <t>2016-0284-MEX</t>
  </si>
  <si>
    <t>TC-2016-000078</t>
  </si>
  <si>
    <t>Tropical storm 'Earl'</t>
  </si>
  <si>
    <t>Puebla, Veracruz provinces</t>
  </si>
  <si>
    <t>2016-0094-IDN</t>
  </si>
  <si>
    <t>Cicalengka, Rancaekek, Cileunyi, Solokan Jeruk, Majalaya, Ciparay, Baleendah, Dayeuhkolot, Bojongsoang, Pameungpeuk, Banjaran, Arjasri, Cangkuang, Katapang and Kutawaringin districts areas (Bandung, Jawa Barat province)</t>
  </si>
  <si>
    <t>Citarum river</t>
  </si>
  <si>
    <t>2016-0040-IDN</t>
  </si>
  <si>
    <t>FL-2016-000009</t>
  </si>
  <si>
    <t>Dharmasraya, Kota Payakumbuh, Kota Solok, Limapuluhkoto, Kota Pasaman, Solok, Solok Selatan, Sawahlunto/sijunjung districts (Sumatera Barat province), Bangka Tengah, Bangka Selatan, Bangka Barat, Kota Pangkalpinang districts (Bangka Belitung province), Kampar, Rokanhulu districts (Riau province), Aceh Besar, Aceh Utara, Pidie (Nangroe Aceh Darussalam province)</t>
  </si>
  <si>
    <t>-2.465</t>
  </si>
  <si>
    <t>103.352</t>
  </si>
  <si>
    <t>Rokan, Muara Bandar, Palis, Batang Lubuh, Batang Bangko, Batng Suliti, Batang Lolo rivers</t>
  </si>
  <si>
    <t>17960;17968;18207;18208;73632;73639;73640;73641;73670;73688;73742;73745;73746;73836;73842;73852;73853</t>
  </si>
  <si>
    <t>Aceh Besar, Aceh Utara, Bangka Barat, Bangka Selatan, Bangka Tengah, Dharmasraya, Kampar, Kota Pangkalpinang, Kota Pasaman, Kota Payakumbuh, Kota Solok, Limapuluhkoto, Pidie, Rokanhulu, Sawahlunto/sijunjung, Solok, Solok Selatan (Adm2).</t>
  </si>
  <si>
    <t>2016-0092-IDN</t>
  </si>
  <si>
    <t>Sarolangun district (Jambi province), Cianjur district (Jawa Barat province), Tanahbumbu district (Kalimantan Selatan province), Dki Jakarta, Lampung, Sumatera Selatan, Kalimantan Barat, Sulawesi Selatan provinces</t>
  </si>
  <si>
    <t>1516;1522;1526;73620;73622</t>
  </si>
  <si>
    <t>18010;73841;73860</t>
  </si>
  <si>
    <t>Dki Jakarta, Kalimantan Barat, Lampung, Sulawesi Selatan, Sumatera Selatan (Adm1). Cianjur, Sarolangun, Tanahbumbu (Adm2).</t>
  </si>
  <si>
    <t>2016-0054-PER</t>
  </si>
  <si>
    <t>Puno, Arequipa, Cusco, Junin provinces</t>
  </si>
  <si>
    <t>Ralis, Sullca, Urubamba, Coschireni rivers</t>
  </si>
  <si>
    <t>2331;2335;2339;2348</t>
  </si>
  <si>
    <t>Arequipa, Cusco, Junin, Puno (Adm1).</t>
  </si>
  <si>
    <t>2016-0216-IDN</t>
  </si>
  <si>
    <t>FF-2016-000062</t>
  </si>
  <si>
    <t>Banjarnegara, Purworejo (Karangrejo Loano), Kebumen, Sukoharjo, Banyumas, Rembang, Karanganyar, Wonogiri, Wonosobo, Surakarta (Jawa Tengah province, Java Isl.), Padang City (Koto Tangah, Lubuk Bengalung, Nanggalo, Padang Selatan, Padang Burat, Bungus Teluk Kabung, Padang Timur; Lubuk Buaya, Tunggul Hitam, Pangambiran, Ampalu, Banda Gadung, Maransi, Parang Jambu, Jondul, Seberang Padang, Pampang, Seberang Palinggam, Lolong, Bungus and Marapalan villages) (Sumatera Barat)</t>
  </si>
  <si>
    <t>Bengawan Solo River</t>
  </si>
  <si>
    <t>18030;18031;18040;18041;18047;18055;18056;18059;18062;18063;18204</t>
  </si>
  <si>
    <t>Banjarnegara, Banyumas, Karanganyar, Kebumen, Kota Padang, Kota Surakarta, Purworejo, Rembang, Sukoharjo, Wonogiri, Wonosobo (Adm2).</t>
  </si>
  <si>
    <t>2016-0319-MEX</t>
  </si>
  <si>
    <t>0319</t>
  </si>
  <si>
    <t>Hurricane Newton</t>
  </si>
  <si>
    <t>Cabo San Lucas city (La Paz district, Baja California Sur province), Oaxaca, Colima, Jalisco provinces</t>
  </si>
  <si>
    <t>2035;2041;2047</t>
  </si>
  <si>
    <t>Colima, Jalisco, Oaxaca (Adm1). La Paz (Adm2).</t>
  </si>
  <si>
    <t>2016-0019-IDN</t>
  </si>
  <si>
    <t>Maluku, Maluku Utara provinces</t>
  </si>
  <si>
    <t>-3.863</t>
  </si>
  <si>
    <t>127.229</t>
  </si>
  <si>
    <t>73615;73616</t>
  </si>
  <si>
    <t>Maluku, Maluku Utara (Adm1).</t>
  </si>
  <si>
    <t>2016-0156-IDN</t>
  </si>
  <si>
    <t>Sibolangit (Deli Serdang district, Sumatera Utara province, Sumatra Isl.)</t>
  </si>
  <si>
    <t>73669</t>
  </si>
  <si>
    <t>Deli Serdang (Adm2).</t>
  </si>
  <si>
    <t>2016-0057-IDN</t>
  </si>
  <si>
    <t>Jambi; Sanggau, Sambas, Bengkayang, Landak districts (West Kalimantan); Pasuruan (East Java Province); Garut (West Java Province)</t>
  </si>
  <si>
    <t>1518</t>
  </si>
  <si>
    <t>18012;18091;18105;73652;73773;73839</t>
  </si>
  <si>
    <t>Jambi (Adm1). Bengkayang, Garut, Landak, Pasuruan, Sambas, Sanggau (Adm2).</t>
  </si>
  <si>
    <t>2016-0306-IDN</t>
  </si>
  <si>
    <t>Andowia, Asera, Lasolo sub-districts (North Konawe regency - Southeast Sulawesi)</t>
  </si>
  <si>
    <t>73695</t>
  </si>
  <si>
    <t>Kendari (Adm2).</t>
  </si>
  <si>
    <t>2016-0023-KOR</t>
  </si>
  <si>
    <t>Jejudo, Ulleungedo (Kangwondo), Seoul, Chollabuk-do, Chollanam-do, Chungchongbuk-do, Chungchongnam-do, Inchon, Kang-won-do, Kwangju, Kyonggi-do, Kyongsangbuk-do, Kyongsangnam-do, Pusan, Taegu, Taejon</t>
  </si>
  <si>
    <t>2016-0057-MYS</t>
  </si>
  <si>
    <t>Johor, Melaka, Negri Sembilan, Sarawak province</t>
  </si>
  <si>
    <t>1891;1895;1902</t>
  </si>
  <si>
    <t>37376</t>
  </si>
  <si>
    <t>Johor, Melaka, Sarawak (Adm1). Seremban (Adm2).</t>
  </si>
  <si>
    <t>2016-0307-MYS</t>
  </si>
  <si>
    <t>Yan, Baling districts (Kedah province), Penang city (Timur Laut district, Pulau Pinang province)</t>
  </si>
  <si>
    <t>37345;37355;37404</t>
  </si>
  <si>
    <t>Baling, Timur Laut, Yan (Adm2).</t>
  </si>
  <si>
    <t>2016-0298-PER</t>
  </si>
  <si>
    <t>Yanque, Achoma (Arequipa region); Chivay, Achoma, Ichupampa, Cabanoconde, Yanque, Coporaque, Maca, Madrigal, Tapay, Lari, Tuti, Callalli (Caylloma province)</t>
  </si>
  <si>
    <t>-15.64</t>
  </si>
  <si>
    <t>-71.68</t>
  </si>
  <si>
    <t>21:58</t>
  </si>
  <si>
    <t>24043</t>
  </si>
  <si>
    <t>Caylloma (Adm2).</t>
  </si>
  <si>
    <t>2014-0099-ZAF</t>
  </si>
  <si>
    <t>FL-2014-000038</t>
  </si>
  <si>
    <t>Gauteng, KwaZulu-Natal, Limpopo, Mpumalanga, North West provinces</t>
  </si>
  <si>
    <t>Heavy and extented rainfall</t>
  </si>
  <si>
    <t>-21.5153</t>
  </si>
  <si>
    <t>25.61</t>
  </si>
  <si>
    <t>2708;77311;77312;77313;77314</t>
  </si>
  <si>
    <t>Gauteng, KwaZulu-Natal, Limpopo, Mpumalanga, North West (Adm1).</t>
  </si>
  <si>
    <t>2014-0174-TUR</t>
  </si>
  <si>
    <t>0174</t>
  </si>
  <si>
    <t>Tekirdag, Canakkale provinces</t>
  </si>
  <si>
    <t>40.2893</t>
  </si>
  <si>
    <t>25.3889</t>
  </si>
  <si>
    <t>3038;3088</t>
  </si>
  <si>
    <t>Canakkale, Tekirdag (Adm1).</t>
  </si>
  <si>
    <t>2014-0311-ZAF</t>
  </si>
  <si>
    <t>Orkney city (Dr Kenneth Kaunda District Municipality district, North West province)</t>
  </si>
  <si>
    <t>-26.9899</t>
  </si>
  <si>
    <t>26.7048</t>
  </si>
  <si>
    <t>12:23</t>
  </si>
  <si>
    <t>2015-9500-ZAF</t>
  </si>
  <si>
    <t>9500</t>
  </si>
  <si>
    <t>KwaZulu-Natal, Free state, Limpopo, Mpumalanga, North-West, Western Cape provinces</t>
  </si>
  <si>
    <t>2707;2714;77311;77312;77313;77314</t>
  </si>
  <si>
    <t>Free State, KwaZulu-Natal, Limpopo, Mpumalanga, North West, Western Cape (Adm1).</t>
  </si>
  <si>
    <t>2015-0038-TUR</t>
  </si>
  <si>
    <t>Edirne city, Karaagac borough, Degirmenyeni village (Merkez district, Edirne province)</t>
  </si>
  <si>
    <t>27757</t>
  </si>
  <si>
    <t>2015-0390-TUR</t>
  </si>
  <si>
    <t>Artvin province</t>
  </si>
  <si>
    <t>Pouring rainfall</t>
  </si>
  <si>
    <t>3026</t>
  </si>
  <si>
    <t>Artvin (Adm1).</t>
  </si>
  <si>
    <t>2016-0340-CHN</t>
  </si>
  <si>
    <t>Shandong Sheng, Henan Sheng, Fujian Sheng, Hunan Sheng, Guangxi Zhuangzu Zizhiqu, Sichuan Sheng, Guizhou Sheng, Yunnan Sheng, Hebei Sheng, Nei Mongol Zizhiqu, Gansu Sheng, Qinghai Sheng provinces</t>
  </si>
  <si>
    <t>901;902;904;905;907;909;912;917;919;921;924;929</t>
  </si>
  <si>
    <t>Fujian Sheng, Gansu Sheng, Guangxi Zhuangzu Zizhiqu, Guizhou Sheng, Hebei Sheng, Henan Sheng, Hunan Sheng, Nei Mongol Zizhiqu, Qinghai Sheng, Shandong Sheng, Sichuan Sheng, Yunnan Sheng (Adm1).</t>
  </si>
  <si>
    <t>2016-9369-CHN</t>
  </si>
  <si>
    <t>9369</t>
  </si>
  <si>
    <t>Jilin Sheng, Heilongjiang Sheng, Shanxi Sheng, Gansu Sheng, Ningxia Huizu Zizhiqu, Nei Mongol Zizhiqu provinces</t>
  </si>
  <si>
    <t>High temperature and reduced rainfall</t>
  </si>
  <si>
    <t>902;908;915;917;918;923</t>
  </si>
  <si>
    <t>Gansu Sheng, Heilongjiang Sheng, Jilin Sheng, Nei Mongol Zizhiqu, Ningxia Huizu Zizhiqu, Shanxi Sheng (Adm1).</t>
  </si>
  <si>
    <t>2016-0350-CHN</t>
  </si>
  <si>
    <t>Typhoon Megi</t>
  </si>
  <si>
    <t>Quanzhou district (Fujian Sheng province), Sucun village (Quzhou district, Zhejiang Sheng province), Baofeng village (Lishui district, Zhejiang Sheng province)</t>
  </si>
  <si>
    <t>13009;13326;13329</t>
  </si>
  <si>
    <t>Lishui, Quanzhou, Quzhou (Adm2).</t>
  </si>
  <si>
    <t>2016-0522-COL</t>
  </si>
  <si>
    <t>Cali city (Siloé district)</t>
  </si>
  <si>
    <t>Cali river</t>
  </si>
  <si>
    <t>14374</t>
  </si>
  <si>
    <t>Cali (Adm2).</t>
  </si>
  <si>
    <t>2016-0342-CHN</t>
  </si>
  <si>
    <t>0342</t>
  </si>
  <si>
    <t>Typhoon Ferdie (Meranti)</t>
  </si>
  <si>
    <t>2016-0036-ZAF</t>
  </si>
  <si>
    <t>Ngaka Modiri Molema (North West province)</t>
  </si>
  <si>
    <t>77347</t>
  </si>
  <si>
    <t>Ngaka Modiri Molema District Municipality (Adm2).</t>
  </si>
  <si>
    <t>2016-0305-ZAF</t>
  </si>
  <si>
    <t>0305</t>
  </si>
  <si>
    <t>Western Cape (Cape Town, Phillipi, Khayelitsha), Kwazulu Natal (Durban, Cato Manor, Amanzimtoti, Inanda, Ntuzuma, KwaMashu, uMlazi, Yellow Wood Park, Chatsworth -eThekwini Metropolitan Municipality, Ugu district)</t>
  </si>
  <si>
    <t>77317;77329;77363</t>
  </si>
  <si>
    <t>City of Cape Town Metropolitan Municipality, eThekwini Metropolitan Municipality, Ugu District Municipality (Adm2).</t>
  </si>
  <si>
    <t>2016-0518-BRA</t>
  </si>
  <si>
    <t>0518</t>
  </si>
  <si>
    <t>Yellow fever</t>
  </si>
  <si>
    <t>Ribeirão Preto (Jaboticabal, Monte Alto, Ribeirão Preto); Barretos (Cajobi and Severínea); São José do Rio Preto (Pindorama, Potirendaba, Catanduva, Ibira, Adolfo, Catiguá, and São José do Rio Preto) - Sao Paulo; Minas Gerais,; Espirito Santo; Brasilia, Goias, Mato Grosso do Sul; Tocantins; Bahia, Rio Grande do Norte</t>
  </si>
  <si>
    <t>2016-0373-CHN</t>
  </si>
  <si>
    <t>Fujian, Jiangxi, Henan, Hubei, Hunan, Sichuan, Guizhou, Yunnan, Hebei, Shanxi, Heilongjiang, Nei Mongol Zizhiqu, Liaoning Sheng provinces</t>
  </si>
  <si>
    <t>901;905;907;908;909;911;912;914;916;917;923;924;929</t>
  </si>
  <si>
    <t>Fujian Sheng, Guizhou Sheng, Hebei Sheng, Heilongjiang Sheng, Henan Sheng, Hubei Sheng, Hunan Sheng, Jiangxi Sheng, Liaoning Sheng, Nei Mongol Zizhiqu, Shanxi Sheng, Sichuan Sheng, Yunnan Sheng (Adm1).</t>
  </si>
  <si>
    <t>2016-0480-CHN</t>
  </si>
  <si>
    <t>Xinjinag Uygur Zizhiqu province</t>
  </si>
  <si>
    <t>39.238</t>
  </si>
  <si>
    <t>74.047</t>
  </si>
  <si>
    <t>22:24</t>
  </si>
  <si>
    <t>2016-0526-CHN</t>
  </si>
  <si>
    <t>Near Shihezi district (Xinjiang Uygur Zizhiqu province)</t>
  </si>
  <si>
    <t>43.823</t>
  </si>
  <si>
    <t>86.345</t>
  </si>
  <si>
    <t>13:15</t>
  </si>
  <si>
    <t>13284</t>
  </si>
  <si>
    <t>Changji Hui (Adm2).</t>
  </si>
  <si>
    <t>2016-0536-CHN</t>
  </si>
  <si>
    <t>Shimen (Yunnan - Dali Bai)</t>
  </si>
  <si>
    <t>26.077</t>
  </si>
  <si>
    <t>99.539</t>
  </si>
  <si>
    <t>01:05</t>
  </si>
  <si>
    <t>2016-0363-CHN</t>
  </si>
  <si>
    <t>TC-2016-000108</t>
  </si>
  <si>
    <t>Typhoon Karen (Sarika)</t>
  </si>
  <si>
    <t>2016-0364-CHN</t>
  </si>
  <si>
    <t>TC-2016-000110</t>
  </si>
  <si>
    <t>Typhoon Lawin (Haima)</t>
  </si>
  <si>
    <t>2016-0379-CHN</t>
  </si>
  <si>
    <t>Tropical storm Dianmu</t>
  </si>
  <si>
    <t>Zhanjiang district (Guangdong Sheng province), Hainan Sheng province</t>
  </si>
  <si>
    <t>Hainan Sheng (Adm1). Zhanjiang (Adm2).</t>
  </si>
  <si>
    <t>2016-0371-CHN</t>
  </si>
  <si>
    <t>Typhoon Carina (Nida)</t>
  </si>
  <si>
    <t>2016-0376-CHN</t>
  </si>
  <si>
    <t>0376</t>
  </si>
  <si>
    <t>Hunan Sheng, Guangxi Zhuangzu Zizhiqu, Chongqing Shi, Sichuan Sheng, Guizhou Sheng, Yunnan Sheng provinces</t>
  </si>
  <si>
    <t>900;904;905;912;924;929</t>
  </si>
  <si>
    <t>Chongqing Shi, Guangxi Zhuangzu Zizhiqu, Guizhou Sheng, Hunan Sheng, Sichuan Sheng, Yunnan Sheng (Adm1).</t>
  </si>
  <si>
    <t>2016-0389-CHN</t>
  </si>
  <si>
    <t>Sichuan Sheng, Yunnan Sheng provinces</t>
  </si>
  <si>
    <t>924;929</t>
  </si>
  <si>
    <t>Sichuan Sheng, Yunnan Sheng (Adm1).</t>
  </si>
  <si>
    <t>2016-0533-COL</t>
  </si>
  <si>
    <t>Choco department</t>
  </si>
  <si>
    <t>San Juan River and Condoto rivers</t>
  </si>
  <si>
    <t>2017-0286-CHN</t>
  </si>
  <si>
    <t>2017</t>
  </si>
  <si>
    <t>0286</t>
  </si>
  <si>
    <t>Chen village in Taiping town, Yunnan, Guangxi Zhuang, Chongqing, Sichuan, Guizhou</t>
  </si>
  <si>
    <t>2017-0187-CHN</t>
  </si>
  <si>
    <t>Fujian, Guangdong, Beijing, Hebei, Shanxi, Inner Mongolia, Liaoning, Jilin, Heilongjiang, Shaanxi, Gansu, Qinghai, Ningxia Hui, Yunnan, Jiangxi, Hubei, Hunan, Shandong, Henan</t>
  </si>
  <si>
    <t>Mei-Yu rain</t>
  </si>
  <si>
    <t>899;901;902;903;907;908;909;911;912;914;915;916;917;918;919;920;921;923;929</t>
  </si>
  <si>
    <t>Beijing Shi, Fujian Sheng, Gansu Sheng, Guangdong Sheng, Hebei Sheng, Heilongjiang Sheng, Henan Sheng, Hubei Sheng, Hunan Sheng, Jiangxi Sheng, Jilin Sheng, Liaoning Sheng, Nei Mongol Zizhiqu, Ningxia Huizu Zizhiqu, Qinghai Sheng, Shaanxi Sheng, Shandong Sheng, Shanxi Sheng, Yunnan Sheng (Adm1).</t>
  </si>
  <si>
    <t>2017-0215-COL</t>
  </si>
  <si>
    <t>Antioquia, Cundinamarca, Cauca, Valle del Cauca, Nariño, Santander, Chocó, Caldas, Putumayo, César, Risaralda</t>
  </si>
  <si>
    <t>935;941;944;945;946;948;955;957;959;961;964</t>
  </si>
  <si>
    <t>Antioquia, Caldas, Cauca, Cesar, Choco, Cundinamarca, Narino, Putumayo, Risaralda, Santander, Valle Del Cauca (Adm1).</t>
  </si>
  <si>
    <t>2017-0261-CHN</t>
  </si>
  <si>
    <t>Beijing, Tianjin, Hebei</t>
  </si>
  <si>
    <t>899;907;926</t>
  </si>
  <si>
    <t>Beijing Shi, Hebei Sheng, Tianjin Shi (Adm1).</t>
  </si>
  <si>
    <t>2017-0202-BRA</t>
  </si>
  <si>
    <t>FL-2017-000067</t>
  </si>
  <si>
    <t>Pernambuco (Caruaru, Ipojuca, Joaquim Nabuco, Jurema, Lagoa dos Gatos, Primavera, Quipapá, Sirinhaém, Tamandaré, Xexéu, Belém de Maria, Gameleira, Palmares, Amaraji, Maraial, Ribeirão, Cortês, Barra de Guabiraba, São Benedito do Sul, Rio Formoso, Catende, Água Preta, Jaqueira, Barreiros), Alagoas (Metropolitan Region, Paraiba Valley, Mundau Valley, North Coast, Grota de Santo Amaro, Callejón de la Anastácia, Riacho Velho, Carrasco, Piedras, Malhadas, Barra Nova, Playa Francés, Sitio Auxiliadora, Macéio, Atalaia, São Luis do Quitunde, Satuba, União dos Palmares, Capela, Chã Preta, Colônia Leopoldina, Jacuípe, Jundiá, Marechal Deodoro, Paulo Jacinto, Pilar, Quebrangulo, Rio Largo, Santa Luzia do Norte, Santana do Mundaú, São José da Laje, Branquinha, Cajueiro, Palmeira dos índios, Pedoca)</t>
  </si>
  <si>
    <t>Heavy Rainfall</t>
  </si>
  <si>
    <t>-8.096</t>
  </si>
  <si>
    <t>-38.231</t>
  </si>
  <si>
    <t>6358;6365;6367;6372;6374;6376;6389;6392;6395;6396;6400;6405;6412;6420;6425;6428;6435;6436;6438;6440;6442;6444;6448;6454;6455;9493;9498;9503;9504;9505;9533;9535;9541;9546;9554;9567;9577;9581;9584;9588;9595;9604;9618;9619;9623;9624;9637;9642;9650;9656;9673</t>
  </si>
  <si>
    <t>Agua Preta, Amaraji, Atalaia, Barra De Guabiraba, Barreiros, Belem De Maria, Branquinha, Cajueiro, Capela, Caruaru, Catende, Cha Preta, Colonia Leopoldina, Cortes, Escada, Gameleira, Igreja Nova, Ipojuca, Jacuipe, Jaqueira, Joaquim Gomes, Joaquim Nabuco, Jundia, Jurema, Lagoa Dos Gatos, Maceio, Maraial, Marechal Deodoro, Murici, Palmares, Palmeira Dos Indios, Paulo Jacinto, Pilar, Primavera, Quebrangulo, Quipapa, Ribeirao, Rio Formoso, Rio Largo, Santa Luzia Do Norte, Santana Do Mundau, Sao Benedito Do Sul, Sao Jose Da Coroa Grande, Sao Jose Da Laje, Sao Luis Do Quitunde, Satuba, Sirinhaem, Tamandare, Uniao Dos Palmares, Vicosa, Xexeu (Adm2).</t>
  </si>
  <si>
    <t>2017-0185-CHL</t>
  </si>
  <si>
    <t>Coquimbo, Los Lagos, Bio Bio (Curanilahue), Maule, Metropolitan (Santiago), Araucania, O'Higgins, Los Rios, Valparaiso</t>
  </si>
  <si>
    <t>Thunderstorm</t>
  </si>
  <si>
    <t>884;887;888;889;892;893;91501;91504;149630</t>
  </si>
  <si>
    <t>Araucania, Biobio, Coquimbo, Libertador Gral. Bernardo O'Higgins, Los Lagos, Los Rios, Maule, Metropolitana, Valparaiso (Adm1).</t>
  </si>
  <si>
    <t>2017-0055-CHL</t>
  </si>
  <si>
    <t>0055</t>
  </si>
  <si>
    <t>Santiago, Valparaiso, O'Higgins, Antofagasta, Coquimbo</t>
  </si>
  <si>
    <t>-30.939</t>
  </si>
  <si>
    <t>-70.249</t>
  </si>
  <si>
    <t>Maipo river</t>
  </si>
  <si>
    <t>Antofagasta, Coquimbo, Libertador Gral. Bernardo O'Higgins, Valparaiso (Adm1). Santiago (Adm2).</t>
  </si>
  <si>
    <t>2017-0331-CHN</t>
  </si>
  <si>
    <t>Aba prefecture, Jiuzhaigou County (Sichuan province)</t>
  </si>
  <si>
    <t>33.193</t>
  </si>
  <si>
    <t>103.855</t>
  </si>
  <si>
    <t>21:20</t>
  </si>
  <si>
    <t>2017-0169-CHN</t>
  </si>
  <si>
    <t>Fujian, Jiangxi, Hunan, Guangdong, Guizhou, Hubei, Sichuan, Chongqing, Guangxi</t>
  </si>
  <si>
    <t>900;901;903;904;905;911;912;914;924</t>
  </si>
  <si>
    <t>Chongqing Shi, Fujian Sheng, Guangdong Sheng, Guangxi Zhuangzu Zizhiqu, Guizhou Sheng, Hubei Sheng, Hunan Sheng, Jiangxi Sheng, Sichuan Sheng (Adm1).</t>
  </si>
  <si>
    <t>2017-0245-CHN</t>
  </si>
  <si>
    <t>Hunan, Anhui, Chongqing, Guangdong, Guangxi, Guizhou, Hubei, Jiangxi, Sichuan, Yunnan, Zhejiang</t>
  </si>
  <si>
    <t>Heavy seasonal rains (Mei-yu)</t>
  </si>
  <si>
    <t>898;900;903;904;905;911;912;914;924;929;930</t>
  </si>
  <si>
    <t>Anhui Sheng, Chongqing Shi, Guangdong Sheng, Guangxi Zhuangzu Zizhiqu, Guizhou Sheng, Hubei Sheng, Hunan Sheng, Jiangxi Sheng, Sichuan Sheng, Yunnan Sheng, Zhejiang Sheng (Adm1).</t>
  </si>
  <si>
    <t>2017-0264-CHN</t>
  </si>
  <si>
    <t>Sichuan, Yunnan, Guizhou, Guangxi Zhuang, Hubei, Hunan, Guangdong, Jiangxi, Jiangsu</t>
  </si>
  <si>
    <t>903;904;905;911;912;913;914;924;929</t>
  </si>
  <si>
    <t>Guangdong Sheng, Guangxi Zhuangzu Zizhiqu, Guizhou Sheng, Hubei Sheng, Hunan Sheng, Jiangsu Sheng, Jiangxi Sheng, Sichuan Sheng, Yunnan Sheng (Adm1).</t>
  </si>
  <si>
    <t>2017-0478-COL</t>
  </si>
  <si>
    <t>0478</t>
  </si>
  <si>
    <t>Corinto (Cauca)</t>
  </si>
  <si>
    <t>La Paila river</t>
  </si>
  <si>
    <t>13727</t>
  </si>
  <si>
    <t>Corinto (Adm2).</t>
  </si>
  <si>
    <t>2017-0284-CHN</t>
  </si>
  <si>
    <t>Hebei, Shanxi, Liaoning, Jilin (Jilin City), Heilongjiang, Shaanxi, Gansu, Ningxia Hui</t>
  </si>
  <si>
    <t>902;907;908;915;916;918;920;923</t>
  </si>
  <si>
    <t>Gansu Sheng, Hebei Sheng, Heilongjiang Sheng, Jilin Sheng, Liaoning Sheng, Ningxia Huizu Zizhiqu, Shaanxi Sheng, Shanxi Sheng (Adm1).</t>
  </si>
  <si>
    <t>2017-0463-CHN</t>
  </si>
  <si>
    <t>Chongqing (Wanzhou, Beibei, Liangping), Henan (Jiazuo, Nanyang, Zhoukou), Hubei (Shiyan, Yichang), Shaanxi (Xianyang, Weinan, Ankang, Xian), Sichuan (Panzhihua), Anhui (Suzhou)</t>
  </si>
  <si>
    <t>12995;13002;13003;13106;13111;13114;13119;13120;13215;13218;13219;13222;13257</t>
  </si>
  <si>
    <t>Ankang, Jiaozuo, Name Unknown, Nanyang, Panzhihua, Shiyan, Suzhou, Weinan, Xi'an, Xianyang, Yichang, Zhoukou (Adm2).</t>
  </si>
  <si>
    <t>2017-0002-CHL</t>
  </si>
  <si>
    <t>WF-2016-000136</t>
  </si>
  <si>
    <t>Valparaiso, Santo Domingo (San Antonio), Casablanca (Valparaiso), Maule (Santa Olga), Biobio, Metropolitana, O'Higgins, Araucania</t>
  </si>
  <si>
    <t>2017-0529-CHL</t>
  </si>
  <si>
    <t>Villa Santa Lucia (Los Lagos region), Hualaihué</t>
  </si>
  <si>
    <t>La Maquina</t>
  </si>
  <si>
    <t>2017-0352-CHN</t>
  </si>
  <si>
    <t>Typhoon 'Hato'</t>
  </si>
  <si>
    <t>Southern, Guangdong, Guangxi Zhuang, and Fujian Provinces (Guanghai, Guangdong towns, Zhuhai, Shenzhen), Guizhou and Yunnan</t>
  </si>
  <si>
    <t>901;903;904;905;929</t>
  </si>
  <si>
    <t>Fujian Sheng, Guangdong Sheng, Guangxi Zhuangzu Zizhiqu, Guizhou Sheng, Yunnan Sheng (Adm1).</t>
  </si>
  <si>
    <t>2017-0410-COL</t>
  </si>
  <si>
    <t>TC-2017-000148</t>
  </si>
  <si>
    <t>Tropical depression'16/Hurricane 'Nate'</t>
  </si>
  <si>
    <t>San Andres, Providencia and Santa Catalina</t>
  </si>
  <si>
    <t>2017-0551-BRA</t>
  </si>
  <si>
    <t>Rio de Janeiro, São Paulo, Minas Gerais</t>
  </si>
  <si>
    <t>2017-0218-CHL</t>
  </si>
  <si>
    <t>Atacama (Chañaral, Diego de Almagro, Freirina-Huasco), Coquimbo (Monte Patria Ovalle- Limari,Andacollo-Elqui)</t>
  </si>
  <si>
    <t>-27.122</t>
  </si>
  <si>
    <t>-69.952</t>
  </si>
  <si>
    <t>Limari</t>
  </si>
  <si>
    <t>12937;12939;12949;12950</t>
  </si>
  <si>
    <t>Cha??aral, Elqui, Huasco, Limari (Adm2).</t>
  </si>
  <si>
    <t>2017-0143-CHN</t>
  </si>
  <si>
    <t>Chongqing, Henan, Hubei, Shaanxi, Sichuan provinces</t>
  </si>
  <si>
    <t>900;909;911;920;924</t>
  </si>
  <si>
    <t>Chongqing Shi, Henan Sheng, Hubei Sheng, Shaanxi Sheng, Sichuan Sheng (Adm1).</t>
  </si>
  <si>
    <t>2017-0214-CHN</t>
  </si>
  <si>
    <t>Hubei, Hunan, Chongqing, Sichuan, Guizhou, Yunnan, Guangxi</t>
  </si>
  <si>
    <t>Mei-Yu</t>
  </si>
  <si>
    <t>900;904;905;911;912;924;929</t>
  </si>
  <si>
    <t>Chongqing Shi, Guangxi Zhuangzu Zizhiqu, Guizhou Sheng, Hubei Sheng, Hunan Sheng, Sichuan Sheng, Yunnan Sheng (Adm1).</t>
  </si>
  <si>
    <t>2017-0110-CHN</t>
  </si>
  <si>
    <t>Jiangsu, Henan provinces</t>
  </si>
  <si>
    <t>909;913</t>
  </si>
  <si>
    <t>Henan Sheng, Jiangsu Sheng (Adm1).</t>
  </si>
  <si>
    <t>2017-0113-CHN</t>
  </si>
  <si>
    <t>Yangbi (Yunnan province)</t>
  </si>
  <si>
    <t>2017-0124-CHN</t>
  </si>
  <si>
    <t>Xinjiang region</t>
  </si>
  <si>
    <t>05:58</t>
  </si>
  <si>
    <t>2017-0513-CHN</t>
  </si>
  <si>
    <t>Nyingchi (Tibet)</t>
  </si>
  <si>
    <t>29.833</t>
  </si>
  <si>
    <t>94.978</t>
  </si>
  <si>
    <t>13302</t>
  </si>
  <si>
    <t>Nyingtri (Adm2).</t>
  </si>
  <si>
    <t>2017-0044-CHN</t>
  </si>
  <si>
    <t>Nanzhang county (Hubei province)</t>
  </si>
  <si>
    <t>07:30</t>
  </si>
  <si>
    <t>13121</t>
  </si>
  <si>
    <t>Xiangfan (Adm2).</t>
  </si>
  <si>
    <t>2017-0332-CHN</t>
  </si>
  <si>
    <t>Puge (Liangshan Yi-Sichuan province)</t>
  </si>
  <si>
    <t>2017-0363-CHN</t>
  </si>
  <si>
    <t>Bijie (Guizhou province)</t>
  </si>
  <si>
    <t>2017-0201-CHN</t>
  </si>
  <si>
    <t>Xinmo (Mao County, Ngawa Prefecture, Sichuan)</t>
  </si>
  <si>
    <t>05:38</t>
  </si>
  <si>
    <t>2017-0281-CHN</t>
  </si>
  <si>
    <t>Tropical Storm Talas</t>
  </si>
  <si>
    <t>Hainan Island</t>
  </si>
  <si>
    <t>2017-0326-CHN</t>
  </si>
  <si>
    <t>0326</t>
  </si>
  <si>
    <t>Typhoon Nesat &amp; Haitang</t>
  </si>
  <si>
    <t>Fujian province</t>
  </si>
  <si>
    <t>2017-0485-CHN</t>
  </si>
  <si>
    <t>Tropical storm 'Pakhar'/'Jolina'</t>
  </si>
  <si>
    <t>Guangdong, Fujian, Guangxi Zhuang, Hainan, Yunnan</t>
  </si>
  <si>
    <t>901;903;904;906;929</t>
  </si>
  <si>
    <t>Fujian Sheng, Guangdong Sheng, Guangxi Zhuangzu Zizhiqu, Hainan Sheng, Yunnan Sheng (Adm1).</t>
  </si>
  <si>
    <t>2017-9206-CHN</t>
  </si>
  <si>
    <t>9206</t>
  </si>
  <si>
    <t>Northeast China, North China Plain, Inner Mongolia, Hebei, Liaoning</t>
  </si>
  <si>
    <t>Lack of rain, dry conditions.</t>
  </si>
  <si>
    <t>907;916;917</t>
  </si>
  <si>
    <t>Hebei Sheng, Liaoning Sheng, Nei Mongol Zizhiqu (Adm1).</t>
  </si>
  <si>
    <t>2017-0254-CHN</t>
  </si>
  <si>
    <t>0254</t>
  </si>
  <si>
    <t>Sichuan, Yunnan, Chongqing, Guizhou, Hubei, Hunan, Jiangxi, Zhejiang,Fujian provinces</t>
  </si>
  <si>
    <t>900;901;905;911;912;914;924;929;930</t>
  </si>
  <si>
    <t>Chongqing Shi, Fujian Sheng, Guizhou Sheng, Hubei Sheng, Hunan Sheng, Jiangxi Sheng, Sichuan Sheng, Yunnan Sheng, Zhejiang Sheng (Adm1).</t>
  </si>
  <si>
    <t>2017-0287-CHN</t>
  </si>
  <si>
    <t>Jiangsu, Shandong, Henan, Hubei, Shaanxi</t>
  </si>
  <si>
    <t>Severe Weather</t>
  </si>
  <si>
    <t>909;911;913;920;921</t>
  </si>
  <si>
    <t>Henan Sheng, Hubei Sheng, Jiangsu Sheng, Shaanxi Sheng, Shandong Sheng (Adm1).</t>
  </si>
  <si>
    <t>2017-0372-CHN</t>
  </si>
  <si>
    <t>Gansu, Jilin, Liaoning, Heilongjiang, Shandong, Henan, Hubei, Sichuan (Chengdu, Luzhou, and Deyang) provinces</t>
  </si>
  <si>
    <t>902;908;909;911;915;916;921;924;929</t>
  </si>
  <si>
    <t>Gansu Sheng, Heilongjiang Sheng, Henan Sheng, Hubei Sheng, Jilin Sheng, Liaoning Sheng, Shandong Sheng, Sichuan Sheng, Yunnan Sheng (Adm1).</t>
  </si>
  <si>
    <t>2017-0398-CHN</t>
  </si>
  <si>
    <t>Loess Plateau, Southern Shaanxi (Xianyang, Hanzhong, Ankang), western Hubei (Suizhou and Guangshui cities), southern Sichuan, northern portions of Chongqing (Kaizhou, Yunyang)</t>
  </si>
  <si>
    <t>29.612</t>
  </si>
  <si>
    <t>113.645</t>
  </si>
  <si>
    <t>900;911;920;924</t>
  </si>
  <si>
    <t>Chongqing Shi, Hubei Sheng, Shaanxi Sheng, Sichuan Sheng (Adm1).</t>
  </si>
  <si>
    <t>2017-0476-CHN</t>
  </si>
  <si>
    <t>0476</t>
  </si>
  <si>
    <t>Chongqing, Guangxi Zhuang, Guizhou, Henan, Hubei, Hunan, Jiangxi, and Yunnan</t>
  </si>
  <si>
    <t>900;904;905;909;911;914;929</t>
  </si>
  <si>
    <t>Chongqing Shi, Guangxi Zhuangzu Zizhiqu, Guizhou Sheng, Henan Sheng, Hubei Sheng, Jiangxi Sheng, Yunnan Sheng (Adm1).</t>
  </si>
  <si>
    <t>2017-0568-CHN</t>
  </si>
  <si>
    <t>Yulin city (Shaanxi province)</t>
  </si>
  <si>
    <t>2017-0119-COL</t>
  </si>
  <si>
    <t>Manizales (Caldes)</t>
  </si>
  <si>
    <t>2017-0090-COL</t>
  </si>
  <si>
    <t>MS-2017-000033</t>
  </si>
  <si>
    <t>San Fernando, San Miguel, Independencia, Chaparros, San Agustín, Naranjito,Pablo VI, Avenida 17 de Julio, Miraflores, Progres (Mocoa); Putumayo Department</t>
  </si>
  <si>
    <t>Mocoa, Sangoyaco, Mulato rivers</t>
  </si>
  <si>
    <t>14166</t>
  </si>
  <si>
    <t>Mocoa (Adm2).</t>
  </si>
  <si>
    <t>2017-0223-COL</t>
  </si>
  <si>
    <t>Cundinamarca (Guacheta), Huila (Rivera), Antioquia (Medellin, Itagui, Aburra Valley) departments</t>
  </si>
  <si>
    <t>3.723</t>
  </si>
  <si>
    <t>-72.674</t>
  </si>
  <si>
    <t>Amuladero, Frio and Neiva rivers</t>
  </si>
  <si>
    <t>13398;13408;13872;13998</t>
  </si>
  <si>
    <t>Guacheta, Itagui, Medellin, Rivera (Adm2).</t>
  </si>
  <si>
    <t>2017-0225-COL</t>
  </si>
  <si>
    <t>0225</t>
  </si>
  <si>
    <t>Nariño Department (Olaya Herrera, Arboleda, Barbacoas, Roberto Payán, Magui Payán, Policarpa, Santa Bárbara de Iscuandé, Tumaco)</t>
  </si>
  <si>
    <t>1.691</t>
  </si>
  <si>
    <t>-76.286</t>
  </si>
  <si>
    <t>Sanquianga, Quebrada Las Palmas, Telembí, Iscuandé, Mira</t>
  </si>
  <si>
    <t>14063;14064;14096;14100;14103;14109;14116;14121</t>
  </si>
  <si>
    <t>Arboleda, Barbacoas, Magui, Olaya Herrera, Policarpa, Roberto Payan, Santa Barbara, Tumaco (Adm2).</t>
  </si>
  <si>
    <t>2018-0040-BRA</t>
  </si>
  <si>
    <t>2018</t>
  </si>
  <si>
    <t>Rio de Janeiro</t>
  </si>
  <si>
    <t>-22.479</t>
  </si>
  <si>
    <t>-44.095</t>
  </si>
  <si>
    <t>2018-0396-COL</t>
  </si>
  <si>
    <t>0396</t>
  </si>
  <si>
    <t>La Guajira, Caldas departments</t>
  </si>
  <si>
    <t>941;950</t>
  </si>
  <si>
    <t>Caldas, Guajira (Adm1).</t>
  </si>
  <si>
    <t>2018-0282-CHN</t>
  </si>
  <si>
    <t>Yangtze River basin</t>
  </si>
  <si>
    <t>2018-0198-CHN</t>
  </si>
  <si>
    <t>Sichuan, Gansu, Chongqing, Hubei, Jiangsu, Guizhou, Anhui, Shaanxi, Henan, Fujian</t>
  </si>
  <si>
    <t>Yangtze River Basin</t>
  </si>
  <si>
    <t>898;900;901;902;905;909;911;913;920;924</t>
  </si>
  <si>
    <t>Anhui Sheng, Chongqing Shi, Fujian Sheng, Gansu Sheng, Guizhou Sheng, Henan Sheng, Hubei Sheng, Jiangsu Sheng, Shaanxi Sheng, Sichuan Sheng (Adm1).</t>
  </si>
  <si>
    <t>2018-0131-COL</t>
  </si>
  <si>
    <t>Norte de Santander, Cundinamarca, Choco, Narino, Tolima, Santander, Antioquia, Boyaca, Valle del Cauca</t>
  </si>
  <si>
    <t>935;939;946;948;955;956;961;963;964</t>
  </si>
  <si>
    <t>Antioquia, Boyaca, Choco, Cundinamarca, Narino, Norte De Santander, Santander, Tolima, Valle Del Cauca (Adm1).</t>
  </si>
  <si>
    <t>2018-0053-CHN</t>
  </si>
  <si>
    <t>0053</t>
  </si>
  <si>
    <t>Anhui, Hunan, Hubei, Jiangsu</t>
  </si>
  <si>
    <t>898;911;912;913</t>
  </si>
  <si>
    <t>Anhui Sheng, Hubei Sheng, Hunan Sheng, Jiangsu Sheng (Adm1).</t>
  </si>
  <si>
    <t>2018-0285-CHN</t>
  </si>
  <si>
    <t>Typhoon 'Maria' (Gardo)</t>
  </si>
  <si>
    <t>2018-0305-CHN</t>
  </si>
  <si>
    <t>Typhoon 'Bebinca'</t>
  </si>
  <si>
    <t>Guangdong, Hainan Provinces</t>
  </si>
  <si>
    <t>2018-0347-CHN</t>
  </si>
  <si>
    <t>0347</t>
  </si>
  <si>
    <t>Tropical Storm Yagi</t>
  </si>
  <si>
    <t>Zhejiang, Anhui, Jiangsu, Shandong provinces</t>
  </si>
  <si>
    <t>898;913;921;930</t>
  </si>
  <si>
    <t>Anhui Sheng, Jiangsu Sheng, Shandong Sheng, Zhejiang Sheng (Adm1).</t>
  </si>
  <si>
    <t>2018-0348-CHN</t>
  </si>
  <si>
    <t>Tropical storm Rumbia</t>
  </si>
  <si>
    <t>Shanghai, Jiangsu, Zhejiang, Anhui, Shandong, Henan</t>
  </si>
  <si>
    <t>898;909;913;921;922;930</t>
  </si>
  <si>
    <t>Anhui Sheng, Henan Sheng, Jiangsu Sheng, Shandong Sheng, Shanghai Shi, Zhejiang Sheng (Adm1).</t>
  </si>
  <si>
    <t>2018-0415-BRA</t>
  </si>
  <si>
    <t>Niteroi, near Rio de Janeiro</t>
  </si>
  <si>
    <t>9941</t>
  </si>
  <si>
    <t>Niteroi (Adm2).</t>
  </si>
  <si>
    <t>2018-0112-BRA</t>
  </si>
  <si>
    <t>Sao Paulo</t>
  </si>
  <si>
    <t>Torrential Rain</t>
  </si>
  <si>
    <t>-24.206</t>
  </si>
  <si>
    <t>-48.623</t>
  </si>
  <si>
    <t>Sao Paulo (Adm1).</t>
  </si>
  <si>
    <t>2018-0118-CHN</t>
  </si>
  <si>
    <t>Jiangxi, Zheijiang, Anhui</t>
  </si>
  <si>
    <t>898;914;930</t>
  </si>
  <si>
    <t>Anhui Sheng, Jiangxi Sheng, Zhejiang Sheng (Adm1).</t>
  </si>
  <si>
    <t>2018-0050-CHN</t>
  </si>
  <si>
    <t>Anhui, Chongqing, Guizhou, Henan, Hubei, Hunan, Jiangsu, Jiangxi, Shaanxi, Shanxi, Xinjiang</t>
  </si>
  <si>
    <t>898;900;905;909;911;912;913;914;920;923;927</t>
  </si>
  <si>
    <t>Anhui Sheng, Chongqing Shi, Guizhou Sheng, Henan Sheng, Hubei Sheng, Hunan Sheng, Jiangsu Sheng, Jiangxi Sheng, Shaanxi Sheng, Shanxi Sheng, Xinjiang Uygur Zizhiqu (Adm1).</t>
  </si>
  <si>
    <t>2018-0474-CHN</t>
  </si>
  <si>
    <t>Guangxi, Jiangxi, Zhejiang,Hunan, Hubei, Guizhou</t>
  </si>
  <si>
    <t>904;905;911;912;914;930</t>
  </si>
  <si>
    <t>Guangxi Zhuangzu Zizhiqu, Guizhou Sheng, Hubei Sheng, Hunan Sheng, Jiangxi Sheng, Zhejiang Sheng (Adm1).</t>
  </si>
  <si>
    <t>2018-0215-CHN</t>
  </si>
  <si>
    <t>Ningjiang (Jilin province)</t>
  </si>
  <si>
    <t>45.279</t>
  </si>
  <si>
    <t>124.557</t>
  </si>
  <si>
    <t>01:50</t>
  </si>
  <si>
    <t>2018-0323-CHN</t>
  </si>
  <si>
    <t>Yuxi (Yunnan province)</t>
  </si>
  <si>
    <t>24.332</t>
  </si>
  <si>
    <t>102.941</t>
  </si>
  <si>
    <t>01:44</t>
  </si>
  <si>
    <t>13305</t>
  </si>
  <si>
    <t>Yuxi (Adm2).</t>
  </si>
  <si>
    <t>2018-0201-CHN</t>
  </si>
  <si>
    <t>Tropical storm 'Ewiniar'</t>
  </si>
  <si>
    <t>Guangdong, Jiangxi, Fujian, and Zhejiang provinces, Hainan Island</t>
  </si>
  <si>
    <t>901;903;906;914;930</t>
  </si>
  <si>
    <t>Fujian Sheng, Guangdong Sheng, Hainan Sheng, Jiangxi Sheng, Zhejiang Sheng (Adm1).</t>
  </si>
  <si>
    <t>2018-0287-CHN</t>
  </si>
  <si>
    <t>Tropical storm 'Ampil' (Inday)</t>
  </si>
  <si>
    <t>Shangai, iJiangsu, Zhejiang, Shandong, Hebei</t>
  </si>
  <si>
    <t>907;913;921;922;930</t>
  </si>
  <si>
    <t>Hebei Sheng, Jiangsu Sheng, Shandong Sheng, Shanghai Shi, Zhejiang Sheng (Adm1).</t>
  </si>
  <si>
    <t>2018-0309-CHN</t>
  </si>
  <si>
    <t>TC-2018-000138</t>
  </si>
  <si>
    <t>Typhoon 'Soulik'</t>
  </si>
  <si>
    <t>2018-0341-CHN</t>
  </si>
  <si>
    <t>TC-2018-000149</t>
  </si>
  <si>
    <t>Typhoon Mangkut (Ompong)</t>
  </si>
  <si>
    <t>Shenzhen</t>
  </si>
  <si>
    <t>13030</t>
  </si>
  <si>
    <t>Shenzhen (Adm2).</t>
  </si>
  <si>
    <t>2018-0159-CHN</t>
  </si>
  <si>
    <t>0159</t>
  </si>
  <si>
    <t>Guangxi Zhuang Autonomous</t>
  </si>
  <si>
    <t>23.812</t>
  </si>
  <si>
    <t>108.795</t>
  </si>
  <si>
    <t>2018-0210-CHN</t>
  </si>
  <si>
    <t>0210</t>
  </si>
  <si>
    <t>Jiangxi, Hebei, Shanxi, Jiangsu, Shandong, Henan, Hubei, Shaanxi, Sichuan, Guizhou, Gansu, Chongqing</t>
  </si>
  <si>
    <t>900;902;905;907;909;911;913;914;920;921;923;924</t>
  </si>
  <si>
    <t>Chongqing Shi, Gansu Sheng, Guizhou Sheng, Hebei Sheng, Henan Sheng, Hubei Sheng, Jiangsu Sheng, Jiangxi Sheng, Shaanxi Sheng, Shandong Sheng, Shanxi Sheng, Sichuan Sheng (Adm1).</t>
  </si>
  <si>
    <t>2018-0211-CHN</t>
  </si>
  <si>
    <t>0211</t>
  </si>
  <si>
    <t>Fujian, Guangdong, Guangxi</t>
  </si>
  <si>
    <t>2018-0250-CHN</t>
  </si>
  <si>
    <t>TC-2018-000110</t>
  </si>
  <si>
    <t>Deyang, Mianyang, Guangyuan prefectures (Sichuan province)</t>
  </si>
  <si>
    <t>Typhoon Prapiroon, Typhoon Maria</t>
  </si>
  <si>
    <t>13259;13260;13261</t>
  </si>
  <si>
    <t>Deyang, Guangyuan, Mianyang (Adm2).</t>
  </si>
  <si>
    <t>2018-0252-CHN</t>
  </si>
  <si>
    <t>Tianshui, Zhangye, Pingliang (Gansu province)</t>
  </si>
  <si>
    <t>13018;13020;13024</t>
  </si>
  <si>
    <t>Pingliang, Tianshui, Zhangye (Adm2).</t>
  </si>
  <si>
    <t>2018-0369-CHN</t>
  </si>
  <si>
    <t>2019-0100-BRA</t>
  </si>
  <si>
    <t>2019</t>
  </si>
  <si>
    <t>São Paulo, São Bernardo do Campo, Ribeirão Pires, Suzano (Sao Paulo)</t>
  </si>
  <si>
    <t>-23.539</t>
  </si>
  <si>
    <t>-46.124</t>
  </si>
  <si>
    <t>11467;11525;11543;11566</t>
  </si>
  <si>
    <t>Ribeirao Pires, Sao Bernardo Do Campo, Sao Paulo, Suzano (Adm2).</t>
  </si>
  <si>
    <t>2019-0146-BRA</t>
  </si>
  <si>
    <t>0146</t>
  </si>
  <si>
    <t>Rio de Janeiro, Maranhao, Piaui, Sao Paulo states</t>
  </si>
  <si>
    <t>674;682;683;689</t>
  </si>
  <si>
    <t>Maranhao, Piaui, Rio De Janeiro, Sao Paulo (Adm1).</t>
  </si>
  <si>
    <t>2019-0159-COL</t>
  </si>
  <si>
    <t>Antioquia, Nariño, Cauca, Cundinamarca, Huila, Caldas, Caquetá</t>
  </si>
  <si>
    <t>935;941;942;944;948;952;955</t>
  </si>
  <si>
    <t>Antioquia, Caldas, Caqueta, Cauca, Cundinamarca, Huila, Narino (Adm1).</t>
  </si>
  <si>
    <t>2019-0008-BRA</t>
  </si>
  <si>
    <t>FL-2019-000009</t>
  </si>
  <si>
    <t>Alegrete, Santana da Boa Vista, Quaraí , Bagé and Lavras do Sul Municipalities municipalities (Rio Grande do Sul State)</t>
  </si>
  <si>
    <t>2019-0309-BRA</t>
  </si>
  <si>
    <t>Pernambuco state</t>
  </si>
  <si>
    <t>2019-0023-CHL</t>
  </si>
  <si>
    <t>Coquimbo</t>
  </si>
  <si>
    <t>-30.074</t>
  </si>
  <si>
    <t>-71.423</t>
  </si>
  <si>
    <t>21:32</t>
  </si>
  <si>
    <t>888</t>
  </si>
  <si>
    <t>Coquimbo (Adm1).</t>
  </si>
  <si>
    <t>2019-0091-CHL</t>
  </si>
  <si>
    <t>Arica y Parinacota, Tarapacá, Antofagasta regions</t>
  </si>
  <si>
    <t>-21.965</t>
  </si>
  <si>
    <t>-69.245</t>
  </si>
  <si>
    <t>883;91502;91503</t>
  </si>
  <si>
    <t>Antofagasta, Arica y Painacota, Tarapaca (Adm1).</t>
  </si>
  <si>
    <t>2019-0291-CHN</t>
  </si>
  <si>
    <t>0291</t>
  </si>
  <si>
    <t>Kaiyuan city (Liaoning Province)</t>
  </si>
  <si>
    <t>13188</t>
  </si>
  <si>
    <t>Tieling (Adm2).</t>
  </si>
  <si>
    <t>2019-0096-CHN</t>
  </si>
  <si>
    <t>Sichuan Province</t>
  </si>
  <si>
    <t>29.498</t>
  </si>
  <si>
    <t>104.632</t>
  </si>
  <si>
    <t>2019-0259-CHN</t>
  </si>
  <si>
    <t>Yibin (Sichuan province)</t>
  </si>
  <si>
    <t>28.405</t>
  </si>
  <si>
    <t>104.957</t>
  </si>
  <si>
    <t>22:55</t>
  </si>
  <si>
    <t>2019-0134-CHN</t>
  </si>
  <si>
    <t>0134</t>
  </si>
  <si>
    <t>Liangshan (Sichan province)</t>
  </si>
  <si>
    <t>2019-0161-CHN</t>
  </si>
  <si>
    <t>Shenzhen City (Guangdong Province)</t>
  </si>
  <si>
    <t>2019-0209-CHN</t>
  </si>
  <si>
    <t>Yunnan, Guizhou, Guangxi, Hunan, Guangdong, Jiangxi, Zhejiang, Fujian, Chongqing provinces</t>
  </si>
  <si>
    <t>900;901;903;904;905;912;914;929;930</t>
  </si>
  <si>
    <t>Chongqing Shi, Fujian Sheng, Guangdong Sheng, Guangxi Zhuangzu Zizhiqu, Guizhou Sheng, Hunan Sheng, Jiangxi Sheng, Yunnan Sheng, Zhejiang Sheng (Adm1).</t>
  </si>
  <si>
    <t>2019-0333-CHN</t>
  </si>
  <si>
    <t>Zhejiang, Fujian, Jiangxi, Hunan, Guangdong, Yunnan, Sichuan provinces, Guangxi Zhuang Autonomous Region, Tibet Autonomous Region</t>
  </si>
  <si>
    <t>901;903;904;912;914;924;928;929;930</t>
  </si>
  <si>
    <t>Fujian Sheng, Guangdong Sheng, Guangxi Zhuangzu Zizhiqu, Hunan Sheng, Jiangxi Sheng, Sichuan Sheng, Xizang Zizhiqu, Yunnan Sheng, Zhejiang Sheng (Adm1).</t>
  </si>
  <si>
    <t>2019-0075-COL</t>
  </si>
  <si>
    <t>Condoto, Tadó, Cértegui, Andagoya, Río Iró e Istmina municipalities (Chocó department)</t>
  </si>
  <si>
    <t>San Juan, Iró, Condoto, Cértegui , Quito rivers</t>
  </si>
  <si>
    <t>13385;13792;13806</t>
  </si>
  <si>
    <t>Condoto, Entrerrios, Tado (Adm2).</t>
  </si>
  <si>
    <t>2019-0175-COL</t>
  </si>
  <si>
    <t>Rosas (Cauca department) - Barbacoas municapility (Narino department)</t>
  </si>
  <si>
    <t>13748;14064</t>
  </si>
  <si>
    <t>Barbacoas, Rosas (Adm2).</t>
  </si>
  <si>
    <t>2016-0361-KOR</t>
  </si>
  <si>
    <t>Typhoon Chaba (Chyba?)</t>
  </si>
  <si>
    <t>Busan city (Pusan province), Ulsan city (Kyongsangnam-do province), Cheju-do province (Jeju island), Chollanam-do province, Gyeongju city (Kyongsangbuk-do province)</t>
  </si>
  <si>
    <t>2431;2433;2440;2441;2442</t>
  </si>
  <si>
    <t>Cheju-do, Chollanam-do, Kyongsangbuk-do, Kyongsangnam-do, Pusan (Adm1).</t>
  </si>
  <si>
    <t>2016-0424-MEX</t>
  </si>
  <si>
    <t>Ciudad Madero, Tampico, Altamira districts (Tamaulipas province), Catemaco district (Veracruz province), Chihuahua district (Chihuahua province)</t>
  </si>
  <si>
    <t>23.273</t>
  </si>
  <si>
    <t>-99.793</t>
  </si>
  <si>
    <t>19721;20990;20996;21025;21105</t>
  </si>
  <si>
    <t>Altamira, Catemaco, Chihuahua, Ciudad Madero, Tampico (Adm2).</t>
  </si>
  <si>
    <t>2016-0345-IDN</t>
  </si>
  <si>
    <t>0345</t>
  </si>
  <si>
    <t>Garut, Sumedang districts (Jawa Barat)</t>
  </si>
  <si>
    <t>-7.042</t>
  </si>
  <si>
    <t>108.238</t>
  </si>
  <si>
    <t>Ciamanuk river</t>
  </si>
  <si>
    <t>18012;18027</t>
  </si>
  <si>
    <t>Garut, Sumedang (Adm2).</t>
  </si>
  <si>
    <t>2016-0425-IDN</t>
  </si>
  <si>
    <t>0425</t>
  </si>
  <si>
    <t>Gorontalo province (North Sulawesi region)</t>
  </si>
  <si>
    <t>0.649</t>
  </si>
  <si>
    <t>123.245</t>
  </si>
  <si>
    <t>2016-0525-IDN</t>
  </si>
  <si>
    <t>Sumatra (3 districts in Merangin regency, Jambi province), Banten (Lebak-Citorek village), Jawa Tengah (Buluhrejo, Plosorejo, Sukomakmur villages), Jawa Timur (Bojonegro, Gresik, Dukun, Bungah and Tuban (Widang, Parengan, Soko, Rengel, Plumpang)), Borneo Isl. (4 districts in West Kalimantan province)</t>
  </si>
  <si>
    <t>1522</t>
  </si>
  <si>
    <t>18020;18038;18040;18050;18067;18069;18099;73795</t>
  </si>
  <si>
    <t>Kalimantan Barat (Adm1). Bojonegoro, Gresik, Grobogan, Karanganyar, Lebak, Magelang, Merangin, Tuban (Adm2).</t>
  </si>
  <si>
    <t>2016-0527-IDN</t>
  </si>
  <si>
    <t>0527</t>
  </si>
  <si>
    <t>Bima city, East Rasanae, Mpuda, Raba, Rasanae West, Asakota districts (West Nusa Tenggara province)</t>
  </si>
  <si>
    <t>Paruga River</t>
  </si>
  <si>
    <t>73656;73713</t>
  </si>
  <si>
    <t>Bima, Kota Bima (Adm2).</t>
  </si>
  <si>
    <t>2016-0325-MEX</t>
  </si>
  <si>
    <t>Acapulco (Guerrero state); Chiapas state</t>
  </si>
  <si>
    <t>Chiapas (Adm1). Acapulco De Juarez (Adm2).</t>
  </si>
  <si>
    <t>2016-0458-IDN</t>
  </si>
  <si>
    <t>Dompu district (Nusatenggara Barat Province)</t>
  </si>
  <si>
    <t>-8.218</t>
  </si>
  <si>
    <t>117.816</t>
  </si>
  <si>
    <t>18144</t>
  </si>
  <si>
    <t>Dompu (Adm2).</t>
  </si>
  <si>
    <t>2016-0475-IDN</t>
  </si>
  <si>
    <t>EQ-2016-000127</t>
  </si>
  <si>
    <t>Pidie Jaya district (Nangroe Aceh Darussalam province, Sumatra Isl.)</t>
  </si>
  <si>
    <t>5.281</t>
  </si>
  <si>
    <t>96.108</t>
  </si>
  <si>
    <t>05:00</t>
  </si>
  <si>
    <t>2016-0479-IDN</t>
  </si>
  <si>
    <t>Karawang, Bandung districts (Jawa Barat province)</t>
  </si>
  <si>
    <t>Citarum</t>
  </si>
  <si>
    <t>18014;73636</t>
  </si>
  <si>
    <t>Bandung, Karawang (Adm2).</t>
  </si>
  <si>
    <t>2016-0341-KOR</t>
  </si>
  <si>
    <t>Kyonju</t>
  </si>
  <si>
    <t>35.781</t>
  </si>
  <si>
    <t>129.216</t>
  </si>
  <si>
    <t>20:32</t>
  </si>
  <si>
    <t>2016-0333-MEX</t>
  </si>
  <si>
    <t>Durango city</t>
  </si>
  <si>
    <t>23.672</t>
  </si>
  <si>
    <t>-104.964</t>
  </si>
  <si>
    <t>19842</t>
  </si>
  <si>
    <t>Durango (Adm2).</t>
  </si>
  <si>
    <t>2016-0532-MEX</t>
  </si>
  <si>
    <t>0532</t>
  </si>
  <si>
    <t>Tamaulipas, Veracruz, Chihuahua</t>
  </si>
  <si>
    <t>2033;2055;2057</t>
  </si>
  <si>
    <t>Chihuahua, Tamaulipas, Veracruz (Adm1).</t>
  </si>
  <si>
    <t>2016-0332-MEX</t>
  </si>
  <si>
    <t>Guerrero, Chiapas states</t>
  </si>
  <si>
    <t>17.071</t>
  </si>
  <si>
    <t>-93.805</t>
  </si>
  <si>
    <t>2016-0489-MYS</t>
  </si>
  <si>
    <t>Terengganu province</t>
  </si>
  <si>
    <t>5.122</t>
  </si>
  <si>
    <t>102.56</t>
  </si>
  <si>
    <t>1904</t>
  </si>
  <si>
    <t>Terengganu (Adm1).</t>
  </si>
  <si>
    <t>2016-0516-MYS</t>
  </si>
  <si>
    <t>0516</t>
  </si>
  <si>
    <t>FL-2017-000002</t>
  </si>
  <si>
    <t>Bachok, Gua Musang, Jeli, Kota Bahru, Machang, Pasir Mas, Pasir Puteh, Tanah Merah, Tumpat, Kuala Krai districts (Kelantan state); Besut, Setiu, Hulu Terengganu, Marang, Dungun, Kemaman (Terengganu state); Kuala Kangsar (Perak state); Pahang; Johor; Sabah; Selangor</t>
  </si>
  <si>
    <t>Continous rains</t>
  </si>
  <si>
    <t>4.7</t>
  </si>
  <si>
    <t>102.411</t>
  </si>
  <si>
    <t>Sungai Golok, Sungai Galas, Sungai Kelantan, ungai Besut, Sungai Terengganu and Sungai Setiu</t>
  </si>
  <si>
    <t>1891;1897;1901;1903</t>
  </si>
  <si>
    <t>37356;37357;37358;37359;37360;37361;37362;37363;37364;37365;37393;37463;37464;37465;37466;37468;37469</t>
  </si>
  <si>
    <t>Johor, Pahang, Sabah, Selangor (Adm1). Bachok, Besut, Dungun, Gua Musang, Hulu Terengganu, Jeli, Kemaman, Kota Bharu, Kuala Kangsar, Kuala Krai, Machang, Marang, Pasir Mas, Pasir Puteh, Setiu, Tanah Merah, Tumpat (Adm2).</t>
  </si>
  <si>
    <t>2016-0464-PER</t>
  </si>
  <si>
    <t>Lampa, Paratia cities (Lampa district, Puno province)</t>
  </si>
  <si>
    <t>-15.321</t>
  </si>
  <si>
    <t>-70.823</t>
  </si>
  <si>
    <t>17:40</t>
  </si>
  <si>
    <t>24170</t>
  </si>
  <si>
    <t>Lampa (Adm2).</t>
  </si>
  <si>
    <t>2017-0382-MEX</t>
  </si>
  <si>
    <t>Oaxaca (Juchitan), Chiapas (Cintapala),Tabasco states</t>
  </si>
  <si>
    <t>15.022</t>
  </si>
  <si>
    <t>-93.899</t>
  </si>
  <si>
    <t>23:49</t>
  </si>
  <si>
    <t>2032;2047;2054</t>
  </si>
  <si>
    <t>Chiapas, Oaxaca, Tabasco (Adm1).</t>
  </si>
  <si>
    <t>2017-0168-MEX</t>
  </si>
  <si>
    <t>Beatriz</t>
  </si>
  <si>
    <t>Sierra Madre del Sur, Sierra Madre de Chiapas Mountain ranges, Oaxaca State, San Francisco Ozolotepec, San Marcial Ozolotepec, San Pedro Quiatoni, San Carlos Yautepec, Jamiltepec, Juquila, and Pochutla, Tehuantepec in Istmo Region, Juchitan district, San Pablo Topiltepec</t>
  </si>
  <si>
    <t>19:00</t>
  </si>
  <si>
    <t>Los Perros</t>
  </si>
  <si>
    <t>Oaxaca (Adm1).</t>
  </si>
  <si>
    <t>2017-0334-MEX</t>
  </si>
  <si>
    <t>Hurricane 'Franklin'</t>
  </si>
  <si>
    <t>Quintana Roo State (Yucatan Peninsula); Campeche, Tabasco and Chiapas, Lechuguillas (Veracruz state); Puebla, Hidalgo states</t>
  </si>
  <si>
    <t>2031;2032;2040;2048;2050;2054;2057</t>
  </si>
  <si>
    <t>Campeche, Chiapas, Hidalgo, Puebla, Quintana Roo, Tabasco, Veracruz (Adm1).</t>
  </si>
  <si>
    <t>2017-0515-IDN</t>
  </si>
  <si>
    <t>Cyclone 'Cempaka'</t>
  </si>
  <si>
    <t>East Java’s Pacitan Regency (Klesem village in the Kebonagung Sub-district, Sidomulyo Village in Ngadirojo Sub-district)</t>
  </si>
  <si>
    <t>18089</t>
  </si>
  <si>
    <t>Pacitan (Adm2).</t>
  </si>
  <si>
    <t>2017-0392-MEX</t>
  </si>
  <si>
    <t>Hurricane Katia</t>
  </si>
  <si>
    <t>Tecolutla, Xalapa, Jalcomulco</t>
  </si>
  <si>
    <t>21158;21229;21266</t>
  </si>
  <si>
    <t>Jalcomulco, Tecolutla, Xalapa (Adm2).</t>
  </si>
  <si>
    <t>2017-0525-MYS</t>
  </si>
  <si>
    <t>TC-2017-000180</t>
  </si>
  <si>
    <t>Tropical storm 'Kai-Tak' (Urduja)</t>
  </si>
  <si>
    <t>Sarawak (Miri and Limbang), Sabah (Penampang, Kota Belud)</t>
  </si>
  <si>
    <t>Penampang</t>
  </si>
  <si>
    <t>1901;1902</t>
  </si>
  <si>
    <t>Sabah, Sarawak (Adm1).</t>
  </si>
  <si>
    <t>2017-0387-MEX</t>
  </si>
  <si>
    <t>Puebla (Puebla, Cholula), Morelos (Cuernavaca, Jojutla), Mexico state, Mexico city (Roma, Reforma, Condesa, Narvarte, Napoles, Lindavista), Guerrero, Oaxaca, Chiapas</t>
  </si>
  <si>
    <t>18.55</t>
  </si>
  <si>
    <t>-98.489</t>
  </si>
  <si>
    <t>13:14</t>
  </si>
  <si>
    <t>2032;2036;2039;2042;2044;2047;2048</t>
  </si>
  <si>
    <t>Chiapas, Distrito Federal, Guerrero, Mexico, Morelos, Oaxaca, Puebla (Adm1).</t>
  </si>
  <si>
    <t>2017-0206-IDN</t>
  </si>
  <si>
    <t>0206</t>
  </si>
  <si>
    <t>Harapan village (East Luwu-Sulawesi Selatan), Kranggan (Setu, South Tangerang-Banten), Jakarta, Sumatra (Asahan-Sumatera Utara), Java, Borneo (Kutai Barat -Kalimatan Timur, Nunukan - Kalimantan Utara), Sulawesi Tenggara</t>
  </si>
  <si>
    <t>1516;1525;1533;1537;73610;73620</t>
  </si>
  <si>
    <t>Banten, Dki Jakarta, Kalimantan Timur, Sulawesi Selatan, Sulawesi Tenggara, Sumatera Utara (Adm1).</t>
  </si>
  <si>
    <t>2017-0111-IDN</t>
  </si>
  <si>
    <t>0111</t>
  </si>
  <si>
    <t>Limapuluh Koto Regency (Sumatra province), Pangkalan, Kapur IX, Lareh Sago Halaban, Harau districts</t>
  </si>
  <si>
    <t>Sungai Batang Maek, Batang Kapur, Sinamar river, Batang Harau</t>
  </si>
  <si>
    <t>18208</t>
  </si>
  <si>
    <t>Limapuluhkoto (Adm2).</t>
  </si>
  <si>
    <t>2017-0068-IDN</t>
  </si>
  <si>
    <t>0068</t>
  </si>
  <si>
    <t>Kintamani district (Bali); Java, Lombok, and Sumbawa.</t>
  </si>
  <si>
    <t>1513;1515;1516;1520;1521;1528;73610;73613</t>
  </si>
  <si>
    <t>Bali, Banten, Daerah Istimewa Yogyakarta, Dki Jakarta, Jawa Barat, Jawa Tengah, Jawa Timur, Nusatenggara Barat (Adm1).</t>
  </si>
  <si>
    <t>2017-0494-IDN</t>
  </si>
  <si>
    <t>Aceh Singkil district, Asahan Regency, Bandung Regency, Balangan Regency, Medan City, Pelalawan Regency, South Ogan Komering Ulu Regency, Tegal Regency</t>
  </si>
  <si>
    <t>-7.229</t>
  </si>
  <si>
    <t>109.117</t>
  </si>
  <si>
    <t>18060;18229;73627;73633;73635;73636;73816;73825</t>
  </si>
  <si>
    <t>Aceh Singkil, Asahan, Balangan, Bandung, Kota Medan, Ogan Komering Ulu Selatan, Pelalawan, Tegal (Adm2).</t>
  </si>
  <si>
    <t>2017-0036-PER</t>
  </si>
  <si>
    <t>Arequipa, Camana, Caraveli, Castile, Caylloma, Condesuyos, Islay, La Union (Arequipa). Huancavelica, Acobamba, Angaraes, Castrovirreyna, Huaytara, Tayacaja (Huancavelica), Ica, Nasca, Palpa, Pisco (Ica), Canete, Canta, Huarochirir, Lima, Oyon, Yauyos (Lima)</t>
  </si>
  <si>
    <t>24039;24040;24041;24042;24043;24044;24045;24046;24085;24086;24087;24089;24090;24104;24105;24106;24107;24134;24135;24137;24140;24141;91839;91841</t>
  </si>
  <si>
    <t>Acobamba, Angaraes, Arequipa, Ca??ete, Caman?, Canta, Caravel??, Castilla, Castrovirreyna, Caylloma, Condesuyos, Huancavelica, Huarochiri, Huaytara, Ica, Islay, La Uni??n, Lima, Nazca, Oyon, Palpa, Pisco, Tayacaja, Yauyos (Adm2).</t>
  </si>
  <si>
    <t>2017-0084-PER</t>
  </si>
  <si>
    <t>FL-2017-000014</t>
  </si>
  <si>
    <t>Ancash department (Huarmey, Casma, El Santa provinces); Tumbes department (Zarumilla and Tumbes provinces); Lima department (Lima, Huarochirí and Canta provinces), La Libertad department (Trujillo province), Chiclayo department (Chiclayo province), Piura department (Piura province)</t>
  </si>
  <si>
    <t>Hevy rains, El Nino</t>
  </si>
  <si>
    <t>-11.004</t>
  </si>
  <si>
    <t>-75.148</t>
  </si>
  <si>
    <t>2331;2333;2334;2336;2338;2343</t>
  </si>
  <si>
    <t>24018;24029;24127;24129;24135;24137;24161;24194;24195;91836;91841</t>
  </si>
  <si>
    <t>Arequipa, Cajamarca, Callao, Huancavelica, Ica, Loreto (Adm1). Canta, Casma, Chiclayo, Huarmey, Huarochiri, Lima, Piura, Santa, Trujillo, Tumbes, Zarumilla (Adm2).</t>
  </si>
  <si>
    <t>2017-0376-MEX</t>
  </si>
  <si>
    <t>Tropical storm 'Lidia'</t>
  </si>
  <si>
    <t>Cabo San Lucas, San Jose del Cabo (Baja California Sur), Comondu, Mulege, La Paz, Los Cabos, Loreto</t>
  </si>
  <si>
    <t>19556;19558;19559;19563;19564;19565;19566;19567;19569;19571;19573;19574;19577</t>
  </si>
  <si>
    <t>Comondu, Isla, Isla Cerralvo, Isla Coronados, Isla El Carmen, Isla Espiritu Santo, Isla Monserrat, Isla San Francisco, Isla San Jose, Isla Santa Catarina, Isla Santa Margarita, La Paz, Mulege (Adm2).</t>
  </si>
  <si>
    <t>2017-0530-IDN</t>
  </si>
  <si>
    <t>Jakarta,West Java (Ciamis regency), Central Java (Pekalongan) and Yogyakarta,</t>
  </si>
  <si>
    <t>-7.492</t>
  </si>
  <si>
    <t>108.174</t>
  </si>
  <si>
    <t>1515;1516;1520;73613</t>
  </si>
  <si>
    <t>Daerah Istimewa Yogyakarta, Dki Jakarta, Jawa Barat, Jawa Tengah (Adm1).</t>
  </si>
  <si>
    <t>2017-0147-IDN</t>
  </si>
  <si>
    <t>Magelang district (Nipis, Sambungrejo, Citrosono villages) (Central Java provinces)</t>
  </si>
  <si>
    <t>18050</t>
  </si>
  <si>
    <t>Magelang (Adm2).</t>
  </si>
  <si>
    <t>2017-0576-IDN</t>
  </si>
  <si>
    <t>East Lombok Regency (West Nusa Tenggara province), Keruak, Jerowaru, Sakra and West Sakra districts</t>
  </si>
  <si>
    <t>18147</t>
  </si>
  <si>
    <t>Lombok Timur (Adm2).</t>
  </si>
  <si>
    <t>2017-0177-IDN</t>
  </si>
  <si>
    <t>Kalimantan (Borneo) and Sulawesi (Celebes): Lampasio, Baolan, Galang, Dako Pamean sub-districts (Toli-toli), Mongkonai area of Kotamugabu City (Bolaangmongondow), districts of Limboto, West Limboto, and Tibawa (Gorontalo), city of Sukadana (Ketapang)</t>
  </si>
  <si>
    <t>Tuwelei and Lembe Rivers</t>
  </si>
  <si>
    <t>18102;18197;73675;73873</t>
  </si>
  <si>
    <t>Bolaangmongondow, Gorontalo, Ketapang, Toli-toli (Adm2).</t>
  </si>
  <si>
    <t>2017-0102-IDN</t>
  </si>
  <si>
    <t>Ponorogo discrict (Java province)</t>
  </si>
  <si>
    <t>18092</t>
  </si>
  <si>
    <t>Ponorogo (Adm2).</t>
  </si>
  <si>
    <t>2017-0059-IDN</t>
  </si>
  <si>
    <t>Jakarta (Bekasi, Jakarta)</t>
  </si>
  <si>
    <t>-7.029</t>
  </si>
  <si>
    <t>107.162</t>
  </si>
  <si>
    <t>2017-0393-IDN</t>
  </si>
  <si>
    <t>VO-2017-000141</t>
  </si>
  <si>
    <t>Mt. Agung</t>
  </si>
  <si>
    <t>Bali (Karangasem)</t>
  </si>
  <si>
    <t>17974</t>
  </si>
  <si>
    <t>Karangasem (Adm2).</t>
  </si>
  <si>
    <t>2017-0443-KOR</t>
  </si>
  <si>
    <t>Near Pohang, Gyeongsangbuk-do province</t>
  </si>
  <si>
    <t>36.065</t>
  </si>
  <si>
    <t>129.27</t>
  </si>
  <si>
    <t>2017-0498-MEX</t>
  </si>
  <si>
    <t>Nuevo Laredo, Madero, Altamira, Tampico, Guemez, Hidalgo (Tamaulipas)</t>
  </si>
  <si>
    <t>23.917</t>
  </si>
  <si>
    <t>-98.308</t>
  </si>
  <si>
    <t>20990;20996;21001;21004;21015;21025</t>
  </si>
  <si>
    <t>Altamira, Ciudad Madero, Guemez, Hidalgo, Nuevo Laredo, Tampico (Adm2).</t>
  </si>
  <si>
    <t>2017-0516-MYS</t>
  </si>
  <si>
    <t>Kelantan (Kota Bharu, Pasir Mas, Tumpat, Bachok, Tanah Merah, Pasir Puteh, Kuala Krai, Machang, Jeli) and Terengganu (Besut, Kuala Terengganu, Marang, Dungun, Setiu, Kuala Nerus)</t>
  </si>
  <si>
    <t>Golok River</t>
  </si>
  <si>
    <t>37356;37358;37359;37360;37361;37362;37363;37364;37365;37463;37464;37467;37468;37469</t>
  </si>
  <si>
    <t>Bachok, Besut, Dungun, Jeli, Kota Bharu, Kuala Krai, Kuala Terengganu, Machang, Marang, Pasir Mas, Pasir Puteh, Setiu, Tanah Merah, Tumpat (Adm2).</t>
  </si>
  <si>
    <t>2017-0224-MYS</t>
  </si>
  <si>
    <t>7 states in Peninsular Malaysia (Kelantan, Terengganu, Johor, Pahang, Malacca, Selangor, Perak, Sabah)</t>
  </si>
  <si>
    <t>3.932</t>
  </si>
  <si>
    <t>102.461</t>
  </si>
  <si>
    <t>1891;1893;1895;1897;1898;1901;1903;1904</t>
  </si>
  <si>
    <t>Johor, Kelantan, Melaka, Pahang, Perak, Sabah, Selangor, Terengganu (Adm1).</t>
  </si>
  <si>
    <t>2017-0477-MYS</t>
  </si>
  <si>
    <t>Penang, Kedah, Perak</t>
  </si>
  <si>
    <t>5.247</t>
  </si>
  <si>
    <t>101.026</t>
  </si>
  <si>
    <t>Sungai Dondang, Sungai Pinang</t>
  </si>
  <si>
    <t>1892;1898;1900</t>
  </si>
  <si>
    <t>Kedah, Perak, Pulau Pinang (Adm1).</t>
  </si>
  <si>
    <t>2017-0052-PER</t>
  </si>
  <si>
    <t>Lambayeque, Morrope, Tucume, Illimo, Pacora, Jayanca, Olmos, Motupe, Salas, Cayalti, San Jose, Mochumi districts (Lambayeque province); Chiclayo, Ortiz, La Victoria, Pimentel, Monsefu, Santa Rosa, Puerto Eten, Lagunas, Chongoyape, Patapo, Pomalca, Cayalti, Zana, Eten, Tuman, Picsi, Pucala, Reque, José Leonardo Orti districts (Chiclayo province); Ferrenafe province</t>
  </si>
  <si>
    <t>-5.251</t>
  </si>
  <si>
    <t>-77.573</t>
  </si>
  <si>
    <t>La Leche</t>
  </si>
  <si>
    <t>24129;24130;24131</t>
  </si>
  <si>
    <t>Chiclayo, Ferre??afe, Lambayeque (Adm2).</t>
  </si>
  <si>
    <t>2018-0352-IDN</t>
  </si>
  <si>
    <t>EQ-2018-000122</t>
  </si>
  <si>
    <t>Dongalla, Sigi (dongalla), Parigi Moutong, Palu, Poso, Mamuju Utara (Celebas Isl., Central Sulawesi)</t>
  </si>
  <si>
    <t>Liquefaction</t>
  </si>
  <si>
    <t>-0.256</t>
  </si>
  <si>
    <t>119.846</t>
  </si>
  <si>
    <t>73671;73741;73785;73821;73830</t>
  </si>
  <si>
    <t>Donggala, Kota Palu, Mamuju Utara, Parigimoutong, Poso (Adm2).</t>
  </si>
  <si>
    <t>2018-0425-IDN</t>
  </si>
  <si>
    <t>Muara Saladi village in Mandailing Natal Regency (North Sumatra)</t>
  </si>
  <si>
    <t>2018-0471-IDN</t>
  </si>
  <si>
    <t>Java, Sumatra Isl</t>
  </si>
  <si>
    <t>2018-0121-IDN</t>
  </si>
  <si>
    <t>West Sulawesi, East Kalimantan, North Suamatra</t>
  </si>
  <si>
    <t>1525;1537;73619</t>
  </si>
  <si>
    <t>Kalimantan Timur, Sulawesi Barat, Sumatera Utara (Adm1).</t>
  </si>
  <si>
    <t>2018-0472-IDN</t>
  </si>
  <si>
    <t>0472</t>
  </si>
  <si>
    <t>Bogor (West Java); East Java, West Sumatra, Riau, Bali</t>
  </si>
  <si>
    <t>1513;1521;1535;73618</t>
  </si>
  <si>
    <t>Bali, Jawa Timur, Riau, Sumatera Barat (Adm1). Bogor (Adm2).</t>
  </si>
  <si>
    <t>2018-0483-IDN</t>
  </si>
  <si>
    <t>Pasir Pangang (Java province)</t>
  </si>
  <si>
    <t>73823</t>
  </si>
  <si>
    <t>Pasir (Adm2).</t>
  </si>
  <si>
    <t>2018-0257-IDN</t>
  </si>
  <si>
    <t>Lombok, sumbawa</t>
  </si>
  <si>
    <t>-8.287</t>
  </si>
  <si>
    <t>116.452</t>
  </si>
  <si>
    <t>18:46</t>
  </si>
  <si>
    <t>18145;18146;18147;73736;73857;73858</t>
  </si>
  <si>
    <t>Kota Mataram, Lombok Barat, Lombok Tengah, Lombok Timur, Sumbawa, Sumbawa Barat (Adm2).</t>
  </si>
  <si>
    <t>2018-0458-IDN</t>
  </si>
  <si>
    <t>Anak Krakatoa</t>
  </si>
  <si>
    <t>Pandenglang, South Lampung, Serang districts (Bantan province)</t>
  </si>
  <si>
    <t>18022;18024;18135</t>
  </si>
  <si>
    <t>Lampung Selatan, Pandeglang, Serang (Adm2).</t>
  </si>
  <si>
    <t>2018-0056-IDN</t>
  </si>
  <si>
    <t>Pasir Panjang, Purbalingga, Cirebon, Cepu District, Blora Regency, Wanarej, Cilacap Regency, Bandung, Pangandaran, Brebes district (Java)</t>
  </si>
  <si>
    <t>18011;18015;18017;18033;18035;18036;18054;73636;73667;73823</t>
  </si>
  <si>
    <t>Bandung, Blora, Brebes, Ciamis, Cilacap, Cirebon, Kota Bandung, Kota Cirebon, Pasir, Purbalingga (Adm2).</t>
  </si>
  <si>
    <t>2018-0421-MEX</t>
  </si>
  <si>
    <t>Tropical storm 'Vicente'</t>
  </si>
  <si>
    <t>Michoacán and Oaxaca</t>
  </si>
  <si>
    <t>2043;2047</t>
  </si>
  <si>
    <t>Michoacan, Oaxaca (Adm1).</t>
  </si>
  <si>
    <t>2018-0031-IDN</t>
  </si>
  <si>
    <t>Jakarta, Sukabumi, Bogor , Bogor city (Java), Cianjur, Lebak, Pandeglang, Serang (Banten)</t>
  </si>
  <si>
    <t>-7.196</t>
  </si>
  <si>
    <t>105.918</t>
  </si>
  <si>
    <t>14:00</t>
  </si>
  <si>
    <t>18008;18010;18016;18020;18022;18024;18026</t>
  </si>
  <si>
    <t>Dki Jakarta (Adm1). Bogor, Cianjur, Kota Bogor, Lebak, Pandeglang, Serang, Sukabumi (Adm2).</t>
  </si>
  <si>
    <t>2018-0254-IDN</t>
  </si>
  <si>
    <t>North Lombok, East Lombok, West Lombok, Central Lombok, Mataram districts (West Nusa Tenggara province)</t>
  </si>
  <si>
    <t>-8.274</t>
  </si>
  <si>
    <t>116.491</t>
  </si>
  <si>
    <t>05:47</t>
  </si>
  <si>
    <t>18145;18146;18147;73736</t>
  </si>
  <si>
    <t>Kota Mataram, Lombok Barat, Lombok Tengah, Lombok Timur (Adm2).</t>
  </si>
  <si>
    <t>2018-0302-IDN</t>
  </si>
  <si>
    <t>Lombok Isl.</t>
  </si>
  <si>
    <t>-8.325</t>
  </si>
  <si>
    <t>116.577</t>
  </si>
  <si>
    <t>2018-0016-IDN</t>
  </si>
  <si>
    <t>2018-0454-IDN</t>
  </si>
  <si>
    <t>0454</t>
  </si>
  <si>
    <t>Sukabumi (Java)</t>
  </si>
  <si>
    <t>2018-0166-IDN</t>
  </si>
  <si>
    <t>West Nusa Tenggara</t>
  </si>
  <si>
    <t>-8.497</t>
  </si>
  <si>
    <t>118.569</t>
  </si>
  <si>
    <t>1533</t>
  </si>
  <si>
    <t>Sulawesi Tenggara (Adm1).</t>
  </si>
  <si>
    <t>2018-0226-KOR</t>
  </si>
  <si>
    <t>2018-0315-MEX</t>
  </si>
  <si>
    <t>Oaxaca</t>
  </si>
  <si>
    <t>16.646</t>
  </si>
  <si>
    <t>-97.653</t>
  </si>
  <si>
    <t>17:39</t>
  </si>
  <si>
    <t>2018-0367-MEX</t>
  </si>
  <si>
    <t>Sinaloa, Sonora, Chihuahua, Michoacan</t>
  </si>
  <si>
    <t>Cutio river</t>
  </si>
  <si>
    <t>2033;2043;2052;2053</t>
  </si>
  <si>
    <t>Chihuahua, Michoacan, Sinaloa, Sonora (Adm1).</t>
  </si>
  <si>
    <t>2018-0406-MEX</t>
  </si>
  <si>
    <t>Hurricane Willa</t>
  </si>
  <si>
    <t>Sinaloa, Nayarit, Jalisco, Durango, Zacatec</t>
  </si>
  <si>
    <t>2037;2041;2045;2052;2059</t>
  </si>
  <si>
    <t>Durango, Jalisco, Nayarit, Sinaloa, Zacatecas (Adm1).</t>
  </si>
  <si>
    <t>2018-0063-MYS</t>
  </si>
  <si>
    <t>Samarahan, Bintulu, Serian, Mukah, Limbang, Sarikei (Sarawak State)</t>
  </si>
  <si>
    <t>3.133</t>
  </si>
  <si>
    <t>3.659</t>
  </si>
  <si>
    <t>37430;37438;37444;37445;37447;37448</t>
  </si>
  <si>
    <t>Bintulu, Limbang, Mukah, Samarahan, Sarikei, Serian (Adm2).</t>
  </si>
  <si>
    <t>2018-0068-MYS</t>
  </si>
  <si>
    <t>Kuantan, Rompin, Pekan, Jerantut, Lipis, Bera districts (Pahang state), Johor, Terengganu states</t>
  </si>
  <si>
    <t>102.337</t>
  </si>
  <si>
    <t>Junjung, Pahang, Pahang di Lubuk Paku rivers</t>
  </si>
  <si>
    <t>1891;1901</t>
  </si>
  <si>
    <t>37380;37381;37382;37384;37386;37401;37404;37464;37466</t>
  </si>
  <si>
    <t>Johor, Sabah (Adm1). Dungun, Jerantut, Kemaman, Kuantan, Lipis, Pekan, Rompin, Seberang Perai Selatan, Timur Laut (Adm2).</t>
  </si>
  <si>
    <t>2018-0011-PER</t>
  </si>
  <si>
    <t>Yauca, Quicaca, Acari, Jaqui, Lomas districts (Caraveli Province), Rio Grande district (Condesuyos province) (Arequipa department), Sancos district, Lucanas, Pullo district, Parinacochas, Paucar del Sara Sara provinces (Ayacucho department), Nazca district (Nazca province-Ica department)</t>
  </si>
  <si>
    <t>-15.759</t>
  </si>
  <si>
    <t>74.71</t>
  </si>
  <si>
    <t>04:18</t>
  </si>
  <si>
    <t>24041;24044;24053;24054;24055;24105</t>
  </si>
  <si>
    <t>Caravel??, Condesuyos, Lucanas, Nazca, Parinacochas, Paucar del Sara Sara (Adm2).</t>
  </si>
  <si>
    <t>2019-0072-PER</t>
  </si>
  <si>
    <t>0072</t>
  </si>
  <si>
    <t>Apurimac, Arequipa, Ayacucho, Cusco, Huancavelica, Ica, Lima, Moquegua, Puno, Tacna</t>
  </si>
  <si>
    <t>2330;2331;2332;2335;2336;2338;2342;2345;2348;2350</t>
  </si>
  <si>
    <t>Apurimac, Arequipa, Ayacucho, Cusco, Huancavelica, Ica, Lima, Moquegua, Puno, Tacna (Adm1).</t>
  </si>
  <si>
    <t>2019-0225-MEX</t>
  </si>
  <si>
    <t>San Gabriel municipality (Jalisco state)</t>
  </si>
  <si>
    <t>20.176</t>
  </si>
  <si>
    <t>-103.182</t>
  </si>
  <si>
    <t>Apango and Salsipuedes rivers</t>
  </si>
  <si>
    <t>20107</t>
  </si>
  <si>
    <t>Ciudad Venustiano C. (Adm2).</t>
  </si>
  <si>
    <t>2019-0022-IDN</t>
  </si>
  <si>
    <t>Kebumen (Banyumas district); Mojokerto, Bojonegoro, Purworedjo, Cilacap districts (Central Java)</t>
  </si>
  <si>
    <t>18036;18041;18055;18067;18086</t>
  </si>
  <si>
    <t>Bojonegoro, Cilacap, Kebumen, Mojokerto, Purworejo (Adm2).</t>
  </si>
  <si>
    <t>2019-0107-IDN</t>
  </si>
  <si>
    <t>Java Isl., western Timor</t>
  </si>
  <si>
    <t>1515;1516;1520;1521;1529;73610;73613</t>
  </si>
  <si>
    <t>Banten, Daerah Istimewa Yogyakarta, Dki Jakarta, Jawa Barat, Jawa Tengah, Jawa Timur, Nusatenggara Timur (Adm1).</t>
  </si>
  <si>
    <t>2019-0168-IDN</t>
  </si>
  <si>
    <t>Bengkulu city, Kaur, North Bengkulu, Central Bengkulu, South Bengkulu, Seluma, Kapahiang, Lebong, Rejang Lebong districts (Bengkulu Province)</t>
  </si>
  <si>
    <t>73653;73654;73692;73712;73774;73834;73844;73882</t>
  </si>
  <si>
    <t>Bengkulu Selatan, Bengkulu Utara, Kaur, Kepahiang, Kota Bengkulu, Lebong, Rejanglebong, Seluma (Adm2).</t>
  </si>
  <si>
    <t>2019-0093-PER</t>
  </si>
  <si>
    <t>Arequipa, Ancash, Loreto, Tacna, Moquegua</t>
  </si>
  <si>
    <t>2329;2331;2343;2345;2350</t>
  </si>
  <si>
    <t>Ancash, Arequipa, Loreto, Moquegua, Tacna (Adm1).</t>
  </si>
  <si>
    <t>2019-0334-IDN</t>
  </si>
  <si>
    <t>North Maluku Province</t>
  </si>
  <si>
    <t>-0.586</t>
  </si>
  <si>
    <t>128.034</t>
  </si>
  <si>
    <t>73616</t>
  </si>
  <si>
    <t>Maluku Utara (Adm1).</t>
  </si>
  <si>
    <t>2019-0013-IDN</t>
  </si>
  <si>
    <t>FL-2019-000011</t>
  </si>
  <si>
    <t>Jenepoto, Maros, Gowa, Makassar-city, Soppeng, Wajo, Barru, Pangkep, Sidra, Bantaeng, Takalar, Selayar, Sinjai districts (Celebes Isl., Sulawesi province)</t>
  </si>
  <si>
    <t>18167;18168;18172;18173;18182;18184;18185;18186;18188;73735;73792</t>
  </si>
  <si>
    <t>Bantaeng, Barru, Gowa, Jeneponto, Kota Makasar, Maros, Selayar, Sinjai, Soppeng, Takalar, Wajo (Adm2).</t>
  </si>
  <si>
    <t>2019-0085-IDN</t>
  </si>
  <si>
    <t>West Sumatra province</t>
  </si>
  <si>
    <t>-1.301</t>
  </si>
  <si>
    <t>101.601</t>
  </si>
  <si>
    <t>1535</t>
  </si>
  <si>
    <t>Sumatera Barat (Adm1).</t>
  </si>
  <si>
    <t>2019-0109-IDN</t>
  </si>
  <si>
    <t>0109</t>
  </si>
  <si>
    <t>Lombok Isl. (West Nusa Tenggara)</t>
  </si>
  <si>
    <t>-8.418</t>
  </si>
  <si>
    <t>116.52</t>
  </si>
  <si>
    <t>15:07</t>
  </si>
  <si>
    <t>2019-0111-IDN</t>
  </si>
  <si>
    <t>Papua province</t>
  </si>
  <si>
    <t>73617</t>
  </si>
  <si>
    <t>Papua (Adm1).</t>
  </si>
  <si>
    <t>2019-0117-IDN</t>
  </si>
  <si>
    <t>0117</t>
  </si>
  <si>
    <t>Yogyakarta region</t>
  </si>
  <si>
    <t>1515</t>
  </si>
  <si>
    <t>Daerah Istimewa Yogyakarta (Adm1).</t>
  </si>
  <si>
    <t>2019-0167-IDN</t>
  </si>
  <si>
    <t>South Jakarta, East Jakarta</t>
  </si>
  <si>
    <t>Ciliwung river</t>
  </si>
  <si>
    <t>73724;73725</t>
  </si>
  <si>
    <t>Kota Jakarta Selatan, Kota Jakarta Timur (Adm2).</t>
  </si>
  <si>
    <t>2019-0210-IDN</t>
  </si>
  <si>
    <t>Konawe, North Konawe, Konawe Island, East Kolaka regencies (Sulawesi, Kalimantan Islands)</t>
  </si>
  <si>
    <t>73703;73704</t>
  </si>
  <si>
    <t>Kolaka, Konawe Selatan (Adm2).</t>
  </si>
  <si>
    <t>2019-0281-IDN</t>
  </si>
  <si>
    <t>South East Sulawesi, South Sulawesi,Central Sulawesi, East Kalimantan</t>
  </si>
  <si>
    <t>1525;1532;1533;73620</t>
  </si>
  <si>
    <t>Kalimantan Timur, Sulawesi Selatan, Sulawesi Tengah, Sulawesi Tenggara (Adm1).</t>
  </si>
  <si>
    <t>2019-0149-KOR</t>
  </si>
  <si>
    <t>0149</t>
  </si>
  <si>
    <t>Gangwon province</t>
  </si>
  <si>
    <t>2019-0297-MEX</t>
  </si>
  <si>
    <t>Victoria (Tamaulipas)</t>
  </si>
  <si>
    <t>21028</t>
  </si>
  <si>
    <t>Victoria (Adm2).</t>
  </si>
  <si>
    <t>2019-0226-MYS</t>
  </si>
  <si>
    <t>Belaga district (Kapit division, Northern and central Sarawak State)</t>
  </si>
  <si>
    <t>37428</t>
  </si>
  <si>
    <t>Belaga (Adm2).</t>
  </si>
  <si>
    <t>2019-0243-PER</t>
  </si>
  <si>
    <t>Libertad, Loreto, Cajamarca, San Martín departments</t>
  </si>
  <si>
    <t>-5.812</t>
  </si>
  <si>
    <t>-75.27</t>
  </si>
  <si>
    <t>02:41</t>
  </si>
  <si>
    <t>2333;2340;2343;2349</t>
  </si>
  <si>
    <t>Cajamarca, La Libertad, Loreto, San Martin (Adm1).</t>
  </si>
  <si>
    <t>2019-0027-PER</t>
  </si>
  <si>
    <t>Apurimac department (Abancay province)</t>
  </si>
  <si>
    <t>2330</t>
  </si>
  <si>
    <t>Apurimac (Adm1).</t>
  </si>
  <si>
    <t>2015-0621-COL</t>
  </si>
  <si>
    <t>Nariño, Tolima, and Valle del Cauca departments</t>
  </si>
  <si>
    <t>Drought, El Nino</t>
  </si>
  <si>
    <t>955;963;964</t>
  </si>
  <si>
    <t>Narino, Tolima, Valle Del Cauca (Adm1).</t>
  </si>
  <si>
    <t>2016-0478-ZAF</t>
  </si>
  <si>
    <t>Gauteng, KwaZulu Natal provinces</t>
  </si>
  <si>
    <t>Jukskei Rive</t>
  </si>
  <si>
    <t>2708;77311</t>
  </si>
  <si>
    <t>Gauteng, KwaZulu-Natal (Adm1).</t>
  </si>
  <si>
    <t>2017-0178-ZAF</t>
  </si>
  <si>
    <t>0178</t>
  </si>
  <si>
    <t>Kraaifontein, Lavender Hill, Strand, Kalkfontein, Delft, Mfuleni, Mandalay, Hout Bay, Kraaifontein (Cape Town), Rheenendal, Welbedacht, Knysna, Pacaltsdorp, Mossel Bay, George to Plettenberg bay (Eden), Welbedacht (Cape Winelands)</t>
  </si>
  <si>
    <t>77317;77327;77349</t>
  </si>
  <si>
    <t>Cape Winelands District Municipality, City of Cape Town Metropolitan Municipality, Eden District Municipality (Adm2).</t>
  </si>
  <si>
    <t>2017-0566-TUR</t>
  </si>
  <si>
    <t>0566</t>
  </si>
  <si>
    <t>Istanbul</t>
  </si>
  <si>
    <t>3056</t>
  </si>
  <si>
    <t>Istanbul (Adm1).</t>
  </si>
  <si>
    <t>2017-0280-TUR</t>
  </si>
  <si>
    <t>0280</t>
  </si>
  <si>
    <t>Bodrum</t>
  </si>
  <si>
    <t>01:31</t>
  </si>
  <si>
    <t>28133</t>
  </si>
  <si>
    <t>Bodrum (Adm2).</t>
  </si>
  <si>
    <t>2017-0462-ZAF</t>
  </si>
  <si>
    <t>0462</t>
  </si>
  <si>
    <t>Durban (Bluff, Jacobs, Montclair, Glenwood, Umlazi, Merebank, Isipingo), Johannesburg, Ekurhuleni (East Rand), West Rand District Municipality (Orient Hills, Krugersdorp), Nquthu (Umzinyathi)</t>
  </si>
  <si>
    <t>77332;77356;77362;77363;77364</t>
  </si>
  <si>
    <t>City of Johannesburg Metropolitan Municipality, Ekurhuleni Metropolitan Municipality, eThekwini Metropolitan Municipality, Umzinyathi District Municipality, West Rand District Municipality (Adm2).</t>
  </si>
  <si>
    <t>2017-9211-ZAF</t>
  </si>
  <si>
    <t>9211</t>
  </si>
  <si>
    <t>Cap town, Cap occidental, Cap oriental, North Cap.</t>
  </si>
  <si>
    <t>2714;77310;77315</t>
  </si>
  <si>
    <t>Eastern Cape, Northern Cape, Western Cape (Adm1).</t>
  </si>
  <si>
    <t>2017-0217-ZAF</t>
  </si>
  <si>
    <t>KwaZulu-Natal, Nquthu (Umzinyathi District), Zinkwazi (Ilembe District), Mzingwenya (Uthungulu District), uMzumbe municipality, uMdoni, uMuziwabantu (Ugu)</t>
  </si>
  <si>
    <t>-28.362</t>
  </si>
  <si>
    <t>29.715</t>
  </si>
  <si>
    <t>77329;77332;77336;77337</t>
  </si>
  <si>
    <t>iLembe District Municipality, Ugu District Municipality, Umzinyathi District Municipality, Uthungulu District Municipality (Adm2).</t>
  </si>
  <si>
    <t>2017-0547-ZAF</t>
  </si>
  <si>
    <t>Knysna fire</t>
  </si>
  <si>
    <t>Knysna (Eden)</t>
  </si>
  <si>
    <t>77349</t>
  </si>
  <si>
    <t>Eden District Municipality (Adm2).</t>
  </si>
  <si>
    <t>2018-0272-TUR</t>
  </si>
  <si>
    <t>Sarilar village (Tekirdag region)</t>
  </si>
  <si>
    <t>28287</t>
  </si>
  <si>
    <t>2019-0387-CHN</t>
  </si>
  <si>
    <t>Tropical cyclone Lekima (Hanna)</t>
  </si>
  <si>
    <t>Zhejiang and Shandong provinces</t>
  </si>
  <si>
    <t>921;930</t>
  </si>
  <si>
    <t>Shandong Sheng, Zhejiang Sheng (Adm1).</t>
  </si>
  <si>
    <t>2019-0176-ZAF</t>
  </si>
  <si>
    <t>KwaZulu-Natal, Eastern Cape, Free state provinces</t>
  </si>
  <si>
    <t>2707;77310;77311</t>
  </si>
  <si>
    <t>Eastern Cape, Free State, KwaZulu-Natal (Adm1).</t>
  </si>
  <si>
    <t>2019-0368-BRA</t>
  </si>
  <si>
    <t>0368</t>
  </si>
  <si>
    <t>Metropolitan Region of Recife</t>
  </si>
  <si>
    <t>9489;9500;9519;9525;9557;9563;9567;9571;9574;9576;9598;9600;9611;9621;9645</t>
  </si>
  <si>
    <t>Abreu E Lima, Aracoiaba, Cabo De Santo Agostinho, Camaragibe, Goiana, Igarassu, Ipojuca, Itamaraca, Itapissuma, Jaboatao Dos Guararapes, Moreno, Olinda, Paulista, Recife, Sao Lourenco Da Mata (Adm2).</t>
  </si>
  <si>
    <t>2019-0542-BRA</t>
  </si>
  <si>
    <t>Alegre, Vitória, Vila Velha, Cariacica, Viana municipalities (Espirito Santo State)</t>
  </si>
  <si>
    <t>7135;7148;7204;7207;7208</t>
  </si>
  <si>
    <t>Alegre, Cariacica, Viana, Vila Velha, Vitoria (Adm2).</t>
  </si>
  <si>
    <t>2019-0580-BRA</t>
  </si>
  <si>
    <t>Salvador de Bahia City (Bahia State, north-eastern Brazil)</t>
  </si>
  <si>
    <t>-39.27</t>
  </si>
  <si>
    <t>-12.906</t>
  </si>
  <si>
    <t>2019-0611-CHN</t>
  </si>
  <si>
    <t>Central</t>
  </si>
  <si>
    <t>909;911;912;914</t>
  </si>
  <si>
    <t>Henan Sheng, Hubei Sheng, Hunan Sheng, Jiangxi Sheng (Adm1).</t>
  </si>
  <si>
    <t>2019-0106-ZAF</t>
  </si>
  <si>
    <t>Ntuzuma,Verusalam, Inanda and KwaMashu towns (north of Durban city, KwaZulu-Natal Province)</t>
  </si>
  <si>
    <t>2019-0274-TUR</t>
  </si>
  <si>
    <t>Arakli District (Trabzon Province)</t>
  </si>
  <si>
    <t>40.706</t>
  </si>
  <si>
    <t>41.047</t>
  </si>
  <si>
    <t>28304</t>
  </si>
  <si>
    <t>Arakli (Adm2).</t>
  </si>
  <si>
    <t>2019-0182-ZAF</t>
  </si>
  <si>
    <t>Eastern Cape Province</t>
  </si>
  <si>
    <t>77310</t>
  </si>
  <si>
    <t>Eastern Cape (Adm1).</t>
  </si>
  <si>
    <t>2019-0428-BRA</t>
  </si>
  <si>
    <t>Northwestern, Legal Amazon Area</t>
  </si>
  <si>
    <t>2019-0640-CHL</t>
  </si>
  <si>
    <t>0640</t>
  </si>
  <si>
    <t>Rocuant, San Roque (Valparaiso)</t>
  </si>
  <si>
    <t>149634</t>
  </si>
  <si>
    <t>Valparaiso (Adm2).</t>
  </si>
  <si>
    <t>2019-0520-CHN</t>
  </si>
  <si>
    <t>Neijiang (Sichuan Province)</t>
  </si>
  <si>
    <t>29.573</t>
  </si>
  <si>
    <t>105.064</t>
  </si>
  <si>
    <t>06:42</t>
  </si>
  <si>
    <t>13263</t>
  </si>
  <si>
    <t>2019-0381-CHN</t>
  </si>
  <si>
    <t>Duobi Gorge in Hefeng County (Hubei province)</t>
  </si>
  <si>
    <t>2019-0469-CHN</t>
  </si>
  <si>
    <t>Heilongjiang province</t>
  </si>
  <si>
    <t>Ashi River</t>
  </si>
  <si>
    <t>908</t>
  </si>
  <si>
    <t>Heilongjiang Sheng (Adm1).</t>
  </si>
  <si>
    <t>2019-0367-CHN</t>
  </si>
  <si>
    <t>Shuicheng County (Guizhou Province)</t>
  </si>
  <si>
    <t>2019-0424-CHN</t>
  </si>
  <si>
    <t>TC-2019-000102</t>
  </si>
  <si>
    <t>Tropical cyclone 'Lingling'</t>
  </si>
  <si>
    <t>2019-0472-CHN</t>
  </si>
  <si>
    <t>Tropical cyclone 'Mitag'</t>
  </si>
  <si>
    <t>Zhoushan</t>
  </si>
  <si>
    <t>13327</t>
  </si>
  <si>
    <t>Zhoushan (Adm2).</t>
  </si>
  <si>
    <t>2019-0400-CHN</t>
  </si>
  <si>
    <t>0400</t>
  </si>
  <si>
    <t>Wenchuan county (Sichuan province)</t>
  </si>
  <si>
    <t>2019-0455-COL</t>
  </si>
  <si>
    <t>EP-2019-000105</t>
  </si>
  <si>
    <t>Meta, Tolima, Huila, Santander, Norte de Santander, Casanare, Cesar, Antioquia,</t>
  </si>
  <si>
    <t>2019-0595-COL</t>
  </si>
  <si>
    <t>0595</t>
  </si>
  <si>
    <t>Antioquia and Tolima Departments</t>
  </si>
  <si>
    <t>935;963</t>
  </si>
  <si>
    <t>Antioquia, Tolima (Adm1).</t>
  </si>
  <si>
    <t>2019-0606-COL</t>
  </si>
  <si>
    <t>0606</t>
  </si>
  <si>
    <t>Nariño Department</t>
  </si>
  <si>
    <t>Telembí River</t>
  </si>
  <si>
    <t>955</t>
  </si>
  <si>
    <t>Narino (Adm1).</t>
  </si>
  <si>
    <t>2019-0653-COL</t>
  </si>
  <si>
    <t>Chaparral municipality (Tolima Department)</t>
  </si>
  <si>
    <t>14327</t>
  </si>
  <si>
    <t>Chaparral (Adm2).</t>
  </si>
  <si>
    <t>2020-0270-BRA</t>
  </si>
  <si>
    <t>2020</t>
  </si>
  <si>
    <t>0270</t>
  </si>
  <si>
    <t>Santa Catarina state; Iraí, Cacique Doble, Barracão, Vacaria and Capão Bonito do Sul (Rio Grande do Sul State); Parana</t>
  </si>
  <si>
    <t>2020-0495-COL</t>
  </si>
  <si>
    <t>0495</t>
  </si>
  <si>
    <t>TC-2020-000218</t>
  </si>
  <si>
    <t>Hurricane 'Iota'</t>
  </si>
  <si>
    <t>San Andre, Providencia Islands (Caribbean Sea), Bolivar, Choco, Guajira, Santa Catalina, Sucre, Atlántico, Magdalena,La Guajira Departments</t>
  </si>
  <si>
    <t>937;938;946;950;953;960;962</t>
  </si>
  <si>
    <t>Atlantico, Bolivar, Choco, Guajira, Magdalena, San Andres Y Providencia, Sucre (Adm1).</t>
  </si>
  <si>
    <t>2020-0022-BRA</t>
  </si>
  <si>
    <t>Alfredo Chaves, Iconha Municipalities (Espirito Santo State); Minas Gerais state; Rio de Janeiro</t>
  </si>
  <si>
    <t>-19.398</t>
  </si>
  <si>
    <t>-45.901</t>
  </si>
  <si>
    <t>677;683</t>
  </si>
  <si>
    <t>7136;7163</t>
  </si>
  <si>
    <t>Minas Gerais, Rio De Janeiro (Adm1). Alfredo Chaves, Iconha (Adm2).</t>
  </si>
  <si>
    <t>2020-0056-BRA</t>
  </si>
  <si>
    <t>Marilia, Botucatu, Laranjal Paulista,Taboao da Serra (Sao Paulo State)</t>
  </si>
  <si>
    <t>11279;11307;11569</t>
  </si>
  <si>
    <t>Laranjal Paulista, Marilia, Taboao Da Serra (Adm2).</t>
  </si>
  <si>
    <t>2020-0077-BRA</t>
  </si>
  <si>
    <t>Rio de Janeiro State</t>
  </si>
  <si>
    <t>Rio De Janeiro (Adm1).</t>
  </si>
  <si>
    <t>2020-0083-BRA</t>
  </si>
  <si>
    <t>Guaruja , Santos, Sao Vicente (Baixada Santista Regions, Sao Paulo state)</t>
  </si>
  <si>
    <t>11192;11523;11550</t>
  </si>
  <si>
    <t>Guaruja, Santos, Sao Vicente (Adm2).</t>
  </si>
  <si>
    <t>2020-0560-BRA</t>
  </si>
  <si>
    <t>Vale do Itajai region (Santa Caterina State)</t>
  </si>
  <si>
    <t>10811</t>
  </si>
  <si>
    <t>Itajai (Adm2).</t>
  </si>
  <si>
    <t>2020-0071-COL</t>
  </si>
  <si>
    <t>Piedecuesta Municipality (Santander Department); Chinchina (Caldas Department)</t>
  </si>
  <si>
    <t>13664;14266</t>
  </si>
  <si>
    <t>Chinchina, Piedecuesta (Adm2).</t>
  </si>
  <si>
    <t>2020-0477-COL</t>
  </si>
  <si>
    <t>Santander department; El Retén and Fundación (Magdalena Department)</t>
  </si>
  <si>
    <t>961</t>
  </si>
  <si>
    <t>14010;14017</t>
  </si>
  <si>
    <t>Santander (Adm1). Aracataca, Fundacion (Adm2).</t>
  </si>
  <si>
    <t>2020-0260-CHN</t>
  </si>
  <si>
    <t>Danba County (Sichuan province)</t>
  </si>
  <si>
    <t>2020-0488-COL</t>
  </si>
  <si>
    <t>0488</t>
  </si>
  <si>
    <t>Puerto Valdivia municupality (Antioquia department)</t>
  </si>
  <si>
    <t>13457</t>
  </si>
  <si>
    <t>Valdivia (Adm2).</t>
  </si>
  <si>
    <t>2020-0496-CHN</t>
  </si>
  <si>
    <t>Shaanxi , Shanxi Provinces</t>
  </si>
  <si>
    <t>Industrial accidents</t>
  </si>
  <si>
    <t>920;923</t>
  </si>
  <si>
    <t>Shaanxi Sheng, Shanxi Sheng (Adm1).</t>
  </si>
  <si>
    <t>2020-0425-CHN</t>
  </si>
  <si>
    <t>Tropical storm 'Nangka' (Nika)</t>
  </si>
  <si>
    <t>Hainan Island (southern China)</t>
  </si>
  <si>
    <t>2020-9582-BRA</t>
  </si>
  <si>
    <t>9582</t>
  </si>
  <si>
    <t>Rio Grande Do Sul, Santa Catarina</t>
  </si>
  <si>
    <t>2020-0241-CHN</t>
  </si>
  <si>
    <t>2020-0244-CHN</t>
  </si>
  <si>
    <t>Qiaojia and Ludian (Yunnan province)</t>
  </si>
  <si>
    <t>27.296</t>
  </si>
  <si>
    <t>103.281</t>
  </si>
  <si>
    <t>13:30</t>
  </si>
  <si>
    <t>2020-0308-CHN</t>
  </si>
  <si>
    <t>Tropical cyclone 'Hagupit' (Dindo)</t>
  </si>
  <si>
    <t>Zhejiang, Jiangsu Provinces</t>
  </si>
  <si>
    <t>913;930</t>
  </si>
  <si>
    <t>Jiangsu Sheng, Zhejiang Sheng (Adm1).</t>
  </si>
  <si>
    <t>2020-0355-CHN</t>
  </si>
  <si>
    <t>Tropical cyclone 'Mekkhala' (Ferdie)</t>
  </si>
  <si>
    <t>Zhangzhou Prefecture (Fujian province)</t>
  </si>
  <si>
    <t>13010</t>
  </si>
  <si>
    <t>Zhangzhou (Adm2).</t>
  </si>
  <si>
    <t>2020-0119-CHN</t>
  </si>
  <si>
    <t>Liangshan Prefecture (Sichuan province)</t>
  </si>
  <si>
    <t>2020-0276-CHN</t>
  </si>
  <si>
    <t>Mianning county (Sichuan province)</t>
  </si>
  <si>
    <t>2020-0282-CHN</t>
  </si>
  <si>
    <t>Tongzi (Zunyi), Huishui Counties (Qiannan), Zunyi, Tongren, Qiandongnan Counties (Guizhou Province); Shijiaozhen(Qingyuan), Qijiang district (Chongqing province)</t>
  </si>
  <si>
    <t>13043;13065;13066;13070;13071</t>
  </si>
  <si>
    <t>Chongqing Shi (Adm1). Qiandongnan Miao and Dong, Qiannan Buyei and Miao, Qingyuan, Tongren, Zunyi (Adm2).</t>
  </si>
  <si>
    <t>2020-0322-CHN</t>
  </si>
  <si>
    <t>0322</t>
  </si>
  <si>
    <t>Anhui, Hubei, Chongqing,Guangxi Zhuang Autonomous Region, Guangdong, Hunan, Guizhou, Yunnan, Jiangxi, Zhejiang, Fujian provinces</t>
  </si>
  <si>
    <t>898;900;901;903;904;905;911;912;914;929;930</t>
  </si>
  <si>
    <t>Anhui Sheng, Chongqing Shi, Fujian Sheng, Guangdong Sheng, Guangxi Zhuangzu Zizhiqu, Guizhou Sheng, Hubei Sheng, Hunan Sheng, Jiangxi Sheng, Yunnan Sheng, Zhejiang Sheng (Adm1).</t>
  </si>
  <si>
    <t>2020-0581-CHN</t>
  </si>
  <si>
    <t>900;911;924</t>
  </si>
  <si>
    <t>Chongqing Shi, Hubei Sheng, Sichuan Sheng (Adm1).</t>
  </si>
  <si>
    <t>2020-0474-COL</t>
  </si>
  <si>
    <t>Hurricane 'Eta'</t>
  </si>
  <si>
    <t>Magdalena, Bolivar, Atlantico</t>
  </si>
  <si>
    <t>937;938;953</t>
  </si>
  <si>
    <t>Atlantico, Bolivar, Magdalena (Adm1).</t>
  </si>
  <si>
    <t>2020-0317-COL</t>
  </si>
  <si>
    <t>Antioquia, Meta, Putumayo, Tolima, Choco, Caldas departments</t>
  </si>
  <si>
    <t>935;941;946;954;957;963</t>
  </si>
  <si>
    <t>Antioquia, Caldas, Choco, Meta, Putumayo, Tolima (Adm1).</t>
  </si>
  <si>
    <t>2021-0069-CHL</t>
  </si>
  <si>
    <t>2021</t>
  </si>
  <si>
    <t>Santiago Metropolitan, O’Higgins, Valparaíso, Maule, Araucanía, and Bío Bío Regions</t>
  </si>
  <si>
    <t>884;887;889;892;149630</t>
  </si>
  <si>
    <t>Araucania, Biobio, Libertador Gral. Bernardo O'Higgins, Maule, Valparaiso (Adm1). Santiago (Adm2).</t>
  </si>
  <si>
    <t>2021-0248-CHN</t>
  </si>
  <si>
    <t>Nantong (near Shangai); Jiangsu province</t>
  </si>
  <si>
    <t>13149</t>
  </si>
  <si>
    <t>Nantong (Adm2).</t>
  </si>
  <si>
    <t>2021-0332-BRA</t>
  </si>
  <si>
    <t>Santa Catarina State</t>
  </si>
  <si>
    <t>2021-0040-BRA</t>
  </si>
  <si>
    <t>Florianópolis City (Santa Caterina State)</t>
  </si>
  <si>
    <t>10773</t>
  </si>
  <si>
    <t>Florianopolis (Adm2).</t>
  </si>
  <si>
    <t>2021-0087-BRA</t>
  </si>
  <si>
    <t>Santa Maria de Itabira Municipality (central Minas Gerais state); Cruzeiro do Sul Municipality (Acre state)</t>
  </si>
  <si>
    <t>6338;8547</t>
  </si>
  <si>
    <t>Cruzeiro Do Sul, Santa Maria De Itabira (Adm2).</t>
  </si>
  <si>
    <t>2021-0392-CHL</t>
  </si>
  <si>
    <t>Bio Bío, Araucania, Los Ríos, and Los Lagos region</t>
  </si>
  <si>
    <t>884;887;91501;91504</t>
  </si>
  <si>
    <t>Araucania, Biobio, Los Lagos, Los Rios (Adm1).</t>
  </si>
  <si>
    <t>2021-0507-CHN</t>
  </si>
  <si>
    <t>Xiangyang, Suizhou, Xiaogan, Liulin, Yicheng (Hubei province)</t>
  </si>
  <si>
    <t>13119;13120;13121;13124;13129</t>
  </si>
  <si>
    <t>Shennongjia, Shiyan, Xiangfan, Xiaogan, Yichang (Adm2).</t>
  </si>
  <si>
    <t>2021-0182-COL</t>
  </si>
  <si>
    <t>Florencia City (Caquetá Department); Quípama Town (Boyacá Department), Bogotá</t>
  </si>
  <si>
    <t>13608;13691;13914</t>
  </si>
  <si>
    <t>Florencia, Quipama, Santafe De Bogota D.c. (Adm2).</t>
  </si>
  <si>
    <t>2021-0214-COL</t>
  </si>
  <si>
    <t>El Tablon de Medina (Cundinamarca department); Villavicencio City (Meta Department)</t>
  </si>
  <si>
    <t>13891;14058</t>
  </si>
  <si>
    <t>Medina, Villavicencio (Adm2).</t>
  </si>
  <si>
    <t>2021-0340-COL</t>
  </si>
  <si>
    <t>San Luis, El Retiro, San Francisco, Campamento, Cocorná, Cisneros, Santo Domingo and Liborina Municipalities (Antioquia Department)</t>
  </si>
  <si>
    <t>13367;13376;13377;13405;13424;13431;13435;13443</t>
  </si>
  <si>
    <t>Campamento, Cisneros, Cocorna, Liborina, Retiro, San Francisco, San Luis, Santo Domingo (Adm2).</t>
  </si>
  <si>
    <t>2021-0638-COL</t>
  </si>
  <si>
    <t>Antioquia, Norte de Santander, Bolívar, Cauca, Tolima, Córdoba, Madgalena, Sucre, Meta, Cundinamarca, Risaralda, Santanderes, Caldas departments</t>
  </si>
  <si>
    <t>935;938;941;944;947;948;953;954;956;959;961;962;963</t>
  </si>
  <si>
    <t>Antioquia, Bolivar, Caldas, Cauca, Cordoba, Cundinamarca, Magdalena, Meta, Norte De Santander, Risaralda, Santander, Sucre, Tolima (Adm1).</t>
  </si>
  <si>
    <t>2021-0693-COL</t>
  </si>
  <si>
    <t>0693</t>
  </si>
  <si>
    <t>Antioquia, Meta and Putumayo Departments</t>
  </si>
  <si>
    <t>Heavy rains; La Nina</t>
  </si>
  <si>
    <t>935;954;957</t>
  </si>
  <si>
    <t>Antioquia, Meta, Putumayo (Adm1).</t>
  </si>
  <si>
    <t>2021-0202-BRA</t>
  </si>
  <si>
    <t>Santa Catarina (southern Brazil) and Pará (northern Brazil)</t>
  </si>
  <si>
    <t>678;688</t>
  </si>
  <si>
    <t>Para, Santa Catarina (Adm1).</t>
  </si>
  <si>
    <t>2021-0655-CHN</t>
  </si>
  <si>
    <t>0655</t>
  </si>
  <si>
    <t>Puxian County, Lyuliang City (Shanxi Province); Shaanxi Province</t>
  </si>
  <si>
    <t>2021-0158-CHN</t>
  </si>
  <si>
    <t>ST-2021-000024</t>
  </si>
  <si>
    <t>Inner Mongolia, northern Ningxia, northern Shaanxi and northern Shanxi</t>
  </si>
  <si>
    <t>917;918;920;923</t>
  </si>
  <si>
    <t>Nei Mongol Zizhiqu, Ningxia Huizu Zizhiqu, Shaanxi Sheng, Shanxi Sheng (Adm1).</t>
  </si>
  <si>
    <t>2021-9569-BRA</t>
  </si>
  <si>
    <t>Paraná River region</t>
  </si>
  <si>
    <t>680</t>
  </si>
  <si>
    <t>Parana (Adm1).</t>
  </si>
  <si>
    <t>2021-0142-BRA</t>
  </si>
  <si>
    <t>Lagoa Vermelha Municipality (Rio Grande Do Sul State)</t>
  </si>
  <si>
    <t>10365</t>
  </si>
  <si>
    <t>Lagoa Vermelha (Adm2).</t>
  </si>
  <si>
    <t>2021-0232-BRA</t>
  </si>
  <si>
    <t>0232</t>
  </si>
  <si>
    <t>Oriximiná Municipality (northern Parà)</t>
  </si>
  <si>
    <t>Trombetas River</t>
  </si>
  <si>
    <t>8806</t>
  </si>
  <si>
    <t>Oriximina (Adm2).</t>
  </si>
  <si>
    <t>2021-0303-BRA</t>
  </si>
  <si>
    <t>Parintins, Manacapuru, Careiro da Várzea, Manaus municipalities (Amazonas State)</t>
  </si>
  <si>
    <t>Amazon, Solimões and Negro Rivers</t>
  </si>
  <si>
    <t>6490;6507;6509;6517</t>
  </si>
  <si>
    <t>Careiro Da Varzea, Manacapuru, Manaus, Parintins (Adm2).</t>
  </si>
  <si>
    <t>2021-0790-BRA</t>
  </si>
  <si>
    <t>0790</t>
  </si>
  <si>
    <t>FL-2021-000204</t>
  </si>
  <si>
    <t>Itaberaba, Itamaraju, Porto Seguro, Eunápolis, Prado, Teixeira de Freitas , Jucuruçu, Itagimirim, Medeiros Neto municipalities (Bahia state); Minas Gerais state; Espirito Santo; Tocantins</t>
  </si>
  <si>
    <t>672;677;691</t>
  </si>
  <si>
    <t>6658;6706;6712;6716;6749;6784;6840;6842;6917</t>
  </si>
  <si>
    <t>Espirito Santo, Minas Gerais, Tocantins (Adm1). Eunapolis, Itaberaba, Itagimirim, Itamaraju, Jucurucu, Medeiros Neto, Porto Seguro, Prado, Teixeira De Freitas (Adm2).</t>
  </si>
  <si>
    <t>2021-0255-CHN</t>
  </si>
  <si>
    <t>Hubei Province; Suzhou City (Jiangsu Province)</t>
  </si>
  <si>
    <t>13148</t>
  </si>
  <si>
    <t>Hubei Sheng (Adm1). Suzhou (Adm2).</t>
  </si>
  <si>
    <t>2021-0732-CHN</t>
  </si>
  <si>
    <t>Tongliao City area (Inner Mongolia Autonomous Region); Liaoning, Jilin, and Heilongjiang.</t>
  </si>
  <si>
    <t>13197</t>
  </si>
  <si>
    <t>Heilongjiang Sheng, Jilin Sheng, Liaoning Sheng (Adm1). Tongliao (Adm2).</t>
  </si>
  <si>
    <t>2021-0292-CHN</t>
  </si>
  <si>
    <t>Forêt de pierre du Fleuve jaune, near Baiyi (Gansu province)</t>
  </si>
  <si>
    <t>2021-0201-CHN</t>
  </si>
  <si>
    <t>Xinjiang Uygur Autonomous Region</t>
  </si>
  <si>
    <t>41.816</t>
  </si>
  <si>
    <t>81.164</t>
  </si>
  <si>
    <t>05:14</t>
  </si>
  <si>
    <t>2021-0293-CHN</t>
  </si>
  <si>
    <t>Yanbi, Yongping (Yunnan province)</t>
  </si>
  <si>
    <t>25.761</t>
  </si>
  <si>
    <t>100.011</t>
  </si>
  <si>
    <t>21:48</t>
  </si>
  <si>
    <t>2021-0329-CHN</t>
  </si>
  <si>
    <t>Chuxiong Yi Autonomous Prefecture, Yunnan Province</t>
  </si>
  <si>
    <t>19:46</t>
  </si>
  <si>
    <t>13307</t>
  </si>
  <si>
    <t>Chuxiong Yi (Adm2).</t>
  </si>
  <si>
    <t>2021-0587-CHN</t>
  </si>
  <si>
    <t>Lu County, Sichuan Province</t>
  </si>
  <si>
    <t>29.182</t>
  </si>
  <si>
    <t>105.391</t>
  </si>
  <si>
    <t>04:33</t>
  </si>
  <si>
    <t>2021-0829-CHN</t>
  </si>
  <si>
    <t>0829</t>
  </si>
  <si>
    <t>Jiangcheng Hani and Yi Autonomous County (Yunnan province)</t>
  </si>
  <si>
    <t>2021-0669-CHN</t>
  </si>
  <si>
    <t>0669</t>
  </si>
  <si>
    <t>Shanxi, Hebei Provinces</t>
  </si>
  <si>
    <t>Heavy rainfall and convective storms</t>
  </si>
  <si>
    <t>907;923</t>
  </si>
  <si>
    <t>Hebei Sheng, Shanxi Sheng (Adm1).</t>
  </si>
  <si>
    <t>2021-0498-CHN</t>
  </si>
  <si>
    <t>Typoon 'In-Fa'</t>
  </si>
  <si>
    <t>Zhejiang Province</t>
  </si>
  <si>
    <t>2021-9078-CHN</t>
  </si>
  <si>
    <t>9078</t>
  </si>
  <si>
    <t>Guangxi, Hunan, Yunnan, Shaanxi, Gansu, Ningxia, Fujian provinces</t>
  </si>
  <si>
    <t>Below-average precipitation</t>
  </si>
  <si>
    <t>901;902;904;912;918;920;929</t>
  </si>
  <si>
    <t>Fujian Sheng, Gansu Sheng, Guangxi Zhuangzu Zizhiqu, Hunan Sheng, Ningxia Huizu Zizhiqu, Shaanxi Sheng, Yunnan Sheng (Adm1).</t>
  </si>
  <si>
    <t>2021-0380-CHN</t>
  </si>
  <si>
    <t>Jiangxi Province</t>
  </si>
  <si>
    <t>2021-0428-CHN</t>
  </si>
  <si>
    <t>Zhengzhou, Hebi, Anyang, Xinxiang Cities (Henan Province); Inner Mongolia Autonomous Region; Shaanxi</t>
  </si>
  <si>
    <t>Tropical cyclone 'Cempaka'</t>
  </si>
  <si>
    <t>909;917;920</t>
  </si>
  <si>
    <t>Henan Sheng, Nei Mongol Zizhiqu, Shaanxi Sheng (Adm1).</t>
  </si>
  <si>
    <t>2021-0219-COL</t>
  </si>
  <si>
    <t>El Carmen de Bolivar Municipality (Bolivar department); Valle Del Guamuez, Santiago, Orito municipalities (Putamayo Department)</t>
  </si>
  <si>
    <t>Alférez River</t>
  </si>
  <si>
    <t>13507;14167;14173;14175</t>
  </si>
  <si>
    <t>El Carmen De Bolivar, Orito, Santiago, Valle Del Guamuez (la Hor (Adm2).</t>
  </si>
  <si>
    <t>2021-0778-COL</t>
  </si>
  <si>
    <t>0778</t>
  </si>
  <si>
    <t>El Santuario Municipality; Medellin city area (Antioquia Department)</t>
  </si>
  <si>
    <t>13408;13444</t>
  </si>
  <si>
    <t>Medellin, Santuario (Adm2).</t>
  </si>
  <si>
    <t>2021-0229-COL</t>
  </si>
  <si>
    <t>Barbacoas Municipality (Nariño Department)</t>
  </si>
  <si>
    <t>Telembí river</t>
  </si>
  <si>
    <t>14064</t>
  </si>
  <si>
    <t>Barbacoas (Adm2).</t>
  </si>
  <si>
    <t>2021-0625-COL</t>
  </si>
  <si>
    <t>Ibagué City (central Tolima Departement)</t>
  </si>
  <si>
    <t>Combeima river</t>
  </si>
  <si>
    <t>963</t>
  </si>
  <si>
    <t>Tolima (Adm1).</t>
  </si>
  <si>
    <t>2021-0711-COL</t>
  </si>
  <si>
    <t>0711</t>
  </si>
  <si>
    <t>Mallama Municipality (Narino Department)</t>
  </si>
  <si>
    <t>14097</t>
  </si>
  <si>
    <t>Mallama (Adm2).</t>
  </si>
  <si>
    <t>2021-0774-COL</t>
  </si>
  <si>
    <t>0774</t>
  </si>
  <si>
    <t>Chocó Department</t>
  </si>
  <si>
    <t>Baudó, Oro Chocó, Pepé and Dubasa rivers</t>
  </si>
  <si>
    <t>2022-0020-BRA</t>
  </si>
  <si>
    <t>2022</t>
  </si>
  <si>
    <t>Minas Gerais</t>
  </si>
  <si>
    <t>Minas Gerais (Adm1).</t>
  </si>
  <si>
    <t>2022-0065-BRA</t>
  </si>
  <si>
    <t>Sao Paulo state</t>
  </si>
  <si>
    <t>2022-0089-BRA</t>
  </si>
  <si>
    <t>Miracema, Laje do Muriae, Santo Antonio de Padua, Italva and Itaocara municipalities (Rio de Janeiro state)</t>
  </si>
  <si>
    <t>671;676</t>
  </si>
  <si>
    <t>6442;9925;9926;9930;9938;9963</t>
  </si>
  <si>
    <t>Distrito Federal, Mato Grosso Do Sul (Adm1). Italva, Itaocara, Laje Do Muriae, Miracema, Santo Antonio De Padua, Sao Jose Da Laje (Adm2).</t>
  </si>
  <si>
    <t>2022-0149-BRA</t>
  </si>
  <si>
    <t>Petrópolis City and the Fluminense Mountain Region (Rio de Janeiro State)</t>
  </si>
  <si>
    <t>2022-0109-COL</t>
  </si>
  <si>
    <t>San Pablo, Los Andes, Santa Cruz, Túquerres. (Nariño Department)</t>
  </si>
  <si>
    <t>14095;14113;14117;14123</t>
  </si>
  <si>
    <t>Los Andes, San Pablo, Santa Cruz, Tuquerres (Adm2).</t>
  </si>
  <si>
    <t>2022-0004-CHN</t>
  </si>
  <si>
    <t>0004</t>
  </si>
  <si>
    <t>Lijiang, Ninglang Yi, Yulong Naxi (Yunnan)</t>
  </si>
  <si>
    <t>2022-0045-CHN</t>
  </si>
  <si>
    <t>Haibei, QingHai, Zhangye, Gansu, Ningxia, Qinghai Province</t>
  </si>
  <si>
    <t>37.828</t>
  </si>
  <si>
    <t>101.29</t>
  </si>
  <si>
    <t>01:45</t>
  </si>
  <si>
    <t>2022-0001-CHN</t>
  </si>
  <si>
    <t>Bijie City (Guizhou Province)</t>
  </si>
  <si>
    <t>2022-0073-COL</t>
  </si>
  <si>
    <t>La Esnada District of Pereira City (Risaralda department)</t>
  </si>
  <si>
    <t>959</t>
  </si>
  <si>
    <t>Risaralda (Adm1).</t>
  </si>
  <si>
    <t>2022-0121-COL</t>
  </si>
  <si>
    <t>Urabá, Turbo, Apartadó, Chigorodó, Carepa, Mutatá, Murindó, Cocorná Municipality (Antioquia Department); Caldas and Chocó; Cauca, Cundinamarca, Chocó, Huila, Tolima, the Coffee Region, Nariño and Santander</t>
  </si>
  <si>
    <t>944;946;952;955;961;963</t>
  </si>
  <si>
    <t>13352;13366;13371;13375;13377;13410;13411;13453</t>
  </si>
  <si>
    <t>Cauca, Choco, Huila, Narino, Santander, Tolima (Adm1). Apartado, Caldas, Carepa, Chigorodo, Cocorna, Murindo, Mutata, Turbo (Adm2).</t>
  </si>
  <si>
    <t>2019-0632-IDN</t>
  </si>
  <si>
    <t>0632</t>
  </si>
  <si>
    <t>FL-2019-000182</t>
  </si>
  <si>
    <t>Labuhanbatu Utara districts (North Sumatra); Saling,Talang Datuk, Talang Tinggi and Lunjuk sub-districts (Bengkulu province); Jakarta, Bekasi, Bogor, Depok in West Java district; Banten Province</t>
  </si>
  <si>
    <t>-6.533</t>
  </si>
  <si>
    <t>107.508</t>
  </si>
  <si>
    <t>1514;1516;73610</t>
  </si>
  <si>
    <t>18007;18008;18016;18233;73711;73720</t>
  </si>
  <si>
    <t>Banten, Bengkulu, Dki Jakarta (Adm1). Bekasi, Bogor, Kota Bekasi, Kota Bogor, Kota Depok, Labuhanbatu (Adm2).</t>
  </si>
  <si>
    <t>2019-0657-IDN</t>
  </si>
  <si>
    <t>0657</t>
  </si>
  <si>
    <t>Rokan Hulu, Kampar, Pelalawan, Kuantan Singingi, Indragiri Hulu and Rokan Hilir districts (Riau province)</t>
  </si>
  <si>
    <t>18162;73684;73688;73764;73825;73836</t>
  </si>
  <si>
    <t>Indragiri Hilir, Indragiri Hulu, Kampar, Kuantan Singingi, Pelalawan, Rokanhulu (Adm2).</t>
  </si>
  <si>
    <t>2019-0647-PER</t>
  </si>
  <si>
    <t>Huanuco, Pasco and Cusco departments</t>
  </si>
  <si>
    <t>-5.921</t>
  </si>
  <si>
    <t>-76.979</t>
  </si>
  <si>
    <t>2335;2337;2346</t>
  </si>
  <si>
    <t>Cusco, Huanuco, Pasco (Adm1).</t>
  </si>
  <si>
    <t>2019-0646-IDN</t>
  </si>
  <si>
    <t>0646</t>
  </si>
  <si>
    <t>Riau, Jambi, South Sumatera, West Kalimantan, Central Kalimantan, South Kalimantan</t>
  </si>
  <si>
    <t>1518;1522;1523;1524;73618;73622</t>
  </si>
  <si>
    <t>Jambi, Kalimantan Barat, Kalimantan Selatan, Kalimantan Tengah, Riau, Sumatera Selatan (Adm1).</t>
  </si>
  <si>
    <t>2019-0418-MEX</t>
  </si>
  <si>
    <t>0418</t>
  </si>
  <si>
    <t>Tropical cyclone 'Lorena'</t>
  </si>
  <si>
    <t>Baja California Peninsula, coastal Baja California Sur, Jalisco, Sinaloa, Nayarit, Michoacan, Colima States</t>
  </si>
  <si>
    <t>2029;2030;2035;2041;2043;2045;2052</t>
  </si>
  <si>
    <t>Baja California, Baja California Sur, Colima, Jalisco, Michoacan, Nayarit, Sinaloa (Adm1).</t>
  </si>
  <si>
    <t>2019-0519-MEX</t>
  </si>
  <si>
    <t>Tropical storm 'Fernand'</t>
  </si>
  <si>
    <t>Coahuila, Nuevo León, Tamaulipas, San Luis Potosí states</t>
  </si>
  <si>
    <t>2034;2046;2051;2055</t>
  </si>
  <si>
    <t>Coahuila, Nuevo Leon, San Luis Potosi, Tamaulipas (Adm1).</t>
  </si>
  <si>
    <t>2019-0377-IDN</t>
  </si>
  <si>
    <t>Pandeglang (Banten Province); Bandar Lampung (Lampung Province)</t>
  </si>
  <si>
    <t>-7.282</t>
  </si>
  <si>
    <t>104.791</t>
  </si>
  <si>
    <t>19:03</t>
  </si>
  <si>
    <t>18022;18134</t>
  </si>
  <si>
    <t>Kota Bandarlampung, Pandeglang (Adm2).</t>
  </si>
  <si>
    <t>2019-0451-IDN</t>
  </si>
  <si>
    <t>0451</t>
  </si>
  <si>
    <t>Ambon, Nusaniwe, Sirimau, Baguala, Teluk ambon, Leitimur Selatan distrcits (Maluku Province)</t>
  </si>
  <si>
    <t>-3.45</t>
  </si>
  <si>
    <t>128.347</t>
  </si>
  <si>
    <t>08:46</t>
  </si>
  <si>
    <t>73615</t>
  </si>
  <si>
    <t>Maluku (Adm1).</t>
  </si>
  <si>
    <t>2019-0620-IDN</t>
  </si>
  <si>
    <t>South Solok Regency (west Sumatra), Sigi Regency (central Sulawesi)</t>
  </si>
  <si>
    <t>73671;73852</t>
  </si>
  <si>
    <t>Donggala, Solok Selatan (Adm2).</t>
  </si>
  <si>
    <t>2019-0523-IDN</t>
  </si>
  <si>
    <t>0523</t>
  </si>
  <si>
    <t>North Sumatra, and Aceh provinces (Sumatra Island)</t>
  </si>
  <si>
    <t>2019-0424-KOR</t>
  </si>
  <si>
    <t>Jeju</t>
  </si>
  <si>
    <t>2019-0443-KOR</t>
  </si>
  <si>
    <t>Tropical storm 'Tapah'</t>
  </si>
  <si>
    <t>Jeju Island</t>
  </si>
  <si>
    <t>2019-0472-KOR</t>
  </si>
  <si>
    <t>South Jeolla Province</t>
  </si>
  <si>
    <t>2433</t>
  </si>
  <si>
    <t>Chollanam-do (Adm1).</t>
  </si>
  <si>
    <t>2019-0450-MEX</t>
  </si>
  <si>
    <t>0450</t>
  </si>
  <si>
    <t>Tropical storm 'Narda'</t>
  </si>
  <si>
    <t>Oaxaca state</t>
  </si>
  <si>
    <t>2019-0596-MEX</t>
  </si>
  <si>
    <t>Sinaloa, Chihuahua, Sonora, Baja California; Mazatlán (Sinaloa)</t>
  </si>
  <si>
    <t>28.484</t>
  </si>
  <si>
    <t>-107.661</t>
  </si>
  <si>
    <t>2029;2033;2052;2053</t>
  </si>
  <si>
    <t>Baja California, Chihuahua, Sinaloa, Sonora (Adm1).</t>
  </si>
  <si>
    <t>2019-0523-MYS</t>
  </si>
  <si>
    <t>Peninsular malaysia</t>
  </si>
  <si>
    <t>1891;1892;1893;1894;1895;1896;1897;1898;1899;1900;1903;1904</t>
  </si>
  <si>
    <t>Johor, Kedah, Kelantan, Kuala Lumpur, Melaka, Negeri Sembilan, Pahang, Perak, Perlis, Pulau Pinang, Selangor, Terengganu (Adm1).</t>
  </si>
  <si>
    <t>2019-0578-MYS</t>
  </si>
  <si>
    <t>FL-2019-000162</t>
  </si>
  <si>
    <t>Johor state; Kota Bharu, Pasir Mas, Tumpat, Bachok, Tanah Merah, Pasir Puteh, Kuala Krai, Machang, Jeli districts (Kelantan state); Pahang state; Marang, Dungun, Kemaman, Hulu Terengganu, Setiu, Besut, Kuala Nerus districts (Terengganu state)</t>
  </si>
  <si>
    <t>4.415</t>
  </si>
  <si>
    <t>102.584</t>
  </si>
  <si>
    <t>1891;1894;1897</t>
  </si>
  <si>
    <t>37356;37358;37359;37360;37361;37362;37363;37364;37365;37463;37464;37465;37466;37467;37468;37469</t>
  </si>
  <si>
    <t>Johor, Kuala Lumpur, Pahang (Adm1). Bachok, Besut, Dungun, Hulu Terengganu, Jeli, Kemaman, Kota Bharu, Kuala Krai, Kuala Terengganu, Machang, Marang, Pasir Mas, Pasir Puteh, Setiu, Tanah Merah, Tumpat (Adm2).</t>
  </si>
  <si>
    <t>2019-0631-MYS</t>
  </si>
  <si>
    <t>0631</t>
  </si>
  <si>
    <t>Terengganu, Kelantan</t>
  </si>
  <si>
    <t>Kuala Ping, Sungai Nerus( in Kampung Langkap), Sungai Setiu (in Kampung Besut) and Sungai Dungun (in Kuala Jengai)</t>
  </si>
  <si>
    <t>Kelantan, Terengganu (Adm1).</t>
  </si>
  <si>
    <t>2019-0358-PER</t>
  </si>
  <si>
    <t>Moquegua, Arequipa, Puno,Tacna Departments</t>
  </si>
  <si>
    <t>2331;2345;2348;2350</t>
  </si>
  <si>
    <t>Arequipa, Moquegua, Puno, Tacna (Adm1).</t>
  </si>
  <si>
    <t>2019-0428-PER</t>
  </si>
  <si>
    <t>2020-0134-IDN</t>
  </si>
  <si>
    <t>Tana Toraja Regency (South Sulawesi Province); East Kalimantan; West Sumatra</t>
  </si>
  <si>
    <t>1525;1535</t>
  </si>
  <si>
    <t>18187</t>
  </si>
  <si>
    <t>Kalimantan Timur, Sumatera Barat (Adm1). Tanatoraja (Adm2).</t>
  </si>
  <si>
    <t>2020-0250-IDN</t>
  </si>
  <si>
    <t>Bantaeng, Jeneponto Districts (South Sulawesi Province); Sawawa, Sawawa Tengah, South Sawawa, and Botu Pingge (Bone Bolango Regency, northern Sulawesi province)</t>
  </si>
  <si>
    <t>18167;18173;73660</t>
  </si>
  <si>
    <t>Bantaeng, Bonebolango, Jeneponto (Adm2).</t>
  </si>
  <si>
    <t>2020-0544-IDN</t>
  </si>
  <si>
    <t>Java Island</t>
  </si>
  <si>
    <t>Ciberang, Ciujung, Cilemer, and Cileman rivers</t>
  </si>
  <si>
    <t>1520;1521;73613</t>
  </si>
  <si>
    <t>Jawa Barat, Jawa Tengah, Jawa Timur (Adm1).</t>
  </si>
  <si>
    <t>2020-0059-IDN</t>
  </si>
  <si>
    <t>Lima Puluh Kota Regency (West Sumatra Province), West Bandung Regency (West Java) ; Pasaman and Solok Regencies</t>
  </si>
  <si>
    <t>18015;18207;18208;73636;73745</t>
  </si>
  <si>
    <t>Bandung, Kota Bandung, Kota Pasaman, Kota Solok, Limapuluhkoto (Adm2).</t>
  </si>
  <si>
    <t>2020-0161-IDN</t>
  </si>
  <si>
    <t>West Java, Central Kalimantan, northern Sumatra Islands, Banten, Bengkulu, and East Kalimantan Provinces</t>
  </si>
  <si>
    <t>1514;1524;1525;1537;73610;73613</t>
  </si>
  <si>
    <t>Banten, Bengkulu, Jawa Barat, Kalimantan Tengah, Kalimantan Timur, Sumatera Utara (Adm1).</t>
  </si>
  <si>
    <t>2020-0185-IDN</t>
  </si>
  <si>
    <t>Pasangkayu, Polewali Mandar Districts (West Sulawesi Province)</t>
  </si>
  <si>
    <t>73785;73828</t>
  </si>
  <si>
    <t>Mamuju Utara, Polewalimamasa (Adm2).</t>
  </si>
  <si>
    <t>2020-0325-IDN</t>
  </si>
  <si>
    <t>Luwu Utara District (North Luwu Regency, South Sulawesi); West Kalimantan province</t>
  </si>
  <si>
    <t>73778</t>
  </si>
  <si>
    <t>Kalimantan Barat (Adm1). Luwu Utara (Adm2).</t>
  </si>
  <si>
    <t>2020-0486-IDN</t>
  </si>
  <si>
    <t>0486</t>
  </si>
  <si>
    <t>West Java, West Sumatra,Central Kalimantan provinces</t>
  </si>
  <si>
    <t>1524;1535;73613</t>
  </si>
  <si>
    <t>Jawa Barat, Kalimantan Tengah, Sumatera Barat (Adm1).</t>
  </si>
  <si>
    <t>2020-0308-KOR</t>
  </si>
  <si>
    <t>North Chungcheong</t>
  </si>
  <si>
    <t>2434</t>
  </si>
  <si>
    <t>Chungchongbuk-do (Adm1).</t>
  </si>
  <si>
    <t>2020-0333-KOR</t>
  </si>
  <si>
    <t>North Chungcheong and Gyeonggi Provinces</t>
  </si>
  <si>
    <t>2434;2439</t>
  </si>
  <si>
    <t>Chungchongbuk-do, Kyonggi-do (Adm1).</t>
  </si>
  <si>
    <t>2020-0219-MEX</t>
  </si>
  <si>
    <t>Tropical storm 'Cristobal'</t>
  </si>
  <si>
    <t>Ciudad del Carmen (Campeche State); Quintana Roo, Yucatan, Tabasco, Chiapas Oaxaca, Veracruz states</t>
  </si>
  <si>
    <t>2032;2047;2050;2054;2057;2058</t>
  </si>
  <si>
    <t>19591</t>
  </si>
  <si>
    <t>Chiapas, Oaxaca, Quintana Roo, Tabasco, Veracruz, Yucatan (Adm1). Carmen (Adm2).</t>
  </si>
  <si>
    <t>2020-0353-MEX</t>
  </si>
  <si>
    <t>0353</t>
  </si>
  <si>
    <t>Filomeno Meta municipality (Veracruz State)</t>
  </si>
  <si>
    <t>21137</t>
  </si>
  <si>
    <t>Filomeno Mata (Adm2).</t>
  </si>
  <si>
    <t>2020-0506-MEX</t>
  </si>
  <si>
    <t>Chiapas, Tabasco, Veracruz</t>
  </si>
  <si>
    <t>Heavy rain due to the influence of Hurricane ETA</t>
  </si>
  <si>
    <t>2032;2054;2057</t>
  </si>
  <si>
    <t>Chiapas, Tabasco, Veracruz (Adm1).</t>
  </si>
  <si>
    <t>2020-0160-MYS</t>
  </si>
  <si>
    <t>Sarawak State (north-west Borneo Island)</t>
  </si>
  <si>
    <t>Rajang River</t>
  </si>
  <si>
    <t>2020-0032-PER</t>
  </si>
  <si>
    <t>0032</t>
  </si>
  <si>
    <t>Uchumayo (Arequipa); Monzón (Huanuco Department)</t>
  </si>
  <si>
    <t>24039;24095</t>
  </si>
  <si>
    <t>Arequipa, Huamal??es (Adm2).</t>
  </si>
  <si>
    <t>2020-0094-PER</t>
  </si>
  <si>
    <t>Arequipa, Tacna, Cusco</t>
  </si>
  <si>
    <t>2331;2335;2350</t>
  </si>
  <si>
    <t>Arequipa, Cusco, Tacna (Adm1).</t>
  </si>
  <si>
    <t>2020-0122-PER</t>
  </si>
  <si>
    <t>0122</t>
  </si>
  <si>
    <t>Maranon Province , Huanuco Department (central Peru)</t>
  </si>
  <si>
    <t>-7.011</t>
  </si>
  <si>
    <t>-76.88</t>
  </si>
  <si>
    <t>24099</t>
  </si>
  <si>
    <t>Maranon (Adm2).</t>
  </si>
  <si>
    <t>2020-0018-IDN</t>
  </si>
  <si>
    <t>Kaur Regency (western Bengkulu Province, Sumatra Isl.)</t>
  </si>
  <si>
    <t>73692</t>
  </si>
  <si>
    <t>Kaur (Adm2).</t>
  </si>
  <si>
    <t>2020-0403-KOR</t>
  </si>
  <si>
    <t>Typhoon 'Maisak' (Julian)</t>
  </si>
  <si>
    <t>Gangwon, Jeju, South Gyeongsang, Busan</t>
  </si>
  <si>
    <t>2431;2437;2441;2442</t>
  </si>
  <si>
    <t>Cheju-do, Kang-won-do, Kyongsangnam-do, Pusan (Adm1).</t>
  </si>
  <si>
    <t>2020-0316-MEX</t>
  </si>
  <si>
    <t>0316</t>
  </si>
  <si>
    <t>Hurricane 'Hanna'</t>
  </si>
  <si>
    <t>Coahuila, Nuevo León,Tamaulipas states</t>
  </si>
  <si>
    <t>Coahuila, Nuevo Leon, Tamaulipas (Adm1).</t>
  </si>
  <si>
    <t>2020-0070-PER</t>
  </si>
  <si>
    <t>Santa Teresa District (La Convencion Province, Cusco Department); Pisac District (Calca Province, Cusco Department)</t>
  </si>
  <si>
    <t>24074;24080</t>
  </si>
  <si>
    <t>Calca, La Convenci??n (Adm2).</t>
  </si>
  <si>
    <t>2020-0225-IDN</t>
  </si>
  <si>
    <t>South Morotai, East Morotai, North Morotai, Morotai Jaya, South West Morotai, Rau Island (Bau Island)</t>
  </si>
  <si>
    <t>2.911</t>
  </si>
  <si>
    <t>128.248</t>
  </si>
  <si>
    <t>15:49</t>
  </si>
  <si>
    <t>73681</t>
  </si>
  <si>
    <t>Halmahera Utara (Adm2).</t>
  </si>
  <si>
    <t>2020-0517-IDN</t>
  </si>
  <si>
    <t>VO-2020-000236</t>
  </si>
  <si>
    <t>Lewotolo Volcano</t>
  </si>
  <si>
    <t>Lembata Regency, Solor Archipelago</t>
  </si>
  <si>
    <t>1529</t>
  </si>
  <si>
    <t>Nusatenggara Timur (Adm1).</t>
  </si>
  <si>
    <t>2020-0518-IDN</t>
  </si>
  <si>
    <t>Lava flow</t>
  </si>
  <si>
    <t>Mount Semeru</t>
  </si>
  <si>
    <t>East Java Province</t>
  </si>
  <si>
    <t>2020-0086-IDN</t>
  </si>
  <si>
    <t>North Bolaang Mongondow Regency, Poso city, Sangkub, Bintauna, West Bolangitang, East Bolangitang Districts (Central, North Sulawesi provinces)</t>
  </si>
  <si>
    <t>18197;73830</t>
  </si>
  <si>
    <t>Bolaangmongondow, Poso (Adm2).</t>
  </si>
  <si>
    <t>2020-0144-IDN</t>
  </si>
  <si>
    <t>Lamongan District (East Java Regency)</t>
  </si>
  <si>
    <t>18081</t>
  </si>
  <si>
    <t>Lamongan (Adm2).</t>
  </si>
  <si>
    <t>2020-0245-IDN</t>
  </si>
  <si>
    <t>FF-2020-000140</t>
  </si>
  <si>
    <t>Aceh, Riau, Riau Islands, Bengkulu, South Sumatra, West Nusa Tenggara, South Sulawesi, and several parts of Kalimantan</t>
  </si>
  <si>
    <t>1512;1514;1522;1523;1524;1525;1528;73614;73618;73620;73622</t>
  </si>
  <si>
    <t>Bengkulu, Kalimantan Barat, Kalimantan Selatan, Kalimantan Tengah, Kalimantan Timur, Kepulauan-riau, Nangroe Aceh Darussalam, Nusatenggara Barat, Riau, Sulawesi Selatan, Sumatera Selatan (Adm1).</t>
  </si>
  <si>
    <t>2020-0310-IDN</t>
  </si>
  <si>
    <t>FF-2020-000179</t>
  </si>
  <si>
    <t>Bolaang Uki, Tomini and Helumo sub-districts (South Bolaang Mongondow district, North Sulawesi province)</t>
  </si>
  <si>
    <t>Bolangaso, Toluaya, Salongo, Nunuka, Mongolidia, Milangodaadan river</t>
  </si>
  <si>
    <t>18197</t>
  </si>
  <si>
    <t>Bolaangmongondow (Adm2).</t>
  </si>
  <si>
    <t>2020-0551-IDN</t>
  </si>
  <si>
    <t>West Nusa Tenggara Province (Lesser Sunda Islands); Aceh Province (northern Sumatra)</t>
  </si>
  <si>
    <t>Cermei River</t>
  </si>
  <si>
    <t>1512;1528</t>
  </si>
  <si>
    <t>Nangroe Aceh Darussalam, Nusatenggara Barat (Adm1).</t>
  </si>
  <si>
    <t>2020-0052-IDN</t>
  </si>
  <si>
    <t>Musi Rawas Regency (South Sumatra Province); Jakarta Province</t>
  </si>
  <si>
    <t>Ciliwung, Sunter, Buaran, Batang Maek, Batang Kasok, and Batang Samo rivers</t>
  </si>
  <si>
    <t>73807</t>
  </si>
  <si>
    <t>Dki Jakarta (Adm1). Musirawas (Adm2).</t>
  </si>
  <si>
    <t>2020-0429-IDN</t>
  </si>
  <si>
    <t>North Tarakan and Central Tarakan (North Kalimantan Province)</t>
  </si>
  <si>
    <t>Heavy rains and high winds</t>
  </si>
  <si>
    <t>73755</t>
  </si>
  <si>
    <t>Kota Tarakan (Adm2).</t>
  </si>
  <si>
    <t>2020-0014-IDN</t>
  </si>
  <si>
    <t>Samarinda City (East Kalimantan Province, Borneo Island)</t>
  </si>
  <si>
    <t>18131</t>
  </si>
  <si>
    <t>Kota Samarinda (Adm2).</t>
  </si>
  <si>
    <t>2020-0033-IDN</t>
  </si>
  <si>
    <t>Sumedang Regency, Bandung District (West Java); Bojonegoro Regency (East Java)</t>
  </si>
  <si>
    <t>18015;18027;18067;73636</t>
  </si>
  <si>
    <t>Bandung, Bojonegoro, Kota Bandung, Sumedang (Adm2).</t>
  </si>
  <si>
    <t>2020-0036-IDN</t>
  </si>
  <si>
    <t>Central Tapanuli Regency (North Sumatra Province)</t>
  </si>
  <si>
    <t>73865</t>
  </si>
  <si>
    <t>Tapanuli Tengah (Adm2).</t>
  </si>
  <si>
    <t>2020-0068-IDN</t>
  </si>
  <si>
    <t>East Jakarta, North Jakarta, Karawang, West Jakarta,Tangerang City, Bekasi province</t>
  </si>
  <si>
    <t>18007;18014;73722;73725;73726;73752</t>
  </si>
  <si>
    <t>Bekasi, Karawang, Kota Jakarta Barat, Kota Jakarta Timur, Kota Jakarta Utara, Kota Tangerang (Adm2).</t>
  </si>
  <si>
    <t>2020-0115-IDN</t>
  </si>
  <si>
    <t>0115</t>
  </si>
  <si>
    <t>Dayeuhkolot, Baleendah, Bojongsoang, Katapang, Soreang, Banjaran, and Majalaya sub-districts (Bandung district, West Java) – with up to 3 meters (9.8 feet) of floodwaters. At least 9,659 homes and 74 other public facilities were flooded during the event. Wide swaths of infrastructure were also affected.</t>
  </si>
  <si>
    <t>18015;73636</t>
  </si>
  <si>
    <t>Bandung, Kota Bandung (Adm2).</t>
  </si>
  <si>
    <t>2020-0121-IDN</t>
  </si>
  <si>
    <t>Dayuehkolot, Baleendah, Bandung, Bogor Regencies , West Java Island (West Java Province)</t>
  </si>
  <si>
    <t>18008;18015;73636</t>
  </si>
  <si>
    <t>Bandung, Bogor, Kota Bandung (Adm2).</t>
  </si>
  <si>
    <t>2020-0151-IDN</t>
  </si>
  <si>
    <t>0151</t>
  </si>
  <si>
    <t>Dayeuhkolot, Baleendah, Bojongsoang districts (Bandung Regency ,West Java Province)</t>
  </si>
  <si>
    <t>2020-0224-IDN</t>
  </si>
  <si>
    <t>Tegal City, Pekalongan City (Central Java Province) Sorong City (West Papua Province)</t>
  </si>
  <si>
    <t>18044;18048;73751</t>
  </si>
  <si>
    <t>Kota Pekalongan, Kota Sorong, Kota Tegal (Adm2).</t>
  </si>
  <si>
    <t>2020-0265-IDN</t>
  </si>
  <si>
    <t>0265</t>
  </si>
  <si>
    <t>Nisam, Matangkuli, Pirak Timu,Lhoksukon sub-distrcits (Aceh Utara and Bener Meriah Regency, Aceh Province, northern Sumatra)</t>
  </si>
  <si>
    <t>73632;73650</t>
  </si>
  <si>
    <t>Aceh Utara, Bener Meriah (Adm2).</t>
  </si>
  <si>
    <t>2020-0532-IDN</t>
  </si>
  <si>
    <t>Central Java, Aceh Provinces (north-western Sumatra)</t>
  </si>
  <si>
    <t>1512;1520</t>
  </si>
  <si>
    <t>Jawa Tengah, Nangroe Aceh Darussalam (Adm1).</t>
  </si>
  <si>
    <t>2020-0400-KOR</t>
  </si>
  <si>
    <t>Tropical cyclone 'Haishen' (Kristine)</t>
  </si>
  <si>
    <t>Ulsan</t>
  </si>
  <si>
    <t>2441</t>
  </si>
  <si>
    <t>Kyongsangnam-do (Adm1).</t>
  </si>
  <si>
    <t>2020-0327-KOR</t>
  </si>
  <si>
    <t>0327</t>
  </si>
  <si>
    <t>South Gyeongsang, North Jeolla, South Jeolla provinces</t>
  </si>
  <si>
    <t>2432;2433;2440</t>
  </si>
  <si>
    <t>Chollabuk-do, Chollanam-do, Kyongsangbuk-do (Adm1).</t>
  </si>
  <si>
    <t>2020-0281-MEX</t>
  </si>
  <si>
    <t>South Oaxaca State (Mexico)</t>
  </si>
  <si>
    <t>15.916</t>
  </si>
  <si>
    <t>-95.953</t>
  </si>
  <si>
    <t>04:03</t>
  </si>
  <si>
    <t>2020-0416-MEX</t>
  </si>
  <si>
    <t>Tropical storm 'Gamma'</t>
  </si>
  <si>
    <t>Tabasco, Quintana Roo, Yucatán, Campeche</t>
  </si>
  <si>
    <t>2031;2050;2054;2058</t>
  </si>
  <si>
    <t>Campeche, Quintana Roo, Tabasco, Yucatan (Adm1).</t>
  </si>
  <si>
    <t>2020-0474-MEX</t>
  </si>
  <si>
    <t>Chiapas, San Cristobal de Las Casas, Tabasco</t>
  </si>
  <si>
    <t>2032;2054</t>
  </si>
  <si>
    <t>Chiapas, Tabasco (Adm1).</t>
  </si>
  <si>
    <t>2020-0483-MEX</t>
  </si>
  <si>
    <t>Hurricane 'Zeta'</t>
  </si>
  <si>
    <t>Quintana Roo, Yucatán, Chiapas, Campeche,Tabasco</t>
  </si>
  <si>
    <t>2031;2032;2050;2054;2058</t>
  </si>
  <si>
    <t>Campeche, Chiapas, Quintana Roo, Tabasco, Yucatan (Adm1).</t>
  </si>
  <si>
    <t>2020-0559-MYS</t>
  </si>
  <si>
    <t>Terengganu, Kelantan, Pahang</t>
  </si>
  <si>
    <t>Golok river</t>
  </si>
  <si>
    <t>2020-0272-MYS</t>
  </si>
  <si>
    <t>Tenom, Kota Belud, Papar, Beaufort, Penampang Districts (Sabah State); Baram, Marudi, Long Lama, Lawas, Limbang districts (Sarawak State)</t>
  </si>
  <si>
    <t>37405;37408;37416;37425</t>
  </si>
  <si>
    <t>Sarawak (Adm1). Beaufort, Kota Belud, Penampang, Tenom (Adm2).</t>
  </si>
  <si>
    <t>2020-0289-MYS</t>
  </si>
  <si>
    <t>Pontian, Batu Pahat, Muar, Kluang,Tangkak Districts (Johor State)</t>
  </si>
  <si>
    <t>24.561</t>
  </si>
  <si>
    <t>103.055</t>
  </si>
  <si>
    <t>37337;37339;37342;37343</t>
  </si>
  <si>
    <t>Batu Pahit, Kluang, Muar, Pontian (Adm2).</t>
  </si>
  <si>
    <t>2020-0414-MYS</t>
  </si>
  <si>
    <t>Kota Kinabalu, Kota Belud, Tuaran, Telipok Districts (Sabah State)</t>
  </si>
  <si>
    <t>37408;37409;37413;37426</t>
  </si>
  <si>
    <t>Kota Belud, Kota Kinabalu, Labuk &amp; Sugut, Tuaran (Adm2).</t>
  </si>
  <si>
    <t>2021-0359-MEX</t>
  </si>
  <si>
    <t>0359</t>
  </si>
  <si>
    <t>Tropical storm 'Enrique'</t>
  </si>
  <si>
    <t>Guerrero, Michoacán, Colima, Jalisco, and Nayarit states</t>
  </si>
  <si>
    <t>2035;2039;2041;2043;2045</t>
  </si>
  <si>
    <t>Colima, Guerrero, Jalisco, Michoacan, Nayarit (Adm1).</t>
  </si>
  <si>
    <t>2021-0528-MEX</t>
  </si>
  <si>
    <t>Tropical cyclone 'Grace'</t>
  </si>
  <si>
    <t>Xalapa City (Veracruz State); Tamaulipas state; Huauchinango, Tlaola (Puebla state)</t>
  </si>
  <si>
    <t>2055</t>
  </si>
  <si>
    <t>20649;20757;21266</t>
  </si>
  <si>
    <t>Tamaulipas (Adm1). Huauchinango, Tlaola, Xalapa (Adm2).</t>
  </si>
  <si>
    <t>2021-0552-MEX</t>
  </si>
  <si>
    <t>Tropical cylone 'Nora'</t>
  </si>
  <si>
    <t>Michoacan, Colima and Jalisco States</t>
  </si>
  <si>
    <t>2035;2041;2043</t>
  </si>
  <si>
    <t>Colima, Jalisco, Michoacan (Adm1).</t>
  </si>
  <si>
    <t>2021-0325-MEX</t>
  </si>
  <si>
    <t>Tropical storm 'Dolores'</t>
  </si>
  <si>
    <t>Yage municipality (Central Valley Region, Oaxaca State); Guerrero, Michoacán, Colima, and Jalisco states</t>
  </si>
  <si>
    <t>2021-0274-MEX</t>
  </si>
  <si>
    <t>Coahuila, Nuevo Leon, Tamaulipas, Oaxaca States</t>
  </si>
  <si>
    <t>2021-0003-IDN</t>
  </si>
  <si>
    <t>EQ-2021-000003</t>
  </si>
  <si>
    <t>Mamuju, Majene, Polewali Mandar districts (West Sulawesi Province)</t>
  </si>
  <si>
    <t>-2.976</t>
  </si>
  <si>
    <t>118.901</t>
  </si>
  <si>
    <t>01:28</t>
  </si>
  <si>
    <t>18177;73786;73828</t>
  </si>
  <si>
    <t>Majene, Mamuju, Polewalimamasa (Adm2).</t>
  </si>
  <si>
    <t>2021-0005-IDN</t>
  </si>
  <si>
    <t>0005</t>
  </si>
  <si>
    <t>Kalimantan, Sulawesi Island, Maluku Islands</t>
  </si>
  <si>
    <t>1522;1523;1524;1525;1532;1533;73615;73616;73619;73620;73621</t>
  </si>
  <si>
    <t>Kalimantan Barat, Kalimantan Selatan, Kalimantan Tengah, Kalimantan Timur, Maluku, Maluku Utara, Sulawesi Barat, Sulawesi Selatan, Sulawesi Tengah, Sulawesi Tenggara, Sulawesi Utara (Adm1).</t>
  </si>
  <si>
    <t>2021-0165-IDN</t>
  </si>
  <si>
    <t>0165</t>
  </si>
  <si>
    <t>Bojonegoro Regency (East Java Province); Tangerang District (Banten Province); Banyuwangi Regency (East Java Province); North Gorontalo Regency (Gorontalo Province); Gresik Regency (East Java); Bogor Regency (West Java Province)</t>
  </si>
  <si>
    <t>18008;18028;18065;18067;18069;73675</t>
  </si>
  <si>
    <t>Banyuwangi, Bogor, Bojonegoro, Gorontalo, Gresik, Tangerang (Adm2).</t>
  </si>
  <si>
    <t>2021-0185-IDN</t>
  </si>
  <si>
    <t>West Java, North Sumatra, western Lesser Sunda Islands, Aceh provinces</t>
  </si>
  <si>
    <t>1512;1537;73613</t>
  </si>
  <si>
    <t>Jawa Barat, Nangroe Aceh Darussalam, Sumatera Utara (Adm1).</t>
  </si>
  <si>
    <t>2021-0379-IDN</t>
  </si>
  <si>
    <t>Teunom, Panga, Darul Hikmah, Setia Bakti, Krueng Sabee, Sampoiniet and Jaya districts (Aceh Jaya Regency, Aceh Province)</t>
  </si>
  <si>
    <t>2021-0530-IDN</t>
  </si>
  <si>
    <t>Karo Regency (North Sumatra); Kalimantan, Java, Sulawesi, Aceh</t>
  </si>
  <si>
    <t>2021-0584-IDN</t>
  </si>
  <si>
    <t>West Java, Papua, East Kalimantan, Banten ad Riau Provinces</t>
  </si>
  <si>
    <t>1525;73610;73613;73617;73618</t>
  </si>
  <si>
    <t>Banten, Jawa Barat, Kalimantan Timur, Papua, Riau (Adm1).</t>
  </si>
  <si>
    <t>2021-0823-IDN</t>
  </si>
  <si>
    <t>0823</t>
  </si>
  <si>
    <t>Padang Pariaman Regency (West Sumatra); Mamuju Regency (West Sulawesi)</t>
  </si>
  <si>
    <t>73786;73819</t>
  </si>
  <si>
    <t>Mamuju, Padangpariaman (Adm2).</t>
  </si>
  <si>
    <t>2021-0524-MYS</t>
  </si>
  <si>
    <t>FL-2021-000126</t>
  </si>
  <si>
    <t>Yan, Kuala Muda and Bandar Baharu districts (Kedah state)</t>
  </si>
  <si>
    <t>37346;37348;37355</t>
  </si>
  <si>
    <t>Bandar Baharu, Kuala Muda, Yan (Adm2).</t>
  </si>
  <si>
    <t>2021-0686-MYS</t>
  </si>
  <si>
    <t>0686</t>
  </si>
  <si>
    <t>Kedah, Malacca, Negeri Sembilan, Selangor States, Kuala Lumpur Federal Territory</t>
  </si>
  <si>
    <t>1892;1894;1895;1896;1903</t>
  </si>
  <si>
    <t>Kedah, Kuala Lumpur, Melaka, Negeri Sembilan, Selangor (Adm1).</t>
  </si>
  <si>
    <t>2021-0591-MYS</t>
  </si>
  <si>
    <t>0591</t>
  </si>
  <si>
    <t>Kota Kinabalu, Penampang and Putatan Districts (Sabah state) ; Johor, Sarawak states</t>
  </si>
  <si>
    <t>1891;1902</t>
  </si>
  <si>
    <t>37409;37416</t>
  </si>
  <si>
    <t>Johor, Sarawak (Adm1). Kota Kinabalu, Penampang (Adm2).</t>
  </si>
  <si>
    <t>2021-0101-PER</t>
  </si>
  <si>
    <t>0101</t>
  </si>
  <si>
    <t>Santa Rosa de Alto Yanajanca district, Marañón province (Huanuco Department)</t>
  </si>
  <si>
    <t>Santa Martha River</t>
  </si>
  <si>
    <t>2021-0098-PER</t>
  </si>
  <si>
    <t>Tambopata, Tahuamanu, Manu Provinces; Ucayali, Loreto, Junín, Cusco regions (Madre de Dios Department)</t>
  </si>
  <si>
    <t>2335;2339;2343;2352</t>
  </si>
  <si>
    <t>24149;24150</t>
  </si>
  <si>
    <t>Cusco, Junin, Loreto, Ucayali (Adm1). Tahuamanu, Tambopata (Adm2).</t>
  </si>
  <si>
    <t>2021-0145-PER</t>
  </si>
  <si>
    <t>Tambogrande, Las Loma, Chulucanas, Canchaque, Máncora,San Miguel de El Faique distrcits (Morropón, Piura, Huancabamba , Sullana Provinces - Piura Region)</t>
  </si>
  <si>
    <t>24158;24159;24161;24163</t>
  </si>
  <si>
    <t>Huancabamba, Morrop??n, Piura, Sullana (Adm2).</t>
  </si>
  <si>
    <t>2021-0212-PER</t>
  </si>
  <si>
    <t>Nauta District (Loreto Province); San Martin region</t>
  </si>
  <si>
    <t>24143</t>
  </si>
  <si>
    <t>San Martin (Adm1). Loreto (Adm2).</t>
  </si>
  <si>
    <t>2021-0235-PER</t>
  </si>
  <si>
    <t>Pichari and Kimbiri, La Convención Province (Cusco Region); Vizcatán del Ene district, Satipo province in Junín Region</t>
  </si>
  <si>
    <t>Cuscomayo, San Martín, Santa Fey and Otari</t>
  </si>
  <si>
    <t>24080;24114</t>
  </si>
  <si>
    <t>La Convenci??n, Satipo (Adm2).</t>
  </si>
  <si>
    <t>2021-0323-IDN</t>
  </si>
  <si>
    <t>Tehoru (Central Maluku Regency, south of Maluku Islands)</t>
  </si>
  <si>
    <t>-3.593</t>
  </si>
  <si>
    <t>129.503</t>
  </si>
  <si>
    <t>11:43</t>
  </si>
  <si>
    <t>73781</t>
  </si>
  <si>
    <t>Maluku Tengah (Adm2).</t>
  </si>
  <si>
    <t>2021-0602-MEX</t>
  </si>
  <si>
    <t>0602</t>
  </si>
  <si>
    <t>Southern Guerrero State</t>
  </si>
  <si>
    <t>16.982</t>
  </si>
  <si>
    <t>-99.773</t>
  </si>
  <si>
    <t>20:47</t>
  </si>
  <si>
    <t>2021-0267-IDN</t>
  </si>
  <si>
    <t>Batang Toru District (South Tapanuli Regency, North Sumatra Province); Gerung District (West Lombok Regency, West Nusa Tenggara Province)</t>
  </si>
  <si>
    <t>18145;73864</t>
  </si>
  <si>
    <t>Lombok Barat, Tapanuli Selatan (Adm2).</t>
  </si>
  <si>
    <t>2021-0173-IDN</t>
  </si>
  <si>
    <t>Tropical cyclone 'Seroja-21'</t>
  </si>
  <si>
    <t>East Nusa Tenggara and West Nusa Tenggar Provinces</t>
  </si>
  <si>
    <t>1528;1529</t>
  </si>
  <si>
    <t>Nusatenggara Barat, Nusatenggara Timur (Adm1).</t>
  </si>
  <si>
    <t>2021-0578-KOR</t>
  </si>
  <si>
    <t>Tropical depression 'Omais' (Isang)</t>
  </si>
  <si>
    <t>Jeju Island, South Jeolla, and South Gyeongsang Provinces</t>
  </si>
  <si>
    <t>2021-0702-MEX</t>
  </si>
  <si>
    <t>0702</t>
  </si>
  <si>
    <t>Tropical cyclone 'Rick'</t>
  </si>
  <si>
    <t>Guerrero, Michoacán States; Jalisco, Colima, Guanajuato, and Nayarit</t>
  </si>
  <si>
    <t>2035;2038;2039;2041;2043;2045</t>
  </si>
  <si>
    <t>Colima, Guanajuato, Guerrero, Jalisco, Michoacan, Nayarit (Adm1).</t>
  </si>
  <si>
    <t>2021-0028-MYS</t>
  </si>
  <si>
    <t>0028</t>
  </si>
  <si>
    <t>FL-2021-000001</t>
  </si>
  <si>
    <t>Johor, Pahang, Terengganu, Sabah, Kelantan, Selangor, Perak states</t>
  </si>
  <si>
    <t>1891;1893;1897;1898;1901;1903;1904</t>
  </si>
  <si>
    <t>Johor, Kelantan, Pahang, Perak, Sabah, Selangor, Terengganu (Adm1).</t>
  </si>
  <si>
    <t>2021-0200-IDN</t>
  </si>
  <si>
    <t>East Java region</t>
  </si>
  <si>
    <t>-8.562</t>
  </si>
  <si>
    <t>112.519</t>
  </si>
  <si>
    <t>2021-0720-IDN</t>
  </si>
  <si>
    <t>0720</t>
  </si>
  <si>
    <t>Karangasem and Bangli Regencies (Bali)</t>
  </si>
  <si>
    <t>-8.356</t>
  </si>
  <si>
    <t>115.458</t>
  </si>
  <si>
    <t>03:18</t>
  </si>
  <si>
    <t>17970;17974</t>
  </si>
  <si>
    <t>Bangli, Karangasem (Adm2).</t>
  </si>
  <si>
    <t>2021-0801-IDN</t>
  </si>
  <si>
    <t>0801</t>
  </si>
  <si>
    <t>Selayar Islands Regency (South Sulawesi Province); Sikka Regency (Flores Island, East Nusa Tenggara Province)</t>
  </si>
  <si>
    <t>2021-0776-IDN</t>
  </si>
  <si>
    <t>0776</t>
  </si>
  <si>
    <t>VO-2021-000194</t>
  </si>
  <si>
    <t>Pyroclastic flow</t>
  </si>
  <si>
    <t>Lumajang Regency; Malang Regency; Blitar district (Java Province)</t>
  </si>
  <si>
    <t>18066;18073;18076;18082;73780</t>
  </si>
  <si>
    <t>Blitar, Kota Blitar, Kota Malang, Lumajang, Malang (Adm2).</t>
  </si>
  <si>
    <t>2021-0004-IDN</t>
  </si>
  <si>
    <t>Mount Merapi</t>
  </si>
  <si>
    <t>Central Java</t>
  </si>
  <si>
    <t>1520</t>
  </si>
  <si>
    <t>Jawa Tengah (Adm1).</t>
  </si>
  <si>
    <t>2021-0719-IDN</t>
  </si>
  <si>
    <t>0719</t>
  </si>
  <si>
    <t>Batu and Malang (East Java Province)</t>
  </si>
  <si>
    <t>Brantas River</t>
  </si>
  <si>
    <t>18076;73709</t>
  </si>
  <si>
    <t>Kota Batu, Kota Malang (Adm2).</t>
  </si>
  <si>
    <t>2021-0023-IDN</t>
  </si>
  <si>
    <t>Sumbawa Island (West Nusa Tenggara Province, Lesser Sunda Islands), Nunukan Regency (North Kalimantan Province)</t>
  </si>
  <si>
    <t>Sembakung River</t>
  </si>
  <si>
    <t>73813;73858</t>
  </si>
  <si>
    <t>Nunukan, Sumbawa (Adm2).</t>
  </si>
  <si>
    <t>2021-0086-IDN</t>
  </si>
  <si>
    <t>Ngetos Village (Ngetos District, Nganjuk Regency, East Java Province)</t>
  </si>
  <si>
    <t>18087</t>
  </si>
  <si>
    <t>Nganjuk (Adm2).</t>
  </si>
  <si>
    <t>2021-0062-IDN</t>
  </si>
  <si>
    <t>Pasuruan Regency, Nganjuk Regency, Kudus Regency (Java Island)</t>
  </si>
  <si>
    <t>Kedunglarangan and Kabeng Pulungan rivers</t>
  </si>
  <si>
    <t>18049;18087;18091</t>
  </si>
  <si>
    <t>Kudus, Nganjuk, Pasuruan (Adm2).</t>
  </si>
  <si>
    <t>2021-0088-IDN</t>
  </si>
  <si>
    <t>West Java, and Jakarta Provinces (Java Island)</t>
  </si>
  <si>
    <t>1516;73613</t>
  </si>
  <si>
    <t>Dki Jakarta, Jawa Barat (Adm1).</t>
  </si>
  <si>
    <t>2021-0104-IDN</t>
  </si>
  <si>
    <t>0104</t>
  </si>
  <si>
    <t>Semarang City (Central Java Province)</t>
  </si>
  <si>
    <t>18057</t>
  </si>
  <si>
    <t>Semarang (Adm2).</t>
  </si>
  <si>
    <t>2021-0302-IDN</t>
  </si>
  <si>
    <t>Dayeuhkolot, Baleendah, Bojongsoang, and Margarahayu sub-districts (Bandung Regency, West Java Province)</t>
  </si>
  <si>
    <t>Citarum River</t>
  </si>
  <si>
    <t>18015;73636;73718</t>
  </si>
  <si>
    <t>Bandung, Kota Bandung, Kota Cimahi (Adm2).</t>
  </si>
  <si>
    <t>2021-0653-IDN</t>
  </si>
  <si>
    <t>Medan City (North Sumatra Province), East, West, Central Kalimantan (Borneo Island); Belawan 1, Belawan 2, Sincanang, Bahari, Bahagia, Bagan Deli, and Labuan Deli</t>
  </si>
  <si>
    <t>1522;1524;1525</t>
  </si>
  <si>
    <t>18229;73669</t>
  </si>
  <si>
    <t>Kalimantan Barat, Kalimantan Tengah, Kalimantan Timur (Adm1). Deli Serdang, Kota Medan (Adm2).</t>
  </si>
  <si>
    <t>2021-0695-IDN</t>
  </si>
  <si>
    <t>0695</t>
  </si>
  <si>
    <t>Sekadau Regency (West Kalimantan Province, Borneo Island); Cilacap Regency (Central Java Province), Wajo Regency (South Sulawesi Province)</t>
  </si>
  <si>
    <t>Heav rains</t>
  </si>
  <si>
    <t>2021-0768-IDN</t>
  </si>
  <si>
    <t>0768</t>
  </si>
  <si>
    <t>Lebak Regency (Banten Province, western Java); Pemalang and Tegal Regencies (Central Java Province)</t>
  </si>
  <si>
    <t>Rambut River</t>
  </si>
  <si>
    <t>18020;18048;18053;18060</t>
  </si>
  <si>
    <t>Kota Tegal, Lebak, Pemalang, Tegal (Adm2).</t>
  </si>
  <si>
    <t>2021-0788-IDN</t>
  </si>
  <si>
    <t>0788</t>
  </si>
  <si>
    <t>Hulu Sungai Tengah and Banjarmasin (South Kalimantan); Makassar of South Sulawesi, North and West Lombok (West Nusa Tenggara); North Jakarta and Thousand Islands (Jakarta); Semarang of Central Java and Denpasar and Badung (Bali)</t>
  </si>
  <si>
    <t>Heavy rains and high tides, and exacerbated by La Nina</t>
  </si>
  <si>
    <t>17969;18046;18057;18111;18113;18145;73719;73726;73735</t>
  </si>
  <si>
    <t>Badung, Hulusungai Tengah, Kota Banjarmasin, Kota Denpasar, Kota Jakarta Utara, Kota Makasar, Kota Semarang, Lombok Barat, Semarang (Adm2).</t>
  </si>
  <si>
    <t>2021-0835-IDN</t>
  </si>
  <si>
    <t>0835</t>
  </si>
  <si>
    <t>East Aceh and Aceh Tamiang (Aceh Province, northern Sumatra)</t>
  </si>
  <si>
    <t>73628;73631</t>
  </si>
  <si>
    <t>Aceh Tamiang, Aceh Timur (Adm2).</t>
  </si>
  <si>
    <t>2021-0122-MEX</t>
  </si>
  <si>
    <t>Chihuahua, Tamaulipas</t>
  </si>
  <si>
    <t>Arctic blast associated with the Polar Vortex</t>
  </si>
  <si>
    <t>2033;2055</t>
  </si>
  <si>
    <t>Chihuahua, Tamaulipas (Adm1).</t>
  </si>
  <si>
    <t>2021-0600-MEX</t>
  </si>
  <si>
    <t>Hidalgo, Mexico, Morelos, Jalisco states</t>
  </si>
  <si>
    <t>Tula and Rosas Rivers</t>
  </si>
  <si>
    <t>2040;2041;2042;2044</t>
  </si>
  <si>
    <t>Hidalgo, Jalisco, Mexico, Morelos (Adm1).</t>
  </si>
  <si>
    <t>2021-0607-MEX</t>
  </si>
  <si>
    <t>Tlayacapan, Ayala, Cuautla, Yautepec, Jonacatepec, Jantetelco, Yecapixtla and Tepalcingo (Morelos State)</t>
  </si>
  <si>
    <t>20444;20446;20450;20453;20460;20467;20470;20471</t>
  </si>
  <si>
    <t>Ayala, Cuautla, Jantetelco, Jonacatepec, Tepalcingo, Tlayacapan, Yautepec, Yecapixtla (Adm2).</t>
  </si>
  <si>
    <t>2021-0647-MEX</t>
  </si>
  <si>
    <t>Santiago de Querétaro, San Juan del Río, Tequisquiapan municipalities (Querétaro State)</t>
  </si>
  <si>
    <t>San Juan River</t>
  </si>
  <si>
    <t>19865;20804;20807</t>
  </si>
  <si>
    <t>Queretaro, San Juan Del Rio, Tequisquiapan (Adm2).</t>
  </si>
  <si>
    <t>2021-0821-MYS</t>
  </si>
  <si>
    <t>0821</t>
  </si>
  <si>
    <t>FL-2021-000209</t>
  </si>
  <si>
    <t>Pahang, Selangor, Terengganu, Kelantan, Johor, Malacca, Negeri Sembilan, Sabah, Perak and the Federal Territory of Kuala Lumpur</t>
  </si>
  <si>
    <t>Heavy rains, Tropical Depression TWENTYNINE</t>
  </si>
  <si>
    <t>1891;1893;1894;1895;1896;1897;1898;1901;1903;1904</t>
  </si>
  <si>
    <t>Johor, Kelantan, Kuala Lumpur, Melaka, Negeri Sembilan, Pahang, Perak, Sabah, Selangor, Terengganu (Adm1).</t>
  </si>
  <si>
    <t>2021-0008-MYS</t>
  </si>
  <si>
    <t>Serian, Samarahan, Miri, Kuching districts (Sarawak State)</t>
  </si>
  <si>
    <t>37436;37443;37445;37448</t>
  </si>
  <si>
    <t>Kuching, Miri, Samarahan, Serian (Adm2).</t>
  </si>
  <si>
    <t>2021-0015-MYS</t>
  </si>
  <si>
    <t>Beaufort, Kota Marudu, Kudat, Pitas (Sabah State, Borneo's East Malaysia); Serian, Samarahan, Miri, Kuching (Sarawak state)</t>
  </si>
  <si>
    <t>1901</t>
  </si>
  <si>
    <t>Sabah (Adm1).</t>
  </si>
  <si>
    <t>2021-0400-MYS</t>
  </si>
  <si>
    <t>FL-2021-000061</t>
  </si>
  <si>
    <t>Beaufort and Tenom districts (Sabah state); Sarawak state; Melaka state</t>
  </si>
  <si>
    <t>Pagalan River and the Padas Rivers</t>
  </si>
  <si>
    <t>1895;1902</t>
  </si>
  <si>
    <t>37405;37425</t>
  </si>
  <si>
    <t>Melaka, Sarawak (Adm1). Beaufort, Tenom (Adm2).</t>
  </si>
  <si>
    <t>2021-0462-PER</t>
  </si>
  <si>
    <t>Piura region</t>
  </si>
  <si>
    <t>12:10</t>
  </si>
  <si>
    <t>2347</t>
  </si>
  <si>
    <t>Piura (Adm1).</t>
  </si>
  <si>
    <t>2021-0758-PER</t>
  </si>
  <si>
    <t>0758</t>
  </si>
  <si>
    <t>EQ-2021-000192</t>
  </si>
  <si>
    <t>Condorcanqui, Rodriguez de Mendoza, Bongará, Luya, Chachapoyas, Bagua, Utcubamba (Amazonas); Cajamarca, San Marcos, Cutervo, San Ignacio, Celendín, San Miguel, Jaén, Chota (Cajamarca); Alto Amazonas, Datem del Marañón (Loreto); San Martín, Moyobamba, Picota, Rioja, Lamas, Dorado, Huallaga, Bellavista, Mariscal Cáceres (San Martín); Sihuas (Ancash); Huanuco; Julcán, Bolívar, Otuzco (La Libertad); Lambayeque, Chiclayo, Ferreñafe (Lambayeque); Huancabamba, Piura, Ayabaca (Piura); Huánuco, Dos de Mayo, Yarowilca (Huánuco); Pasco, Daniel Alcides Carrión (Pasco)</t>
  </si>
  <si>
    <t>-4.49</t>
  </si>
  <si>
    <t>-76.846</t>
  </si>
  <si>
    <t>05:52</t>
  </si>
  <si>
    <t>24005;24006;24007;24008;24009;24010;24011;24030;24059;24060;24061;24063;24065;24066;24067;24068;24096;24102;24118;24121;24122;24129;24130;24154;24156;24157;24158;24161;24179;24182;24184;24185;24186;91840;91842;91844;91845;91846;91847</t>
  </si>
  <si>
    <t>Alto Amazonas, Ayabaca, Bagua, Bellavista, Bol??var, Bongar?, Cajamarca, Celend??n, Chachapoyas, Chiclayo, Chota, Condorcanqui, Cutervo, Daniel Alcides Carri??n, Datem del Maranon, Dos de Mayo, El Dorado, Ferre??afe, Huallaga, Huancabamba, Huenuco, Ja??n, Julcan, Lamas, Luya, Mariscal C??ceres, Moyobamba, Otuzco, Pasco, Picota, Piura, Rioja, Rodr??guez de Mendoza, San Ignacio, San Marcos, San Miguel, Sihuas, Utcubamba, Yarowilca (Adm2).</t>
  </si>
  <si>
    <t>2021-0094-PER</t>
  </si>
  <si>
    <t>Santa Ana District and Echarate District (La Convención Province); Cusco region</t>
  </si>
  <si>
    <t>24080</t>
  </si>
  <si>
    <t>La Convenci??n (Adm2).</t>
  </si>
  <si>
    <t>2021-0170-PER</t>
  </si>
  <si>
    <t>Yurimaguas District (Alto Amazonas Province, Loreto Region); Piura, Amazonas, and San Martin regions</t>
  </si>
  <si>
    <t>2328;2347;2349</t>
  </si>
  <si>
    <t>91847</t>
  </si>
  <si>
    <t>Amazonas, Piura, San Martin (Adm1). Alto Amazonas (Adm2).</t>
  </si>
  <si>
    <t>2021-0712-PER</t>
  </si>
  <si>
    <t>0712</t>
  </si>
  <si>
    <t>Jaèn Province (Cajamarca Region)</t>
  </si>
  <si>
    <t>Heavy rais</t>
  </si>
  <si>
    <t>24065</t>
  </si>
  <si>
    <t>Ja??n (Adm2).</t>
  </si>
  <si>
    <t>2022-0026-PER</t>
  </si>
  <si>
    <t>VO-2022-000005</t>
  </si>
  <si>
    <t>Hunga-Tonga-Hunga-Ha'apai</t>
  </si>
  <si>
    <t>Ventanilla district</t>
  </si>
  <si>
    <t>Oil spill</t>
  </si>
  <si>
    <t>2022-0011-IDN</t>
  </si>
  <si>
    <t>Jayapura City (Papua Province); East Java</t>
  </si>
  <si>
    <t>73685</t>
  </si>
  <si>
    <t>Jayapura (Adm2).</t>
  </si>
  <si>
    <t>2022-0136-IDN</t>
  </si>
  <si>
    <t>Purworejo and Kebumen regencies (Java); Balikpapan City (East Kalimantan)</t>
  </si>
  <si>
    <t>2022-0058-PER</t>
  </si>
  <si>
    <t>Machu Picchu Pueblo District (Cusco Department)</t>
  </si>
  <si>
    <t>2335</t>
  </si>
  <si>
    <t>Cusco (Adm1).</t>
  </si>
  <si>
    <t>2022-0012-IDN</t>
  </si>
  <si>
    <t>0012</t>
  </si>
  <si>
    <t>Maluku Province</t>
  </si>
  <si>
    <t>04:59</t>
  </si>
  <si>
    <t>2022-0042-IDN</t>
  </si>
  <si>
    <t>Banten, Jawa Barat</t>
  </si>
  <si>
    <t>-6.86</t>
  </si>
  <si>
    <t>105.289</t>
  </si>
  <si>
    <t>16:05</t>
  </si>
  <si>
    <t>2022-0115-IDN</t>
  </si>
  <si>
    <t>Pasaman Regency, West Pasaman Regency (West Sumatra Province)</t>
  </si>
  <si>
    <t>0.216</t>
  </si>
  <si>
    <t>100.096</t>
  </si>
  <si>
    <t>08:39</t>
  </si>
  <si>
    <t>2022-0144-IDN</t>
  </si>
  <si>
    <t>Special Region of Yogyakarta</t>
  </si>
  <si>
    <t>2022-0087-IDN</t>
  </si>
  <si>
    <t>Tegal Regency (Central Java Province); Bengkalis Regency (Riau Province, Sumatra Island); Gresik Regency (East Java Province); West Kalimatan</t>
  </si>
  <si>
    <t>2022-0120-IDN</t>
  </si>
  <si>
    <t>Banten Province (western Java), Central Java, East Java</t>
  </si>
  <si>
    <t>2022-0100-KOR</t>
  </si>
  <si>
    <t>Yeongdeok County (North Gyeongsang Province); Hapcheon County; Goryeong County; Gangwon Provinces; Uljin and Samcheok cities</t>
  </si>
  <si>
    <t>Strong winds and dry atmospheric conditions</t>
  </si>
  <si>
    <t>2022-0119-MYS</t>
  </si>
  <si>
    <t>Kelantan, Pahang, and Terengganu</t>
  </si>
  <si>
    <t>2022-0131-MYS</t>
  </si>
  <si>
    <t>Kuala Lumpur, Melaka, Negeri Sembilan; Gombak, Hulu Langat, Kuala Langat, Petaling and Sepang (Selangor)</t>
  </si>
  <si>
    <t>1894;1895;1896</t>
  </si>
  <si>
    <t>37390;37454;37457;37459;37461;37462</t>
  </si>
  <si>
    <t>Kuala Lumpur, Melaka, Negeri Sembilan (Adm1). Gombak, Hulu Perak, Kuala Langat, Petaling, Sepang, Ulu Langat (Adm2).</t>
  </si>
  <si>
    <t>2022-0079-PER</t>
  </si>
  <si>
    <t>Barranca District (Datem del Marañón Province)</t>
  </si>
  <si>
    <t>-4.466</t>
  </si>
  <si>
    <t>-76.928</t>
  </si>
  <si>
    <t>10:58</t>
  </si>
  <si>
    <t>24132;91842</t>
  </si>
  <si>
    <t>Barranca, Datem del Maranon (Adm2).</t>
  </si>
  <si>
    <t>2019-0357-TUR</t>
  </si>
  <si>
    <t>Akçakoca District (Düzce Province)</t>
  </si>
  <si>
    <t>27640</t>
  </si>
  <si>
    <t>Duzce (Adm2).</t>
  </si>
  <si>
    <t>2019-0479-TUR</t>
  </si>
  <si>
    <t>28.173</t>
  </si>
  <si>
    <t>13:59</t>
  </si>
  <si>
    <t>2019-0462-TUR</t>
  </si>
  <si>
    <t>Bakirkoy and Fatih districts (Istanbul)</t>
  </si>
  <si>
    <t>27891;27900</t>
  </si>
  <si>
    <t>Bakirkoy, Fatih (Adm2).</t>
  </si>
  <si>
    <t>2019-0548-ZAF</t>
  </si>
  <si>
    <t>0548</t>
  </si>
  <si>
    <t>KwaZulu-Natal Province, Inanda Town (North of Durban City)</t>
  </si>
  <si>
    <t>2019-9598-ZAF</t>
  </si>
  <si>
    <t>9598</t>
  </si>
  <si>
    <t>2019-0607-ZAF</t>
  </si>
  <si>
    <t>Pretoria and Gauteng Province</t>
  </si>
  <si>
    <t>2708</t>
  </si>
  <si>
    <t>Gauteng (Adm1).</t>
  </si>
  <si>
    <t>2020-0489-ZAF</t>
  </si>
  <si>
    <t>KwaZulu-Natal Province; Tshwane City (Gauteng Province); Mthaha (Eastern Cape); Free state</t>
  </si>
  <si>
    <t>77323;77367</t>
  </si>
  <si>
    <t>Free State, KwaZulu-Natal (Adm1). City of Tshwane Metropolitan Municipality, O.R.Tambo District Municipality (Adm2).</t>
  </si>
  <si>
    <t>2020-0005-TUR</t>
  </si>
  <si>
    <t>Mut District; Erdemli District; Antalya Province</t>
  </si>
  <si>
    <t>3024</t>
  </si>
  <si>
    <t>27863;27866</t>
  </si>
  <si>
    <t>Antalya (Adm1). Erdemli, Mut (Adm2).</t>
  </si>
  <si>
    <t>2020-0034-TUR</t>
  </si>
  <si>
    <t>Sivrice District (Elazig province); Malatya Provinces)</t>
  </si>
  <si>
    <t>38.39</t>
  </si>
  <si>
    <t>44.367</t>
  </si>
  <si>
    <t>20:55</t>
  </si>
  <si>
    <t>39.081</t>
  </si>
  <si>
    <t>3071</t>
  </si>
  <si>
    <t>27770</t>
  </si>
  <si>
    <t>Malatya (Adm1). Sivrice (Adm2).</t>
  </si>
  <si>
    <t>2020-0073-TUR</t>
  </si>
  <si>
    <t>Van City (Baskale district)</t>
  </si>
  <si>
    <t>38.543</t>
  </si>
  <si>
    <t>44.447</t>
  </si>
  <si>
    <t>09:23</t>
  </si>
  <si>
    <t>28336</t>
  </si>
  <si>
    <t>Baskale (Adm2).</t>
  </si>
  <si>
    <t>2020-0251-TUR</t>
  </si>
  <si>
    <t>Karl?ova, Yedisu, Adakl? districts (Bingöl); Çat district (Erzurum)</t>
  </si>
  <si>
    <t>39.421</t>
  </si>
  <si>
    <t>40.697</t>
  </si>
  <si>
    <t>17:24</t>
  </si>
  <si>
    <t>27620;27622;27627;27781</t>
  </si>
  <si>
    <t>Adakli, Cat, Karliova, Yedisu (Adm2).</t>
  </si>
  <si>
    <t>2020-0279-TUR</t>
  </si>
  <si>
    <t>Özalp, Saray, Gürpinar Districts (Van Province)</t>
  </si>
  <si>
    <t>38.558</t>
  </si>
  <si>
    <t>44.023</t>
  </si>
  <si>
    <t>13:03</t>
  </si>
  <si>
    <t>28342;28346;28347</t>
  </si>
  <si>
    <t>Gurpinar, Ozalp, Saray (Adm2).</t>
  </si>
  <si>
    <t>2020-0466-TUR</t>
  </si>
  <si>
    <t>0466</t>
  </si>
  <si>
    <t>Izmir Bornova, Bayrakli and Karsiyaka</t>
  </si>
  <si>
    <t>37.913</t>
  </si>
  <si>
    <t>26.779</t>
  </si>
  <si>
    <t>14:57</t>
  </si>
  <si>
    <t>27923;27937</t>
  </si>
  <si>
    <t>Bornova, Konak (Adm2).</t>
  </si>
  <si>
    <t>2020-0253-TUR</t>
  </si>
  <si>
    <t>0253</t>
  </si>
  <si>
    <t>Anatolia region, Ankara</t>
  </si>
  <si>
    <t>3023</t>
  </si>
  <si>
    <t>Ankara (Adm1).</t>
  </si>
  <si>
    <t>2020-0287-TUR</t>
  </si>
  <si>
    <t>Kestel, Orhangazi, Yenisehir, Iznik, Gürsu districts (Bursa province)</t>
  </si>
  <si>
    <t>27665;27668;27671;27676;27678</t>
  </si>
  <si>
    <t>Gursu, Iznik, Kestel, Orhangazi, Yenisehir (Adm2).</t>
  </si>
  <si>
    <t>2020-0044-TUR</t>
  </si>
  <si>
    <t>Bahçesaray and Çatak districts (Van province)</t>
  </si>
  <si>
    <t>28335;28338</t>
  </si>
  <si>
    <t>Bahcesaray, Catak (Adm2).</t>
  </si>
  <si>
    <t>2020-0597-TUR</t>
  </si>
  <si>
    <t>0597</t>
  </si>
  <si>
    <t>Samsun, Rize, Trabzon, Do?ankent, Dereli, Ya?lidere (Giresun Province)</t>
  </si>
  <si>
    <t>3080;3082;3090</t>
  </si>
  <si>
    <t>27825;27826;27836</t>
  </si>
  <si>
    <t>Rize, Samsun, Trabzon (Adm1). Dereli, Dogankent, Yaglidere (Adm2).</t>
  </si>
  <si>
    <t>2020-0050-ZAF</t>
  </si>
  <si>
    <t>Johannesburg and Gauteng Province</t>
  </si>
  <si>
    <t>2021-0501-TUR</t>
  </si>
  <si>
    <t>0501</t>
  </si>
  <si>
    <t>Ulus (Bartin); Azdavay, ?nebolu, Bozkurt, Küre and P?narba?? (Kastamonu) Ayanc?k (Sinop)</t>
  </si>
  <si>
    <t>27602;27982;27983;27991;27992;27994;28249</t>
  </si>
  <si>
    <t>Ayancik, Azdavay, Bozkurt, Inebolu, Kure, Pinarbasi, Ulus (Adm2).</t>
  </si>
  <si>
    <t>2021-0454-TUR</t>
  </si>
  <si>
    <t>Antalya Mugla, Mersin, Adana, Osmaniye provinces</t>
  </si>
  <si>
    <t>3017;3024;3053;3074;3079</t>
  </si>
  <si>
    <t>Adana, Antalya, Icel, Mugla, Osmaniye (Adm1).</t>
  </si>
  <si>
    <t>2021-0811-ZAF</t>
  </si>
  <si>
    <t>0811</t>
  </si>
  <si>
    <t>OT-2021-00210</t>
  </si>
  <si>
    <t>Mthatha town, OR Tambo, Buffalo City, Amathole, Alfred Nzou, Chris Hani, Joe Gqabi (Eastern Cape Province); Kwazulu-Natal</t>
  </si>
  <si>
    <t>77316;77320;77321;77322;77323;77353</t>
  </si>
  <si>
    <t>KwaZulu-Natal (Adm1). Alfred Nzo District Municipality, Amathole District Municipality, Buffalo City Metropolitan Municipality, Chris Hani District Municipality, Joe Gqabi District Municipality, O.R.Tambo District Municipality (Adm2).</t>
  </si>
  <si>
    <t>2021-0036-ZAF</t>
  </si>
  <si>
    <t>TC-2021-000011</t>
  </si>
  <si>
    <t>Tropical cyclone 'Eloise'</t>
  </si>
  <si>
    <t>Umkhanyakude, Zululand (Kwa Zulu Natal province) , Ehlanzeni, Mbombela, Bushbuckridge, Nkomazi, Thaba Chweu, Gert Sibande, Chief Albert Luthuli (Mpumalanga province); Capricorn, Lepelle-Nkump, Molemole, Mopane, Vhembe (Limpopo province)</t>
  </si>
  <si>
    <t>77334;77335;77339;77341;77343;77344</t>
  </si>
  <si>
    <t>Capricorn District Municipality, Ehlanzeni District Municipality, Gert Sibande District Municipality, Umkhanyakude District Municipality, Vhembe District Municipality, Zululand District Municipality (Adm2).</t>
  </si>
  <si>
    <t>2021-9148-ZAF</t>
  </si>
  <si>
    <t>9148</t>
  </si>
  <si>
    <t>2021-0494-TUR</t>
  </si>
  <si>
    <t>Rize and Artvin</t>
  </si>
  <si>
    <t>3026;3080</t>
  </si>
  <si>
    <t>Artvin, Rize (Adm1).</t>
  </si>
  <si>
    <t>2021-0075-ZAF</t>
  </si>
  <si>
    <t>Mpumalanga Province, Free State Province and the area of Johannesburg and Pretoria, Limpopo, Mpumalanga, KwaZulu-Natal and Northern Cape Provinces</t>
  </si>
  <si>
    <t>2707;77311;77312;77313;77315</t>
  </si>
  <si>
    <t>77364;77367</t>
  </si>
  <si>
    <t>Free State, KwaZulu-Natal, Limpopo, Mpumalanga, Northern Cape (Adm1). City of Johannesburg Metropolitan Municipality, City of Tshwane Metropolitan Municipality (Adm2).</t>
  </si>
  <si>
    <t>2022-0190-BRA</t>
  </si>
  <si>
    <t>Angra dos Reis, Paraty, Mesquita, Duque de Caxias, Cachoeiras de Macacu (Rio de Janeiro state)</t>
  </si>
  <si>
    <t>2022-0318-BRA</t>
  </si>
  <si>
    <t>Pernambuco, Alagoas and Paraíba states; Olinda, Jaboatão dos Guararapes, São José da Coroa Grande (greater Ricefe region)</t>
  </si>
  <si>
    <t>Negro, Amazon, Jurua, Purus, Madeira and Solimões Rivers</t>
  </si>
  <si>
    <t>666;679;681</t>
  </si>
  <si>
    <t>Alagoas, Paraiba, Pernambuco (Adm1).</t>
  </si>
  <si>
    <t>2022-0793-BRA</t>
  </si>
  <si>
    <t>0793</t>
  </si>
  <si>
    <t>Carapebus and Conceição de Macabu (Rio de Janeiro State); Santa Catarina state; Paranà State; Espirito Santo State, Curitiba, Bahia</t>
  </si>
  <si>
    <t>Doce River</t>
  </si>
  <si>
    <t>2022-0334-CHN</t>
  </si>
  <si>
    <t>Baoxing, Lushan counties (Sichuan province)</t>
  </si>
  <si>
    <t>30.395</t>
  </si>
  <si>
    <t>102.958</t>
  </si>
  <si>
    <t>17:00</t>
  </si>
  <si>
    <t>2022-0530-CHN</t>
  </si>
  <si>
    <t>Datong County (Qinghai); Pengzhou (Sichuan); Heilongjiang and Shanxi</t>
  </si>
  <si>
    <t>908;919;923;924</t>
  </si>
  <si>
    <t>Heilongjiang Sheng, Qinghai Sheng, Shanxi Sheng, Sichuan Sheng (Adm1).</t>
  </si>
  <si>
    <t>2022-0316-CHN</t>
  </si>
  <si>
    <t>Fujian, Yunnan, Guangxi, Hunan, Jiangxi, Guizhou Provinces</t>
  </si>
  <si>
    <t>901;903;905;912;914;929</t>
  </si>
  <si>
    <t>Fujian Sheng, Guangdong Sheng, Guizhou Sheng, Hunan Sheng, Jiangxi Sheng, Yunnan Sheng (Adm1).</t>
  </si>
  <si>
    <t>2022-0428-CHN</t>
  </si>
  <si>
    <t>Sichuan, Zhejiang, Gansu provinces</t>
  </si>
  <si>
    <t>Liao River</t>
  </si>
  <si>
    <t>902;924;930</t>
  </si>
  <si>
    <t>Gansu Sheng, Sichuan Sheng, Zhejiang Sheng (Adm1).</t>
  </si>
  <si>
    <t>2022-0192-COL</t>
  </si>
  <si>
    <t>Cundinamarca, Cauca, Antioquia, Huila, Nariño, Caldas, Quindío, Risaralda, Tolima, and Valle del Cauca</t>
  </si>
  <si>
    <t>935;941;944;948;952;955;958;959;963;964</t>
  </si>
  <si>
    <t>Antioquia, Caldas, Cauca, Cundinamarca, Huila, Narino, Quindio, Risaralda, Tolima, Valle Del Cauca (Adm1).</t>
  </si>
  <si>
    <t>2022-0200-COL</t>
  </si>
  <si>
    <t>La Antigua village (Antioquia department)</t>
  </si>
  <si>
    <t>935</t>
  </si>
  <si>
    <t>Antioquia (Adm1).</t>
  </si>
  <si>
    <t>2022-0229-COL</t>
  </si>
  <si>
    <t>Nariño department, Melgar Municipality (Tolima Department)</t>
  </si>
  <si>
    <t>14344</t>
  </si>
  <si>
    <t>Narino (Adm1). Melgar (Adm2).</t>
  </si>
  <si>
    <t>2022-0233-COL</t>
  </si>
  <si>
    <t>Viotá, Chachipay, Arbeláez Municipalities (Cundimarca)</t>
  </si>
  <si>
    <t>13841;13846;13947</t>
  </si>
  <si>
    <t>Arbelaez, Cachipay, Viota (Adm2).</t>
  </si>
  <si>
    <t>2022-0328-COL</t>
  </si>
  <si>
    <t>Meta Department</t>
  </si>
  <si>
    <t>Meta (Adm1).</t>
  </si>
  <si>
    <t>2022-0699-COL</t>
  </si>
  <si>
    <t>0699</t>
  </si>
  <si>
    <t>Bosconia Municipality (Cesar Department); Montecristo, San Juan Municipalities (Bolivar Department); Bello Municipality (Antioquia Department); Norte de Santander, Nariño, Cauca, Tolima, Atlántico, Boyacá, Magdalena departments</t>
  </si>
  <si>
    <t>937;939;944;953;955;956;963</t>
  </si>
  <si>
    <t>13357;13515;13522;13763</t>
  </si>
  <si>
    <t>Atlantico, Boyaca, Cauca, Magdalena, Narino, Norte De Santander, Tolima (Adm1). Bello, Bosconia, Montecristo, San Juan Nepomuceno (Adm2).</t>
  </si>
  <si>
    <t>2022-0743-COL</t>
  </si>
  <si>
    <t>0743</t>
  </si>
  <si>
    <t>Bogotá area; North Santander department; La Calera municipality (Cundinamarca Department)</t>
  </si>
  <si>
    <t>956</t>
  </si>
  <si>
    <t>13882</t>
  </si>
  <si>
    <t>Norte De Santander (Adm1). La Calera (Adm2).</t>
  </si>
  <si>
    <t>2022-0684-COL</t>
  </si>
  <si>
    <t>FL-2022-000264</t>
  </si>
  <si>
    <t>Guaranda, Majagual, Sucre-Sucre, Caimito, San Marcos, San Benito, La Union (La Mojana sub-region)</t>
  </si>
  <si>
    <t>14294;14299;14302</t>
  </si>
  <si>
    <t>Caimito, Guaranda, Majagual (Adm2).</t>
  </si>
  <si>
    <t>2022-9524-CHN</t>
  </si>
  <si>
    <t>9524</t>
  </si>
  <si>
    <t>Chongqing, Hubei, Jiangxi, Tibet, Sichuan, Hunan, Anhui</t>
  </si>
  <si>
    <t>High temperatures and lack of rainfall</t>
  </si>
  <si>
    <t>898;900;911;912;914;924</t>
  </si>
  <si>
    <t>Anhui Sheng, Chongqing Shi, Hubei Sheng, Hunan Sheng, Jiangxi Sheng, Sichuan Sheng (Adm1).</t>
  </si>
  <si>
    <t>2022-0397-CHN</t>
  </si>
  <si>
    <t>Tropical storm 'Chaba'</t>
  </si>
  <si>
    <t>Hainan Island, Guangxi, and Guangdong Provinces</t>
  </si>
  <si>
    <t>2022-0009-ZAF</t>
  </si>
  <si>
    <t>0009</t>
  </si>
  <si>
    <t>2022-0035-ZAF</t>
  </si>
  <si>
    <t>Ladysmith and Msinga (KwaZulu-Natal Province)</t>
  </si>
  <si>
    <t>2022-0077-ZAF</t>
  </si>
  <si>
    <t>Gauteng Province; KwaZulu-Natal</t>
  </si>
  <si>
    <t>2022-0108-ZAF</t>
  </si>
  <si>
    <t>Gauteng Province</t>
  </si>
  <si>
    <t>2022-9211-BRA</t>
  </si>
  <si>
    <t>2022-0265-BRA</t>
  </si>
  <si>
    <t>Florianopolis and Vale do Itajai (Santa Catarina State )</t>
  </si>
  <si>
    <t>6934;10773;10811</t>
  </si>
  <si>
    <t>Florianopolis, Itajai, Valenca (Adm2).</t>
  </si>
  <si>
    <t>2022-0409-BRA</t>
  </si>
  <si>
    <t>Alagoas, Pernambuco, and Rio Grande do Norte States</t>
  </si>
  <si>
    <t>666;681;684</t>
  </si>
  <si>
    <t>Alagoas, Pernambuco, Rio Grande Do Norte (Adm1).</t>
  </si>
  <si>
    <t>2022-0783-BRA</t>
  </si>
  <si>
    <t>0783</t>
  </si>
  <si>
    <t>Bahia state</t>
  </si>
  <si>
    <t>669</t>
  </si>
  <si>
    <t>Bahia (Adm1).</t>
  </si>
  <si>
    <t>2022-0815-BRA</t>
  </si>
  <si>
    <t>0815</t>
  </si>
  <si>
    <t>Itapema and Camboriú (Santa Catarina state); Espírito Santo State</t>
  </si>
  <si>
    <t>10737;10812</t>
  </si>
  <si>
    <t>Espirito Santo (Adm1). Camboriu, Itapema (Adm2).</t>
  </si>
  <si>
    <t>2022-0828-CHL</t>
  </si>
  <si>
    <t>0828</t>
  </si>
  <si>
    <t>FR-2022-000384</t>
  </si>
  <si>
    <t>Viña del Mar (Valparaíso); Araucanía, Biobio</t>
  </si>
  <si>
    <t>884;887;892;91501;91504;149630</t>
  </si>
  <si>
    <t>Araucania, Biobio, Los Lagos, Los Rios, Maule, Valparaiso (Adm1). Santiago (Adm2).</t>
  </si>
  <si>
    <t>2022-0823-CHL</t>
  </si>
  <si>
    <t>Melipilla commune (Santiago Metropolitan Region)</t>
  </si>
  <si>
    <t>2022-0411-CHN</t>
  </si>
  <si>
    <t>Sichuan</t>
  </si>
  <si>
    <t>33.373</t>
  </si>
  <si>
    <t>101.887</t>
  </si>
  <si>
    <t>2022-0567-CHN</t>
  </si>
  <si>
    <t>Sichuan province</t>
  </si>
  <si>
    <t>29.726</t>
  </si>
  <si>
    <t>102.279</t>
  </si>
  <si>
    <t>12:52</t>
  </si>
  <si>
    <t>2022-0515-CHN</t>
  </si>
  <si>
    <t>FL-2022-000292</t>
  </si>
  <si>
    <t>Xuwen county</t>
  </si>
  <si>
    <t>Tropical Depression Mulan</t>
  </si>
  <si>
    <t>2022-0728-COL</t>
  </si>
  <si>
    <t>0728</t>
  </si>
  <si>
    <t>Piojó Municipality (Atlantico Department); Villa Paraiso; Cartajena</t>
  </si>
  <si>
    <t>13484;13503</t>
  </si>
  <si>
    <t>Cartagena (dist. Esp.), Piojo (Adm2).</t>
  </si>
  <si>
    <t>2022-0789-COL</t>
  </si>
  <si>
    <t>0789</t>
  </si>
  <si>
    <t>Cabaña Sector (Risaralda Department)</t>
  </si>
  <si>
    <t>2022-0647-COL</t>
  </si>
  <si>
    <t>TC-2022-000343/FL-2022-000348</t>
  </si>
  <si>
    <t>Hurricane 'Julia'</t>
  </si>
  <si>
    <t>San Andrés and Providencia Archipelago</t>
  </si>
  <si>
    <t>13429</t>
  </si>
  <si>
    <t>San Andres (Adm2).</t>
  </si>
  <si>
    <t>2022-0642-IDN</t>
  </si>
  <si>
    <t>South Jakarta; Lhokseumawe City (Aceh); Palopo City (South Sulawesi); Palembang City (South Sumatra)</t>
  </si>
  <si>
    <t>2022-0333-MEX</t>
  </si>
  <si>
    <t>Tropical cyclone 'Agatha'</t>
  </si>
  <si>
    <t>Coastal and Santiago Xanica (Sierra Sur Regions of Oaxaca); Chiapas, Guerrero, Tabasco, and Veracruz states</t>
  </si>
  <si>
    <t>2022-0675-MEX</t>
  </si>
  <si>
    <t>0675</t>
  </si>
  <si>
    <t>Tropical storm 'Karl'</t>
  </si>
  <si>
    <t>Tabasco, Veracruz; Pichucalco, Ostuaca Municipalities (Chiapa); Oaxaca states</t>
  </si>
  <si>
    <t>19663;19669</t>
  </si>
  <si>
    <t>Oaxaca, Tabasco, Veracruz (Adm1). Ostuacan, Pichucalco (Adm2).</t>
  </si>
  <si>
    <t>2022-0698-MEX</t>
  </si>
  <si>
    <t>0698</t>
  </si>
  <si>
    <t>Hurricane 'Roslyn'</t>
  </si>
  <si>
    <t>Santiago Ixcuintla, Rosamorada (Nayarit state); Jalisco, and Sinaloa</t>
  </si>
  <si>
    <t>2041;2052</t>
  </si>
  <si>
    <t>20488;20493</t>
  </si>
  <si>
    <t>Jalisco, Sinaloa (Adm1). Rosamorada, Santiago Ixcuintla (Adm2).</t>
  </si>
  <si>
    <t>2022-0324-IDN</t>
  </si>
  <si>
    <t>Cipelang Village (Bogor Regency, West Java Province), Medan City (North Sumatra Province); Central Java Province; Central and North Kalimantan Province</t>
  </si>
  <si>
    <t>2022-0418-IDN</t>
  </si>
  <si>
    <t>South Sulawesi, Central Sulawesi and Gorontalo provinces; Maluku Archipelago</t>
  </si>
  <si>
    <t>2022-0694-IDN</t>
  </si>
  <si>
    <t>0694</t>
  </si>
  <si>
    <t>Karangasem Regency (eastern Bali); Bangli Regency (eastern Bali); Jembrana Regency (western Bali)</t>
  </si>
  <si>
    <t>2022-0736-IDN</t>
  </si>
  <si>
    <t>0736</t>
  </si>
  <si>
    <t>Lampung Province (the southernmost Province of Sumatra); Tangerang Regency (Banten Province, northern Java); Bandung Regencies (West Java Province); Pesawaran Regency (Lampung Province, southern Sumatra)</t>
  </si>
  <si>
    <t>2022-0845-IDN</t>
  </si>
  <si>
    <t>0845</t>
  </si>
  <si>
    <t>Kendal, Grobogan, Jepara, Pati, Pekalongan, Demak, Semarang City, Kudus, and Pekalongan City (Central Java province)</t>
  </si>
  <si>
    <t>2022-0847-IDN</t>
  </si>
  <si>
    <t>0847</t>
  </si>
  <si>
    <t>Kupang Regency in East Nusa Tenggara Province (western Timor Island); Central Kupang, Sulamu, Takari, and Kupang Fatuleu sub-districts</t>
  </si>
  <si>
    <t>2022-0358-TUR</t>
  </si>
  <si>
    <t>Karama; Akyurt, Alt?nda?, Çankaya, Keçiören, Yenimahalle, Mamak and Gölba?? districts. (Ankara); Yenifak?l? Yerköy and Bo?azl?yan districts (Yozgat province)</t>
  </si>
  <si>
    <t>3023;3060;3095</t>
  </si>
  <si>
    <t>Ankara, Karaman, Yozgat (Adm1).</t>
  </si>
  <si>
    <t>2022-0205-ZAF</t>
  </si>
  <si>
    <t>0205</t>
  </si>
  <si>
    <t>FL-2022-000201</t>
  </si>
  <si>
    <t>Umlazi Town (Durban, KwaZulu-Natal Province)</t>
  </si>
  <si>
    <t>2022-0623-MEX</t>
  </si>
  <si>
    <t>Colima, Michoacán, Jalisco States</t>
  </si>
  <si>
    <t>18.497</t>
  </si>
  <si>
    <t>-102.982</t>
  </si>
  <si>
    <t>2022-0782-IDN</t>
  </si>
  <si>
    <t>0782</t>
  </si>
  <si>
    <t>Eastern Java Island</t>
  </si>
  <si>
    <t>2022-0577-KOR</t>
  </si>
  <si>
    <t>0577</t>
  </si>
  <si>
    <t>Typhoon 'Hinnamnor'</t>
  </si>
  <si>
    <t>Jeju Isl., Busan, Pohang, Sancheong, Ulsan, Namhe, Tongyeong, Jindo, Sinan</t>
  </si>
  <si>
    <t>2022-0163-PER</t>
  </si>
  <si>
    <t>Retamas (Pataz Province, La Libertad Department); Callalli District (Caylloma Province, Arequipa Region); Piura Region</t>
  </si>
  <si>
    <t>24043;24124</t>
  </si>
  <si>
    <t>Piura (Adm1). Caylloma, Pataz (Adm2).</t>
  </si>
  <si>
    <t>2022-0595-IDN</t>
  </si>
  <si>
    <t>Mentawai Islands Regency, (West Sumatra Province)</t>
  </si>
  <si>
    <t>06:10</t>
  </si>
  <si>
    <t>2022-0755-IDN</t>
  </si>
  <si>
    <t>0755</t>
  </si>
  <si>
    <t>Cianjur, Sukabumi, Bogor districts (West Java Province)</t>
  </si>
  <si>
    <t>-6.853</t>
  </si>
  <si>
    <t>107.095</t>
  </si>
  <si>
    <t>13:21</t>
  </si>
  <si>
    <t>18008;18010;18026</t>
  </si>
  <si>
    <t>Bogor, Cianjur, Sukabumi (Adm2).</t>
  </si>
  <si>
    <t>2022-0787-IDN</t>
  </si>
  <si>
    <t>0787</t>
  </si>
  <si>
    <t>02:46</t>
  </si>
  <si>
    <t>2022-0732-IDN</t>
  </si>
  <si>
    <t>Batu Bara Regency (North Sumatra)</t>
  </si>
  <si>
    <t>2022-0423-KOR</t>
  </si>
  <si>
    <t>0423</t>
  </si>
  <si>
    <t>2022-0500-KOR</t>
  </si>
  <si>
    <t>Seoul area, Incheon, Gangwon and Gyeongg provinces</t>
  </si>
  <si>
    <t>2436;2443</t>
  </si>
  <si>
    <t>Inchon, Seoul (Adm1).</t>
  </si>
  <si>
    <t>2022-0622-MEX</t>
  </si>
  <si>
    <t>0622</t>
  </si>
  <si>
    <t>Mexico; Coalcomán Municipality (Michoacán); Colima, Guerrero Jalisco States.</t>
  </si>
  <si>
    <t>18.247</t>
  </si>
  <si>
    <t>-102.952</t>
  </si>
  <si>
    <t>01:20</t>
  </si>
  <si>
    <t>2035;2039;2041;2042;2043</t>
  </si>
  <si>
    <t>Colima, Guerrero, Jalisco, Mexico, Michoacan (Adm1).</t>
  </si>
  <si>
    <t>2022-0579-MEX</t>
  </si>
  <si>
    <t>0579</t>
  </si>
  <si>
    <t>Nuevo León State</t>
  </si>
  <si>
    <t>2046</t>
  </si>
  <si>
    <t>Nuevo Leon (Adm1).</t>
  </si>
  <si>
    <t>2022-0572-MEX</t>
  </si>
  <si>
    <t>Culiacán, Mocorito, Guasave, and Elota (Sinaloa State); Oaxaca, Coahuila, Tamaulipas, Veracruz and Morelos states</t>
  </si>
  <si>
    <t>2044;2047;2055;2057</t>
  </si>
  <si>
    <t>20881;20884;20886;20892</t>
  </si>
  <si>
    <t>Morelos, Oaxaca, Tamaulipas, Veracruz (Adm1). Culiacan, Elota, Guasave, Mocorito (Adm2).</t>
  </si>
  <si>
    <t>2022-0809-MYS</t>
  </si>
  <si>
    <t>0809</t>
  </si>
  <si>
    <t>Batang Kali (near Kuala Lumpur)</t>
  </si>
  <si>
    <t>2022-0408-MYS</t>
  </si>
  <si>
    <t>Baling District (eastern Kedah State)</t>
  </si>
  <si>
    <t>Ketil River</t>
  </si>
  <si>
    <t>37345</t>
  </si>
  <si>
    <t>Baling (Adm2).</t>
  </si>
  <si>
    <t>2022-0732-MYS</t>
  </si>
  <si>
    <t>Kelantan, Pahang, Pulau Pinang, Perak, Selangor, Melaka, and Johor in the Malay Peninsula and Sabah State on Borneo Island</t>
  </si>
  <si>
    <t>1891;1893;1895;1897;1898;1900;1901;1903</t>
  </si>
  <si>
    <t>Johor, Kelantan, Melaka, Pahang, Perak, Pulau Pinang, Sabah, Selangor (Adm1).</t>
  </si>
  <si>
    <t>2022-0810-MYS</t>
  </si>
  <si>
    <t>0810</t>
  </si>
  <si>
    <t>Kelantan, Terengganu, Pahang, Johor, Perak states</t>
  </si>
  <si>
    <t>1891;1893;1897;1898;1904</t>
  </si>
  <si>
    <t>Johor, Kelantan, Pahang, Perak, Terengganu (Adm1).</t>
  </si>
  <si>
    <t>2022-0430-PER</t>
  </si>
  <si>
    <t>La Capilla district (Moquegua department); Arequipa department</t>
  </si>
  <si>
    <t>-16.783</t>
  </si>
  <si>
    <t>-71.31</t>
  </si>
  <si>
    <t>18:36</t>
  </si>
  <si>
    <t>2331;2345</t>
  </si>
  <si>
    <t>Arequipa, Moquegua (Adm1).</t>
  </si>
  <si>
    <t>2022-0765-TUR</t>
  </si>
  <si>
    <t>0765</t>
  </si>
  <si>
    <t>Düzce, Sakarya, Bolu, Zonguldak, Bursa, Istanbul</t>
  </si>
  <si>
    <t>40.847</t>
  </si>
  <si>
    <t>30.967</t>
  </si>
  <si>
    <t>04:08</t>
  </si>
  <si>
    <t>3037;3056;3081;3096</t>
  </si>
  <si>
    <t>Bursa, Istanbul, Sakarya, Zonguldak (Adm1). Duzce (Adm2).</t>
  </si>
  <si>
    <t>2022-0812-TUR</t>
  </si>
  <si>
    <t>0812</t>
  </si>
  <si>
    <t>Antalya Province</t>
  </si>
  <si>
    <t>Antalya (Adm1).</t>
  </si>
  <si>
    <t>2022-0365-TUR</t>
  </si>
  <si>
    <t>0365</t>
  </si>
  <si>
    <t>Ankara; Denizli, Burdur, Sivas, Karaman, Yozgat provinces</t>
  </si>
  <si>
    <t>3023;3036;3041;3060;3087;3095</t>
  </si>
  <si>
    <t>Ankara, Burdur, Denizli, Karaman, Sivas, Yozgat (Adm1).</t>
  </si>
  <si>
    <t>2022-0788-ZAF</t>
  </si>
  <si>
    <t>Soweto, Erkhuleni, Johannesburg, Vereeniging, Brakpan (Gauteng Province); Rustenburg, Bojanala (North West Province)</t>
  </si>
  <si>
    <t>Jukskei river</t>
  </si>
  <si>
    <t>2708;77314</t>
  </si>
  <si>
    <t>Gauteng, North West (Adm1).</t>
  </si>
  <si>
    <t>2022-0313-ZAF</t>
  </si>
  <si>
    <t>Durban (KwaZulu-Natal province)</t>
  </si>
  <si>
    <t>2022-0356-ZAF</t>
  </si>
  <si>
    <t>Kleinvlei, Ravensmead, Goodwood, Strand, Bonteheuwel, Belhar, Maitland and Bellville South.(Cape Town)</t>
  </si>
  <si>
    <t>Complete Start Day</t>
  </si>
  <si>
    <t>Complete End Day</t>
  </si>
  <si>
    <t>Start Date</t>
  </si>
  <si>
    <t>End Date</t>
  </si>
  <si>
    <t>na_start</t>
  </si>
  <si>
    <t>na_end</t>
  </si>
  <si>
    <t>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</si>
</sst>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 fontId="0" fillId="0" borderId="0" xfId="0" applyNumberFormat="1"/>
  </cellXfs>
  <cellStyles count="1">
    <cellStyle name="Normal" xfId="0" builtinId="0"/>
  </cellStyles>
  <dxfs count="6">
    <dxf>
      <numFmt numFmtId="1" formatCode="0"/>
    </dxf>
    <dxf>
      <numFmt numFmtId="1" formatCode="0"/>
    </dxf>
    <dxf>
      <numFmt numFmtId="19" formatCode="m/d/yyyy"/>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4D4A9C-DC03-4408-9C53-A9FE8BE739F2}" name="Table1" displayName="Table1" ref="A1:BD1504" totalsRowShown="0">
  <autoFilter ref="A1:BD1504" xr:uid="{904D4A9C-DC03-4408-9C53-A9FE8BE739F2}"/>
  <tableColumns count="56">
    <tableColumn id="1" xr3:uid="{C9872E66-ACC1-467F-B35A-735A559053F3}" name="Dis No"/>
    <tableColumn id="2" xr3:uid="{1D6E64FF-66E6-4517-A036-CF5EE4D3ADB0}" name="Year"/>
    <tableColumn id="3" xr3:uid="{7DC48512-3869-43A0-8A92-07207D7FAEF8}" name="Seq"/>
    <tableColumn id="4" xr3:uid="{8C5BC96E-A994-4B51-B637-3CD58FC6D5A1}" name="Glide"/>
    <tableColumn id="5" xr3:uid="{E3A71EA9-77D3-4129-9C41-03B98A533917}" name="Disaster Group"/>
    <tableColumn id="6" xr3:uid="{4997ACA3-E5EA-44BD-A880-77A7B8072B2F}" name="Disaster Subgroup"/>
    <tableColumn id="7" xr3:uid="{57871B6B-C7D3-4747-B3DC-D58BA6A897CD}" name="Disaster Type"/>
    <tableColumn id="8" xr3:uid="{A34616E1-1467-4921-9A61-28F7DB92F991}" name="Disaster Subtype"/>
    <tableColumn id="9" xr3:uid="{DC0CEC5B-F554-45E5-A4E9-F0908CA8FE39}" name="Disaster Subsubtype"/>
    <tableColumn id="10" xr3:uid="{AF461830-33AF-4F11-A97A-8A58C5D37B8C}" name="Event Name"/>
    <tableColumn id="11" xr3:uid="{6335BF37-325B-4E90-A162-18898E515668}" name="Country"/>
    <tableColumn id="12" xr3:uid="{41985145-C8D2-4890-8D75-70A524A29BF6}" name="ISO"/>
    <tableColumn id="13" xr3:uid="{C6952CAE-AD01-4AED-8A03-F541426F815B}" name="Region"/>
    <tableColumn id="14" xr3:uid="{E765D1AF-92C6-450B-81CD-761158BD065F}" name="Continent"/>
    <tableColumn id="15" xr3:uid="{95471A2B-550D-4A0E-87EA-B9251CA5ED8A}" name="Location"/>
    <tableColumn id="16" xr3:uid="{518291DF-60FB-4A60-93A5-49AE1D254499}" name="Origin"/>
    <tableColumn id="17" xr3:uid="{0D07C096-2D61-4AF3-AFDB-21688552BC65}" name="Associated Dis"/>
    <tableColumn id="18" xr3:uid="{89634812-F0F5-4C0D-A125-3ADBB796D0ED}" name="Associated Dis2"/>
    <tableColumn id="19" xr3:uid="{D84F546D-5FED-4071-B262-E97846D81360}" name="OFDA Response"/>
    <tableColumn id="20" xr3:uid="{5C84F3F5-9F6F-468E-B1AC-395E665147EB}" name="Appeal"/>
    <tableColumn id="21" xr3:uid="{54AFFD1F-D925-4774-979C-ED8855386181}" name="Declaration"/>
    <tableColumn id="22" xr3:uid="{38EA17D4-D874-435C-8A4F-BC87848EA6E6}" name="AID Contribution ('000 US$)"/>
    <tableColumn id="23" xr3:uid="{838D9808-6D16-493C-B840-0FB9C6496968}" name="Dis Mag Value"/>
    <tableColumn id="24" xr3:uid="{86EA8FA8-AF92-49F1-B15B-49D2DF8935AB}" name="Dis Mag Scale"/>
    <tableColumn id="25" xr3:uid="{C7B19D0E-0D65-45C1-8035-3C08C65E70E8}" name="Latitude"/>
    <tableColumn id="26" xr3:uid="{184E2E9B-31C8-40A4-859E-C0B64A30D6B7}" name="Longitude"/>
    <tableColumn id="27" xr3:uid="{0415C6AA-DA8A-4AAE-B452-DE04A03F67A4}" name="Local Time"/>
    <tableColumn id="28" xr3:uid="{C04A8D44-7402-4A32-A30F-A20C5A1305F6}" name="River Basin"/>
    <tableColumn id="29" xr3:uid="{D178E361-B32A-4436-8D65-E3392444ACB8}" name="Start Year"/>
    <tableColumn id="30" xr3:uid="{41C9B0C8-2D18-478F-B3E8-EF2D7C615C65}" name="Start Month"/>
    <tableColumn id="31" xr3:uid="{2E76C827-7603-44AF-9CC3-77CDC1CDF898}" name="Start Day"/>
    <tableColumn id="51" xr3:uid="{DD8EB40C-C190-46B6-B683-4F1111F87CE5}" name="Complete Start Day" dataDxfId="5">
      <calculatedColumnFormula>IF( Table1[[#This Row],[Start Day]]="",1,Table1[[#This Row],[Start Day]])</calculatedColumnFormula>
    </tableColumn>
    <tableColumn id="53" xr3:uid="{D13CAB5A-648B-425B-A3C1-94BAD32C71FC}" name="Start Date" dataDxfId="4">
      <calculatedColumnFormula>DATE(Table1[[#This Row],[Start Year]],Table1[[#This Row],[Start Month]],Table1[[#This Row],[Complete Start Day]])</calculatedColumnFormula>
    </tableColumn>
    <tableColumn id="32" xr3:uid="{C680CEA6-E770-47B5-8165-00CDE52650A3}" name="End Year"/>
    <tableColumn id="33" xr3:uid="{48A87249-947D-4815-AA31-AD4AB9287AA3}" name="End Month"/>
    <tableColumn id="34" xr3:uid="{1EF7E971-5C39-4428-8827-210C0F694E83}" name="End Day"/>
    <tableColumn id="52" xr3:uid="{E4077C56-B807-417E-BC9A-DC2DEE4290A7}" name="Complete End Day" dataDxfId="3">
      <calculatedColumnFormula>IF(Table1[[#This Row],[End Day]]="",DAY(EOMONTH(DATE(Table1[[#This Row],[End Year]],Table1[[#This Row],[End Month]],1),0)),Table1[[#This Row],[End Day]])</calculatedColumnFormula>
    </tableColumn>
    <tableColumn id="54" xr3:uid="{E8881717-8ACE-4886-828C-9E44B8488E3D}" name="End Date" dataDxfId="2">
      <calculatedColumnFormula>DATE(Table1[[#This Row],[End Year]],Table1[[#This Row],[End Month]],Table1[[#This Row],[Complete End Day]])</calculatedColumnFormula>
    </tableColumn>
    <tableColumn id="56" xr3:uid="{DF0E9436-CC50-4068-9D80-3C4C0E1EDC5D}" name="na_start" dataDxfId="1">
      <calculatedColumnFormula>IF(Table1[[#This Row],[Start Day]]="",1,0)</calculatedColumnFormula>
    </tableColumn>
    <tableColumn id="55" xr3:uid="{0DFF3A46-EDC5-443B-ACAF-708BA5D87C67}" name="na_end" dataDxfId="0">
      <calculatedColumnFormula>IF(Table1[[#This Row],[End Day]]="",1,0)</calculatedColumnFormula>
    </tableColumn>
    <tableColumn id="35" xr3:uid="{CE017438-A5C6-4CA2-A6C3-981726EA1735}" name="Total Deaths"/>
    <tableColumn id="36" xr3:uid="{222A473A-3714-4893-BCDD-E5B904660EAB}" name="No Injured"/>
    <tableColumn id="37" xr3:uid="{7E83A6EE-25D9-49EB-8351-5D01477404F7}" name="No Affected"/>
    <tableColumn id="38" xr3:uid="{5C1DA625-2459-4B54-887F-549D50352040}" name="No Homeless"/>
    <tableColumn id="39" xr3:uid="{A7F5CF44-E359-4C87-AEB9-FB7078707DD9}" name="Total Affected"/>
    <tableColumn id="40" xr3:uid="{EEE14480-54C5-43F0-8730-F9B245F358C2}" name="Reconstruction Costs ('000 US$)"/>
    <tableColumn id="41" xr3:uid="{19EA4A53-CF22-497B-9569-9ECDA0CDCB26}" name="Reconstruction Costs, Adjusted ('000 US$)"/>
    <tableColumn id="42" xr3:uid="{9BF6F5D2-CB6E-45F6-8BB2-E8778E80A76F}" name="Insured Damages ('000 US$)"/>
    <tableColumn id="43" xr3:uid="{83873207-2265-4CC2-ABD0-9E2994BCA893}" name="Insured Damages, Adjusted ('000 US$)"/>
    <tableColumn id="44" xr3:uid="{889B976A-B19B-41DB-9899-206EE385DF26}" name="Total Damages ('000 US$)"/>
    <tableColumn id="45" xr3:uid="{38632F2C-D7D9-4271-9EB8-42F3BD9F6726}" name="Total Damages, Adjusted ('000 US$)"/>
    <tableColumn id="46" xr3:uid="{5AB662B0-8954-467E-946F-B4811267B03D}" name="CPI"/>
    <tableColumn id="47" xr3:uid="{5F76D148-37B8-4ED7-8ACC-7ED16742B19C}" name="Adm Level"/>
    <tableColumn id="48" xr3:uid="{B8187431-0025-4E1F-B9B3-81CC991D80F2}" name="Admin1 Code"/>
    <tableColumn id="49" xr3:uid="{EF70437C-EC66-47D0-9654-9A64FE3F13BC}" name="Admin2 Code"/>
    <tableColumn id="50" xr3:uid="{9BE65B6A-FC4F-49C0-8272-4CCFFFEA24F9}" name="Geo Locations"/>
  </tableColumns>
  <tableStyleInfo name="TableStyleMedium3"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504"/>
  <sheetViews>
    <sheetView tabSelected="1" topLeftCell="E1" zoomScaleNormal="100" workbookViewId="0">
      <selection activeCell="I8" sqref="I8"/>
    </sheetView>
  </sheetViews>
  <sheetFormatPr defaultRowHeight="14.25" x14ac:dyDescent="0.2"/>
  <cols>
    <col min="5" max="5" width="16.25" customWidth="1"/>
    <col min="6" max="6" width="19.375" customWidth="1"/>
    <col min="7" max="7" width="15" customWidth="1"/>
    <col min="8" max="8" width="17.875" customWidth="1"/>
    <col min="9" max="9" width="21.125" customWidth="1"/>
    <col min="10" max="10" width="13.5" customWidth="1"/>
    <col min="11" max="11" width="9.75" customWidth="1"/>
    <col min="13" max="13" width="9.125" customWidth="1"/>
    <col min="14" max="14" width="11.5" customWidth="1"/>
    <col min="15" max="15" width="10.375" customWidth="1"/>
    <col min="17" max="17" width="15.75" customWidth="1"/>
    <col min="18" max="18" width="16.75" customWidth="1"/>
    <col min="19" max="19" width="17.375" customWidth="1"/>
    <col min="21" max="21" width="12.875" customWidth="1"/>
    <col min="22" max="22" width="26.75" customWidth="1"/>
    <col min="23" max="24" width="15.25" customWidth="1"/>
    <col min="25" max="25" width="10" customWidth="1"/>
    <col min="26" max="26" width="11.75" customWidth="1"/>
    <col min="27" max="27" width="12.375" customWidth="1"/>
    <col min="28" max="28" width="13.125" customWidth="1"/>
    <col min="29" max="29" width="11.625" customWidth="1"/>
    <col min="30" max="30" width="13.125" customWidth="1"/>
    <col min="31" max="32" width="10.75" customWidth="1"/>
    <col min="33" max="33" width="10.875" customWidth="1"/>
    <col min="34" max="34" width="12.375" customWidth="1"/>
    <col min="35" max="36" width="10" customWidth="1"/>
    <col min="37" max="38" width="14" customWidth="1"/>
    <col min="39" max="39" width="10" style="2" bestFit="1" customWidth="1"/>
    <col min="40" max="40" width="9.375" style="2" bestFit="1" customWidth="1"/>
    <col min="41" max="41" width="12" customWidth="1"/>
    <col min="42" max="42" width="13.125" customWidth="1"/>
    <col min="43" max="43" width="14.5" customWidth="1"/>
    <col min="44" max="44" width="15.125" customWidth="1"/>
    <col min="45" max="45" width="31.375" customWidth="1"/>
    <col min="46" max="46" width="40.125" customWidth="1"/>
    <col min="47" max="47" width="27.5" customWidth="1"/>
    <col min="48" max="48" width="36.25" customWidth="1"/>
    <col min="49" max="49" width="25.25" customWidth="1"/>
    <col min="50" max="50" width="34" customWidth="1"/>
    <col min="52" max="52" width="12" customWidth="1"/>
    <col min="53" max="54" width="14.375" customWidth="1"/>
    <col min="55" max="55" width="15.625" customWidth="1"/>
  </cols>
  <sheetData>
    <row r="1" spans="1:5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7827</v>
      </c>
      <c r="AG1" t="s">
        <v>7829</v>
      </c>
      <c r="AH1" t="s">
        <v>31</v>
      </c>
      <c r="AI1" t="s">
        <v>32</v>
      </c>
      <c r="AJ1" t="s">
        <v>33</v>
      </c>
      <c r="AK1" t="s">
        <v>7828</v>
      </c>
      <c r="AL1" t="s">
        <v>7830</v>
      </c>
      <c r="AM1" s="2" t="s">
        <v>7831</v>
      </c>
      <c r="AN1" s="2" t="s">
        <v>7832</v>
      </c>
      <c r="AO1" t="s">
        <v>34</v>
      </c>
      <c r="AP1" t="s">
        <v>35</v>
      </c>
      <c r="AQ1" t="s">
        <v>36</v>
      </c>
      <c r="AR1" t="s">
        <v>37</v>
      </c>
      <c r="AS1" t="s">
        <v>38</v>
      </c>
      <c r="AT1" t="s">
        <v>39</v>
      </c>
      <c r="AU1" t="s">
        <v>40</v>
      </c>
      <c r="AV1" t="s">
        <v>41</v>
      </c>
      <c r="AW1" t="s">
        <v>42</v>
      </c>
      <c r="AX1" t="s">
        <v>43</v>
      </c>
      <c r="AY1" t="s">
        <v>44</v>
      </c>
      <c r="AZ1" t="s">
        <v>45</v>
      </c>
      <c r="BA1" t="s">
        <v>46</v>
      </c>
      <c r="BB1" t="s">
        <v>47</v>
      </c>
      <c r="BC1" t="s">
        <v>48</v>
      </c>
      <c r="BD1" t="s">
        <v>49</v>
      </c>
    </row>
    <row r="2" spans="1:56" x14ac:dyDescent="0.2">
      <c r="A2" t="s">
        <v>50</v>
      </c>
      <c r="B2" t="s">
        <v>51</v>
      </c>
      <c r="C2" t="s">
        <v>52</v>
      </c>
      <c r="E2" t="s">
        <v>53</v>
      </c>
      <c r="F2" t="s">
        <v>54</v>
      </c>
      <c r="G2" t="s">
        <v>55</v>
      </c>
      <c r="H2" t="s">
        <v>56</v>
      </c>
      <c r="K2" t="s">
        <v>57</v>
      </c>
      <c r="L2" t="s">
        <v>58</v>
      </c>
      <c r="M2" t="s">
        <v>59</v>
      </c>
      <c r="N2" t="s">
        <v>60</v>
      </c>
      <c r="O2" t="s">
        <v>61</v>
      </c>
      <c r="P2" t="s">
        <v>62</v>
      </c>
      <c r="Q2" t="s">
        <v>63</v>
      </c>
      <c r="R2" t="s">
        <v>64</v>
      </c>
      <c r="W2">
        <v>14990</v>
      </c>
      <c r="X2" t="s">
        <v>65</v>
      </c>
      <c r="AC2">
        <v>2004</v>
      </c>
      <c r="AD2">
        <v>6</v>
      </c>
      <c r="AE2">
        <v>28</v>
      </c>
      <c r="AF2">
        <f>IF( Table1[[#This Row],[Start Day]]="",1,Table1[[#This Row],[Start Day]])</f>
        <v>28</v>
      </c>
      <c r="AG2" s="1">
        <f>DATE(Table1[[#This Row],[Start Year]],Table1[[#This Row],[Start Month]],Table1[[#This Row],[Complete Start Day]])</f>
        <v>38166</v>
      </c>
      <c r="AH2">
        <v>2004</v>
      </c>
      <c r="AI2">
        <v>6</v>
      </c>
      <c r="AJ2">
        <v>30</v>
      </c>
      <c r="AK2">
        <f>IF(Table1[[#This Row],[End Day]]="",DAY(EOMONTH(DATE(Table1[[#This Row],[End Year]],Table1[[#This Row],[End Month]],1),0)),Table1[[#This Row],[End Day]])</f>
        <v>30</v>
      </c>
      <c r="AL2" s="1">
        <f>DATE(Table1[[#This Row],[End Year]],Table1[[#This Row],[End Month]],Table1[[#This Row],[Complete End Day]])</f>
        <v>38168</v>
      </c>
      <c r="AM2" s="2">
        <f>IF(Table1[[#This Row],[Start Day]]="",1,0)</f>
        <v>0</v>
      </c>
      <c r="AN2" s="2">
        <f>IF(Table1[[#This Row],[End Day]]="",1,0)</f>
        <v>0</v>
      </c>
      <c r="AO2">
        <v>15</v>
      </c>
      <c r="AZ2">
        <v>64.541329281744694</v>
      </c>
      <c r="BA2" t="s">
        <v>66</v>
      </c>
      <c r="BB2" t="s">
        <v>67</v>
      </c>
      <c r="BC2" t="s">
        <v>68</v>
      </c>
      <c r="BD2" t="s">
        <v>69</v>
      </c>
    </row>
    <row r="3" spans="1:56" x14ac:dyDescent="0.2">
      <c r="A3" t="s">
        <v>70</v>
      </c>
      <c r="B3" t="s">
        <v>51</v>
      </c>
      <c r="C3" t="s">
        <v>71</v>
      </c>
      <c r="E3" t="s">
        <v>53</v>
      </c>
      <c r="F3" t="s">
        <v>72</v>
      </c>
      <c r="G3" t="s">
        <v>73</v>
      </c>
      <c r="H3" t="s">
        <v>74</v>
      </c>
      <c r="I3" t="s">
        <v>75</v>
      </c>
      <c r="K3" t="s">
        <v>76</v>
      </c>
      <c r="L3" t="s">
        <v>77</v>
      </c>
      <c r="M3" t="s">
        <v>78</v>
      </c>
      <c r="N3" t="s">
        <v>60</v>
      </c>
      <c r="O3" t="s">
        <v>79</v>
      </c>
      <c r="Q3" t="s">
        <v>63</v>
      </c>
      <c r="R3" t="s">
        <v>64</v>
      </c>
      <c r="W3">
        <v>75</v>
      </c>
      <c r="X3" t="s">
        <v>80</v>
      </c>
      <c r="AC3">
        <v>2004</v>
      </c>
      <c r="AD3">
        <v>2</v>
      </c>
      <c r="AE3">
        <v>3</v>
      </c>
      <c r="AF3">
        <f>IF( Table1[[#This Row],[Start Day]]="",1,Table1[[#This Row],[Start Day]])</f>
        <v>3</v>
      </c>
      <c r="AG3" s="1">
        <f>DATE(Table1[[#This Row],[Start Year]],Table1[[#This Row],[Start Month]],Table1[[#This Row],[Complete Start Day]])</f>
        <v>38020</v>
      </c>
      <c r="AH3">
        <v>2004</v>
      </c>
      <c r="AI3">
        <v>2</v>
      </c>
      <c r="AJ3">
        <v>5</v>
      </c>
      <c r="AK3">
        <f>IF(Table1[[#This Row],[End Day]]="",DAY(EOMONTH(DATE(Table1[[#This Row],[End Year]],Table1[[#This Row],[End Month]],1),0)),Table1[[#This Row],[End Day]])</f>
        <v>5</v>
      </c>
      <c r="AL3" s="1">
        <f>DATE(Table1[[#This Row],[End Year]],Table1[[#This Row],[End Month]],Table1[[#This Row],[Complete End Day]])</f>
        <v>38022</v>
      </c>
      <c r="AM3" s="2">
        <f>IF(Table1[[#This Row],[Start Day]]="",1,0)</f>
        <v>0</v>
      </c>
      <c r="AN3" s="2">
        <f>IF(Table1[[#This Row],[End Day]]="",1,0)</f>
        <v>0</v>
      </c>
      <c r="AO3">
        <v>4</v>
      </c>
      <c r="AQ3">
        <v>2400</v>
      </c>
      <c r="AS3">
        <v>2400</v>
      </c>
      <c r="AZ3">
        <v>64.541329281744694</v>
      </c>
      <c r="BA3" t="s">
        <v>81</v>
      </c>
      <c r="BB3" t="s">
        <v>82</v>
      </c>
      <c r="BD3" t="s">
        <v>83</v>
      </c>
    </row>
    <row r="4" spans="1:56" x14ac:dyDescent="0.2">
      <c r="A4" t="s">
        <v>84</v>
      </c>
      <c r="B4" t="s">
        <v>51</v>
      </c>
      <c r="C4" t="s">
        <v>85</v>
      </c>
      <c r="E4" t="s">
        <v>53</v>
      </c>
      <c r="F4" t="s">
        <v>72</v>
      </c>
      <c r="G4" t="s">
        <v>73</v>
      </c>
      <c r="H4" t="s">
        <v>86</v>
      </c>
      <c r="J4" t="s">
        <v>87</v>
      </c>
      <c r="K4" t="s">
        <v>7833</v>
      </c>
      <c r="L4" t="s">
        <v>88</v>
      </c>
      <c r="M4" t="s">
        <v>59</v>
      </c>
      <c r="N4" t="s">
        <v>60</v>
      </c>
      <c r="O4" t="s">
        <v>89</v>
      </c>
      <c r="Q4" t="s">
        <v>55</v>
      </c>
      <c r="R4" t="s">
        <v>64</v>
      </c>
      <c r="W4">
        <v>75</v>
      </c>
      <c r="X4" t="s">
        <v>80</v>
      </c>
      <c r="AC4">
        <v>2004</v>
      </c>
      <c r="AD4">
        <v>8</v>
      </c>
      <c r="AE4">
        <v>15</v>
      </c>
      <c r="AF4">
        <f>IF( Table1[[#This Row],[Start Day]]="",1,Table1[[#This Row],[Start Day]])</f>
        <v>15</v>
      </c>
      <c r="AG4" s="1">
        <f>DATE(Table1[[#This Row],[Start Year]],Table1[[#This Row],[Start Month]],Table1[[#This Row],[Complete Start Day]])</f>
        <v>38214</v>
      </c>
      <c r="AH4">
        <v>2004</v>
      </c>
      <c r="AI4">
        <v>8</v>
      </c>
      <c r="AJ4">
        <v>17</v>
      </c>
      <c r="AK4">
        <f>IF(Table1[[#This Row],[End Day]]="",DAY(EOMONTH(DATE(Table1[[#This Row],[End Year]],Table1[[#This Row],[End Month]],1),0)),Table1[[#This Row],[End Day]])</f>
        <v>17</v>
      </c>
      <c r="AL4" s="1">
        <f>DATE(Table1[[#This Row],[End Year]],Table1[[#This Row],[End Month]],Table1[[#This Row],[Complete End Day]])</f>
        <v>38216</v>
      </c>
      <c r="AM4" s="2">
        <f>IF(Table1[[#This Row],[Start Day]]="",1,0)</f>
        <v>0</v>
      </c>
      <c r="AN4" s="2">
        <f>IF(Table1[[#This Row],[End Day]]="",1,0)</f>
        <v>0</v>
      </c>
      <c r="AO4">
        <v>8</v>
      </c>
      <c r="AR4">
        <v>2400</v>
      </c>
      <c r="AS4">
        <v>2400</v>
      </c>
      <c r="AX4">
        <v>1000</v>
      </c>
      <c r="AY4">
        <v>1549</v>
      </c>
      <c r="AZ4">
        <v>64.541329281744694</v>
      </c>
      <c r="BA4" t="s">
        <v>81</v>
      </c>
      <c r="BB4" t="s">
        <v>90</v>
      </c>
      <c r="BD4" t="s">
        <v>91</v>
      </c>
    </row>
    <row r="5" spans="1:56" x14ac:dyDescent="0.2">
      <c r="A5" t="s">
        <v>92</v>
      </c>
      <c r="B5" t="s">
        <v>51</v>
      </c>
      <c r="C5" t="s">
        <v>93</v>
      </c>
      <c r="E5" t="s">
        <v>53</v>
      </c>
      <c r="F5" t="s">
        <v>72</v>
      </c>
      <c r="G5" t="s">
        <v>73</v>
      </c>
      <c r="K5" t="s">
        <v>57</v>
      </c>
      <c r="L5" t="s">
        <v>58</v>
      </c>
      <c r="M5" t="s">
        <v>59</v>
      </c>
      <c r="N5" t="s">
        <v>60</v>
      </c>
      <c r="O5" t="s">
        <v>94</v>
      </c>
      <c r="Q5" t="s">
        <v>95</v>
      </c>
      <c r="W5">
        <v>90</v>
      </c>
      <c r="X5" t="s">
        <v>80</v>
      </c>
      <c r="AC5">
        <v>2004</v>
      </c>
      <c r="AD5">
        <v>6</v>
      </c>
      <c r="AE5">
        <v>1</v>
      </c>
      <c r="AF5">
        <f>IF( Table1[[#This Row],[Start Day]]="",1,Table1[[#This Row],[Start Day]])</f>
        <v>1</v>
      </c>
      <c r="AG5" s="1">
        <f>DATE(Table1[[#This Row],[Start Year]],Table1[[#This Row],[Start Month]],Table1[[#This Row],[Complete Start Day]])</f>
        <v>38139</v>
      </c>
      <c r="AH5">
        <v>2004</v>
      </c>
      <c r="AI5">
        <v>6</v>
      </c>
      <c r="AJ5">
        <v>4</v>
      </c>
      <c r="AK5">
        <f>IF(Table1[[#This Row],[End Day]]="",DAY(EOMONTH(DATE(Table1[[#This Row],[End Year]],Table1[[#This Row],[End Month]],1),0)),Table1[[#This Row],[End Day]])</f>
        <v>4</v>
      </c>
      <c r="AL5" s="1">
        <f>DATE(Table1[[#This Row],[End Year]],Table1[[#This Row],[End Month]],Table1[[#This Row],[Complete End Day]])</f>
        <v>38142</v>
      </c>
      <c r="AM5" s="2">
        <f>IF(Table1[[#This Row],[Start Day]]="",1,0)</f>
        <v>0</v>
      </c>
      <c r="AN5" s="2">
        <f>IF(Table1[[#This Row],[End Day]]="",1,0)</f>
        <v>0</v>
      </c>
      <c r="AP5">
        <v>7</v>
      </c>
      <c r="AR5">
        <v>1000</v>
      </c>
      <c r="AS5">
        <v>1007</v>
      </c>
      <c r="AX5">
        <v>280</v>
      </c>
      <c r="AY5">
        <v>434</v>
      </c>
      <c r="AZ5">
        <v>64.541329281744694</v>
      </c>
      <c r="BA5" t="s">
        <v>81</v>
      </c>
      <c r="BB5" t="s">
        <v>96</v>
      </c>
      <c r="BD5" t="s">
        <v>97</v>
      </c>
    </row>
    <row r="6" spans="1:56" x14ac:dyDescent="0.2">
      <c r="A6" t="s">
        <v>98</v>
      </c>
      <c r="B6" t="s">
        <v>51</v>
      </c>
      <c r="C6" t="s">
        <v>99</v>
      </c>
      <c r="E6" t="s">
        <v>53</v>
      </c>
      <c r="F6" t="s">
        <v>100</v>
      </c>
      <c r="G6" t="s">
        <v>101</v>
      </c>
      <c r="H6" t="s">
        <v>102</v>
      </c>
      <c r="K6" t="s">
        <v>76</v>
      </c>
      <c r="L6" t="s">
        <v>77</v>
      </c>
      <c r="M6" t="s">
        <v>78</v>
      </c>
      <c r="N6" t="s">
        <v>60</v>
      </c>
      <c r="O6" t="s">
        <v>103</v>
      </c>
      <c r="Q6" t="s">
        <v>95</v>
      </c>
      <c r="S6" t="s">
        <v>104</v>
      </c>
      <c r="V6">
        <v>211</v>
      </c>
      <c r="W6">
        <v>7</v>
      </c>
      <c r="X6" t="s">
        <v>105</v>
      </c>
      <c r="Y6" t="s">
        <v>106</v>
      </c>
      <c r="Z6" t="s">
        <v>107</v>
      </c>
      <c r="AA6" t="s">
        <v>108</v>
      </c>
      <c r="AC6">
        <v>2004</v>
      </c>
      <c r="AD6">
        <v>2</v>
      </c>
      <c r="AE6">
        <v>5</v>
      </c>
      <c r="AF6">
        <f>IF( Table1[[#This Row],[Start Day]]="",1,Table1[[#This Row],[Start Day]])</f>
        <v>5</v>
      </c>
      <c r="AG6" s="1">
        <f>DATE(Table1[[#This Row],[Start Year]],Table1[[#This Row],[Start Month]],Table1[[#This Row],[Complete Start Day]])</f>
        <v>38022</v>
      </c>
      <c r="AH6">
        <v>2004</v>
      </c>
      <c r="AI6">
        <v>2</v>
      </c>
      <c r="AJ6">
        <v>5</v>
      </c>
      <c r="AK6">
        <f>IF(Table1[[#This Row],[End Day]]="",DAY(EOMONTH(DATE(Table1[[#This Row],[End Year]],Table1[[#This Row],[End Month]],1),0)),Table1[[#This Row],[End Day]])</f>
        <v>5</v>
      </c>
      <c r="AL6" s="1">
        <f>DATE(Table1[[#This Row],[End Year]],Table1[[#This Row],[End Month]],Table1[[#This Row],[Complete End Day]])</f>
        <v>38022</v>
      </c>
      <c r="AM6" s="2">
        <f>IF(Table1[[#This Row],[Start Day]]="",1,0)</f>
        <v>0</v>
      </c>
      <c r="AN6" s="2">
        <f>IF(Table1[[#This Row],[End Day]]="",1,0)</f>
        <v>0</v>
      </c>
      <c r="AO6">
        <v>37</v>
      </c>
      <c r="AP6">
        <v>682</v>
      </c>
      <c r="AQ6">
        <v>13390</v>
      </c>
      <c r="AS6">
        <v>14072</v>
      </c>
      <c r="AV6">
        <v>41</v>
      </c>
      <c r="AW6">
        <v>64</v>
      </c>
      <c r="AX6">
        <v>1000</v>
      </c>
      <c r="AY6">
        <v>1549</v>
      </c>
      <c r="AZ6">
        <v>64.541329281744694</v>
      </c>
      <c r="BA6" t="s">
        <v>109</v>
      </c>
      <c r="BC6" t="s">
        <v>110</v>
      </c>
      <c r="BD6" t="s">
        <v>111</v>
      </c>
    </row>
    <row r="7" spans="1:56" x14ac:dyDescent="0.2">
      <c r="A7" t="s">
        <v>112</v>
      </c>
      <c r="B7" t="s">
        <v>51</v>
      </c>
      <c r="C7" t="s">
        <v>113</v>
      </c>
      <c r="E7" t="s">
        <v>53</v>
      </c>
      <c r="F7" t="s">
        <v>100</v>
      </c>
      <c r="G7" t="s">
        <v>101</v>
      </c>
      <c r="H7" t="s">
        <v>102</v>
      </c>
      <c r="K7" t="s">
        <v>76</v>
      </c>
      <c r="L7" t="s">
        <v>77</v>
      </c>
      <c r="M7" t="s">
        <v>78</v>
      </c>
      <c r="N7" t="s">
        <v>60</v>
      </c>
      <c r="O7" t="s">
        <v>103</v>
      </c>
      <c r="Q7" t="s">
        <v>95</v>
      </c>
      <c r="T7" t="s">
        <v>104</v>
      </c>
      <c r="V7">
        <v>670</v>
      </c>
      <c r="W7">
        <v>7</v>
      </c>
      <c r="X7" t="s">
        <v>105</v>
      </c>
      <c r="Y7" t="s">
        <v>114</v>
      </c>
      <c r="Z7" t="s">
        <v>115</v>
      </c>
      <c r="AA7" t="s">
        <v>116</v>
      </c>
      <c r="AC7">
        <v>2004</v>
      </c>
      <c r="AD7">
        <v>11</v>
      </c>
      <c r="AE7">
        <v>26</v>
      </c>
      <c r="AF7">
        <f>IF( Table1[[#This Row],[Start Day]]="",1,Table1[[#This Row],[Start Day]])</f>
        <v>26</v>
      </c>
      <c r="AG7" s="1">
        <f>DATE(Table1[[#This Row],[Start Year]],Table1[[#This Row],[Start Month]],Table1[[#This Row],[Complete Start Day]])</f>
        <v>38317</v>
      </c>
      <c r="AH7">
        <v>2004</v>
      </c>
      <c r="AI7">
        <v>11</v>
      </c>
      <c r="AJ7">
        <v>26</v>
      </c>
      <c r="AK7">
        <f>IF(Table1[[#This Row],[End Day]]="",DAY(EOMONTH(DATE(Table1[[#This Row],[End Year]],Table1[[#This Row],[End Month]],1),0)),Table1[[#This Row],[End Day]])</f>
        <v>26</v>
      </c>
      <c r="AL7" s="1">
        <f>DATE(Table1[[#This Row],[End Year]],Table1[[#This Row],[End Month]],Table1[[#This Row],[Complete End Day]])</f>
        <v>38317</v>
      </c>
      <c r="AM7" s="2">
        <f>IF(Table1[[#This Row],[Start Day]]="",1,0)</f>
        <v>0</v>
      </c>
      <c r="AN7" s="2">
        <f>IF(Table1[[#This Row],[End Day]]="",1,0)</f>
        <v>0</v>
      </c>
      <c r="AO7">
        <v>32</v>
      </c>
      <c r="AP7">
        <v>213</v>
      </c>
      <c r="AQ7">
        <v>12620</v>
      </c>
      <c r="AS7">
        <v>12833</v>
      </c>
      <c r="AX7">
        <v>55000</v>
      </c>
      <c r="AY7">
        <v>85217</v>
      </c>
      <c r="AZ7">
        <v>64.541329281744694</v>
      </c>
      <c r="BA7" t="s">
        <v>109</v>
      </c>
      <c r="BC7" t="s">
        <v>110</v>
      </c>
      <c r="BD7" t="s">
        <v>111</v>
      </c>
    </row>
    <row r="8" spans="1:56" x14ac:dyDescent="0.2">
      <c r="A8" t="s">
        <v>117</v>
      </c>
      <c r="B8" t="s">
        <v>51</v>
      </c>
      <c r="C8" t="s">
        <v>118</v>
      </c>
      <c r="E8" t="s">
        <v>53</v>
      </c>
      <c r="F8" t="s">
        <v>54</v>
      </c>
      <c r="G8" t="s">
        <v>55</v>
      </c>
      <c r="H8" t="s">
        <v>56</v>
      </c>
      <c r="K8" t="s">
        <v>119</v>
      </c>
      <c r="L8" t="s">
        <v>120</v>
      </c>
      <c r="M8" t="s">
        <v>121</v>
      </c>
      <c r="N8" t="s">
        <v>122</v>
      </c>
      <c r="O8" t="s">
        <v>123</v>
      </c>
      <c r="P8" t="s">
        <v>124</v>
      </c>
      <c r="Q8" t="s">
        <v>64</v>
      </c>
      <c r="U8" t="s">
        <v>104</v>
      </c>
      <c r="W8">
        <v>150</v>
      </c>
      <c r="X8" t="s">
        <v>65</v>
      </c>
      <c r="AC8">
        <v>2004</v>
      </c>
      <c r="AD8">
        <v>6</v>
      </c>
      <c r="AE8">
        <v>1</v>
      </c>
      <c r="AF8">
        <f>IF( Table1[[#This Row],[Start Day]]="",1,Table1[[#This Row],[Start Day]])</f>
        <v>1</v>
      </c>
      <c r="AG8" s="1">
        <f>DATE(Table1[[#This Row],[Start Year]],Table1[[#This Row],[Start Month]],Table1[[#This Row],[Complete Start Day]])</f>
        <v>38139</v>
      </c>
      <c r="AH8">
        <v>2004</v>
      </c>
      <c r="AI8">
        <v>6</v>
      </c>
      <c r="AJ8">
        <v>2</v>
      </c>
      <c r="AK8">
        <f>IF(Table1[[#This Row],[End Day]]="",DAY(EOMONTH(DATE(Table1[[#This Row],[End Year]],Table1[[#This Row],[End Month]],1),0)),Table1[[#This Row],[End Day]])</f>
        <v>2</v>
      </c>
      <c r="AL8" s="1">
        <f>DATE(Table1[[#This Row],[End Year]],Table1[[#This Row],[End Month]],Table1[[#This Row],[Complete End Day]])</f>
        <v>38140</v>
      </c>
      <c r="AM8" s="2">
        <f>IF(Table1[[#This Row],[Start Day]]="",1,0)</f>
        <v>0</v>
      </c>
      <c r="AN8" s="2">
        <f>IF(Table1[[#This Row],[End Day]]="",1,0)</f>
        <v>0</v>
      </c>
      <c r="AO8">
        <v>28</v>
      </c>
      <c r="AP8">
        <v>54</v>
      </c>
      <c r="AR8">
        <v>2200</v>
      </c>
      <c r="AS8">
        <v>2254</v>
      </c>
      <c r="AX8">
        <v>370</v>
      </c>
      <c r="AY8">
        <v>573</v>
      </c>
      <c r="AZ8">
        <v>64.541329281744694</v>
      </c>
      <c r="BA8" t="s">
        <v>109</v>
      </c>
      <c r="BC8" t="s">
        <v>125</v>
      </c>
      <c r="BD8" t="s">
        <v>126</v>
      </c>
    </row>
    <row r="9" spans="1:56" x14ac:dyDescent="0.2">
      <c r="A9" t="s">
        <v>127</v>
      </c>
      <c r="B9" t="s">
        <v>51</v>
      </c>
      <c r="C9" t="s">
        <v>128</v>
      </c>
      <c r="E9" t="s">
        <v>53</v>
      </c>
      <c r="F9" t="s">
        <v>54</v>
      </c>
      <c r="G9" t="s">
        <v>55</v>
      </c>
      <c r="H9" t="s">
        <v>56</v>
      </c>
      <c r="K9" t="s">
        <v>57</v>
      </c>
      <c r="L9" t="s">
        <v>58</v>
      </c>
      <c r="M9" t="s">
        <v>59</v>
      </c>
      <c r="N9" t="s">
        <v>60</v>
      </c>
      <c r="O9" t="s">
        <v>129</v>
      </c>
      <c r="P9" t="s">
        <v>124</v>
      </c>
      <c r="Q9" t="s">
        <v>64</v>
      </c>
      <c r="W9">
        <v>92250</v>
      </c>
      <c r="X9" t="s">
        <v>65</v>
      </c>
      <c r="AC9">
        <v>2004</v>
      </c>
      <c r="AD9">
        <v>6</v>
      </c>
      <c r="AE9">
        <v>20</v>
      </c>
      <c r="AF9">
        <f>IF( Table1[[#This Row],[Start Day]]="",1,Table1[[#This Row],[Start Day]])</f>
        <v>20</v>
      </c>
      <c r="AG9" s="1">
        <f>DATE(Table1[[#This Row],[Start Year]],Table1[[#This Row],[Start Month]],Table1[[#This Row],[Complete Start Day]])</f>
        <v>38158</v>
      </c>
      <c r="AH9">
        <v>2004</v>
      </c>
      <c r="AI9">
        <v>6</v>
      </c>
      <c r="AJ9">
        <v>25</v>
      </c>
      <c r="AK9">
        <f>IF(Table1[[#This Row],[End Day]]="",DAY(EOMONTH(DATE(Table1[[#This Row],[End Year]],Table1[[#This Row],[End Month]],1),0)),Table1[[#This Row],[End Day]])</f>
        <v>25</v>
      </c>
      <c r="AL9" s="1">
        <f>DATE(Table1[[#This Row],[End Year]],Table1[[#This Row],[End Month]],Table1[[#This Row],[Complete End Day]])</f>
        <v>38163</v>
      </c>
      <c r="AM9" s="2">
        <f>IF(Table1[[#This Row],[Start Day]]="",1,0)</f>
        <v>0</v>
      </c>
      <c r="AN9" s="2">
        <f>IF(Table1[[#This Row],[End Day]]="",1,0)</f>
        <v>0</v>
      </c>
      <c r="AO9">
        <v>47</v>
      </c>
      <c r="AP9">
        <v>500</v>
      </c>
      <c r="AQ9">
        <v>168000</v>
      </c>
      <c r="AS9">
        <v>168500</v>
      </c>
      <c r="AX9">
        <v>361000</v>
      </c>
      <c r="AY9">
        <v>559332</v>
      </c>
      <c r="AZ9">
        <v>64.541329281744694</v>
      </c>
      <c r="BA9" t="s">
        <v>109</v>
      </c>
      <c r="BC9" t="s">
        <v>130</v>
      </c>
      <c r="BD9" t="s">
        <v>131</v>
      </c>
    </row>
    <row r="10" spans="1:56" x14ac:dyDescent="0.2">
      <c r="A10" t="s">
        <v>132</v>
      </c>
      <c r="B10" t="s">
        <v>51</v>
      </c>
      <c r="C10" t="s">
        <v>133</v>
      </c>
      <c r="E10" t="s">
        <v>53</v>
      </c>
      <c r="F10" t="s">
        <v>54</v>
      </c>
      <c r="G10" t="s">
        <v>55</v>
      </c>
      <c r="H10" t="s">
        <v>56</v>
      </c>
      <c r="K10" t="s">
        <v>57</v>
      </c>
      <c r="L10" t="s">
        <v>58</v>
      </c>
      <c r="M10" t="s">
        <v>59</v>
      </c>
      <c r="N10" t="s">
        <v>60</v>
      </c>
      <c r="O10" t="s">
        <v>134</v>
      </c>
      <c r="P10" t="s">
        <v>62</v>
      </c>
      <c r="Q10" t="s">
        <v>64</v>
      </c>
      <c r="W10">
        <v>10940</v>
      </c>
      <c r="X10" t="s">
        <v>65</v>
      </c>
      <c r="AB10" t="s">
        <v>135</v>
      </c>
      <c r="AC10">
        <v>2004</v>
      </c>
      <c r="AD10">
        <v>5</v>
      </c>
      <c r="AE10">
        <v>13</v>
      </c>
      <c r="AF10">
        <f>IF( Table1[[#This Row],[Start Day]]="",1,Table1[[#This Row],[Start Day]])</f>
        <v>13</v>
      </c>
      <c r="AG10" s="1">
        <f>DATE(Table1[[#This Row],[Start Year]],Table1[[#This Row],[Start Month]],Table1[[#This Row],[Complete Start Day]])</f>
        <v>38120</v>
      </c>
      <c r="AH10">
        <v>2004</v>
      </c>
      <c r="AI10">
        <v>5</v>
      </c>
      <c r="AJ10">
        <v>17</v>
      </c>
      <c r="AK10">
        <f>IF(Table1[[#This Row],[End Day]]="",DAY(EOMONTH(DATE(Table1[[#This Row],[End Year]],Table1[[#This Row],[End Month]],1),0)),Table1[[#This Row],[End Day]])</f>
        <v>17</v>
      </c>
      <c r="AL10" s="1">
        <f>DATE(Table1[[#This Row],[End Year]],Table1[[#This Row],[End Month]],Table1[[#This Row],[Complete End Day]])</f>
        <v>38124</v>
      </c>
      <c r="AM10" s="2">
        <f>IF(Table1[[#This Row],[Start Day]]="",1,0)</f>
        <v>0</v>
      </c>
      <c r="AN10" s="2">
        <f>IF(Table1[[#This Row],[End Day]]="",1,0)</f>
        <v>0</v>
      </c>
      <c r="AO10">
        <v>7</v>
      </c>
      <c r="AX10">
        <v>53500</v>
      </c>
      <c r="AY10">
        <v>82893</v>
      </c>
      <c r="AZ10">
        <v>64.541329281744694</v>
      </c>
      <c r="BA10" t="s">
        <v>81</v>
      </c>
      <c r="BB10" t="s">
        <v>136</v>
      </c>
      <c r="BD10" t="s">
        <v>137</v>
      </c>
    </row>
    <row r="11" spans="1:56" x14ac:dyDescent="0.2">
      <c r="A11" t="s">
        <v>138</v>
      </c>
      <c r="B11" t="s">
        <v>51</v>
      </c>
      <c r="C11" t="s">
        <v>139</v>
      </c>
      <c r="E11" t="s">
        <v>53</v>
      </c>
      <c r="F11" t="s">
        <v>54</v>
      </c>
      <c r="G11" t="s">
        <v>55</v>
      </c>
      <c r="H11" t="s">
        <v>56</v>
      </c>
      <c r="K11" t="s">
        <v>57</v>
      </c>
      <c r="L11" t="s">
        <v>58</v>
      </c>
      <c r="M11" t="s">
        <v>59</v>
      </c>
      <c r="N11" t="s">
        <v>60</v>
      </c>
      <c r="O11" t="s">
        <v>140</v>
      </c>
      <c r="P11" t="s">
        <v>141</v>
      </c>
      <c r="Q11" t="s">
        <v>64</v>
      </c>
      <c r="W11">
        <v>362800</v>
      </c>
      <c r="X11" t="s">
        <v>65</v>
      </c>
      <c r="AB11" t="s">
        <v>142</v>
      </c>
      <c r="AC11">
        <v>2004</v>
      </c>
      <c r="AD11">
        <v>9</v>
      </c>
      <c r="AE11">
        <v>2</v>
      </c>
      <c r="AF11">
        <f>IF( Table1[[#This Row],[Start Day]]="",1,Table1[[#This Row],[Start Day]])</f>
        <v>2</v>
      </c>
      <c r="AG11" s="1">
        <f>DATE(Table1[[#This Row],[Start Year]],Table1[[#This Row],[Start Month]],Table1[[#This Row],[Complete Start Day]])</f>
        <v>38232</v>
      </c>
      <c r="AH11">
        <v>2004</v>
      </c>
      <c r="AI11">
        <v>9</v>
      </c>
      <c r="AJ11">
        <v>7</v>
      </c>
      <c r="AK11">
        <f>IF(Table1[[#This Row],[End Day]]="",DAY(EOMONTH(DATE(Table1[[#This Row],[End Year]],Table1[[#This Row],[End Month]],1),0)),Table1[[#This Row],[End Day]])</f>
        <v>7</v>
      </c>
      <c r="AL11" s="1">
        <f>DATE(Table1[[#This Row],[End Year]],Table1[[#This Row],[End Month]],Table1[[#This Row],[Complete End Day]])</f>
        <v>38237</v>
      </c>
      <c r="AM11" s="2">
        <f>IF(Table1[[#This Row],[Start Day]]="",1,0)</f>
        <v>0</v>
      </c>
      <c r="AN11" s="2">
        <f>IF(Table1[[#This Row],[End Day]]="",1,0)</f>
        <v>0</v>
      </c>
      <c r="AO11">
        <v>222</v>
      </c>
      <c r="AP11">
        <v>10000</v>
      </c>
      <c r="AQ11">
        <v>8240000</v>
      </c>
      <c r="AR11">
        <v>3000</v>
      </c>
      <c r="AS11">
        <v>8253000</v>
      </c>
      <c r="AX11">
        <v>471000</v>
      </c>
      <c r="AY11">
        <v>729765</v>
      </c>
      <c r="AZ11">
        <v>64.541329281744694</v>
      </c>
      <c r="BA11" t="s">
        <v>66</v>
      </c>
      <c r="BB11" t="s">
        <v>143</v>
      </c>
      <c r="BC11" t="s">
        <v>144</v>
      </c>
      <c r="BD11" t="s">
        <v>145</v>
      </c>
    </row>
    <row r="12" spans="1:56" x14ac:dyDescent="0.2">
      <c r="A12" t="s">
        <v>146</v>
      </c>
      <c r="B12" t="s">
        <v>51</v>
      </c>
      <c r="C12" t="s">
        <v>147</v>
      </c>
      <c r="E12" t="s">
        <v>53</v>
      </c>
      <c r="F12" t="s">
        <v>54</v>
      </c>
      <c r="G12" t="s">
        <v>55</v>
      </c>
      <c r="H12" t="s">
        <v>56</v>
      </c>
      <c r="K12" t="s">
        <v>148</v>
      </c>
      <c r="L12" t="s">
        <v>149</v>
      </c>
      <c r="M12" t="s">
        <v>121</v>
      </c>
      <c r="N12" t="s">
        <v>122</v>
      </c>
      <c r="O12" t="s">
        <v>150</v>
      </c>
      <c r="P12" t="s">
        <v>62</v>
      </c>
      <c r="Q12" t="s">
        <v>64</v>
      </c>
      <c r="W12">
        <v>108</v>
      </c>
      <c r="X12" t="s">
        <v>65</v>
      </c>
      <c r="AC12">
        <v>2004</v>
      </c>
      <c r="AD12">
        <v>1</v>
      </c>
      <c r="AF12">
        <f>IF( Table1[[#This Row],[Start Day]]="",1,Table1[[#This Row],[Start Day]])</f>
        <v>1</v>
      </c>
      <c r="AG12" s="1">
        <f>DATE(Table1[[#This Row],[Start Year]],Table1[[#This Row],[Start Month]],Table1[[#This Row],[Complete Start Day]])</f>
        <v>37987</v>
      </c>
      <c r="AH12">
        <v>2004</v>
      </c>
      <c r="AI12">
        <v>6</v>
      </c>
      <c r="AJ12">
        <v>28</v>
      </c>
      <c r="AK12">
        <f>IF(Table1[[#This Row],[End Day]]="",DAY(EOMONTH(DATE(Table1[[#This Row],[End Year]],Table1[[#This Row],[End Month]],1),0)),Table1[[#This Row],[End Day]])</f>
        <v>28</v>
      </c>
      <c r="AL12" s="1">
        <f>DATE(Table1[[#This Row],[End Year]],Table1[[#This Row],[End Month]],Table1[[#This Row],[Complete End Day]])</f>
        <v>38166</v>
      </c>
      <c r="AM12" s="2">
        <f>IF(Table1[[#This Row],[Start Day]]="",1,0)</f>
        <v>1</v>
      </c>
      <c r="AN12" s="2">
        <f>IF(Table1[[#This Row],[End Day]]="",1,0)</f>
        <v>0</v>
      </c>
      <c r="AO12">
        <v>79</v>
      </c>
      <c r="AP12">
        <v>48</v>
      </c>
      <c r="AQ12">
        <v>186048</v>
      </c>
      <c r="AS12">
        <v>186096</v>
      </c>
      <c r="AZ12">
        <v>64.541329281744694</v>
      </c>
      <c r="BA12" t="s">
        <v>81</v>
      </c>
      <c r="BB12" t="s">
        <v>151</v>
      </c>
      <c r="BD12" t="s">
        <v>152</v>
      </c>
    </row>
    <row r="13" spans="1:56" x14ac:dyDescent="0.2">
      <c r="A13" t="s">
        <v>153</v>
      </c>
      <c r="B13" t="s">
        <v>51</v>
      </c>
      <c r="C13" t="s">
        <v>154</v>
      </c>
      <c r="E13" t="s">
        <v>53</v>
      </c>
      <c r="F13" t="s">
        <v>54</v>
      </c>
      <c r="G13" t="s">
        <v>55</v>
      </c>
      <c r="H13" t="s">
        <v>56</v>
      </c>
      <c r="K13" t="s">
        <v>148</v>
      </c>
      <c r="L13" t="s">
        <v>149</v>
      </c>
      <c r="M13" t="s">
        <v>121</v>
      </c>
      <c r="N13" t="s">
        <v>122</v>
      </c>
      <c r="O13" t="s">
        <v>155</v>
      </c>
      <c r="P13" t="s">
        <v>62</v>
      </c>
      <c r="Q13" t="s">
        <v>64</v>
      </c>
      <c r="U13" t="s">
        <v>104</v>
      </c>
      <c r="X13" t="s">
        <v>65</v>
      </c>
      <c r="AB13" t="s">
        <v>156</v>
      </c>
      <c r="AC13">
        <v>2004</v>
      </c>
      <c r="AD13">
        <v>10</v>
      </c>
      <c r="AE13">
        <v>11</v>
      </c>
      <c r="AF13">
        <f>IF( Table1[[#This Row],[Start Day]]="",1,Table1[[#This Row],[Start Day]])</f>
        <v>11</v>
      </c>
      <c r="AG13" s="1">
        <f>DATE(Table1[[#This Row],[Start Year]],Table1[[#This Row],[Start Month]],Table1[[#This Row],[Complete Start Day]])</f>
        <v>38271</v>
      </c>
      <c r="AH13">
        <v>2004</v>
      </c>
      <c r="AI13">
        <v>10</v>
      </c>
      <c r="AJ13">
        <v>26</v>
      </c>
      <c r="AK13">
        <f>IF(Table1[[#This Row],[End Day]]="",DAY(EOMONTH(DATE(Table1[[#This Row],[End Year]],Table1[[#This Row],[End Month]],1),0)),Table1[[#This Row],[End Day]])</f>
        <v>26</v>
      </c>
      <c r="AL13" s="1">
        <f>DATE(Table1[[#This Row],[End Year]],Table1[[#This Row],[End Month]],Table1[[#This Row],[Complete End Day]])</f>
        <v>38286</v>
      </c>
      <c r="AM13" s="2">
        <f>IF(Table1[[#This Row],[Start Day]]="",1,0)</f>
        <v>0</v>
      </c>
      <c r="AN13" s="2">
        <f>IF(Table1[[#This Row],[End Day]]="",1,0)</f>
        <v>0</v>
      </c>
      <c r="AO13">
        <v>36</v>
      </c>
      <c r="AP13">
        <v>72</v>
      </c>
      <c r="AQ13">
        <v>345314</v>
      </c>
      <c r="AS13">
        <v>345386</v>
      </c>
      <c r="AZ13">
        <v>64.541329281744694</v>
      </c>
      <c r="BA13" t="s">
        <v>109</v>
      </c>
      <c r="BC13" t="s">
        <v>157</v>
      </c>
      <c r="BD13" t="s">
        <v>158</v>
      </c>
    </row>
    <row r="14" spans="1:56" x14ac:dyDescent="0.2">
      <c r="A14" t="s">
        <v>159</v>
      </c>
      <c r="B14" t="s">
        <v>51</v>
      </c>
      <c r="C14" t="s">
        <v>160</v>
      </c>
      <c r="E14" t="s">
        <v>53</v>
      </c>
      <c r="F14" t="s">
        <v>100</v>
      </c>
      <c r="G14" t="s">
        <v>101</v>
      </c>
      <c r="H14" t="s">
        <v>102</v>
      </c>
      <c r="K14" t="s">
        <v>76</v>
      </c>
      <c r="L14" t="s">
        <v>77</v>
      </c>
      <c r="M14" t="s">
        <v>78</v>
      </c>
      <c r="N14" t="s">
        <v>60</v>
      </c>
      <c r="O14" t="s">
        <v>161</v>
      </c>
      <c r="Q14" t="s">
        <v>64</v>
      </c>
      <c r="S14" t="s">
        <v>104</v>
      </c>
      <c r="T14" t="s">
        <v>104</v>
      </c>
      <c r="V14">
        <v>1614</v>
      </c>
      <c r="W14">
        <v>8</v>
      </c>
      <c r="X14" t="s">
        <v>105</v>
      </c>
      <c r="Y14" t="s">
        <v>162</v>
      </c>
      <c r="Z14" t="s">
        <v>163</v>
      </c>
      <c r="AA14" t="s">
        <v>164</v>
      </c>
      <c r="AC14">
        <v>2004</v>
      </c>
      <c r="AD14">
        <v>11</v>
      </c>
      <c r="AE14">
        <v>11</v>
      </c>
      <c r="AF14">
        <f>IF( Table1[[#This Row],[Start Day]]="",1,Table1[[#This Row],[Start Day]])</f>
        <v>11</v>
      </c>
      <c r="AG14" s="1">
        <f>DATE(Table1[[#This Row],[Start Year]],Table1[[#This Row],[Start Month]],Table1[[#This Row],[Complete Start Day]])</f>
        <v>38302</v>
      </c>
      <c r="AH14">
        <v>2004</v>
      </c>
      <c r="AI14">
        <v>11</v>
      </c>
      <c r="AJ14">
        <v>11</v>
      </c>
      <c r="AK14">
        <f>IF(Table1[[#This Row],[End Day]]="",DAY(EOMONTH(DATE(Table1[[#This Row],[End Year]],Table1[[#This Row],[End Month]],1),0)),Table1[[#This Row],[End Day]])</f>
        <v>11</v>
      </c>
      <c r="AL14" s="1">
        <f>DATE(Table1[[#This Row],[End Year]],Table1[[#This Row],[End Month]],Table1[[#This Row],[Complete End Day]])</f>
        <v>38302</v>
      </c>
      <c r="AM14" s="2">
        <f>IF(Table1[[#This Row],[Start Day]]="",1,0)</f>
        <v>0</v>
      </c>
      <c r="AN14" s="2">
        <f>IF(Table1[[#This Row],[End Day]]="",1,0)</f>
        <v>0</v>
      </c>
      <c r="AO14">
        <v>33</v>
      </c>
      <c r="AP14">
        <v>311</v>
      </c>
      <c r="AQ14">
        <v>83070</v>
      </c>
      <c r="AS14">
        <v>83381</v>
      </c>
      <c r="AZ14">
        <v>64.541329281744694</v>
      </c>
      <c r="BA14" t="s">
        <v>109</v>
      </c>
      <c r="BC14" t="s">
        <v>165</v>
      </c>
      <c r="BD14" t="s">
        <v>166</v>
      </c>
    </row>
    <row r="15" spans="1:56" x14ac:dyDescent="0.2">
      <c r="A15" t="s">
        <v>167</v>
      </c>
      <c r="B15" t="s">
        <v>51</v>
      </c>
      <c r="C15" t="s">
        <v>168</v>
      </c>
      <c r="E15" t="s">
        <v>53</v>
      </c>
      <c r="F15" t="s">
        <v>100</v>
      </c>
      <c r="G15" t="s">
        <v>169</v>
      </c>
      <c r="H15" t="s">
        <v>170</v>
      </c>
      <c r="J15" t="s">
        <v>171</v>
      </c>
      <c r="K15" t="s">
        <v>76</v>
      </c>
      <c r="L15" t="s">
        <v>77</v>
      </c>
      <c r="M15" t="s">
        <v>78</v>
      </c>
      <c r="N15" t="s">
        <v>60</v>
      </c>
      <c r="O15" t="s">
        <v>172</v>
      </c>
      <c r="Q15" t="s">
        <v>64</v>
      </c>
      <c r="AC15">
        <v>2004</v>
      </c>
      <c r="AD15">
        <v>1</v>
      </c>
      <c r="AE15">
        <v>29</v>
      </c>
      <c r="AF15">
        <f>IF( Table1[[#This Row],[Start Day]]="",1,Table1[[#This Row],[Start Day]])</f>
        <v>29</v>
      </c>
      <c r="AG15" s="1">
        <f>DATE(Table1[[#This Row],[Start Year]],Table1[[#This Row],[Start Month]],Table1[[#This Row],[Complete Start Day]])</f>
        <v>38015</v>
      </c>
      <c r="AH15">
        <v>2004</v>
      </c>
      <c r="AI15">
        <v>1</v>
      </c>
      <c r="AJ15">
        <v>29</v>
      </c>
      <c r="AK15">
        <f>IF(Table1[[#This Row],[End Day]]="",DAY(EOMONTH(DATE(Table1[[#This Row],[End Year]],Table1[[#This Row],[End Month]],1),0)),Table1[[#This Row],[End Day]])</f>
        <v>29</v>
      </c>
      <c r="AL15" s="1">
        <f>DATE(Table1[[#This Row],[End Year]],Table1[[#This Row],[End Month]],Table1[[#This Row],[Complete End Day]])</f>
        <v>38015</v>
      </c>
      <c r="AM15" s="2">
        <f>IF(Table1[[#This Row],[Start Day]]="",1,0)</f>
        <v>0</v>
      </c>
      <c r="AN15" s="2">
        <f>IF(Table1[[#This Row],[End Day]]="",1,0)</f>
        <v>0</v>
      </c>
      <c r="AQ15">
        <v>4615</v>
      </c>
      <c r="AS15">
        <v>4615</v>
      </c>
      <c r="AZ15">
        <v>64.541329281744694</v>
      </c>
      <c r="BA15" t="s">
        <v>109</v>
      </c>
      <c r="BC15" t="s">
        <v>173</v>
      </c>
      <c r="BD15" t="s">
        <v>174</v>
      </c>
    </row>
    <row r="16" spans="1:56" x14ac:dyDescent="0.2">
      <c r="A16" t="s">
        <v>175</v>
      </c>
      <c r="B16" t="s">
        <v>51</v>
      </c>
      <c r="C16" t="s">
        <v>176</v>
      </c>
      <c r="E16" t="s">
        <v>53</v>
      </c>
      <c r="F16" t="s">
        <v>54</v>
      </c>
      <c r="G16" t="s">
        <v>55</v>
      </c>
      <c r="H16" t="s">
        <v>56</v>
      </c>
      <c r="K16" t="s">
        <v>7833</v>
      </c>
      <c r="L16" t="s">
        <v>88</v>
      </c>
      <c r="M16" t="s">
        <v>59</v>
      </c>
      <c r="N16" t="s">
        <v>60</v>
      </c>
      <c r="O16" t="s">
        <v>177</v>
      </c>
      <c r="P16" t="s">
        <v>178</v>
      </c>
      <c r="Q16" t="s">
        <v>64</v>
      </c>
      <c r="X16" t="s">
        <v>65</v>
      </c>
      <c r="AC16">
        <v>2004</v>
      </c>
      <c r="AD16">
        <v>8</v>
      </c>
      <c r="AE16">
        <v>15</v>
      </c>
      <c r="AF16">
        <f>IF( Table1[[#This Row],[Start Day]]="",1,Table1[[#This Row],[Start Day]])</f>
        <v>15</v>
      </c>
      <c r="AG16" s="1">
        <f>DATE(Table1[[#This Row],[Start Year]],Table1[[#This Row],[Start Month]],Table1[[#This Row],[Complete Start Day]])</f>
        <v>38214</v>
      </c>
      <c r="AH16">
        <v>2004</v>
      </c>
      <c r="AI16">
        <v>8</v>
      </c>
      <c r="AJ16">
        <v>22</v>
      </c>
      <c r="AK16">
        <f>IF(Table1[[#This Row],[End Day]]="",DAY(EOMONTH(DATE(Table1[[#This Row],[End Year]],Table1[[#This Row],[End Month]],1),0)),Table1[[#This Row],[End Day]])</f>
        <v>22</v>
      </c>
      <c r="AL16" s="1">
        <f>DATE(Table1[[#This Row],[End Year]],Table1[[#This Row],[End Month]],Table1[[#This Row],[Complete End Day]])</f>
        <v>38221</v>
      </c>
      <c r="AM16" s="2">
        <f>IF(Table1[[#This Row],[Start Day]]="",1,0)</f>
        <v>0</v>
      </c>
      <c r="AN16" s="2">
        <f>IF(Table1[[#This Row],[End Day]]="",1,0)</f>
        <v>0</v>
      </c>
      <c r="AO16">
        <v>10</v>
      </c>
      <c r="AQ16">
        <v>1501</v>
      </c>
      <c r="AS16">
        <v>1501</v>
      </c>
      <c r="AX16">
        <v>5548</v>
      </c>
      <c r="AY16">
        <v>8596</v>
      </c>
      <c r="AZ16">
        <v>64.541329281744694</v>
      </c>
      <c r="BA16" t="s">
        <v>81</v>
      </c>
      <c r="BB16" t="s">
        <v>179</v>
      </c>
      <c r="BD16" t="s">
        <v>180</v>
      </c>
    </row>
    <row r="17" spans="1:56" x14ac:dyDescent="0.2">
      <c r="A17" t="s">
        <v>181</v>
      </c>
      <c r="B17" t="s">
        <v>51</v>
      </c>
      <c r="C17" t="s">
        <v>182</v>
      </c>
      <c r="E17" t="s">
        <v>53</v>
      </c>
      <c r="F17" t="s">
        <v>100</v>
      </c>
      <c r="G17" t="s">
        <v>101</v>
      </c>
      <c r="H17" t="s">
        <v>183</v>
      </c>
      <c r="K17" t="s">
        <v>76</v>
      </c>
      <c r="L17" t="s">
        <v>77</v>
      </c>
      <c r="M17" t="s">
        <v>78</v>
      </c>
      <c r="N17" t="s">
        <v>60</v>
      </c>
      <c r="O17" t="s">
        <v>184</v>
      </c>
      <c r="Q17" t="s">
        <v>185</v>
      </c>
      <c r="W17">
        <v>9</v>
      </c>
      <c r="X17" t="s">
        <v>105</v>
      </c>
      <c r="Y17" t="s">
        <v>186</v>
      </c>
      <c r="Z17" t="s">
        <v>187</v>
      </c>
      <c r="AC17">
        <v>2004</v>
      </c>
      <c r="AD17">
        <v>12</v>
      </c>
      <c r="AE17">
        <v>26</v>
      </c>
      <c r="AF17">
        <f>IF( Table1[[#This Row],[Start Day]]="",1,Table1[[#This Row],[Start Day]])</f>
        <v>26</v>
      </c>
      <c r="AG17" s="1">
        <f>DATE(Table1[[#This Row],[Start Year]],Table1[[#This Row],[Start Month]],Table1[[#This Row],[Complete Start Day]])</f>
        <v>38347</v>
      </c>
      <c r="AH17">
        <v>2004</v>
      </c>
      <c r="AI17">
        <v>12</v>
      </c>
      <c r="AJ17">
        <v>26</v>
      </c>
      <c r="AK17">
        <f>IF(Table1[[#This Row],[End Day]]="",DAY(EOMONTH(DATE(Table1[[#This Row],[End Year]],Table1[[#This Row],[End Month]],1),0)),Table1[[#This Row],[End Day]])</f>
        <v>26</v>
      </c>
      <c r="AL17" s="1">
        <f>DATE(Table1[[#This Row],[End Year]],Table1[[#This Row],[End Month]],Table1[[#This Row],[Complete End Day]])</f>
        <v>38347</v>
      </c>
      <c r="AM17" s="2">
        <f>IF(Table1[[#This Row],[Start Day]]="",1,0)</f>
        <v>0</v>
      </c>
      <c r="AN17" s="2">
        <f>IF(Table1[[#This Row],[End Day]]="",1,0)</f>
        <v>0</v>
      </c>
      <c r="AO17">
        <v>165708</v>
      </c>
      <c r="AR17">
        <v>532898</v>
      </c>
      <c r="AS17">
        <v>532898</v>
      </c>
      <c r="AV17">
        <v>225000</v>
      </c>
      <c r="AW17">
        <v>348614</v>
      </c>
      <c r="AX17">
        <v>4451600</v>
      </c>
      <c r="AY17">
        <v>6897286</v>
      </c>
      <c r="AZ17">
        <v>64.541329281744694</v>
      </c>
      <c r="BA17" t="s">
        <v>81</v>
      </c>
      <c r="BB17" t="s">
        <v>188</v>
      </c>
      <c r="BD17" t="s">
        <v>189</v>
      </c>
    </row>
    <row r="18" spans="1:56" x14ac:dyDescent="0.2">
      <c r="A18" t="s">
        <v>190</v>
      </c>
      <c r="B18" t="s">
        <v>51</v>
      </c>
      <c r="C18" t="s">
        <v>191</v>
      </c>
      <c r="E18" t="s">
        <v>53</v>
      </c>
      <c r="F18" t="s">
        <v>54</v>
      </c>
      <c r="G18" t="s">
        <v>55</v>
      </c>
      <c r="H18" t="s">
        <v>192</v>
      </c>
      <c r="K18" t="s">
        <v>57</v>
      </c>
      <c r="L18" t="s">
        <v>58</v>
      </c>
      <c r="M18" t="s">
        <v>59</v>
      </c>
      <c r="N18" t="s">
        <v>60</v>
      </c>
      <c r="O18" t="s">
        <v>193</v>
      </c>
      <c r="P18" t="s">
        <v>194</v>
      </c>
      <c r="Q18" t="s">
        <v>195</v>
      </c>
      <c r="W18">
        <v>114</v>
      </c>
      <c r="X18" t="s">
        <v>65</v>
      </c>
      <c r="AB18" t="s">
        <v>196</v>
      </c>
      <c r="AC18">
        <v>2004</v>
      </c>
      <c r="AD18">
        <v>5</v>
      </c>
      <c r="AE18">
        <v>27</v>
      </c>
      <c r="AF18">
        <f>IF( Table1[[#This Row],[Start Day]]="",1,Table1[[#This Row],[Start Day]])</f>
        <v>27</v>
      </c>
      <c r="AG18" s="1">
        <f>DATE(Table1[[#This Row],[Start Year]],Table1[[#This Row],[Start Month]],Table1[[#This Row],[Complete Start Day]])</f>
        <v>38134</v>
      </c>
      <c r="AH18">
        <v>2004</v>
      </c>
      <c r="AI18">
        <v>5</v>
      </c>
      <c r="AJ18">
        <v>28</v>
      </c>
      <c r="AK18">
        <f>IF(Table1[[#This Row],[End Day]]="",DAY(EOMONTH(DATE(Table1[[#This Row],[End Year]],Table1[[#This Row],[End Month]],1),0)),Table1[[#This Row],[End Day]])</f>
        <v>28</v>
      </c>
      <c r="AL18" s="1">
        <f>DATE(Table1[[#This Row],[End Year]],Table1[[#This Row],[End Month]],Table1[[#This Row],[Complete End Day]])</f>
        <v>38135</v>
      </c>
      <c r="AM18" s="2">
        <f>IF(Table1[[#This Row],[Start Day]]="",1,0)</f>
        <v>0</v>
      </c>
      <c r="AN18" s="2">
        <f>IF(Table1[[#This Row],[End Day]]="",1,0)</f>
        <v>0</v>
      </c>
      <c r="AO18">
        <v>18</v>
      </c>
      <c r="AZ18">
        <v>64.541329281744694</v>
      </c>
      <c r="BA18" t="s">
        <v>109</v>
      </c>
      <c r="BC18" t="s">
        <v>197</v>
      </c>
      <c r="BD18" t="s">
        <v>198</v>
      </c>
    </row>
    <row r="19" spans="1:56" x14ac:dyDescent="0.2">
      <c r="A19" t="s">
        <v>199</v>
      </c>
      <c r="B19" t="s">
        <v>51</v>
      </c>
      <c r="C19" t="s">
        <v>200</v>
      </c>
      <c r="E19" t="s">
        <v>53</v>
      </c>
      <c r="F19" t="s">
        <v>72</v>
      </c>
      <c r="G19" t="s">
        <v>73</v>
      </c>
      <c r="H19" t="s">
        <v>74</v>
      </c>
      <c r="I19" t="s">
        <v>201</v>
      </c>
      <c r="K19" t="s">
        <v>57</v>
      </c>
      <c r="L19" t="s">
        <v>58</v>
      </c>
      <c r="M19" t="s">
        <v>59</v>
      </c>
      <c r="N19" t="s">
        <v>60</v>
      </c>
      <c r="O19" t="s">
        <v>202</v>
      </c>
      <c r="Q19" t="s">
        <v>201</v>
      </c>
      <c r="X19" t="s">
        <v>80</v>
      </c>
      <c r="AC19">
        <v>2004</v>
      </c>
      <c r="AD19">
        <v>4</v>
      </c>
      <c r="AE19">
        <v>21</v>
      </c>
      <c r="AF19">
        <f>IF( Table1[[#This Row],[Start Day]]="",1,Table1[[#This Row],[Start Day]])</f>
        <v>21</v>
      </c>
      <c r="AG19" s="1">
        <f>DATE(Table1[[#This Row],[Start Year]],Table1[[#This Row],[Start Month]],Table1[[#This Row],[Complete Start Day]])</f>
        <v>38098</v>
      </c>
      <c r="AH19">
        <v>2004</v>
      </c>
      <c r="AI19">
        <v>4</v>
      </c>
      <c r="AJ19">
        <v>21</v>
      </c>
      <c r="AK19">
        <f>IF(Table1[[#This Row],[End Day]]="",DAY(EOMONTH(DATE(Table1[[#This Row],[End Year]],Table1[[#This Row],[End Month]],1),0)),Table1[[#This Row],[End Day]])</f>
        <v>21</v>
      </c>
      <c r="AL19" s="1">
        <f>DATE(Table1[[#This Row],[End Year]],Table1[[#This Row],[End Month]],Table1[[#This Row],[Complete End Day]])</f>
        <v>38098</v>
      </c>
      <c r="AM19" s="2">
        <f>IF(Table1[[#This Row],[Start Day]]="",1,0)</f>
        <v>0</v>
      </c>
      <c r="AN19" s="2">
        <f>IF(Table1[[#This Row],[End Day]]="",1,0)</f>
        <v>0</v>
      </c>
      <c r="AO19">
        <v>7</v>
      </c>
      <c r="AP19">
        <v>207</v>
      </c>
      <c r="AR19">
        <v>700</v>
      </c>
      <c r="AS19">
        <v>907</v>
      </c>
      <c r="AX19">
        <v>6000</v>
      </c>
      <c r="AY19">
        <v>9296</v>
      </c>
      <c r="AZ19">
        <v>64.541329281744694</v>
      </c>
      <c r="BA19" t="s">
        <v>109</v>
      </c>
      <c r="BC19" t="s">
        <v>203</v>
      </c>
      <c r="BD19" t="s">
        <v>204</v>
      </c>
    </row>
    <row r="20" spans="1:56" x14ac:dyDescent="0.2">
      <c r="A20" t="s">
        <v>205</v>
      </c>
      <c r="B20" t="s">
        <v>51</v>
      </c>
      <c r="C20" t="s">
        <v>206</v>
      </c>
      <c r="E20" t="s">
        <v>53</v>
      </c>
      <c r="F20" t="s">
        <v>72</v>
      </c>
      <c r="G20" t="s">
        <v>73</v>
      </c>
      <c r="H20" t="s">
        <v>74</v>
      </c>
      <c r="I20" t="s">
        <v>201</v>
      </c>
      <c r="K20" t="s">
        <v>57</v>
      </c>
      <c r="L20" t="s">
        <v>58</v>
      </c>
      <c r="M20" t="s">
        <v>59</v>
      </c>
      <c r="N20" t="s">
        <v>60</v>
      </c>
      <c r="O20" t="s">
        <v>207</v>
      </c>
      <c r="Q20" t="s">
        <v>201</v>
      </c>
      <c r="X20" t="s">
        <v>80</v>
      </c>
      <c r="AC20">
        <v>2004</v>
      </c>
      <c r="AD20">
        <v>6</v>
      </c>
      <c r="AE20">
        <v>20</v>
      </c>
      <c r="AF20">
        <f>IF( Table1[[#This Row],[Start Day]]="",1,Table1[[#This Row],[Start Day]])</f>
        <v>20</v>
      </c>
      <c r="AG20" s="1">
        <f>DATE(Table1[[#This Row],[Start Year]],Table1[[#This Row],[Start Month]],Table1[[#This Row],[Complete Start Day]])</f>
        <v>38158</v>
      </c>
      <c r="AH20">
        <v>2004</v>
      </c>
      <c r="AI20">
        <v>6</v>
      </c>
      <c r="AJ20">
        <v>20</v>
      </c>
      <c r="AK20">
        <f>IF(Table1[[#This Row],[End Day]]="",DAY(EOMONTH(DATE(Table1[[#This Row],[End Year]],Table1[[#This Row],[End Month]],1),0)),Table1[[#This Row],[End Day]])</f>
        <v>20</v>
      </c>
      <c r="AL20" s="1">
        <f>DATE(Table1[[#This Row],[End Year]],Table1[[#This Row],[End Month]],Table1[[#This Row],[Complete End Day]])</f>
        <v>38158</v>
      </c>
      <c r="AM20" s="2">
        <f>IF(Table1[[#This Row],[Start Day]]="",1,0)</f>
        <v>0</v>
      </c>
      <c r="AN20" s="2">
        <f>IF(Table1[[#This Row],[End Day]]="",1,0)</f>
        <v>0</v>
      </c>
      <c r="AP20">
        <v>32</v>
      </c>
      <c r="AQ20">
        <v>640000</v>
      </c>
      <c r="AS20">
        <v>640032</v>
      </c>
      <c r="AX20">
        <v>12700</v>
      </c>
      <c r="AY20">
        <v>19677</v>
      </c>
      <c r="AZ20">
        <v>64.541329281744694</v>
      </c>
      <c r="BA20" t="s">
        <v>109</v>
      </c>
      <c r="BC20" t="s">
        <v>208</v>
      </c>
      <c r="BD20" t="s">
        <v>209</v>
      </c>
    </row>
    <row r="21" spans="1:56" x14ac:dyDescent="0.2">
      <c r="A21" t="s">
        <v>210</v>
      </c>
      <c r="B21" t="s">
        <v>51</v>
      </c>
      <c r="C21" t="s">
        <v>211</v>
      </c>
      <c r="E21" t="s">
        <v>53</v>
      </c>
      <c r="F21" t="s">
        <v>54</v>
      </c>
      <c r="G21" t="s">
        <v>55</v>
      </c>
      <c r="H21" t="s">
        <v>56</v>
      </c>
      <c r="K21" t="s">
        <v>57</v>
      </c>
      <c r="L21" t="s">
        <v>58</v>
      </c>
      <c r="M21" t="s">
        <v>59</v>
      </c>
      <c r="N21" t="s">
        <v>60</v>
      </c>
      <c r="O21" t="s">
        <v>212</v>
      </c>
      <c r="P21" t="s">
        <v>213</v>
      </c>
      <c r="Q21" t="s">
        <v>63</v>
      </c>
      <c r="W21">
        <v>27920</v>
      </c>
      <c r="X21" t="s">
        <v>65</v>
      </c>
      <c r="AC21">
        <v>2004</v>
      </c>
      <c r="AD21">
        <v>7</v>
      </c>
      <c r="AE21">
        <v>15</v>
      </c>
      <c r="AF21">
        <f>IF( Table1[[#This Row],[Start Day]]="",1,Table1[[#This Row],[Start Day]])</f>
        <v>15</v>
      </c>
      <c r="AG21" s="1">
        <f>DATE(Table1[[#This Row],[Start Year]],Table1[[#This Row],[Start Month]],Table1[[#This Row],[Complete Start Day]])</f>
        <v>38183</v>
      </c>
      <c r="AH21">
        <v>2004</v>
      </c>
      <c r="AI21">
        <v>7</v>
      </c>
      <c r="AJ21">
        <v>20</v>
      </c>
      <c r="AK21">
        <f>IF(Table1[[#This Row],[End Day]]="",DAY(EOMONTH(DATE(Table1[[#This Row],[End Year]],Table1[[#This Row],[End Month]],1),0)),Table1[[#This Row],[End Day]])</f>
        <v>20</v>
      </c>
      <c r="AL21" s="1">
        <f>DATE(Table1[[#This Row],[End Year]],Table1[[#This Row],[End Month]],Table1[[#This Row],[Complete End Day]])</f>
        <v>38188</v>
      </c>
      <c r="AM21" s="2">
        <f>IF(Table1[[#This Row],[Start Day]]="",1,0)</f>
        <v>0</v>
      </c>
      <c r="AN21" s="2">
        <f>IF(Table1[[#This Row],[End Day]]="",1,0)</f>
        <v>0</v>
      </c>
      <c r="AO21">
        <v>133</v>
      </c>
      <c r="AP21">
        <v>4026</v>
      </c>
      <c r="AQ21">
        <v>33648000</v>
      </c>
      <c r="AS21">
        <v>33652026</v>
      </c>
      <c r="AV21">
        <v>3000</v>
      </c>
      <c r="AW21">
        <v>4648</v>
      </c>
      <c r="AX21">
        <v>1100000</v>
      </c>
      <c r="AY21">
        <v>1704334</v>
      </c>
      <c r="AZ21">
        <v>64.541329281744694</v>
      </c>
      <c r="BA21" t="s">
        <v>66</v>
      </c>
      <c r="BB21" t="s">
        <v>214</v>
      </c>
      <c r="BC21" t="s">
        <v>215</v>
      </c>
      <c r="BD21" t="s">
        <v>216</v>
      </c>
    </row>
    <row r="22" spans="1:56" x14ac:dyDescent="0.2">
      <c r="A22" t="s">
        <v>217</v>
      </c>
      <c r="B22" t="s">
        <v>51</v>
      </c>
      <c r="C22" t="s">
        <v>218</v>
      </c>
      <c r="E22" t="s">
        <v>53</v>
      </c>
      <c r="F22" t="s">
        <v>72</v>
      </c>
      <c r="G22" t="s">
        <v>73</v>
      </c>
      <c r="K22" t="s">
        <v>57</v>
      </c>
      <c r="L22" t="s">
        <v>58</v>
      </c>
      <c r="M22" t="s">
        <v>59</v>
      </c>
      <c r="N22" t="s">
        <v>60</v>
      </c>
      <c r="O22" t="s">
        <v>219</v>
      </c>
      <c r="Q22" t="s">
        <v>63</v>
      </c>
      <c r="X22" t="s">
        <v>80</v>
      </c>
      <c r="AC22">
        <v>2004</v>
      </c>
      <c r="AD22">
        <v>5</v>
      </c>
      <c r="AE22">
        <v>26</v>
      </c>
      <c r="AF22">
        <f>IF( Table1[[#This Row],[Start Day]]="",1,Table1[[#This Row],[Start Day]])</f>
        <v>26</v>
      </c>
      <c r="AG22" s="1">
        <f>DATE(Table1[[#This Row],[Start Year]],Table1[[#This Row],[Start Month]],Table1[[#This Row],[Complete Start Day]])</f>
        <v>38133</v>
      </c>
      <c r="AH22">
        <v>2004</v>
      </c>
      <c r="AI22">
        <v>5</v>
      </c>
      <c r="AJ22">
        <v>30</v>
      </c>
      <c r="AK22">
        <f>IF(Table1[[#This Row],[End Day]]="",DAY(EOMONTH(DATE(Table1[[#This Row],[End Year]],Table1[[#This Row],[End Month]],1),0)),Table1[[#This Row],[End Day]])</f>
        <v>30</v>
      </c>
      <c r="AL22" s="1">
        <f>DATE(Table1[[#This Row],[End Year]],Table1[[#This Row],[End Month]],Table1[[#This Row],[Complete End Day]])</f>
        <v>38137</v>
      </c>
      <c r="AM22" s="2">
        <f>IF(Table1[[#This Row],[Start Day]]="",1,0)</f>
        <v>0</v>
      </c>
      <c r="AN22" s="2">
        <f>IF(Table1[[#This Row],[End Day]]="",1,0)</f>
        <v>0</v>
      </c>
      <c r="AO22">
        <v>46</v>
      </c>
      <c r="AP22">
        <v>4000</v>
      </c>
      <c r="AR22">
        <v>42000</v>
      </c>
      <c r="AS22">
        <v>46000</v>
      </c>
      <c r="AZ22">
        <v>64.541329281744694</v>
      </c>
      <c r="BA22" t="s">
        <v>81</v>
      </c>
      <c r="BB22" t="s">
        <v>220</v>
      </c>
      <c r="BD22" t="s">
        <v>221</v>
      </c>
    </row>
    <row r="23" spans="1:56" x14ac:dyDescent="0.2">
      <c r="A23" t="s">
        <v>222</v>
      </c>
      <c r="B23" t="s">
        <v>51</v>
      </c>
      <c r="C23" t="s">
        <v>223</v>
      </c>
      <c r="E23" t="s">
        <v>53</v>
      </c>
      <c r="F23" t="s">
        <v>72</v>
      </c>
      <c r="G23" t="s">
        <v>73</v>
      </c>
      <c r="H23" t="s">
        <v>86</v>
      </c>
      <c r="J23" t="s">
        <v>224</v>
      </c>
      <c r="K23" t="s">
        <v>7833</v>
      </c>
      <c r="L23" t="s">
        <v>88</v>
      </c>
      <c r="M23" t="s">
        <v>59</v>
      </c>
      <c r="N23" t="s">
        <v>60</v>
      </c>
      <c r="O23" t="s">
        <v>225</v>
      </c>
      <c r="Q23" t="s">
        <v>63</v>
      </c>
      <c r="X23" t="s">
        <v>80</v>
      </c>
      <c r="AC23">
        <v>2004</v>
      </c>
      <c r="AD23">
        <v>6</v>
      </c>
      <c r="AE23">
        <v>18</v>
      </c>
      <c r="AF23">
        <f>IF( Table1[[#This Row],[Start Day]]="",1,Table1[[#This Row],[Start Day]])</f>
        <v>18</v>
      </c>
      <c r="AG23" s="1">
        <f>DATE(Table1[[#This Row],[Start Year]],Table1[[#This Row],[Start Month]],Table1[[#This Row],[Complete Start Day]])</f>
        <v>38156</v>
      </c>
      <c r="AH23">
        <v>2004</v>
      </c>
      <c r="AI23">
        <v>6</v>
      </c>
      <c r="AJ23">
        <v>20</v>
      </c>
      <c r="AK23">
        <f>IF(Table1[[#This Row],[End Day]]="",DAY(EOMONTH(DATE(Table1[[#This Row],[End Year]],Table1[[#This Row],[End Month]],1),0)),Table1[[#This Row],[End Day]])</f>
        <v>20</v>
      </c>
      <c r="AL23" s="1">
        <f>DATE(Table1[[#This Row],[End Year]],Table1[[#This Row],[End Month]],Table1[[#This Row],[Complete End Day]])</f>
        <v>38158</v>
      </c>
      <c r="AM23" s="2">
        <f>IF(Table1[[#This Row],[Start Day]]="",1,0)</f>
        <v>0</v>
      </c>
      <c r="AN23" s="2">
        <f>IF(Table1[[#This Row],[End Day]]="",1,0)</f>
        <v>0</v>
      </c>
      <c r="AO23">
        <v>6</v>
      </c>
      <c r="AR23">
        <v>522</v>
      </c>
      <c r="AS23">
        <v>522</v>
      </c>
      <c r="AZ23">
        <v>64.541329281744694</v>
      </c>
      <c r="BA23" t="s">
        <v>81</v>
      </c>
      <c r="BB23" t="s">
        <v>226</v>
      </c>
      <c r="BD23" t="s">
        <v>227</v>
      </c>
    </row>
    <row r="24" spans="1:56" x14ac:dyDescent="0.2">
      <c r="A24" t="s">
        <v>228</v>
      </c>
      <c r="B24" t="s">
        <v>51</v>
      </c>
      <c r="C24" t="s">
        <v>229</v>
      </c>
      <c r="E24" t="s">
        <v>53</v>
      </c>
      <c r="F24" t="s">
        <v>72</v>
      </c>
      <c r="G24" t="s">
        <v>73</v>
      </c>
      <c r="H24" t="s">
        <v>86</v>
      </c>
      <c r="J24" t="s">
        <v>230</v>
      </c>
      <c r="K24" t="s">
        <v>57</v>
      </c>
      <c r="L24" t="s">
        <v>58</v>
      </c>
      <c r="M24" t="s">
        <v>59</v>
      </c>
      <c r="N24" t="s">
        <v>60</v>
      </c>
      <c r="O24" t="s">
        <v>231</v>
      </c>
      <c r="Q24" t="s">
        <v>55</v>
      </c>
      <c r="W24">
        <v>140</v>
      </c>
      <c r="X24" t="s">
        <v>80</v>
      </c>
      <c r="AC24">
        <v>2004</v>
      </c>
      <c r="AD24">
        <v>8</v>
      </c>
      <c r="AE24">
        <v>20</v>
      </c>
      <c r="AF24">
        <f>IF( Table1[[#This Row],[Start Day]]="",1,Table1[[#This Row],[Start Day]])</f>
        <v>20</v>
      </c>
      <c r="AG24" s="1">
        <f>DATE(Table1[[#This Row],[Start Year]],Table1[[#This Row],[Start Month]],Table1[[#This Row],[Complete Start Day]])</f>
        <v>38219</v>
      </c>
      <c r="AH24">
        <v>2004</v>
      </c>
      <c r="AI24">
        <v>8</v>
      </c>
      <c r="AJ24">
        <v>23</v>
      </c>
      <c r="AK24">
        <f>IF(Table1[[#This Row],[End Day]]="",DAY(EOMONTH(DATE(Table1[[#This Row],[End Year]],Table1[[#This Row],[End Month]],1),0)),Table1[[#This Row],[End Day]])</f>
        <v>23</v>
      </c>
      <c r="AL24" s="1">
        <f>DATE(Table1[[#This Row],[End Year]],Table1[[#This Row],[End Month]],Table1[[#This Row],[Complete End Day]])</f>
        <v>38222</v>
      </c>
      <c r="AM24" s="2">
        <f>IF(Table1[[#This Row],[Start Day]]="",1,0)</f>
        <v>0</v>
      </c>
      <c r="AN24" s="2">
        <f>IF(Table1[[#This Row],[End Day]]="",1,0)</f>
        <v>0</v>
      </c>
      <c r="AO24">
        <v>2</v>
      </c>
      <c r="AP24">
        <v>7</v>
      </c>
      <c r="AR24">
        <v>41350</v>
      </c>
      <c r="AS24">
        <v>41357</v>
      </c>
      <c r="AX24">
        <v>5000</v>
      </c>
      <c r="AY24">
        <v>7747</v>
      </c>
      <c r="AZ24">
        <v>64.541329281744694</v>
      </c>
      <c r="BA24" t="s">
        <v>81</v>
      </c>
      <c r="BB24" t="s">
        <v>232</v>
      </c>
      <c r="BD24" t="s">
        <v>233</v>
      </c>
    </row>
    <row r="25" spans="1:56" x14ac:dyDescent="0.2">
      <c r="A25" t="s">
        <v>234</v>
      </c>
      <c r="B25" t="s">
        <v>51</v>
      </c>
      <c r="C25" t="s">
        <v>235</v>
      </c>
      <c r="E25" t="s">
        <v>53</v>
      </c>
      <c r="F25" t="s">
        <v>54</v>
      </c>
      <c r="G25" t="s">
        <v>236</v>
      </c>
      <c r="H25" t="s">
        <v>236</v>
      </c>
      <c r="K25" t="s">
        <v>76</v>
      </c>
      <c r="L25" t="s">
        <v>77</v>
      </c>
      <c r="M25" t="s">
        <v>78</v>
      </c>
      <c r="N25" t="s">
        <v>60</v>
      </c>
      <c r="O25" t="s">
        <v>237</v>
      </c>
      <c r="Q25" t="s">
        <v>55</v>
      </c>
      <c r="AC25">
        <v>2004</v>
      </c>
      <c r="AD25">
        <v>1</v>
      </c>
      <c r="AE25">
        <v>23</v>
      </c>
      <c r="AF25">
        <f>IF( Table1[[#This Row],[Start Day]]="",1,Table1[[#This Row],[Start Day]])</f>
        <v>23</v>
      </c>
      <c r="AG25" s="1">
        <f>DATE(Table1[[#This Row],[Start Year]],Table1[[#This Row],[Start Month]],Table1[[#This Row],[Complete Start Day]])</f>
        <v>38009</v>
      </c>
      <c r="AH25">
        <v>2004</v>
      </c>
      <c r="AI25">
        <v>1</v>
      </c>
      <c r="AJ25">
        <v>30</v>
      </c>
      <c r="AK25">
        <f>IF(Table1[[#This Row],[End Day]]="",DAY(EOMONTH(DATE(Table1[[#This Row],[End Year]],Table1[[#This Row],[End Month]],1),0)),Table1[[#This Row],[End Day]])</f>
        <v>30</v>
      </c>
      <c r="AL25" s="1">
        <f>DATE(Table1[[#This Row],[End Year]],Table1[[#This Row],[End Month]],Table1[[#This Row],[Complete End Day]])</f>
        <v>38016</v>
      </c>
      <c r="AM25" s="2">
        <f>IF(Table1[[#This Row],[Start Day]]="",1,0)</f>
        <v>0</v>
      </c>
      <c r="AN25" s="2">
        <f>IF(Table1[[#This Row],[End Day]]="",1,0)</f>
        <v>0</v>
      </c>
      <c r="AO25">
        <v>29</v>
      </c>
      <c r="AX25">
        <v>3500</v>
      </c>
      <c r="AY25">
        <v>5423</v>
      </c>
      <c r="AZ25">
        <v>64.541329281744694</v>
      </c>
      <c r="BA25" t="s">
        <v>109</v>
      </c>
      <c r="BC25" t="s">
        <v>238</v>
      </c>
      <c r="BD25" t="s">
        <v>239</v>
      </c>
    </row>
    <row r="26" spans="1:56" x14ac:dyDescent="0.2">
      <c r="A26" t="s">
        <v>240</v>
      </c>
      <c r="B26" t="s">
        <v>51</v>
      </c>
      <c r="C26" t="s">
        <v>241</v>
      </c>
      <c r="E26" t="s">
        <v>53</v>
      </c>
      <c r="F26" t="s">
        <v>72</v>
      </c>
      <c r="G26" t="s">
        <v>73</v>
      </c>
      <c r="H26" t="s">
        <v>86</v>
      </c>
      <c r="J26" t="s">
        <v>242</v>
      </c>
      <c r="K26" t="s">
        <v>119</v>
      </c>
      <c r="L26" t="s">
        <v>120</v>
      </c>
      <c r="M26" t="s">
        <v>121</v>
      </c>
      <c r="N26" t="s">
        <v>122</v>
      </c>
      <c r="O26" t="s">
        <v>243</v>
      </c>
      <c r="Q26" t="s">
        <v>244</v>
      </c>
      <c r="W26">
        <v>150</v>
      </c>
      <c r="X26" t="s">
        <v>80</v>
      </c>
      <c r="AC26">
        <v>2004</v>
      </c>
      <c r="AD26">
        <v>3</v>
      </c>
      <c r="AE26">
        <v>27</v>
      </c>
      <c r="AF26">
        <f>IF( Table1[[#This Row],[Start Day]]="",1,Table1[[#This Row],[Start Day]])</f>
        <v>27</v>
      </c>
      <c r="AG26" s="1">
        <f>DATE(Table1[[#This Row],[Start Year]],Table1[[#This Row],[Start Month]],Table1[[#This Row],[Complete Start Day]])</f>
        <v>38073</v>
      </c>
      <c r="AH26">
        <v>2004</v>
      </c>
      <c r="AI26">
        <v>3</v>
      </c>
      <c r="AJ26">
        <v>29</v>
      </c>
      <c r="AK26">
        <f>IF(Table1[[#This Row],[End Day]]="",DAY(EOMONTH(DATE(Table1[[#This Row],[End Year]],Table1[[#This Row],[End Month]],1),0)),Table1[[#This Row],[End Day]])</f>
        <v>29</v>
      </c>
      <c r="AL26" s="1">
        <f>DATE(Table1[[#This Row],[End Year]],Table1[[#This Row],[End Month]],Table1[[#This Row],[Complete End Day]])</f>
        <v>38075</v>
      </c>
      <c r="AM26" s="2">
        <f>IF(Table1[[#This Row],[Start Day]]="",1,0)</f>
        <v>0</v>
      </c>
      <c r="AN26" s="2">
        <f>IF(Table1[[#This Row],[End Day]]="",1,0)</f>
        <v>0</v>
      </c>
      <c r="AO26">
        <v>4</v>
      </c>
      <c r="AP26">
        <v>60</v>
      </c>
      <c r="AQ26">
        <v>150000</v>
      </c>
      <c r="AS26">
        <v>150060</v>
      </c>
      <c r="AV26">
        <v>3000</v>
      </c>
      <c r="AW26">
        <v>4648</v>
      </c>
      <c r="AX26">
        <v>350000</v>
      </c>
      <c r="AY26">
        <v>542288</v>
      </c>
      <c r="AZ26">
        <v>64.541329281744694</v>
      </c>
      <c r="BA26" t="s">
        <v>109</v>
      </c>
      <c r="BC26" t="s">
        <v>245</v>
      </c>
      <c r="BD26" t="s">
        <v>246</v>
      </c>
    </row>
    <row r="27" spans="1:56" x14ac:dyDescent="0.2">
      <c r="A27" t="s">
        <v>247</v>
      </c>
      <c r="B27" t="s">
        <v>51</v>
      </c>
      <c r="C27" t="s">
        <v>248</v>
      </c>
      <c r="E27" t="s">
        <v>53</v>
      </c>
      <c r="F27" t="s">
        <v>54</v>
      </c>
      <c r="G27" t="s">
        <v>236</v>
      </c>
      <c r="H27" t="s">
        <v>236</v>
      </c>
      <c r="K27" t="s">
        <v>76</v>
      </c>
      <c r="L27" t="s">
        <v>77</v>
      </c>
      <c r="M27" t="s">
        <v>78</v>
      </c>
      <c r="N27" t="s">
        <v>60</v>
      </c>
      <c r="O27" t="s">
        <v>249</v>
      </c>
      <c r="P27" t="s">
        <v>62</v>
      </c>
      <c r="Q27" t="s">
        <v>250</v>
      </c>
      <c r="AC27">
        <v>2004</v>
      </c>
      <c r="AD27">
        <v>4</v>
      </c>
      <c r="AE27">
        <v>23</v>
      </c>
      <c r="AF27">
        <f>IF( Table1[[#This Row],[Start Day]]="",1,Table1[[#This Row],[Start Day]])</f>
        <v>23</v>
      </c>
      <c r="AG27" s="1">
        <f>DATE(Table1[[#This Row],[Start Year]],Table1[[#This Row],[Start Month]],Table1[[#This Row],[Complete Start Day]])</f>
        <v>38100</v>
      </c>
      <c r="AH27">
        <v>2004</v>
      </c>
      <c r="AI27">
        <v>4</v>
      </c>
      <c r="AJ27">
        <v>23</v>
      </c>
      <c r="AK27">
        <f>IF(Table1[[#This Row],[End Day]]="",DAY(EOMONTH(DATE(Table1[[#This Row],[End Year]],Table1[[#This Row],[End Month]],1),0)),Table1[[#This Row],[End Day]])</f>
        <v>23</v>
      </c>
      <c r="AL27" s="1">
        <f>DATE(Table1[[#This Row],[End Year]],Table1[[#This Row],[End Month]],Table1[[#This Row],[Complete End Day]])</f>
        <v>38100</v>
      </c>
      <c r="AM27" s="2">
        <f>IF(Table1[[#This Row],[Start Day]]="",1,0)</f>
        <v>0</v>
      </c>
      <c r="AN27" s="2">
        <f>IF(Table1[[#This Row],[End Day]]="",1,0)</f>
        <v>0</v>
      </c>
      <c r="AO27">
        <v>44</v>
      </c>
      <c r="AP27">
        <v>11</v>
      </c>
      <c r="AS27">
        <v>11</v>
      </c>
      <c r="AZ27">
        <v>64.541329281744694</v>
      </c>
      <c r="BA27" t="s">
        <v>109</v>
      </c>
      <c r="BC27" t="s">
        <v>251</v>
      </c>
      <c r="BD27" t="s">
        <v>252</v>
      </c>
    </row>
    <row r="28" spans="1:56" x14ac:dyDescent="0.2">
      <c r="A28" t="s">
        <v>253</v>
      </c>
      <c r="B28" t="s">
        <v>51</v>
      </c>
      <c r="C28" t="s">
        <v>254</v>
      </c>
      <c r="E28" t="s">
        <v>53</v>
      </c>
      <c r="F28" t="s">
        <v>54</v>
      </c>
      <c r="G28" t="s">
        <v>55</v>
      </c>
      <c r="H28" t="s">
        <v>192</v>
      </c>
      <c r="K28" t="s">
        <v>119</v>
      </c>
      <c r="L28" t="s">
        <v>120</v>
      </c>
      <c r="M28" t="s">
        <v>121</v>
      </c>
      <c r="N28" t="s">
        <v>122</v>
      </c>
      <c r="O28" t="s">
        <v>255</v>
      </c>
      <c r="P28" t="s">
        <v>256</v>
      </c>
      <c r="W28">
        <v>150</v>
      </c>
      <c r="X28" t="s">
        <v>65</v>
      </c>
      <c r="AB28" t="s">
        <v>257</v>
      </c>
      <c r="AC28">
        <v>2004</v>
      </c>
      <c r="AD28">
        <v>6</v>
      </c>
      <c r="AE28">
        <v>17</v>
      </c>
      <c r="AF28">
        <f>IF( Table1[[#This Row],[Start Day]]="",1,Table1[[#This Row],[Start Day]])</f>
        <v>17</v>
      </c>
      <c r="AG28" s="1">
        <f>DATE(Table1[[#This Row],[Start Year]],Table1[[#This Row],[Start Month]],Table1[[#This Row],[Complete Start Day]])</f>
        <v>38155</v>
      </c>
      <c r="AH28">
        <v>2004</v>
      </c>
      <c r="AI28">
        <v>6</v>
      </c>
      <c r="AJ28">
        <v>18</v>
      </c>
      <c r="AK28">
        <f>IF(Table1[[#This Row],[End Day]]="",DAY(EOMONTH(DATE(Table1[[#This Row],[End Year]],Table1[[#This Row],[End Month]],1),0)),Table1[[#This Row],[End Day]])</f>
        <v>18</v>
      </c>
      <c r="AL28" s="1">
        <f>DATE(Table1[[#This Row],[End Year]],Table1[[#This Row],[End Month]],Table1[[#This Row],[Complete End Day]])</f>
        <v>38156</v>
      </c>
      <c r="AM28" s="2">
        <f>IF(Table1[[#This Row],[Start Day]]="",1,0)</f>
        <v>0</v>
      </c>
      <c r="AN28" s="2">
        <f>IF(Table1[[#This Row],[End Day]]="",1,0)</f>
        <v>0</v>
      </c>
      <c r="AO28">
        <v>7</v>
      </c>
      <c r="AQ28">
        <v>3000</v>
      </c>
      <c r="AS28">
        <v>3000</v>
      </c>
      <c r="AZ28">
        <v>64.541329281744694</v>
      </c>
      <c r="BA28" t="s">
        <v>109</v>
      </c>
      <c r="BC28" t="s">
        <v>258</v>
      </c>
      <c r="BD28" t="s">
        <v>259</v>
      </c>
    </row>
    <row r="29" spans="1:56" x14ac:dyDescent="0.2">
      <c r="A29" t="s">
        <v>260</v>
      </c>
      <c r="B29" t="s">
        <v>51</v>
      </c>
      <c r="C29" t="s">
        <v>261</v>
      </c>
      <c r="E29" t="s">
        <v>53</v>
      </c>
      <c r="F29" t="s">
        <v>72</v>
      </c>
      <c r="G29" t="s">
        <v>262</v>
      </c>
      <c r="H29" t="s">
        <v>263</v>
      </c>
      <c r="K29" t="s">
        <v>119</v>
      </c>
      <c r="L29" t="s">
        <v>120</v>
      </c>
      <c r="M29" t="s">
        <v>121</v>
      </c>
      <c r="N29" t="s">
        <v>122</v>
      </c>
      <c r="O29" t="s">
        <v>264</v>
      </c>
      <c r="W29">
        <v>-7</v>
      </c>
      <c r="X29" t="s">
        <v>265</v>
      </c>
      <c r="AC29">
        <v>2004</v>
      </c>
      <c r="AD29">
        <v>7</v>
      </c>
      <c r="AF29">
        <f>IF( Table1[[#This Row],[Start Day]]="",1,Table1[[#This Row],[Start Day]])</f>
        <v>1</v>
      </c>
      <c r="AG29" s="1">
        <f>DATE(Table1[[#This Row],[Start Year]],Table1[[#This Row],[Start Month]],Table1[[#This Row],[Complete Start Day]])</f>
        <v>38169</v>
      </c>
      <c r="AH29">
        <v>2004</v>
      </c>
      <c r="AI29">
        <v>7</v>
      </c>
      <c r="AK29">
        <f>IF(Table1[[#This Row],[End Day]]="",DAY(EOMONTH(DATE(Table1[[#This Row],[End Year]],Table1[[#This Row],[End Month]],1),0)),Table1[[#This Row],[End Day]])</f>
        <v>31</v>
      </c>
      <c r="AL29" s="1">
        <f>DATE(Table1[[#This Row],[End Year]],Table1[[#This Row],[End Month]],Table1[[#This Row],[Complete End Day]])</f>
        <v>38199</v>
      </c>
      <c r="AM29" s="2">
        <f>IF(Table1[[#This Row],[Start Day]]="",1,0)</f>
        <v>1</v>
      </c>
      <c r="AN29" s="2">
        <f>IF(Table1[[#This Row],[End Day]]="",1,0)</f>
        <v>1</v>
      </c>
      <c r="AZ29">
        <v>64.541329281744694</v>
      </c>
      <c r="BA29" t="s">
        <v>81</v>
      </c>
      <c r="BB29" t="s">
        <v>266</v>
      </c>
      <c r="BD29" t="s">
        <v>267</v>
      </c>
    </row>
    <row r="30" spans="1:56" x14ac:dyDescent="0.2">
      <c r="A30" t="s">
        <v>268</v>
      </c>
      <c r="B30" t="s">
        <v>51</v>
      </c>
      <c r="C30" t="s">
        <v>269</v>
      </c>
      <c r="E30" t="s">
        <v>53</v>
      </c>
      <c r="F30" t="s">
        <v>270</v>
      </c>
      <c r="G30" t="s">
        <v>271</v>
      </c>
      <c r="H30" t="s">
        <v>271</v>
      </c>
      <c r="K30" t="s">
        <v>119</v>
      </c>
      <c r="L30" t="s">
        <v>120</v>
      </c>
      <c r="M30" t="s">
        <v>121</v>
      </c>
      <c r="N30" t="s">
        <v>122</v>
      </c>
      <c r="O30" t="s">
        <v>272</v>
      </c>
      <c r="P30" t="s">
        <v>273</v>
      </c>
      <c r="X30" t="s">
        <v>65</v>
      </c>
      <c r="AC30">
        <v>2004</v>
      </c>
      <c r="AD30">
        <v>12</v>
      </c>
      <c r="AF30">
        <f>IF( Table1[[#This Row],[Start Day]]="",1,Table1[[#This Row],[Start Day]])</f>
        <v>1</v>
      </c>
      <c r="AG30" s="1">
        <f>DATE(Table1[[#This Row],[Start Year]],Table1[[#This Row],[Start Month]],Table1[[#This Row],[Complete Start Day]])</f>
        <v>38322</v>
      </c>
      <c r="AH30">
        <v>2005</v>
      </c>
      <c r="AI30">
        <v>3</v>
      </c>
      <c r="AK30">
        <f>IF(Table1[[#This Row],[End Day]]="",DAY(EOMONTH(DATE(Table1[[#This Row],[End Year]],Table1[[#This Row],[End Month]],1),0)),Table1[[#This Row],[End Day]])</f>
        <v>31</v>
      </c>
      <c r="AL30" s="1">
        <f>DATE(Table1[[#This Row],[End Year]],Table1[[#This Row],[End Month]],Table1[[#This Row],[Complete End Day]])</f>
        <v>38442</v>
      </c>
      <c r="AM30" s="2">
        <f>IF(Table1[[#This Row],[Start Day]]="",1,0)</f>
        <v>1</v>
      </c>
      <c r="AN30" s="2">
        <f>IF(Table1[[#This Row],[End Day]]="",1,0)</f>
        <v>1</v>
      </c>
      <c r="AX30">
        <v>1650000</v>
      </c>
      <c r="AY30">
        <v>2556501</v>
      </c>
      <c r="AZ30">
        <v>64.541329281744694</v>
      </c>
      <c r="BA30" t="s">
        <v>81</v>
      </c>
      <c r="BB30" t="s">
        <v>274</v>
      </c>
      <c r="BD30" t="s">
        <v>275</v>
      </c>
    </row>
    <row r="31" spans="1:56" x14ac:dyDescent="0.2">
      <c r="A31" t="s">
        <v>276</v>
      </c>
      <c r="B31" t="s">
        <v>51</v>
      </c>
      <c r="C31" t="s">
        <v>277</v>
      </c>
      <c r="E31" t="s">
        <v>53</v>
      </c>
      <c r="F31" t="s">
        <v>54</v>
      </c>
      <c r="G31" t="s">
        <v>55</v>
      </c>
      <c r="H31" t="s">
        <v>56</v>
      </c>
      <c r="K31" t="s">
        <v>278</v>
      </c>
      <c r="L31" t="s">
        <v>279</v>
      </c>
      <c r="M31" t="s">
        <v>121</v>
      </c>
      <c r="N31" t="s">
        <v>122</v>
      </c>
      <c r="O31" t="s">
        <v>280</v>
      </c>
      <c r="P31" t="s">
        <v>281</v>
      </c>
      <c r="W31">
        <v>4600</v>
      </c>
      <c r="X31" t="s">
        <v>65</v>
      </c>
      <c r="AB31" t="s">
        <v>282</v>
      </c>
      <c r="AC31">
        <v>2004</v>
      </c>
      <c r="AD31">
        <v>6</v>
      </c>
      <c r="AE31">
        <v>30</v>
      </c>
      <c r="AF31">
        <f>IF( Table1[[#This Row],[Start Day]]="",1,Table1[[#This Row],[Start Day]])</f>
        <v>30</v>
      </c>
      <c r="AG31" s="1">
        <f>DATE(Table1[[#This Row],[Start Year]],Table1[[#This Row],[Start Month]],Table1[[#This Row],[Complete Start Day]])</f>
        <v>38168</v>
      </c>
      <c r="AH31">
        <v>2004</v>
      </c>
      <c r="AI31">
        <v>7</v>
      </c>
      <c r="AJ31">
        <v>1</v>
      </c>
      <c r="AK31">
        <f>IF(Table1[[#This Row],[End Day]]="",DAY(EOMONTH(DATE(Table1[[#This Row],[End Year]],Table1[[#This Row],[End Month]],1),0)),Table1[[#This Row],[End Day]])</f>
        <v>1</v>
      </c>
      <c r="AL31" s="1">
        <f>DATE(Table1[[#This Row],[End Year]],Table1[[#This Row],[End Month]],Table1[[#This Row],[Complete End Day]])</f>
        <v>38169</v>
      </c>
      <c r="AM31" s="2">
        <f>IF(Table1[[#This Row],[Start Day]]="",1,0)</f>
        <v>0</v>
      </c>
      <c r="AN31" s="2">
        <f>IF(Table1[[#This Row],[End Day]]="",1,0)</f>
        <v>0</v>
      </c>
      <c r="AO31">
        <v>3</v>
      </c>
      <c r="AQ31">
        <v>9000</v>
      </c>
      <c r="AS31">
        <v>9000</v>
      </c>
      <c r="AZ31">
        <v>64.541329281744694</v>
      </c>
      <c r="BA31" t="s">
        <v>109</v>
      </c>
      <c r="BC31" t="s">
        <v>283</v>
      </c>
      <c r="BD31" t="s">
        <v>284</v>
      </c>
    </row>
    <row r="32" spans="1:56" x14ac:dyDescent="0.2">
      <c r="A32" t="s">
        <v>285</v>
      </c>
      <c r="B32" t="s">
        <v>51</v>
      </c>
      <c r="C32" t="s">
        <v>261</v>
      </c>
      <c r="E32" t="s">
        <v>53</v>
      </c>
      <c r="F32" t="s">
        <v>72</v>
      </c>
      <c r="G32" t="s">
        <v>262</v>
      </c>
      <c r="H32" t="s">
        <v>263</v>
      </c>
      <c r="K32" t="s">
        <v>278</v>
      </c>
      <c r="L32" t="s">
        <v>279</v>
      </c>
      <c r="M32" t="s">
        <v>121</v>
      </c>
      <c r="N32" t="s">
        <v>122</v>
      </c>
      <c r="O32" t="s">
        <v>286</v>
      </c>
      <c r="X32" t="s">
        <v>265</v>
      </c>
      <c r="AC32">
        <v>2004</v>
      </c>
      <c r="AD32">
        <v>7</v>
      </c>
      <c r="AF32">
        <f>IF( Table1[[#This Row],[Start Day]]="",1,Table1[[#This Row],[Start Day]])</f>
        <v>1</v>
      </c>
      <c r="AG32" s="1">
        <f>DATE(Table1[[#This Row],[Start Year]],Table1[[#This Row],[Start Month]],Table1[[#This Row],[Complete Start Day]])</f>
        <v>38169</v>
      </c>
      <c r="AH32">
        <v>2004</v>
      </c>
      <c r="AI32">
        <v>7</v>
      </c>
      <c r="AK32">
        <f>IF(Table1[[#This Row],[End Day]]="",DAY(EOMONTH(DATE(Table1[[#This Row],[End Year]],Table1[[#This Row],[End Month]],1),0)),Table1[[#This Row],[End Day]])</f>
        <v>31</v>
      </c>
      <c r="AL32" s="1">
        <f>DATE(Table1[[#This Row],[End Year]],Table1[[#This Row],[End Month]],Table1[[#This Row],[Complete End Day]])</f>
        <v>38199</v>
      </c>
      <c r="AM32" s="2">
        <f>IF(Table1[[#This Row],[Start Day]]="",1,0)</f>
        <v>1</v>
      </c>
      <c r="AN32" s="2">
        <f>IF(Table1[[#This Row],[End Day]]="",1,0)</f>
        <v>1</v>
      </c>
      <c r="AZ32">
        <v>64.541329281744694</v>
      </c>
      <c r="BA32" t="s">
        <v>81</v>
      </c>
      <c r="BB32" t="s">
        <v>287</v>
      </c>
      <c r="BD32" t="s">
        <v>288</v>
      </c>
    </row>
    <row r="33" spans="1:56" x14ac:dyDescent="0.2">
      <c r="A33" t="s">
        <v>289</v>
      </c>
      <c r="B33" t="s">
        <v>51</v>
      </c>
      <c r="C33" t="s">
        <v>290</v>
      </c>
      <c r="E33" t="s">
        <v>53</v>
      </c>
      <c r="F33" t="s">
        <v>72</v>
      </c>
      <c r="G33" t="s">
        <v>73</v>
      </c>
      <c r="H33" t="s">
        <v>74</v>
      </c>
      <c r="I33" t="s">
        <v>291</v>
      </c>
      <c r="K33" t="s">
        <v>57</v>
      </c>
      <c r="L33" t="s">
        <v>58</v>
      </c>
      <c r="M33" t="s">
        <v>59</v>
      </c>
      <c r="N33" t="s">
        <v>60</v>
      </c>
      <c r="O33" t="s">
        <v>292</v>
      </c>
      <c r="X33" t="s">
        <v>80</v>
      </c>
      <c r="AC33">
        <v>2004</v>
      </c>
      <c r="AD33">
        <v>5</v>
      </c>
      <c r="AE33">
        <v>8</v>
      </c>
      <c r="AF33">
        <f>IF( Table1[[#This Row],[Start Day]]="",1,Table1[[#This Row],[Start Day]])</f>
        <v>8</v>
      </c>
      <c r="AG33" s="1">
        <f>DATE(Table1[[#This Row],[Start Year]],Table1[[#This Row],[Start Month]],Table1[[#This Row],[Complete Start Day]])</f>
        <v>38115</v>
      </c>
      <c r="AH33">
        <v>2004</v>
      </c>
      <c r="AI33">
        <v>5</v>
      </c>
      <c r="AJ33">
        <v>8</v>
      </c>
      <c r="AK33">
        <f>IF(Table1[[#This Row],[End Day]]="",DAY(EOMONTH(DATE(Table1[[#This Row],[End Year]],Table1[[#This Row],[End Month]],1),0)),Table1[[#This Row],[End Day]])</f>
        <v>8</v>
      </c>
      <c r="AL33" s="1">
        <f>DATE(Table1[[#This Row],[End Year]],Table1[[#This Row],[End Month]],Table1[[#This Row],[Complete End Day]])</f>
        <v>38115</v>
      </c>
      <c r="AM33" s="2">
        <f>IF(Table1[[#This Row],[Start Day]]="",1,0)</f>
        <v>0</v>
      </c>
      <c r="AN33" s="2">
        <f>IF(Table1[[#This Row],[End Day]]="",1,0)</f>
        <v>0</v>
      </c>
      <c r="AO33">
        <v>6</v>
      </c>
      <c r="AP33">
        <v>100</v>
      </c>
      <c r="AR33">
        <v>462</v>
      </c>
      <c r="AS33">
        <v>562</v>
      </c>
      <c r="AX33">
        <v>4000</v>
      </c>
      <c r="AY33">
        <v>6198</v>
      </c>
      <c r="AZ33">
        <v>64.541329281744694</v>
      </c>
      <c r="BA33" t="s">
        <v>109</v>
      </c>
      <c r="BC33" t="s">
        <v>293</v>
      </c>
      <c r="BD33" t="s">
        <v>294</v>
      </c>
    </row>
    <row r="34" spans="1:56" x14ac:dyDescent="0.2">
      <c r="A34" t="s">
        <v>295</v>
      </c>
      <c r="B34" t="s">
        <v>51</v>
      </c>
      <c r="C34" t="s">
        <v>296</v>
      </c>
      <c r="E34" t="s">
        <v>53</v>
      </c>
      <c r="F34" t="s">
        <v>100</v>
      </c>
      <c r="G34" t="s">
        <v>101</v>
      </c>
      <c r="H34" t="s">
        <v>102</v>
      </c>
      <c r="K34" t="s">
        <v>57</v>
      </c>
      <c r="L34" t="s">
        <v>58</v>
      </c>
      <c r="M34" t="s">
        <v>59</v>
      </c>
      <c r="N34" t="s">
        <v>60</v>
      </c>
      <c r="O34" t="s">
        <v>297</v>
      </c>
      <c r="W34">
        <v>6</v>
      </c>
      <c r="X34" t="s">
        <v>105</v>
      </c>
      <c r="Y34" t="s">
        <v>298</v>
      </c>
      <c r="Z34" t="s">
        <v>299</v>
      </c>
      <c r="AC34">
        <v>2004</v>
      </c>
      <c r="AD34">
        <v>3</v>
      </c>
      <c r="AE34">
        <v>24</v>
      </c>
      <c r="AF34">
        <f>IF( Table1[[#This Row],[Start Day]]="",1,Table1[[#This Row],[Start Day]])</f>
        <v>24</v>
      </c>
      <c r="AG34" s="1">
        <f>DATE(Table1[[#This Row],[Start Year]],Table1[[#This Row],[Start Month]],Table1[[#This Row],[Complete Start Day]])</f>
        <v>38070</v>
      </c>
      <c r="AH34">
        <v>2004</v>
      </c>
      <c r="AI34">
        <v>3</v>
      </c>
      <c r="AJ34">
        <v>24</v>
      </c>
      <c r="AK34">
        <f>IF(Table1[[#This Row],[End Day]]="",DAY(EOMONTH(DATE(Table1[[#This Row],[End Year]],Table1[[#This Row],[End Month]],1),0)),Table1[[#This Row],[End Day]])</f>
        <v>24</v>
      </c>
      <c r="AL34" s="1">
        <f>DATE(Table1[[#This Row],[End Year]],Table1[[#This Row],[End Month]],Table1[[#This Row],[Complete End Day]])</f>
        <v>38070</v>
      </c>
      <c r="AM34" s="2">
        <f>IF(Table1[[#This Row],[Start Day]]="",1,0)</f>
        <v>0</v>
      </c>
      <c r="AN34" s="2">
        <f>IF(Table1[[#This Row],[End Day]]="",1,0)</f>
        <v>0</v>
      </c>
      <c r="AP34">
        <v>100</v>
      </c>
      <c r="AQ34">
        <v>190000</v>
      </c>
      <c r="AS34">
        <v>190100</v>
      </c>
      <c r="AX34">
        <v>74000</v>
      </c>
      <c r="AY34">
        <v>114655</v>
      </c>
      <c r="AZ34">
        <v>64.541329281744694</v>
      </c>
      <c r="BA34" t="s">
        <v>109</v>
      </c>
      <c r="BC34" t="s">
        <v>300</v>
      </c>
      <c r="BD34" t="s">
        <v>301</v>
      </c>
    </row>
    <row r="35" spans="1:56" x14ac:dyDescent="0.2">
      <c r="A35" t="s">
        <v>302</v>
      </c>
      <c r="B35" t="s">
        <v>51</v>
      </c>
      <c r="C35" t="s">
        <v>303</v>
      </c>
      <c r="E35" t="s">
        <v>53</v>
      </c>
      <c r="F35" t="s">
        <v>100</v>
      </c>
      <c r="G35" t="s">
        <v>101</v>
      </c>
      <c r="H35" t="s">
        <v>102</v>
      </c>
      <c r="K35" t="s">
        <v>57</v>
      </c>
      <c r="L35" t="s">
        <v>58</v>
      </c>
      <c r="M35" t="s">
        <v>59</v>
      </c>
      <c r="N35" t="s">
        <v>60</v>
      </c>
      <c r="O35" t="s">
        <v>304</v>
      </c>
      <c r="W35">
        <v>5</v>
      </c>
      <c r="X35" t="s">
        <v>105</v>
      </c>
      <c r="Y35" t="s">
        <v>305</v>
      </c>
      <c r="Z35" t="s">
        <v>306</v>
      </c>
      <c r="AA35" t="s">
        <v>307</v>
      </c>
      <c r="AC35">
        <v>2004</v>
      </c>
      <c r="AD35">
        <v>8</v>
      </c>
      <c r="AE35">
        <v>10</v>
      </c>
      <c r="AF35">
        <f>IF( Table1[[#This Row],[Start Day]]="",1,Table1[[#This Row],[Start Day]])</f>
        <v>10</v>
      </c>
      <c r="AG35" s="1">
        <f>DATE(Table1[[#This Row],[Start Year]],Table1[[#This Row],[Start Month]],Table1[[#This Row],[Complete Start Day]])</f>
        <v>38209</v>
      </c>
      <c r="AH35">
        <v>2004</v>
      </c>
      <c r="AI35">
        <v>8</v>
      </c>
      <c r="AJ35">
        <v>10</v>
      </c>
      <c r="AK35">
        <f>IF(Table1[[#This Row],[End Day]]="",DAY(EOMONTH(DATE(Table1[[#This Row],[End Year]],Table1[[#This Row],[End Month]],1),0)),Table1[[#This Row],[End Day]])</f>
        <v>10</v>
      </c>
      <c r="AL35" s="1">
        <f>DATE(Table1[[#This Row],[End Year]],Table1[[#This Row],[End Month]],Table1[[#This Row],[Complete End Day]])</f>
        <v>38209</v>
      </c>
      <c r="AM35" s="2">
        <f>IF(Table1[[#This Row],[Start Day]]="",1,0)</f>
        <v>0</v>
      </c>
      <c r="AN35" s="2">
        <f>IF(Table1[[#This Row],[End Day]]="",1,0)</f>
        <v>0</v>
      </c>
      <c r="AO35">
        <v>4</v>
      </c>
      <c r="AP35">
        <v>600</v>
      </c>
      <c r="AR35">
        <v>120000</v>
      </c>
      <c r="AS35">
        <v>120600</v>
      </c>
      <c r="AX35">
        <v>50000</v>
      </c>
      <c r="AY35">
        <v>77470</v>
      </c>
      <c r="AZ35">
        <v>64.541329281744694</v>
      </c>
      <c r="BA35" t="s">
        <v>109</v>
      </c>
      <c r="BC35" t="s">
        <v>308</v>
      </c>
      <c r="BD35" t="s">
        <v>309</v>
      </c>
    </row>
    <row r="36" spans="1:56" x14ac:dyDescent="0.2">
      <c r="A36" t="s">
        <v>310</v>
      </c>
      <c r="B36" t="s">
        <v>51</v>
      </c>
      <c r="C36" t="s">
        <v>311</v>
      </c>
      <c r="E36" t="s">
        <v>53</v>
      </c>
      <c r="F36" t="s">
        <v>100</v>
      </c>
      <c r="G36" t="s">
        <v>101</v>
      </c>
      <c r="H36" t="s">
        <v>102</v>
      </c>
      <c r="K36" t="s">
        <v>57</v>
      </c>
      <c r="L36" t="s">
        <v>58</v>
      </c>
      <c r="M36" t="s">
        <v>59</v>
      </c>
      <c r="N36" t="s">
        <v>60</v>
      </c>
      <c r="O36" t="s">
        <v>312</v>
      </c>
      <c r="W36">
        <v>5</v>
      </c>
      <c r="X36" t="s">
        <v>105</v>
      </c>
      <c r="Y36" t="s">
        <v>313</v>
      </c>
      <c r="Z36" t="s">
        <v>314</v>
      </c>
      <c r="AC36">
        <v>2004</v>
      </c>
      <c r="AD36">
        <v>10</v>
      </c>
      <c r="AE36">
        <v>18</v>
      </c>
      <c r="AF36">
        <f>IF( Table1[[#This Row],[Start Day]]="",1,Table1[[#This Row],[Start Day]])</f>
        <v>18</v>
      </c>
      <c r="AG36" s="1">
        <f>DATE(Table1[[#This Row],[Start Year]],Table1[[#This Row],[Start Month]],Table1[[#This Row],[Complete Start Day]])</f>
        <v>38278</v>
      </c>
      <c r="AH36">
        <v>2004</v>
      </c>
      <c r="AI36">
        <v>10</v>
      </c>
      <c r="AJ36">
        <v>18</v>
      </c>
      <c r="AK36">
        <f>IF(Table1[[#This Row],[End Day]]="",DAY(EOMONTH(DATE(Table1[[#This Row],[End Year]],Table1[[#This Row],[End Month]],1),0)),Table1[[#This Row],[End Day]])</f>
        <v>18</v>
      </c>
      <c r="AL36" s="1">
        <f>DATE(Table1[[#This Row],[End Year]],Table1[[#This Row],[End Month]],Table1[[#This Row],[Complete End Day]])</f>
        <v>38278</v>
      </c>
      <c r="AM36" s="2">
        <f>IF(Table1[[#This Row],[Start Day]]="",1,0)</f>
        <v>0</v>
      </c>
      <c r="AN36" s="2">
        <f>IF(Table1[[#This Row],[End Day]]="",1,0)</f>
        <v>0</v>
      </c>
      <c r="AP36">
        <v>12</v>
      </c>
      <c r="AQ36">
        <v>100000</v>
      </c>
      <c r="AS36">
        <v>100012</v>
      </c>
      <c r="AZ36">
        <v>64.541329281744694</v>
      </c>
      <c r="BA36" t="s">
        <v>109</v>
      </c>
      <c r="BC36" t="s">
        <v>315</v>
      </c>
      <c r="BD36" t="s">
        <v>316</v>
      </c>
    </row>
    <row r="37" spans="1:56" x14ac:dyDescent="0.2">
      <c r="A37" t="s">
        <v>317</v>
      </c>
      <c r="B37" t="s">
        <v>51</v>
      </c>
      <c r="C37" t="s">
        <v>318</v>
      </c>
      <c r="E37" t="s">
        <v>53</v>
      </c>
      <c r="F37" t="s">
        <v>100</v>
      </c>
      <c r="G37" t="s">
        <v>101</v>
      </c>
      <c r="H37" t="s">
        <v>102</v>
      </c>
      <c r="K37" t="s">
        <v>57</v>
      </c>
      <c r="L37" t="s">
        <v>58</v>
      </c>
      <c r="M37" t="s">
        <v>59</v>
      </c>
      <c r="N37" t="s">
        <v>60</v>
      </c>
      <c r="O37" t="s">
        <v>319</v>
      </c>
      <c r="W37">
        <v>5</v>
      </c>
      <c r="X37" t="s">
        <v>105</v>
      </c>
      <c r="Y37" t="s">
        <v>320</v>
      </c>
      <c r="Z37" t="s">
        <v>321</v>
      </c>
      <c r="AC37">
        <v>2004</v>
      </c>
      <c r="AD37">
        <v>9</v>
      </c>
      <c r="AE37">
        <v>7</v>
      </c>
      <c r="AF37">
        <f>IF( Table1[[#This Row],[Start Day]]="",1,Table1[[#This Row],[Start Day]])</f>
        <v>7</v>
      </c>
      <c r="AG37" s="1">
        <f>DATE(Table1[[#This Row],[Start Year]],Table1[[#This Row],[Start Month]],Table1[[#This Row],[Complete Start Day]])</f>
        <v>38237</v>
      </c>
      <c r="AH37">
        <v>2004</v>
      </c>
      <c r="AI37">
        <v>9</v>
      </c>
      <c r="AJ37">
        <v>7</v>
      </c>
      <c r="AK37">
        <f>IF(Table1[[#This Row],[End Day]]="",DAY(EOMONTH(DATE(Table1[[#This Row],[End Year]],Table1[[#This Row],[End Month]],1),0)),Table1[[#This Row],[End Day]])</f>
        <v>7</v>
      </c>
      <c r="AL37" s="1">
        <f>DATE(Table1[[#This Row],[End Year]],Table1[[#This Row],[End Month]],Table1[[#This Row],[Complete End Day]])</f>
        <v>38237</v>
      </c>
      <c r="AM37" s="2">
        <f>IF(Table1[[#This Row],[Start Day]]="",1,0)</f>
        <v>0</v>
      </c>
      <c r="AN37" s="2">
        <f>IF(Table1[[#This Row],[End Day]]="",1,0)</f>
        <v>0</v>
      </c>
      <c r="AP37">
        <v>19</v>
      </c>
      <c r="AQ37">
        <v>19000</v>
      </c>
      <c r="AR37">
        <v>3000</v>
      </c>
      <c r="AS37">
        <v>22019</v>
      </c>
      <c r="AZ37">
        <v>64.541329281744694</v>
      </c>
      <c r="BA37" t="s">
        <v>81</v>
      </c>
      <c r="BB37" t="s">
        <v>322</v>
      </c>
      <c r="BD37" t="s">
        <v>323</v>
      </c>
    </row>
    <row r="38" spans="1:56" x14ac:dyDescent="0.2">
      <c r="A38" t="s">
        <v>324</v>
      </c>
      <c r="B38" t="s">
        <v>51</v>
      </c>
      <c r="C38" t="s">
        <v>325</v>
      </c>
      <c r="E38" t="s">
        <v>53</v>
      </c>
      <c r="F38" t="s">
        <v>100</v>
      </c>
      <c r="G38" t="s">
        <v>101</v>
      </c>
      <c r="H38" t="s">
        <v>102</v>
      </c>
      <c r="K38" t="s">
        <v>57</v>
      </c>
      <c r="L38" t="s">
        <v>58</v>
      </c>
      <c r="M38" t="s">
        <v>59</v>
      </c>
      <c r="N38" t="s">
        <v>60</v>
      </c>
      <c r="O38" t="s">
        <v>326</v>
      </c>
      <c r="W38">
        <v>6</v>
      </c>
      <c r="X38" t="s">
        <v>105</v>
      </c>
      <c r="Y38" t="s">
        <v>327</v>
      </c>
      <c r="Z38" t="s">
        <v>328</v>
      </c>
      <c r="AC38">
        <v>2004</v>
      </c>
      <c r="AD38">
        <v>5</v>
      </c>
      <c r="AE38">
        <v>4</v>
      </c>
      <c r="AF38">
        <f>IF( Table1[[#This Row],[Start Day]]="",1,Table1[[#This Row],[Start Day]])</f>
        <v>4</v>
      </c>
      <c r="AG38" s="1">
        <f>DATE(Table1[[#This Row],[Start Year]],Table1[[#This Row],[Start Month]],Table1[[#This Row],[Complete Start Day]])</f>
        <v>38111</v>
      </c>
      <c r="AH38">
        <v>2004</v>
      </c>
      <c r="AI38">
        <v>5</v>
      </c>
      <c r="AJ38">
        <v>4</v>
      </c>
      <c r="AK38">
        <f>IF(Table1[[#This Row],[End Day]]="",DAY(EOMONTH(DATE(Table1[[#This Row],[End Year]],Table1[[#This Row],[End Month]],1),0)),Table1[[#This Row],[End Day]])</f>
        <v>4</v>
      </c>
      <c r="AL38" s="1">
        <f>DATE(Table1[[#This Row],[End Year]],Table1[[#This Row],[End Month]],Table1[[#This Row],[Complete End Day]])</f>
        <v>38111</v>
      </c>
      <c r="AM38" s="2">
        <f>IF(Table1[[#This Row],[Start Day]]="",1,0)</f>
        <v>0</v>
      </c>
      <c r="AN38" s="2">
        <f>IF(Table1[[#This Row],[End Day]]="",1,0)</f>
        <v>0</v>
      </c>
      <c r="AR38">
        <v>4199</v>
      </c>
      <c r="AS38">
        <v>4199</v>
      </c>
      <c r="AZ38">
        <v>64.541329281744694</v>
      </c>
      <c r="BA38" t="s">
        <v>109</v>
      </c>
      <c r="BC38" t="s">
        <v>329</v>
      </c>
      <c r="BD38" t="s">
        <v>330</v>
      </c>
    </row>
    <row r="39" spans="1:56" x14ac:dyDescent="0.2">
      <c r="A39" t="s">
        <v>331</v>
      </c>
      <c r="B39" t="s">
        <v>51</v>
      </c>
      <c r="C39" t="s">
        <v>332</v>
      </c>
      <c r="E39" t="s">
        <v>53</v>
      </c>
      <c r="F39" t="s">
        <v>100</v>
      </c>
      <c r="G39" t="s">
        <v>333</v>
      </c>
      <c r="H39" t="s">
        <v>236</v>
      </c>
      <c r="K39" t="s">
        <v>57</v>
      </c>
      <c r="L39" t="s">
        <v>58</v>
      </c>
      <c r="M39" t="s">
        <v>59</v>
      </c>
      <c r="N39" t="s">
        <v>60</v>
      </c>
      <c r="O39" t="s">
        <v>334</v>
      </c>
      <c r="AC39">
        <v>2004</v>
      </c>
      <c r="AD39">
        <v>12</v>
      </c>
      <c r="AE39">
        <v>3</v>
      </c>
      <c r="AF39">
        <f>IF( Table1[[#This Row],[Start Day]]="",1,Table1[[#This Row],[Start Day]])</f>
        <v>3</v>
      </c>
      <c r="AG39" s="1">
        <f>DATE(Table1[[#This Row],[Start Year]],Table1[[#This Row],[Start Month]],Table1[[#This Row],[Complete Start Day]])</f>
        <v>38324</v>
      </c>
      <c r="AH39">
        <v>2004</v>
      </c>
      <c r="AI39">
        <v>12</v>
      </c>
      <c r="AJ39">
        <v>3</v>
      </c>
      <c r="AK39">
        <f>IF(Table1[[#This Row],[End Day]]="",DAY(EOMONTH(DATE(Table1[[#This Row],[End Year]],Table1[[#This Row],[End Month]],1),0)),Table1[[#This Row],[End Day]])</f>
        <v>3</v>
      </c>
      <c r="AL39" s="1">
        <f>DATE(Table1[[#This Row],[End Year]],Table1[[#This Row],[End Month]],Table1[[#This Row],[Complete End Day]])</f>
        <v>38324</v>
      </c>
      <c r="AM39" s="2">
        <f>IF(Table1[[#This Row],[Start Day]]="",1,0)</f>
        <v>0</v>
      </c>
      <c r="AN39" s="2">
        <f>IF(Table1[[#This Row],[End Day]]="",1,0)</f>
        <v>0</v>
      </c>
      <c r="AO39">
        <v>44</v>
      </c>
      <c r="AP39">
        <v>13</v>
      </c>
      <c r="AR39">
        <v>340</v>
      </c>
      <c r="AS39">
        <v>353</v>
      </c>
      <c r="AZ39">
        <v>64.541329281744694</v>
      </c>
      <c r="BA39" t="s">
        <v>109</v>
      </c>
      <c r="BC39" t="s">
        <v>335</v>
      </c>
      <c r="BD39" t="s">
        <v>336</v>
      </c>
    </row>
    <row r="40" spans="1:56" x14ac:dyDescent="0.2">
      <c r="A40" t="s">
        <v>337</v>
      </c>
      <c r="B40" t="s">
        <v>51</v>
      </c>
      <c r="C40" t="s">
        <v>338</v>
      </c>
      <c r="E40" t="s">
        <v>53</v>
      </c>
      <c r="F40" t="s">
        <v>54</v>
      </c>
      <c r="G40" t="s">
        <v>55</v>
      </c>
      <c r="H40" t="s">
        <v>192</v>
      </c>
      <c r="K40" t="s">
        <v>57</v>
      </c>
      <c r="L40" t="s">
        <v>58</v>
      </c>
      <c r="M40" t="s">
        <v>59</v>
      </c>
      <c r="N40" t="s">
        <v>60</v>
      </c>
      <c r="O40" t="s">
        <v>339</v>
      </c>
      <c r="P40" t="s">
        <v>340</v>
      </c>
      <c r="W40">
        <v>9850</v>
      </c>
      <c r="X40" t="s">
        <v>65</v>
      </c>
      <c r="AC40">
        <v>2004</v>
      </c>
      <c r="AD40">
        <v>6</v>
      </c>
      <c r="AE40">
        <v>5</v>
      </c>
      <c r="AF40">
        <f>IF( Table1[[#This Row],[Start Day]]="",1,Table1[[#This Row],[Start Day]])</f>
        <v>5</v>
      </c>
      <c r="AG40" s="1">
        <f>DATE(Table1[[#This Row],[Start Year]],Table1[[#This Row],[Start Month]],Table1[[#This Row],[Complete Start Day]])</f>
        <v>38143</v>
      </c>
      <c r="AH40">
        <v>2004</v>
      </c>
      <c r="AI40">
        <v>6</v>
      </c>
      <c r="AJ40">
        <v>6</v>
      </c>
      <c r="AK40">
        <f>IF(Table1[[#This Row],[End Day]]="",DAY(EOMONTH(DATE(Table1[[#This Row],[End Year]],Table1[[#This Row],[End Month]],1),0)),Table1[[#This Row],[End Day]])</f>
        <v>6</v>
      </c>
      <c r="AL40" s="1">
        <f>DATE(Table1[[#This Row],[End Year]],Table1[[#This Row],[End Month]],Table1[[#This Row],[Complete End Day]])</f>
        <v>38144</v>
      </c>
      <c r="AM40" s="2">
        <f>IF(Table1[[#This Row],[Start Day]]="",1,0)</f>
        <v>0</v>
      </c>
      <c r="AN40" s="2">
        <f>IF(Table1[[#This Row],[End Day]]="",1,0)</f>
        <v>0</v>
      </c>
      <c r="AO40">
        <v>3</v>
      </c>
      <c r="AQ40">
        <v>740</v>
      </c>
      <c r="AS40">
        <v>740</v>
      </c>
      <c r="AZ40">
        <v>64.541329281744694</v>
      </c>
      <c r="BA40" t="s">
        <v>109</v>
      </c>
      <c r="BC40" t="s">
        <v>341</v>
      </c>
      <c r="BD40" t="s">
        <v>342</v>
      </c>
    </row>
    <row r="41" spans="1:56" x14ac:dyDescent="0.2">
      <c r="A41" t="s">
        <v>343</v>
      </c>
      <c r="B41" t="s">
        <v>51</v>
      </c>
      <c r="C41" t="s">
        <v>344</v>
      </c>
      <c r="E41" t="s">
        <v>53</v>
      </c>
      <c r="F41" t="s">
        <v>54</v>
      </c>
      <c r="G41" t="s">
        <v>55</v>
      </c>
      <c r="H41" t="s">
        <v>56</v>
      </c>
      <c r="K41" t="s">
        <v>57</v>
      </c>
      <c r="L41" t="s">
        <v>58</v>
      </c>
      <c r="M41" t="s">
        <v>59</v>
      </c>
      <c r="N41" t="s">
        <v>60</v>
      </c>
      <c r="O41" t="s">
        <v>345</v>
      </c>
      <c r="P41" t="s">
        <v>346</v>
      </c>
      <c r="W41">
        <v>47480</v>
      </c>
      <c r="X41" t="s">
        <v>65</v>
      </c>
      <c r="AC41">
        <v>2004</v>
      </c>
      <c r="AD41">
        <v>6</v>
      </c>
      <c r="AE41">
        <v>14</v>
      </c>
      <c r="AF41">
        <f>IF( Table1[[#This Row],[Start Day]]="",1,Table1[[#This Row],[Start Day]])</f>
        <v>14</v>
      </c>
      <c r="AG41" s="1">
        <f>DATE(Table1[[#This Row],[Start Year]],Table1[[#This Row],[Start Month]],Table1[[#This Row],[Complete Start Day]])</f>
        <v>38152</v>
      </c>
      <c r="AH41">
        <v>2004</v>
      </c>
      <c r="AI41">
        <v>6</v>
      </c>
      <c r="AJ41">
        <v>16</v>
      </c>
      <c r="AK41">
        <f>IF(Table1[[#This Row],[End Day]]="",DAY(EOMONTH(DATE(Table1[[#This Row],[End Year]],Table1[[#This Row],[End Month]],1),0)),Table1[[#This Row],[End Day]])</f>
        <v>16</v>
      </c>
      <c r="AL41" s="1">
        <f>DATE(Table1[[#This Row],[End Year]],Table1[[#This Row],[End Month]],Table1[[#This Row],[Complete End Day]])</f>
        <v>38154</v>
      </c>
      <c r="AM41" s="2">
        <f>IF(Table1[[#This Row],[Start Day]]="",1,0)</f>
        <v>0</v>
      </c>
      <c r="AN41" s="2">
        <f>IF(Table1[[#This Row],[End Day]]="",1,0)</f>
        <v>0</v>
      </c>
      <c r="AO41">
        <v>5</v>
      </c>
      <c r="AQ41">
        <v>90000</v>
      </c>
      <c r="AS41">
        <v>90000</v>
      </c>
      <c r="AZ41">
        <v>64.541329281744694</v>
      </c>
      <c r="BA41" t="s">
        <v>109</v>
      </c>
      <c r="BC41" t="s">
        <v>347</v>
      </c>
      <c r="BD41" t="s">
        <v>348</v>
      </c>
    </row>
    <row r="42" spans="1:56" x14ac:dyDescent="0.2">
      <c r="A42" t="s">
        <v>349</v>
      </c>
      <c r="B42" t="s">
        <v>51</v>
      </c>
      <c r="C42" t="s">
        <v>350</v>
      </c>
      <c r="E42" t="s">
        <v>53</v>
      </c>
      <c r="F42" t="s">
        <v>54</v>
      </c>
      <c r="G42" t="s">
        <v>55</v>
      </c>
      <c r="H42" t="s">
        <v>56</v>
      </c>
      <c r="K42" t="s">
        <v>57</v>
      </c>
      <c r="L42" t="s">
        <v>58</v>
      </c>
      <c r="M42" t="s">
        <v>59</v>
      </c>
      <c r="N42" t="s">
        <v>60</v>
      </c>
      <c r="O42" t="s">
        <v>351</v>
      </c>
      <c r="P42" t="s">
        <v>62</v>
      </c>
      <c r="X42" t="s">
        <v>65</v>
      </c>
      <c r="AB42" t="s">
        <v>352</v>
      </c>
      <c r="AC42">
        <v>2004</v>
      </c>
      <c r="AD42">
        <v>6</v>
      </c>
      <c r="AE42">
        <v>22</v>
      </c>
      <c r="AF42">
        <f>IF( Table1[[#This Row],[Start Day]]="",1,Table1[[#This Row],[Start Day]])</f>
        <v>22</v>
      </c>
      <c r="AG42" s="1">
        <f>DATE(Table1[[#This Row],[Start Year]],Table1[[#This Row],[Start Month]],Table1[[#This Row],[Complete Start Day]])</f>
        <v>38160</v>
      </c>
      <c r="AH42">
        <v>2004</v>
      </c>
      <c r="AI42">
        <v>6</v>
      </c>
      <c r="AJ42">
        <v>23</v>
      </c>
      <c r="AK42">
        <f>IF(Table1[[#This Row],[End Day]]="",DAY(EOMONTH(DATE(Table1[[#This Row],[End Year]],Table1[[#This Row],[End Month]],1),0)),Table1[[#This Row],[End Day]])</f>
        <v>23</v>
      </c>
      <c r="AL42" s="1">
        <f>DATE(Table1[[#This Row],[End Year]],Table1[[#This Row],[End Month]],Table1[[#This Row],[Complete End Day]])</f>
        <v>38161</v>
      </c>
      <c r="AM42" s="2">
        <f>IF(Table1[[#This Row],[Start Day]]="",1,0)</f>
        <v>0</v>
      </c>
      <c r="AN42" s="2">
        <f>IF(Table1[[#This Row],[End Day]]="",1,0)</f>
        <v>0</v>
      </c>
      <c r="AQ42">
        <v>556000</v>
      </c>
      <c r="AR42">
        <v>73</v>
      </c>
      <c r="AS42">
        <v>556073</v>
      </c>
      <c r="AZ42">
        <v>64.541329281744694</v>
      </c>
      <c r="BA42" t="s">
        <v>81</v>
      </c>
      <c r="BB42" t="s">
        <v>353</v>
      </c>
      <c r="BD42" t="s">
        <v>354</v>
      </c>
    </row>
    <row r="43" spans="1:56" x14ac:dyDescent="0.2">
      <c r="A43" t="s">
        <v>355</v>
      </c>
      <c r="B43" t="s">
        <v>51</v>
      </c>
      <c r="C43" t="s">
        <v>356</v>
      </c>
      <c r="E43" t="s">
        <v>53</v>
      </c>
      <c r="F43" t="s">
        <v>54</v>
      </c>
      <c r="G43" t="s">
        <v>236</v>
      </c>
      <c r="H43" t="s">
        <v>236</v>
      </c>
      <c r="K43" t="s">
        <v>57</v>
      </c>
      <c r="L43" t="s">
        <v>58</v>
      </c>
      <c r="M43" t="s">
        <v>59</v>
      </c>
      <c r="N43" t="s">
        <v>60</v>
      </c>
      <c r="O43" t="s">
        <v>357</v>
      </c>
      <c r="P43" t="s">
        <v>281</v>
      </c>
      <c r="AC43">
        <v>2004</v>
      </c>
      <c r="AD43">
        <v>6</v>
      </c>
      <c r="AE43">
        <v>5</v>
      </c>
      <c r="AF43">
        <f>IF( Table1[[#This Row],[Start Day]]="",1,Table1[[#This Row],[Start Day]])</f>
        <v>5</v>
      </c>
      <c r="AG43" s="1">
        <f>DATE(Table1[[#This Row],[Start Year]],Table1[[#This Row],[Start Month]],Table1[[#This Row],[Complete Start Day]])</f>
        <v>38143</v>
      </c>
      <c r="AH43">
        <v>2004</v>
      </c>
      <c r="AI43">
        <v>6</v>
      </c>
      <c r="AJ43">
        <v>5</v>
      </c>
      <c r="AK43">
        <f>IF(Table1[[#This Row],[End Day]]="",DAY(EOMONTH(DATE(Table1[[#This Row],[End Year]],Table1[[#This Row],[End Month]],1),0)),Table1[[#This Row],[End Day]])</f>
        <v>5</v>
      </c>
      <c r="AL43" s="1">
        <f>DATE(Table1[[#This Row],[End Year]],Table1[[#This Row],[End Month]],Table1[[#This Row],[Complete End Day]])</f>
        <v>38143</v>
      </c>
      <c r="AM43" s="2">
        <f>IF(Table1[[#This Row],[Start Day]]="",1,0)</f>
        <v>0</v>
      </c>
      <c r="AN43" s="2">
        <f>IF(Table1[[#This Row],[End Day]]="",1,0)</f>
        <v>0</v>
      </c>
      <c r="AO43">
        <v>21</v>
      </c>
      <c r="AQ43">
        <v>100</v>
      </c>
      <c r="AS43">
        <v>100</v>
      </c>
      <c r="AZ43">
        <v>64.541329281744694</v>
      </c>
      <c r="BA43" t="s">
        <v>109</v>
      </c>
      <c r="BC43" t="s">
        <v>358</v>
      </c>
      <c r="BD43" t="s">
        <v>359</v>
      </c>
    </row>
    <row r="44" spans="1:56" x14ac:dyDescent="0.2">
      <c r="A44" t="s">
        <v>360</v>
      </c>
      <c r="B44" t="s">
        <v>51</v>
      </c>
      <c r="C44" t="s">
        <v>361</v>
      </c>
      <c r="E44" t="s">
        <v>53</v>
      </c>
      <c r="F44" t="s">
        <v>72</v>
      </c>
      <c r="G44" t="s">
        <v>73</v>
      </c>
      <c r="H44" t="s">
        <v>86</v>
      </c>
      <c r="J44" t="s">
        <v>362</v>
      </c>
      <c r="K44" t="s">
        <v>57</v>
      </c>
      <c r="L44" t="s">
        <v>58</v>
      </c>
      <c r="M44" t="s">
        <v>59</v>
      </c>
      <c r="N44" t="s">
        <v>60</v>
      </c>
      <c r="O44" t="s">
        <v>363</v>
      </c>
      <c r="W44">
        <v>165</v>
      </c>
      <c r="X44" t="s">
        <v>80</v>
      </c>
      <c r="AC44">
        <v>2004</v>
      </c>
      <c r="AD44">
        <v>8</v>
      </c>
      <c r="AE44">
        <v>6</v>
      </c>
      <c r="AF44">
        <f>IF( Table1[[#This Row],[Start Day]]="",1,Table1[[#This Row],[Start Day]])</f>
        <v>6</v>
      </c>
      <c r="AG44" s="1">
        <f>DATE(Table1[[#This Row],[Start Year]],Table1[[#This Row],[Start Month]],Table1[[#This Row],[Complete Start Day]])</f>
        <v>38205</v>
      </c>
      <c r="AH44">
        <v>2004</v>
      </c>
      <c r="AI44">
        <v>8</v>
      </c>
      <c r="AJ44">
        <v>12</v>
      </c>
      <c r="AK44">
        <f>IF(Table1[[#This Row],[End Day]]="",DAY(EOMONTH(DATE(Table1[[#This Row],[End Year]],Table1[[#This Row],[End Month]],1),0)),Table1[[#This Row],[End Day]])</f>
        <v>12</v>
      </c>
      <c r="AL44" s="1">
        <f>DATE(Table1[[#This Row],[End Year]],Table1[[#This Row],[End Month]],Table1[[#This Row],[Complete End Day]])</f>
        <v>38211</v>
      </c>
      <c r="AM44" s="2">
        <f>IF(Table1[[#This Row],[Start Day]]="",1,0)</f>
        <v>0</v>
      </c>
      <c r="AN44" s="2">
        <f>IF(Table1[[#This Row],[End Day]]="",1,0)</f>
        <v>0</v>
      </c>
      <c r="AO44">
        <v>188</v>
      </c>
      <c r="AP44">
        <v>4000</v>
      </c>
      <c r="AQ44">
        <v>8590000</v>
      </c>
      <c r="AR44">
        <v>468000</v>
      </c>
      <c r="AS44">
        <v>9062000</v>
      </c>
      <c r="AX44">
        <v>2190000</v>
      </c>
      <c r="AY44">
        <v>3393175</v>
      </c>
      <c r="AZ44">
        <v>64.541329281744694</v>
      </c>
      <c r="BA44" t="s">
        <v>109</v>
      </c>
      <c r="BC44" t="s">
        <v>364</v>
      </c>
      <c r="BD44" t="s">
        <v>365</v>
      </c>
    </row>
    <row r="45" spans="1:56" x14ac:dyDescent="0.2">
      <c r="A45" t="s">
        <v>366</v>
      </c>
      <c r="B45" t="s">
        <v>51</v>
      </c>
      <c r="C45" t="s">
        <v>367</v>
      </c>
      <c r="E45" t="s">
        <v>53</v>
      </c>
      <c r="F45" t="s">
        <v>72</v>
      </c>
      <c r="G45" t="s">
        <v>262</v>
      </c>
      <c r="H45" t="s">
        <v>368</v>
      </c>
      <c r="K45" t="s">
        <v>57</v>
      </c>
      <c r="L45" t="s">
        <v>58</v>
      </c>
      <c r="M45" t="s">
        <v>59</v>
      </c>
      <c r="N45" t="s">
        <v>60</v>
      </c>
      <c r="O45" t="s">
        <v>369</v>
      </c>
      <c r="W45">
        <v>39</v>
      </c>
      <c r="X45" t="s">
        <v>265</v>
      </c>
      <c r="AC45">
        <v>2004</v>
      </c>
      <c r="AD45">
        <v>7</v>
      </c>
      <c r="AE45">
        <v>2</v>
      </c>
      <c r="AF45">
        <f>IF( Table1[[#This Row],[Start Day]]="",1,Table1[[#This Row],[Start Day]])</f>
        <v>2</v>
      </c>
      <c r="AG45" s="1">
        <f>DATE(Table1[[#This Row],[Start Year]],Table1[[#This Row],[Start Month]],Table1[[#This Row],[Complete Start Day]])</f>
        <v>38170</v>
      </c>
      <c r="AH45">
        <v>2004</v>
      </c>
      <c r="AI45">
        <v>7</v>
      </c>
      <c r="AJ45">
        <v>3</v>
      </c>
      <c r="AK45">
        <f>IF(Table1[[#This Row],[End Day]]="",DAY(EOMONTH(DATE(Table1[[#This Row],[End Year]],Table1[[#This Row],[End Month]],1),0)),Table1[[#This Row],[End Day]])</f>
        <v>3</v>
      </c>
      <c r="AL45" s="1">
        <f>DATE(Table1[[#This Row],[End Year]],Table1[[#This Row],[End Month]],Table1[[#This Row],[Complete End Day]])</f>
        <v>38171</v>
      </c>
      <c r="AM45" s="2">
        <f>IF(Table1[[#This Row],[Start Day]]="",1,0)</f>
        <v>0</v>
      </c>
      <c r="AN45" s="2">
        <f>IF(Table1[[#This Row],[End Day]]="",1,0)</f>
        <v>0</v>
      </c>
      <c r="AO45">
        <v>39</v>
      </c>
      <c r="AZ45">
        <v>64.541329281744694</v>
      </c>
      <c r="BA45" t="s">
        <v>109</v>
      </c>
      <c r="BC45" t="s">
        <v>370</v>
      </c>
      <c r="BD45" t="s">
        <v>371</v>
      </c>
    </row>
    <row r="46" spans="1:56" x14ac:dyDescent="0.2">
      <c r="A46" t="s">
        <v>372</v>
      </c>
      <c r="B46" t="s">
        <v>51</v>
      </c>
      <c r="C46" t="s">
        <v>373</v>
      </c>
      <c r="E46" t="s">
        <v>53</v>
      </c>
      <c r="F46" t="s">
        <v>100</v>
      </c>
      <c r="G46" t="s">
        <v>101</v>
      </c>
      <c r="H46" t="s">
        <v>102</v>
      </c>
      <c r="K46" t="s">
        <v>148</v>
      </c>
      <c r="L46" t="s">
        <v>149</v>
      </c>
      <c r="M46" t="s">
        <v>121</v>
      </c>
      <c r="N46" t="s">
        <v>122</v>
      </c>
      <c r="O46" t="s">
        <v>374</v>
      </c>
      <c r="W46">
        <v>5</v>
      </c>
      <c r="X46" t="s">
        <v>105</v>
      </c>
      <c r="Y46" t="s">
        <v>375</v>
      </c>
      <c r="Z46" t="s">
        <v>376</v>
      </c>
      <c r="AA46" t="s">
        <v>377</v>
      </c>
      <c r="AC46">
        <v>2004</v>
      </c>
      <c r="AD46">
        <v>8</v>
      </c>
      <c r="AE46">
        <v>18</v>
      </c>
      <c r="AF46">
        <f>IF( Table1[[#This Row],[Start Day]]="",1,Table1[[#This Row],[Start Day]])</f>
        <v>18</v>
      </c>
      <c r="AG46" s="1">
        <f>DATE(Table1[[#This Row],[Start Year]],Table1[[#This Row],[Start Month]],Table1[[#This Row],[Complete Start Day]])</f>
        <v>38217</v>
      </c>
      <c r="AH46">
        <v>2004</v>
      </c>
      <c r="AI46">
        <v>8</v>
      </c>
      <c r="AJ46">
        <v>18</v>
      </c>
      <c r="AK46">
        <f>IF(Table1[[#This Row],[End Day]]="",DAY(EOMONTH(DATE(Table1[[#This Row],[End Year]],Table1[[#This Row],[End Month]],1),0)),Table1[[#This Row],[End Day]])</f>
        <v>18</v>
      </c>
      <c r="AL46" s="1">
        <f>DATE(Table1[[#This Row],[End Year]],Table1[[#This Row],[End Month]],Table1[[#This Row],[Complete End Day]])</f>
        <v>38217</v>
      </c>
      <c r="AM46" s="2">
        <f>IF(Table1[[#This Row],[Start Day]]="",1,0)</f>
        <v>0</v>
      </c>
      <c r="AN46" s="2">
        <f>IF(Table1[[#This Row],[End Day]]="",1,0)</f>
        <v>0</v>
      </c>
      <c r="AO46">
        <v>1</v>
      </c>
      <c r="AP46">
        <v>2</v>
      </c>
      <c r="AR46">
        <v>500</v>
      </c>
      <c r="AS46">
        <v>502</v>
      </c>
      <c r="AZ46">
        <v>64.541329281744694</v>
      </c>
      <c r="BA46" t="s">
        <v>109</v>
      </c>
      <c r="BC46" t="s">
        <v>378</v>
      </c>
      <c r="BD46" t="s">
        <v>379</v>
      </c>
    </row>
    <row r="47" spans="1:56" x14ac:dyDescent="0.2">
      <c r="A47" t="s">
        <v>380</v>
      </c>
      <c r="B47" t="s">
        <v>51</v>
      </c>
      <c r="C47" t="s">
        <v>381</v>
      </c>
      <c r="E47" t="s">
        <v>53</v>
      </c>
      <c r="F47" t="s">
        <v>100</v>
      </c>
      <c r="G47" t="s">
        <v>101</v>
      </c>
      <c r="H47" t="s">
        <v>102</v>
      </c>
      <c r="K47" t="s">
        <v>148</v>
      </c>
      <c r="L47" t="s">
        <v>149</v>
      </c>
      <c r="M47" t="s">
        <v>121</v>
      </c>
      <c r="N47" t="s">
        <v>122</v>
      </c>
      <c r="O47" t="s">
        <v>382</v>
      </c>
      <c r="W47">
        <v>7</v>
      </c>
      <c r="X47" t="s">
        <v>105</v>
      </c>
      <c r="Y47" t="s">
        <v>383</v>
      </c>
      <c r="Z47" t="s">
        <v>384</v>
      </c>
      <c r="AA47" t="s">
        <v>385</v>
      </c>
      <c r="AC47">
        <v>2004</v>
      </c>
      <c r="AD47">
        <v>11</v>
      </c>
      <c r="AE47">
        <v>15</v>
      </c>
      <c r="AF47">
        <f>IF( Table1[[#This Row],[Start Day]]="",1,Table1[[#This Row],[Start Day]])</f>
        <v>15</v>
      </c>
      <c r="AG47" s="1">
        <f>DATE(Table1[[#This Row],[Start Year]],Table1[[#This Row],[Start Month]],Table1[[#This Row],[Complete Start Day]])</f>
        <v>38306</v>
      </c>
      <c r="AH47">
        <v>2004</v>
      </c>
      <c r="AI47">
        <v>11</v>
      </c>
      <c r="AJ47">
        <v>15</v>
      </c>
      <c r="AK47">
        <f>IF(Table1[[#This Row],[End Day]]="",DAY(EOMONTH(DATE(Table1[[#This Row],[End Year]],Table1[[#This Row],[End Month]],1),0)),Table1[[#This Row],[End Day]])</f>
        <v>15</v>
      </c>
      <c r="AL47" s="1">
        <f>DATE(Table1[[#This Row],[End Year]],Table1[[#This Row],[End Month]],Table1[[#This Row],[Complete End Day]])</f>
        <v>38306</v>
      </c>
      <c r="AM47" s="2">
        <f>IF(Table1[[#This Row],[Start Day]]="",1,0)</f>
        <v>0</v>
      </c>
      <c r="AN47" s="2">
        <f>IF(Table1[[#This Row],[End Day]]="",1,0)</f>
        <v>0</v>
      </c>
      <c r="AP47">
        <v>20</v>
      </c>
      <c r="AQ47">
        <v>8016</v>
      </c>
      <c r="AS47">
        <v>8036</v>
      </c>
      <c r="AZ47">
        <v>64.541329281744694</v>
      </c>
      <c r="BA47" t="s">
        <v>109</v>
      </c>
      <c r="BC47" t="s">
        <v>386</v>
      </c>
      <c r="BD47" t="s">
        <v>387</v>
      </c>
    </row>
    <row r="48" spans="1:56" x14ac:dyDescent="0.2">
      <c r="A48" t="s">
        <v>388</v>
      </c>
      <c r="B48" t="s">
        <v>51</v>
      </c>
      <c r="C48" t="s">
        <v>389</v>
      </c>
      <c r="E48" t="s">
        <v>53</v>
      </c>
      <c r="F48" t="s">
        <v>100</v>
      </c>
      <c r="G48" t="s">
        <v>101</v>
      </c>
      <c r="H48" t="s">
        <v>102</v>
      </c>
      <c r="K48" t="s">
        <v>76</v>
      </c>
      <c r="L48" t="s">
        <v>77</v>
      </c>
      <c r="M48" t="s">
        <v>78</v>
      </c>
      <c r="N48" t="s">
        <v>60</v>
      </c>
      <c r="O48" t="s">
        <v>390</v>
      </c>
      <c r="W48">
        <v>6</v>
      </c>
      <c r="X48" t="s">
        <v>105</v>
      </c>
      <c r="Y48" t="s">
        <v>391</v>
      </c>
      <c r="Z48" t="s">
        <v>392</v>
      </c>
      <c r="AC48">
        <v>2004</v>
      </c>
      <c r="AD48">
        <v>1</v>
      </c>
      <c r="AE48">
        <v>1</v>
      </c>
      <c r="AF48">
        <f>IF( Table1[[#This Row],[Start Day]]="",1,Table1[[#This Row],[Start Day]])</f>
        <v>1</v>
      </c>
      <c r="AG48" s="1">
        <f>DATE(Table1[[#This Row],[Start Year]],Table1[[#This Row],[Start Month]],Table1[[#This Row],[Complete Start Day]])</f>
        <v>37987</v>
      </c>
      <c r="AH48">
        <v>2004</v>
      </c>
      <c r="AI48">
        <v>1</v>
      </c>
      <c r="AJ48">
        <v>1</v>
      </c>
      <c r="AK48">
        <f>IF(Table1[[#This Row],[End Day]]="",DAY(EOMONTH(DATE(Table1[[#This Row],[End Year]],Table1[[#This Row],[End Month]],1),0)),Table1[[#This Row],[End Day]])</f>
        <v>1</v>
      </c>
      <c r="AL48" s="1">
        <f>DATE(Table1[[#This Row],[End Year]],Table1[[#This Row],[End Month]],Table1[[#This Row],[Complete End Day]])</f>
        <v>37987</v>
      </c>
      <c r="AM48" s="2">
        <f>IF(Table1[[#This Row],[Start Day]]="",1,0)</f>
        <v>0</v>
      </c>
      <c r="AN48" s="2">
        <f>IF(Table1[[#This Row],[End Day]]="",1,0)</f>
        <v>0</v>
      </c>
      <c r="AO48">
        <v>1</v>
      </c>
      <c r="AP48">
        <v>40</v>
      </c>
      <c r="AQ48">
        <v>30000</v>
      </c>
      <c r="AS48">
        <v>30040</v>
      </c>
      <c r="AX48">
        <v>12000</v>
      </c>
      <c r="AY48">
        <v>18593</v>
      </c>
      <c r="AZ48">
        <v>64.541329281744694</v>
      </c>
      <c r="BA48" t="s">
        <v>109</v>
      </c>
      <c r="BC48" t="s">
        <v>393</v>
      </c>
      <c r="BD48" t="s">
        <v>394</v>
      </c>
    </row>
    <row r="49" spans="1:56" x14ac:dyDescent="0.2">
      <c r="A49" t="s">
        <v>395</v>
      </c>
      <c r="B49" t="s">
        <v>51</v>
      </c>
      <c r="C49" t="s">
        <v>396</v>
      </c>
      <c r="E49" t="s">
        <v>53</v>
      </c>
      <c r="F49" t="s">
        <v>100</v>
      </c>
      <c r="G49" t="s">
        <v>101</v>
      </c>
      <c r="H49" t="s">
        <v>102</v>
      </c>
      <c r="K49" t="s">
        <v>76</v>
      </c>
      <c r="L49" t="s">
        <v>77</v>
      </c>
      <c r="M49" t="s">
        <v>78</v>
      </c>
      <c r="N49" t="s">
        <v>60</v>
      </c>
      <c r="O49" t="s">
        <v>397</v>
      </c>
      <c r="W49">
        <v>5</v>
      </c>
      <c r="X49" t="s">
        <v>105</v>
      </c>
      <c r="Y49" t="s">
        <v>398</v>
      </c>
      <c r="Z49" t="s">
        <v>399</v>
      </c>
      <c r="AC49">
        <v>2004</v>
      </c>
      <c r="AD49">
        <v>2</v>
      </c>
      <c r="AE49">
        <v>16</v>
      </c>
      <c r="AF49">
        <f>IF( Table1[[#This Row],[Start Day]]="",1,Table1[[#This Row],[Start Day]])</f>
        <v>16</v>
      </c>
      <c r="AG49" s="1">
        <f>DATE(Table1[[#This Row],[Start Year]],Table1[[#This Row],[Start Month]],Table1[[#This Row],[Complete Start Day]])</f>
        <v>38033</v>
      </c>
      <c r="AH49">
        <v>2004</v>
      </c>
      <c r="AI49">
        <v>2</v>
      </c>
      <c r="AJ49">
        <v>16</v>
      </c>
      <c r="AK49">
        <f>IF(Table1[[#This Row],[End Day]]="",DAY(EOMONTH(DATE(Table1[[#This Row],[End Year]],Table1[[#This Row],[End Month]],1),0)),Table1[[#This Row],[End Day]])</f>
        <v>16</v>
      </c>
      <c r="AL49" s="1">
        <f>DATE(Table1[[#This Row],[End Year]],Table1[[#This Row],[End Month]],Table1[[#This Row],[Complete End Day]])</f>
        <v>38033</v>
      </c>
      <c r="AM49" s="2">
        <f>IF(Table1[[#This Row],[Start Day]]="",1,0)</f>
        <v>0</v>
      </c>
      <c r="AN49" s="2">
        <f>IF(Table1[[#This Row],[End Day]]="",1,0)</f>
        <v>0</v>
      </c>
      <c r="AO49">
        <v>5</v>
      </c>
      <c r="AP49">
        <v>7</v>
      </c>
      <c r="AQ49">
        <v>500</v>
      </c>
      <c r="AS49">
        <v>507</v>
      </c>
      <c r="AZ49">
        <v>64.541329281744694</v>
      </c>
      <c r="BA49" t="s">
        <v>109</v>
      </c>
      <c r="BC49" t="s">
        <v>400</v>
      </c>
      <c r="BD49" t="s">
        <v>401</v>
      </c>
    </row>
    <row r="50" spans="1:56" x14ac:dyDescent="0.2">
      <c r="A50" t="s">
        <v>402</v>
      </c>
      <c r="B50" t="s">
        <v>51</v>
      </c>
      <c r="C50" t="s">
        <v>403</v>
      </c>
      <c r="E50" t="s">
        <v>53</v>
      </c>
      <c r="F50" t="s">
        <v>100</v>
      </c>
      <c r="G50" t="s">
        <v>169</v>
      </c>
      <c r="H50" t="s">
        <v>170</v>
      </c>
      <c r="J50" t="s">
        <v>404</v>
      </c>
      <c r="K50" t="s">
        <v>76</v>
      </c>
      <c r="L50" t="s">
        <v>77</v>
      </c>
      <c r="M50" t="s">
        <v>78</v>
      </c>
      <c r="N50" t="s">
        <v>60</v>
      </c>
      <c r="O50" t="s">
        <v>405</v>
      </c>
      <c r="AA50" t="s">
        <v>406</v>
      </c>
      <c r="AC50">
        <v>2004</v>
      </c>
      <c r="AD50">
        <v>6</v>
      </c>
      <c r="AE50">
        <v>1</v>
      </c>
      <c r="AF50">
        <f>IF( Table1[[#This Row],[Start Day]]="",1,Table1[[#This Row],[Start Day]])</f>
        <v>1</v>
      </c>
      <c r="AG50" s="1">
        <f>DATE(Table1[[#This Row],[Start Year]],Table1[[#This Row],[Start Month]],Table1[[#This Row],[Complete Start Day]])</f>
        <v>38139</v>
      </c>
      <c r="AH50">
        <v>2004</v>
      </c>
      <c r="AI50">
        <v>6</v>
      </c>
      <c r="AJ50">
        <v>7</v>
      </c>
      <c r="AK50">
        <f>IF(Table1[[#This Row],[End Day]]="",DAY(EOMONTH(DATE(Table1[[#This Row],[End Year]],Table1[[#This Row],[End Month]],1),0)),Table1[[#This Row],[End Day]])</f>
        <v>7</v>
      </c>
      <c r="AL50" s="1">
        <f>DATE(Table1[[#This Row],[End Year]],Table1[[#This Row],[End Month]],Table1[[#This Row],[Complete End Day]])</f>
        <v>38145</v>
      </c>
      <c r="AM50" s="2">
        <f>IF(Table1[[#This Row],[Start Day]]="",1,0)</f>
        <v>0</v>
      </c>
      <c r="AN50" s="2">
        <f>IF(Table1[[#This Row],[End Day]]="",1,0)</f>
        <v>0</v>
      </c>
      <c r="AP50">
        <v>100</v>
      </c>
      <c r="AQ50">
        <v>16728</v>
      </c>
      <c r="AS50">
        <v>16828</v>
      </c>
      <c r="AZ50">
        <v>64.541329281744694</v>
      </c>
      <c r="BA50" t="s">
        <v>109</v>
      </c>
      <c r="BC50" t="s">
        <v>407</v>
      </c>
      <c r="BD50" t="s">
        <v>408</v>
      </c>
    </row>
    <row r="51" spans="1:56" x14ac:dyDescent="0.2">
      <c r="A51" t="s">
        <v>409</v>
      </c>
      <c r="B51" t="s">
        <v>51</v>
      </c>
      <c r="C51" t="s">
        <v>410</v>
      </c>
      <c r="E51" t="s">
        <v>53</v>
      </c>
      <c r="F51" t="s">
        <v>100</v>
      </c>
      <c r="G51" t="s">
        <v>169</v>
      </c>
      <c r="H51" t="s">
        <v>170</v>
      </c>
      <c r="J51" t="s">
        <v>411</v>
      </c>
      <c r="K51" t="s">
        <v>76</v>
      </c>
      <c r="L51" t="s">
        <v>77</v>
      </c>
      <c r="M51" t="s">
        <v>78</v>
      </c>
      <c r="N51" t="s">
        <v>60</v>
      </c>
      <c r="O51" t="s">
        <v>412</v>
      </c>
      <c r="AC51">
        <v>2004</v>
      </c>
      <c r="AD51">
        <v>6</v>
      </c>
      <c r="AE51">
        <v>8</v>
      </c>
      <c r="AF51">
        <f>IF( Table1[[#This Row],[Start Day]]="",1,Table1[[#This Row],[Start Day]])</f>
        <v>8</v>
      </c>
      <c r="AG51" s="1">
        <f>DATE(Table1[[#This Row],[Start Year]],Table1[[#This Row],[Start Month]],Table1[[#This Row],[Complete Start Day]])</f>
        <v>38146</v>
      </c>
      <c r="AH51">
        <v>2004</v>
      </c>
      <c r="AI51">
        <v>6</v>
      </c>
      <c r="AJ51">
        <v>8</v>
      </c>
      <c r="AK51">
        <f>IF(Table1[[#This Row],[End Day]]="",DAY(EOMONTH(DATE(Table1[[#This Row],[End Year]],Table1[[#This Row],[End Month]],1),0)),Table1[[#This Row],[End Day]])</f>
        <v>8</v>
      </c>
      <c r="AL51" s="1">
        <f>DATE(Table1[[#This Row],[End Year]],Table1[[#This Row],[End Month]],Table1[[#This Row],[Complete End Day]])</f>
        <v>38146</v>
      </c>
      <c r="AM51" s="2">
        <f>IF(Table1[[#This Row],[Start Day]]="",1,0)</f>
        <v>0</v>
      </c>
      <c r="AN51" s="2">
        <f>IF(Table1[[#This Row],[End Day]]="",1,0)</f>
        <v>0</v>
      </c>
      <c r="AO51">
        <v>2</v>
      </c>
      <c r="AP51">
        <v>5</v>
      </c>
      <c r="AQ51">
        <v>20000</v>
      </c>
      <c r="AS51">
        <v>20005</v>
      </c>
      <c r="AZ51">
        <v>64.541329281744694</v>
      </c>
      <c r="BA51" t="s">
        <v>109</v>
      </c>
      <c r="BC51" t="s">
        <v>413</v>
      </c>
      <c r="BD51" t="s">
        <v>414</v>
      </c>
    </row>
    <row r="52" spans="1:56" x14ac:dyDescent="0.2">
      <c r="A52" t="s">
        <v>415</v>
      </c>
      <c r="B52" t="s">
        <v>51</v>
      </c>
      <c r="C52" t="s">
        <v>416</v>
      </c>
      <c r="E52" t="s">
        <v>53</v>
      </c>
      <c r="F52" t="s">
        <v>100</v>
      </c>
      <c r="G52" t="s">
        <v>169</v>
      </c>
      <c r="H52" t="s">
        <v>170</v>
      </c>
      <c r="J52" t="s">
        <v>171</v>
      </c>
      <c r="K52" t="s">
        <v>76</v>
      </c>
      <c r="L52" t="s">
        <v>77</v>
      </c>
      <c r="M52" t="s">
        <v>78</v>
      </c>
      <c r="N52" t="s">
        <v>60</v>
      </c>
      <c r="O52" t="s">
        <v>172</v>
      </c>
      <c r="AC52">
        <v>2004</v>
      </c>
      <c r="AD52">
        <v>9</v>
      </c>
      <c r="AE52">
        <v>4</v>
      </c>
      <c r="AF52">
        <f>IF( Table1[[#This Row],[Start Day]]="",1,Table1[[#This Row],[Start Day]])</f>
        <v>4</v>
      </c>
      <c r="AG52" s="1">
        <f>DATE(Table1[[#This Row],[Start Year]],Table1[[#This Row],[Start Month]],Table1[[#This Row],[Complete Start Day]])</f>
        <v>38234</v>
      </c>
      <c r="AH52">
        <v>2004</v>
      </c>
      <c r="AI52">
        <v>9</v>
      </c>
      <c r="AJ52">
        <v>4</v>
      </c>
      <c r="AK52">
        <f>IF(Table1[[#This Row],[End Day]]="",DAY(EOMONTH(DATE(Table1[[#This Row],[End Year]],Table1[[#This Row],[End Month]],1),0)),Table1[[#This Row],[End Day]])</f>
        <v>4</v>
      </c>
      <c r="AL52" s="1">
        <f>DATE(Table1[[#This Row],[End Year]],Table1[[#This Row],[End Month]],Table1[[#This Row],[Complete End Day]])</f>
        <v>38234</v>
      </c>
      <c r="AM52" s="2">
        <f>IF(Table1[[#This Row],[Start Day]]="",1,0)</f>
        <v>0</v>
      </c>
      <c r="AN52" s="2">
        <f>IF(Table1[[#This Row],[End Day]]="",1,0)</f>
        <v>0</v>
      </c>
      <c r="AQ52">
        <v>2100</v>
      </c>
      <c r="AS52">
        <v>2100</v>
      </c>
      <c r="AZ52">
        <v>64.541329281744694</v>
      </c>
      <c r="BA52" t="s">
        <v>109</v>
      </c>
      <c r="BC52" t="s">
        <v>173</v>
      </c>
      <c r="BD52" t="s">
        <v>174</v>
      </c>
    </row>
    <row r="53" spans="1:56" x14ac:dyDescent="0.2">
      <c r="A53" t="s">
        <v>417</v>
      </c>
      <c r="B53" t="s">
        <v>51</v>
      </c>
      <c r="C53" t="s">
        <v>418</v>
      </c>
      <c r="E53" t="s">
        <v>53</v>
      </c>
      <c r="F53" t="s">
        <v>54</v>
      </c>
      <c r="G53" t="s">
        <v>55</v>
      </c>
      <c r="H53" t="s">
        <v>56</v>
      </c>
      <c r="K53" t="s">
        <v>76</v>
      </c>
      <c r="L53" t="s">
        <v>77</v>
      </c>
      <c r="M53" t="s">
        <v>78</v>
      </c>
      <c r="N53" t="s">
        <v>60</v>
      </c>
      <c r="O53" t="s">
        <v>419</v>
      </c>
      <c r="P53" t="s">
        <v>62</v>
      </c>
      <c r="W53">
        <v>280</v>
      </c>
      <c r="X53" t="s">
        <v>65</v>
      </c>
      <c r="AB53" t="s">
        <v>420</v>
      </c>
      <c r="AC53">
        <v>2004</v>
      </c>
      <c r="AD53">
        <v>2</v>
      </c>
      <c r="AE53">
        <v>18</v>
      </c>
      <c r="AF53">
        <f>IF( Table1[[#This Row],[Start Day]]="",1,Table1[[#This Row],[Start Day]])</f>
        <v>18</v>
      </c>
      <c r="AG53" s="1">
        <f>DATE(Table1[[#This Row],[Start Year]],Table1[[#This Row],[Start Month]],Table1[[#This Row],[Complete Start Day]])</f>
        <v>38035</v>
      </c>
      <c r="AH53">
        <v>2004</v>
      </c>
      <c r="AI53">
        <v>2</v>
      </c>
      <c r="AJ53">
        <v>23</v>
      </c>
      <c r="AK53">
        <f>IF(Table1[[#This Row],[End Day]]="",DAY(EOMONTH(DATE(Table1[[#This Row],[End Year]],Table1[[#This Row],[End Month]],1),0)),Table1[[#This Row],[End Day]])</f>
        <v>23</v>
      </c>
      <c r="AL53" s="1">
        <f>DATE(Table1[[#This Row],[End Year]],Table1[[#This Row],[End Month]],Table1[[#This Row],[Complete End Day]])</f>
        <v>38040</v>
      </c>
      <c r="AM53" s="2">
        <f>IF(Table1[[#This Row],[Start Day]]="",1,0)</f>
        <v>0</v>
      </c>
      <c r="AN53" s="2">
        <f>IF(Table1[[#This Row],[End Day]]="",1,0)</f>
        <v>0</v>
      </c>
      <c r="AO53">
        <v>5</v>
      </c>
      <c r="AQ53">
        <v>13000</v>
      </c>
      <c r="AS53">
        <v>13000</v>
      </c>
      <c r="AX53">
        <v>60000</v>
      </c>
      <c r="AY53">
        <v>92964</v>
      </c>
      <c r="AZ53">
        <v>64.541329281744694</v>
      </c>
      <c r="BA53" t="s">
        <v>81</v>
      </c>
      <c r="BB53" t="s">
        <v>421</v>
      </c>
      <c r="BD53" t="s">
        <v>422</v>
      </c>
    </row>
    <row r="54" spans="1:56" x14ac:dyDescent="0.2">
      <c r="A54" t="s">
        <v>423</v>
      </c>
      <c r="B54" t="s">
        <v>51</v>
      </c>
      <c r="C54" t="s">
        <v>424</v>
      </c>
      <c r="E54" t="s">
        <v>53</v>
      </c>
      <c r="F54" t="s">
        <v>54</v>
      </c>
      <c r="G54" t="s">
        <v>236</v>
      </c>
      <c r="H54" t="s">
        <v>236</v>
      </c>
      <c r="K54" t="s">
        <v>76</v>
      </c>
      <c r="L54" t="s">
        <v>77</v>
      </c>
      <c r="M54" t="s">
        <v>78</v>
      </c>
      <c r="N54" t="s">
        <v>60</v>
      </c>
      <c r="O54" t="s">
        <v>425</v>
      </c>
      <c r="P54" t="s">
        <v>62</v>
      </c>
      <c r="AC54">
        <v>2004</v>
      </c>
      <c r="AD54">
        <v>3</v>
      </c>
      <c r="AE54">
        <v>27</v>
      </c>
      <c r="AF54">
        <f>IF( Table1[[#This Row],[Start Day]]="",1,Table1[[#This Row],[Start Day]])</f>
        <v>27</v>
      </c>
      <c r="AG54" s="1">
        <f>DATE(Table1[[#This Row],[Start Year]],Table1[[#This Row],[Start Month]],Table1[[#This Row],[Complete Start Day]])</f>
        <v>38073</v>
      </c>
      <c r="AH54">
        <v>2004</v>
      </c>
      <c r="AI54">
        <v>3</v>
      </c>
      <c r="AJ54">
        <v>27</v>
      </c>
      <c r="AK54">
        <f>IF(Table1[[#This Row],[End Day]]="",DAY(EOMONTH(DATE(Table1[[#This Row],[End Year]],Table1[[#This Row],[End Month]],1),0)),Table1[[#This Row],[End Day]])</f>
        <v>27</v>
      </c>
      <c r="AL54" s="1">
        <f>DATE(Table1[[#This Row],[End Year]],Table1[[#This Row],[End Month]],Table1[[#This Row],[Complete End Day]])</f>
        <v>38073</v>
      </c>
      <c r="AM54" s="2">
        <f>IF(Table1[[#This Row],[Start Day]]="",1,0)</f>
        <v>0</v>
      </c>
      <c r="AN54" s="2">
        <f>IF(Table1[[#This Row],[End Day]]="",1,0)</f>
        <v>0</v>
      </c>
      <c r="AO54">
        <v>33</v>
      </c>
      <c r="AQ54">
        <v>5000</v>
      </c>
      <c r="AS54">
        <v>5000</v>
      </c>
      <c r="AZ54">
        <v>64.541329281744694</v>
      </c>
      <c r="BA54" t="s">
        <v>109</v>
      </c>
      <c r="BC54" t="s">
        <v>426</v>
      </c>
      <c r="BD54" t="s">
        <v>427</v>
      </c>
    </row>
    <row r="55" spans="1:56" x14ac:dyDescent="0.2">
      <c r="A55" t="s">
        <v>428</v>
      </c>
      <c r="B55" t="s">
        <v>51</v>
      </c>
      <c r="C55" t="s">
        <v>429</v>
      </c>
      <c r="E55" t="s">
        <v>53</v>
      </c>
      <c r="F55" t="s">
        <v>54</v>
      </c>
      <c r="G55" t="s">
        <v>236</v>
      </c>
      <c r="H55" t="s">
        <v>236</v>
      </c>
      <c r="K55" t="s">
        <v>76</v>
      </c>
      <c r="L55" t="s">
        <v>77</v>
      </c>
      <c r="M55" t="s">
        <v>78</v>
      </c>
      <c r="N55" t="s">
        <v>60</v>
      </c>
      <c r="O55" t="s">
        <v>430</v>
      </c>
      <c r="P55" t="s">
        <v>62</v>
      </c>
      <c r="AC55">
        <v>2004</v>
      </c>
      <c r="AD55">
        <v>4</v>
      </c>
      <c r="AE55">
        <v>22</v>
      </c>
      <c r="AF55">
        <f>IF( Table1[[#This Row],[Start Day]]="",1,Table1[[#This Row],[Start Day]])</f>
        <v>22</v>
      </c>
      <c r="AG55" s="1">
        <f>DATE(Table1[[#This Row],[Start Year]],Table1[[#This Row],[Start Month]],Table1[[#This Row],[Complete Start Day]])</f>
        <v>38099</v>
      </c>
      <c r="AH55">
        <v>2004</v>
      </c>
      <c r="AI55">
        <v>4</v>
      </c>
      <c r="AJ55">
        <v>22</v>
      </c>
      <c r="AK55">
        <f>IF(Table1[[#This Row],[End Day]]="",DAY(EOMONTH(DATE(Table1[[#This Row],[End Year]],Table1[[#This Row],[End Month]],1),0)),Table1[[#This Row],[End Day]])</f>
        <v>22</v>
      </c>
      <c r="AL55" s="1">
        <f>DATE(Table1[[#This Row],[End Year]],Table1[[#This Row],[End Month]],Table1[[#This Row],[Complete End Day]])</f>
        <v>38099</v>
      </c>
      <c r="AM55" s="2">
        <f>IF(Table1[[#This Row],[Start Day]]="",1,0)</f>
        <v>0</v>
      </c>
      <c r="AN55" s="2">
        <f>IF(Table1[[#This Row],[End Day]]="",1,0)</f>
        <v>0</v>
      </c>
      <c r="AO55">
        <v>13</v>
      </c>
      <c r="AP55">
        <v>7</v>
      </c>
      <c r="AS55">
        <v>7</v>
      </c>
      <c r="AZ55">
        <v>64.541329281744694</v>
      </c>
      <c r="BA55" t="s">
        <v>109</v>
      </c>
      <c r="BC55" t="s">
        <v>431</v>
      </c>
      <c r="BD55" t="s">
        <v>432</v>
      </c>
    </row>
    <row r="56" spans="1:56" x14ac:dyDescent="0.2">
      <c r="A56" t="s">
        <v>433</v>
      </c>
      <c r="B56" t="s">
        <v>51</v>
      </c>
      <c r="C56" t="s">
        <v>434</v>
      </c>
      <c r="E56" t="s">
        <v>53</v>
      </c>
      <c r="F56" t="s">
        <v>72</v>
      </c>
      <c r="G56" t="s">
        <v>73</v>
      </c>
      <c r="H56" t="s">
        <v>86</v>
      </c>
      <c r="K56" t="s">
        <v>76</v>
      </c>
      <c r="L56" t="s">
        <v>77</v>
      </c>
      <c r="M56" t="s">
        <v>78</v>
      </c>
      <c r="N56" t="s">
        <v>60</v>
      </c>
      <c r="O56" t="s">
        <v>435</v>
      </c>
      <c r="X56" t="s">
        <v>80</v>
      </c>
      <c r="AC56">
        <v>2004</v>
      </c>
      <c r="AD56">
        <v>3</v>
      </c>
      <c r="AE56">
        <v>30</v>
      </c>
      <c r="AF56">
        <f>IF( Table1[[#This Row],[Start Day]]="",1,Table1[[#This Row],[Start Day]])</f>
        <v>30</v>
      </c>
      <c r="AG56" s="1">
        <f>DATE(Table1[[#This Row],[Start Year]],Table1[[#This Row],[Start Month]],Table1[[#This Row],[Complete Start Day]])</f>
        <v>38076</v>
      </c>
      <c r="AH56">
        <v>2004</v>
      </c>
      <c r="AI56">
        <v>3</v>
      </c>
      <c r="AJ56">
        <v>30</v>
      </c>
      <c r="AK56">
        <f>IF(Table1[[#This Row],[End Day]]="",DAY(EOMONTH(DATE(Table1[[#This Row],[End Year]],Table1[[#This Row],[End Month]],1),0)),Table1[[#This Row],[End Day]])</f>
        <v>30</v>
      </c>
      <c r="AL56" s="1">
        <f>DATE(Table1[[#This Row],[End Year]],Table1[[#This Row],[End Month]],Table1[[#This Row],[Complete End Day]])</f>
        <v>38076</v>
      </c>
      <c r="AM56" s="2">
        <f>IF(Table1[[#This Row],[Start Day]]="",1,0)</f>
        <v>0</v>
      </c>
      <c r="AN56" s="2">
        <f>IF(Table1[[#This Row],[End Day]]="",1,0)</f>
        <v>0</v>
      </c>
      <c r="AQ56">
        <v>1315</v>
      </c>
      <c r="AS56">
        <v>1315</v>
      </c>
      <c r="AZ56">
        <v>64.541329281744694</v>
      </c>
      <c r="BA56" t="s">
        <v>109</v>
      </c>
      <c r="BC56" t="s">
        <v>436</v>
      </c>
      <c r="BD56" t="s">
        <v>437</v>
      </c>
    </row>
    <row r="57" spans="1:56" x14ac:dyDescent="0.2">
      <c r="A57" t="s">
        <v>438</v>
      </c>
      <c r="B57" t="s">
        <v>51</v>
      </c>
      <c r="C57" t="s">
        <v>439</v>
      </c>
      <c r="E57" t="s">
        <v>53</v>
      </c>
      <c r="F57" t="s">
        <v>440</v>
      </c>
      <c r="G57" t="s">
        <v>441</v>
      </c>
      <c r="H57" t="s">
        <v>442</v>
      </c>
      <c r="J57" t="s">
        <v>443</v>
      </c>
      <c r="K57" t="s">
        <v>76</v>
      </c>
      <c r="L57" t="s">
        <v>77</v>
      </c>
      <c r="M57" t="s">
        <v>78</v>
      </c>
      <c r="N57" t="s">
        <v>60</v>
      </c>
      <c r="O57" t="s">
        <v>444</v>
      </c>
      <c r="T57" t="s">
        <v>445</v>
      </c>
      <c r="U57" t="s">
        <v>445</v>
      </c>
      <c r="X57" t="s">
        <v>446</v>
      </c>
      <c r="AC57">
        <v>2004</v>
      </c>
      <c r="AD57">
        <v>1</v>
      </c>
      <c r="AE57">
        <v>1</v>
      </c>
      <c r="AF57">
        <f>IF( Table1[[#This Row],[Start Day]]="",1,Table1[[#This Row],[Start Day]])</f>
        <v>1</v>
      </c>
      <c r="AG57" s="1">
        <f>DATE(Table1[[#This Row],[Start Year]],Table1[[#This Row],[Start Month]],Table1[[#This Row],[Complete Start Day]])</f>
        <v>37987</v>
      </c>
      <c r="AH57">
        <v>2004</v>
      </c>
      <c r="AI57">
        <v>4</v>
      </c>
      <c r="AJ57">
        <v>30</v>
      </c>
      <c r="AK57">
        <f>IF(Table1[[#This Row],[End Day]]="",DAY(EOMONTH(DATE(Table1[[#This Row],[End Year]],Table1[[#This Row],[End Month]],1),0)),Table1[[#This Row],[End Day]])</f>
        <v>30</v>
      </c>
      <c r="AL57" s="1">
        <f>DATE(Table1[[#This Row],[End Year]],Table1[[#This Row],[End Month]],Table1[[#This Row],[Complete End Day]])</f>
        <v>38107</v>
      </c>
      <c r="AM57" s="2">
        <f>IF(Table1[[#This Row],[Start Day]]="",1,0)</f>
        <v>0</v>
      </c>
      <c r="AN57" s="2">
        <f>IF(Table1[[#This Row],[End Day]]="",1,0)</f>
        <v>0</v>
      </c>
      <c r="AO57">
        <v>658</v>
      </c>
      <c r="AQ57">
        <v>58301</v>
      </c>
      <c r="AS57">
        <v>58301</v>
      </c>
      <c r="AZ57">
        <v>64.541329281744694</v>
      </c>
    </row>
    <row r="58" spans="1:56" x14ac:dyDescent="0.2">
      <c r="A58" t="s">
        <v>447</v>
      </c>
      <c r="B58" t="s">
        <v>51</v>
      </c>
      <c r="C58" t="s">
        <v>448</v>
      </c>
      <c r="E58" t="s">
        <v>53</v>
      </c>
      <c r="F58" t="s">
        <v>72</v>
      </c>
      <c r="G58" t="s">
        <v>73</v>
      </c>
      <c r="H58" t="s">
        <v>74</v>
      </c>
      <c r="I58" t="s">
        <v>449</v>
      </c>
      <c r="K58" t="s">
        <v>7833</v>
      </c>
      <c r="L58" t="s">
        <v>88</v>
      </c>
      <c r="M58" t="s">
        <v>59</v>
      </c>
      <c r="N58" t="s">
        <v>60</v>
      </c>
      <c r="O58" t="s">
        <v>450</v>
      </c>
      <c r="U58" t="s">
        <v>104</v>
      </c>
      <c r="X58" t="s">
        <v>80</v>
      </c>
      <c r="AC58">
        <v>2004</v>
      </c>
      <c r="AD58">
        <v>3</v>
      </c>
      <c r="AE58">
        <v>5</v>
      </c>
      <c r="AF58">
        <f>IF( Table1[[#This Row],[Start Day]]="",1,Table1[[#This Row],[Start Day]])</f>
        <v>5</v>
      </c>
      <c r="AG58" s="1">
        <f>DATE(Table1[[#This Row],[Start Year]],Table1[[#This Row],[Start Month]],Table1[[#This Row],[Complete Start Day]])</f>
        <v>38051</v>
      </c>
      <c r="AH58">
        <v>2004</v>
      </c>
      <c r="AI58">
        <v>3</v>
      </c>
      <c r="AJ58">
        <v>8</v>
      </c>
      <c r="AK58">
        <f>IF(Table1[[#This Row],[End Day]]="",DAY(EOMONTH(DATE(Table1[[#This Row],[End Year]],Table1[[#This Row],[End Month]],1),0)),Table1[[#This Row],[End Day]])</f>
        <v>8</v>
      </c>
      <c r="AL58" s="1">
        <f>DATE(Table1[[#This Row],[End Year]],Table1[[#This Row],[End Month]],Table1[[#This Row],[Complete End Day]])</f>
        <v>38054</v>
      </c>
      <c r="AM58" s="2">
        <f>IF(Table1[[#This Row],[Start Day]]="",1,0)</f>
        <v>0</v>
      </c>
      <c r="AN58" s="2">
        <f>IF(Table1[[#This Row],[End Day]]="",1,0)</f>
        <v>0</v>
      </c>
      <c r="AX58">
        <v>570000</v>
      </c>
      <c r="AY58">
        <v>883155</v>
      </c>
      <c r="AZ58">
        <v>64.541329281744694</v>
      </c>
      <c r="BA58" t="s">
        <v>81</v>
      </c>
      <c r="BB58" t="s">
        <v>451</v>
      </c>
      <c r="BD58" t="s">
        <v>452</v>
      </c>
    </row>
    <row r="59" spans="1:56" x14ac:dyDescent="0.2">
      <c r="A59" t="s">
        <v>453</v>
      </c>
      <c r="B59" t="s">
        <v>51</v>
      </c>
      <c r="C59" t="s">
        <v>454</v>
      </c>
      <c r="E59" t="s">
        <v>53</v>
      </c>
      <c r="F59" t="s">
        <v>54</v>
      </c>
      <c r="G59" t="s">
        <v>55</v>
      </c>
      <c r="H59" t="s">
        <v>56</v>
      </c>
      <c r="K59" t="s">
        <v>7833</v>
      </c>
      <c r="L59" t="s">
        <v>88</v>
      </c>
      <c r="M59" t="s">
        <v>59</v>
      </c>
      <c r="N59" t="s">
        <v>60</v>
      </c>
      <c r="O59" t="s">
        <v>455</v>
      </c>
      <c r="P59" t="s">
        <v>346</v>
      </c>
      <c r="X59" t="s">
        <v>65</v>
      </c>
      <c r="AC59">
        <v>2004</v>
      </c>
      <c r="AD59">
        <v>9</v>
      </c>
      <c r="AE59">
        <v>11</v>
      </c>
      <c r="AF59">
        <f>IF( Table1[[#This Row],[Start Day]]="",1,Table1[[#This Row],[Start Day]])</f>
        <v>11</v>
      </c>
      <c r="AG59" s="1">
        <f>DATE(Table1[[#This Row],[Start Year]],Table1[[#This Row],[Start Month]],Table1[[#This Row],[Complete Start Day]])</f>
        <v>38241</v>
      </c>
      <c r="AH59">
        <v>2004</v>
      </c>
      <c r="AI59">
        <v>9</v>
      </c>
      <c r="AJ59">
        <v>12</v>
      </c>
      <c r="AK59">
        <f>IF(Table1[[#This Row],[End Day]]="",DAY(EOMONTH(DATE(Table1[[#This Row],[End Year]],Table1[[#This Row],[End Month]],1),0)),Table1[[#This Row],[End Day]])</f>
        <v>12</v>
      </c>
      <c r="AL59" s="1">
        <f>DATE(Table1[[#This Row],[End Year]],Table1[[#This Row],[End Month]],Table1[[#This Row],[Complete End Day]])</f>
        <v>38242</v>
      </c>
      <c r="AM59" s="2">
        <f>IF(Table1[[#This Row],[Start Day]]="",1,0)</f>
        <v>0</v>
      </c>
      <c r="AN59" s="2">
        <f>IF(Table1[[#This Row],[End Day]]="",1,0)</f>
        <v>0</v>
      </c>
      <c r="AQ59">
        <v>3190</v>
      </c>
      <c r="AS59">
        <v>3190</v>
      </c>
      <c r="AX59">
        <v>1047</v>
      </c>
      <c r="AY59">
        <v>1622</v>
      </c>
      <c r="AZ59">
        <v>64.541329281744694</v>
      </c>
      <c r="BA59" t="s">
        <v>81</v>
      </c>
      <c r="BB59" t="s">
        <v>456</v>
      </c>
      <c r="BD59" t="s">
        <v>457</v>
      </c>
    </row>
    <row r="60" spans="1:56" x14ac:dyDescent="0.2">
      <c r="A60" t="s">
        <v>458</v>
      </c>
      <c r="B60" t="s">
        <v>51</v>
      </c>
      <c r="C60" t="s">
        <v>459</v>
      </c>
      <c r="E60" t="s">
        <v>53</v>
      </c>
      <c r="F60" t="s">
        <v>72</v>
      </c>
      <c r="G60" t="s">
        <v>73</v>
      </c>
      <c r="H60" t="s">
        <v>86</v>
      </c>
      <c r="J60" t="s">
        <v>460</v>
      </c>
      <c r="K60" t="s">
        <v>7833</v>
      </c>
      <c r="L60" t="s">
        <v>88</v>
      </c>
      <c r="M60" t="s">
        <v>59</v>
      </c>
      <c r="N60" t="s">
        <v>60</v>
      </c>
      <c r="O60" t="s">
        <v>461</v>
      </c>
      <c r="X60" t="s">
        <v>80</v>
      </c>
      <c r="AC60">
        <v>2004</v>
      </c>
      <c r="AD60">
        <v>9</v>
      </c>
      <c r="AE60">
        <v>6</v>
      </c>
      <c r="AF60">
        <f>IF( Table1[[#This Row],[Start Day]]="",1,Table1[[#This Row],[Start Day]])</f>
        <v>6</v>
      </c>
      <c r="AG60" s="1">
        <f>DATE(Table1[[#This Row],[Start Year]],Table1[[#This Row],[Start Month]],Table1[[#This Row],[Complete Start Day]])</f>
        <v>38236</v>
      </c>
      <c r="AH60">
        <v>2004</v>
      </c>
      <c r="AI60">
        <v>9</v>
      </c>
      <c r="AJ60">
        <v>9</v>
      </c>
      <c r="AK60">
        <f>IF(Table1[[#This Row],[End Day]]="",DAY(EOMONTH(DATE(Table1[[#This Row],[End Year]],Table1[[#This Row],[End Month]],1),0)),Table1[[#This Row],[End Day]])</f>
        <v>9</v>
      </c>
      <c r="AL60" s="1">
        <f>DATE(Table1[[#This Row],[End Year]],Table1[[#This Row],[End Month]],Table1[[#This Row],[Complete End Day]])</f>
        <v>38239</v>
      </c>
      <c r="AM60" s="2">
        <f>IF(Table1[[#This Row],[Start Day]]="",1,0)</f>
        <v>0</v>
      </c>
      <c r="AN60" s="2">
        <f>IF(Table1[[#This Row],[End Day]]="",1,0)</f>
        <v>0</v>
      </c>
      <c r="AX60">
        <v>250000</v>
      </c>
      <c r="AY60">
        <v>387349</v>
      </c>
      <c r="AZ60">
        <v>64.541329281744694</v>
      </c>
      <c r="BA60" t="s">
        <v>81</v>
      </c>
      <c r="BB60" t="s">
        <v>462</v>
      </c>
      <c r="BD60" t="s">
        <v>463</v>
      </c>
    </row>
    <row r="61" spans="1:56" x14ac:dyDescent="0.2">
      <c r="A61" t="s">
        <v>464</v>
      </c>
      <c r="B61" t="s">
        <v>51</v>
      </c>
      <c r="C61" t="s">
        <v>465</v>
      </c>
      <c r="E61" t="s">
        <v>53</v>
      </c>
      <c r="F61" t="s">
        <v>270</v>
      </c>
      <c r="G61" t="s">
        <v>466</v>
      </c>
      <c r="H61" t="s">
        <v>467</v>
      </c>
      <c r="K61" t="s">
        <v>7833</v>
      </c>
      <c r="L61" t="s">
        <v>88</v>
      </c>
      <c r="M61" t="s">
        <v>59</v>
      </c>
      <c r="N61" t="s">
        <v>60</v>
      </c>
      <c r="O61" t="s">
        <v>468</v>
      </c>
      <c r="X61" t="s">
        <v>65</v>
      </c>
      <c r="AC61">
        <v>2004</v>
      </c>
      <c r="AD61">
        <v>3</v>
      </c>
      <c r="AE61">
        <v>10</v>
      </c>
      <c r="AF61">
        <f>IF( Table1[[#This Row],[Start Day]]="",1,Table1[[#This Row],[Start Day]])</f>
        <v>10</v>
      </c>
      <c r="AG61" s="1">
        <f>DATE(Table1[[#This Row],[Start Year]],Table1[[#This Row],[Start Month]],Table1[[#This Row],[Complete Start Day]])</f>
        <v>38056</v>
      </c>
      <c r="AH61">
        <v>2004</v>
      </c>
      <c r="AI61">
        <v>3</v>
      </c>
      <c r="AJ61">
        <v>10</v>
      </c>
      <c r="AK61">
        <f>IF(Table1[[#This Row],[End Day]]="",DAY(EOMONTH(DATE(Table1[[#This Row],[End Year]],Table1[[#This Row],[End Month]],1),0)),Table1[[#This Row],[End Day]])</f>
        <v>10</v>
      </c>
      <c r="AL61" s="1">
        <f>DATE(Table1[[#This Row],[End Year]],Table1[[#This Row],[End Month]],Table1[[#This Row],[Complete End Day]])</f>
        <v>38056</v>
      </c>
      <c r="AM61" s="2">
        <f>IF(Table1[[#This Row],[Start Day]]="",1,0)</f>
        <v>0</v>
      </c>
      <c r="AN61" s="2">
        <f>IF(Table1[[#This Row],[End Day]]="",1,0)</f>
        <v>0</v>
      </c>
      <c r="AQ61">
        <v>2000</v>
      </c>
      <c r="AR61">
        <v>155</v>
      </c>
      <c r="AS61">
        <v>2155</v>
      </c>
      <c r="AZ61">
        <v>64.541329281744694</v>
      </c>
      <c r="BA61" t="s">
        <v>81</v>
      </c>
      <c r="BB61" t="s">
        <v>469</v>
      </c>
      <c r="BD61" t="s">
        <v>470</v>
      </c>
    </row>
    <row r="62" spans="1:56" x14ac:dyDescent="0.2">
      <c r="A62" t="s">
        <v>471</v>
      </c>
      <c r="B62" t="s">
        <v>472</v>
      </c>
      <c r="C62" t="s">
        <v>473</v>
      </c>
      <c r="E62" t="s">
        <v>53</v>
      </c>
      <c r="F62" t="s">
        <v>54</v>
      </c>
      <c r="G62" t="s">
        <v>55</v>
      </c>
      <c r="H62" t="s">
        <v>56</v>
      </c>
      <c r="K62" t="s">
        <v>148</v>
      </c>
      <c r="L62" t="s">
        <v>149</v>
      </c>
      <c r="M62" t="s">
        <v>121</v>
      </c>
      <c r="N62" t="s">
        <v>122</v>
      </c>
      <c r="O62" t="s">
        <v>474</v>
      </c>
      <c r="P62" t="s">
        <v>62</v>
      </c>
      <c r="Q62" t="s">
        <v>64</v>
      </c>
      <c r="R62" t="s">
        <v>475</v>
      </c>
      <c r="S62" t="s">
        <v>104</v>
      </c>
      <c r="U62" t="s">
        <v>104</v>
      </c>
      <c r="V62">
        <v>154</v>
      </c>
      <c r="X62" t="s">
        <v>65</v>
      </c>
      <c r="AB62" t="s">
        <v>476</v>
      </c>
      <c r="AC62">
        <v>2005</v>
      </c>
      <c r="AD62">
        <v>2</v>
      </c>
      <c r="AE62">
        <v>11</v>
      </c>
      <c r="AF62">
        <f>IF( Table1[[#This Row],[Start Day]]="",1,Table1[[#This Row],[Start Day]])</f>
        <v>11</v>
      </c>
      <c r="AG62" s="1">
        <f>DATE(Table1[[#This Row],[Start Year]],Table1[[#This Row],[Start Month]],Table1[[#This Row],[Complete Start Day]])</f>
        <v>38394</v>
      </c>
      <c r="AH62">
        <v>2005</v>
      </c>
      <c r="AI62">
        <v>2</v>
      </c>
      <c r="AJ62">
        <v>26</v>
      </c>
      <c r="AK62">
        <f>IF(Table1[[#This Row],[End Day]]="",DAY(EOMONTH(DATE(Table1[[#This Row],[End Year]],Table1[[#This Row],[End Month]],1),0)),Table1[[#This Row],[End Day]])</f>
        <v>26</v>
      </c>
      <c r="AL62" s="1">
        <f>DATE(Table1[[#This Row],[End Year]],Table1[[#This Row],[End Month]],Table1[[#This Row],[Complete End Day]])</f>
        <v>38409</v>
      </c>
      <c r="AM62" s="2">
        <f>IF(Table1[[#This Row],[Start Day]]="",1,0)</f>
        <v>0</v>
      </c>
      <c r="AN62" s="2">
        <f>IF(Table1[[#This Row],[End Day]]="",1,0)</f>
        <v>0</v>
      </c>
      <c r="AO62">
        <v>56</v>
      </c>
      <c r="AP62">
        <v>117</v>
      </c>
      <c r="AQ62">
        <v>85612</v>
      </c>
      <c r="AS62">
        <v>85729</v>
      </c>
      <c r="AX62">
        <v>10000</v>
      </c>
      <c r="AY62">
        <v>14986</v>
      </c>
      <c r="AZ62">
        <v>66.731057986202799</v>
      </c>
      <c r="BA62" t="s">
        <v>81</v>
      </c>
      <c r="BB62" t="s">
        <v>477</v>
      </c>
      <c r="BD62" t="s">
        <v>478</v>
      </c>
    </row>
    <row r="63" spans="1:56" x14ac:dyDescent="0.2">
      <c r="A63" t="s">
        <v>479</v>
      </c>
      <c r="B63" t="s">
        <v>472</v>
      </c>
      <c r="C63" t="s">
        <v>480</v>
      </c>
      <c r="E63" t="s">
        <v>53</v>
      </c>
      <c r="F63" t="s">
        <v>72</v>
      </c>
      <c r="G63" t="s">
        <v>73</v>
      </c>
      <c r="K63" t="s">
        <v>57</v>
      </c>
      <c r="L63" t="s">
        <v>58</v>
      </c>
      <c r="M63" t="s">
        <v>59</v>
      </c>
      <c r="N63" t="s">
        <v>60</v>
      </c>
      <c r="O63" t="s">
        <v>481</v>
      </c>
      <c r="P63" t="s">
        <v>124</v>
      </c>
      <c r="Q63" t="s">
        <v>201</v>
      </c>
      <c r="R63" t="s">
        <v>63</v>
      </c>
      <c r="X63" t="s">
        <v>80</v>
      </c>
      <c r="AC63">
        <v>2005</v>
      </c>
      <c r="AD63">
        <v>4</v>
      </c>
      <c r="AE63">
        <v>8</v>
      </c>
      <c r="AF63">
        <f>IF( Table1[[#This Row],[Start Day]]="",1,Table1[[#This Row],[Start Day]])</f>
        <v>8</v>
      </c>
      <c r="AG63" s="1">
        <f>DATE(Table1[[#This Row],[Start Year]],Table1[[#This Row],[Start Month]],Table1[[#This Row],[Complete Start Day]])</f>
        <v>38450</v>
      </c>
      <c r="AH63">
        <v>2005</v>
      </c>
      <c r="AI63">
        <v>4</v>
      </c>
      <c r="AJ63">
        <v>8</v>
      </c>
      <c r="AK63">
        <f>IF(Table1[[#This Row],[End Day]]="",DAY(EOMONTH(DATE(Table1[[#This Row],[End Year]],Table1[[#This Row],[End Month]],1),0)),Table1[[#This Row],[End Day]])</f>
        <v>8</v>
      </c>
      <c r="AL63" s="1">
        <f>DATE(Table1[[#This Row],[End Year]],Table1[[#This Row],[End Month]],Table1[[#This Row],[Complete End Day]])</f>
        <v>38450</v>
      </c>
      <c r="AM63" s="2">
        <f>IF(Table1[[#This Row],[Start Day]]="",1,0)</f>
        <v>0</v>
      </c>
      <c r="AN63" s="2">
        <f>IF(Table1[[#This Row],[End Day]]="",1,0)</f>
        <v>0</v>
      </c>
      <c r="AO63">
        <v>19</v>
      </c>
      <c r="AP63">
        <v>55</v>
      </c>
      <c r="AQ63">
        <v>458800</v>
      </c>
      <c r="AS63">
        <v>458855</v>
      </c>
      <c r="AX63">
        <v>16915</v>
      </c>
      <c r="AY63">
        <v>25348</v>
      </c>
      <c r="AZ63">
        <v>66.731057986202799</v>
      </c>
      <c r="BA63" t="s">
        <v>81</v>
      </c>
      <c r="BB63" t="s">
        <v>220</v>
      </c>
      <c r="BD63" t="s">
        <v>221</v>
      </c>
    </row>
    <row r="64" spans="1:56" x14ac:dyDescent="0.2">
      <c r="A64" t="s">
        <v>482</v>
      </c>
      <c r="B64" t="s">
        <v>472</v>
      </c>
      <c r="C64" t="s">
        <v>483</v>
      </c>
      <c r="E64" t="s">
        <v>53</v>
      </c>
      <c r="F64" t="s">
        <v>54</v>
      </c>
      <c r="G64" t="s">
        <v>55</v>
      </c>
      <c r="H64" t="s">
        <v>56</v>
      </c>
      <c r="K64" t="s">
        <v>119</v>
      </c>
      <c r="L64" t="s">
        <v>120</v>
      </c>
      <c r="M64" t="s">
        <v>121</v>
      </c>
      <c r="N64" t="s">
        <v>122</v>
      </c>
      <c r="O64" t="s">
        <v>484</v>
      </c>
      <c r="P64" t="s">
        <v>124</v>
      </c>
      <c r="Q64" t="s">
        <v>64</v>
      </c>
      <c r="W64">
        <v>184290</v>
      </c>
      <c r="X64" t="s">
        <v>65</v>
      </c>
      <c r="AB64" t="s">
        <v>485</v>
      </c>
      <c r="AC64">
        <v>2005</v>
      </c>
      <c r="AD64">
        <v>1</v>
      </c>
      <c r="AE64">
        <v>29</v>
      </c>
      <c r="AF64">
        <f>IF( Table1[[#This Row],[Start Day]]="",1,Table1[[#This Row],[Start Day]])</f>
        <v>29</v>
      </c>
      <c r="AG64" s="1">
        <f>DATE(Table1[[#This Row],[Start Year]],Table1[[#This Row],[Start Month]],Table1[[#This Row],[Complete Start Day]])</f>
        <v>38381</v>
      </c>
      <c r="AH64">
        <v>2005</v>
      </c>
      <c r="AI64">
        <v>2</v>
      </c>
      <c r="AJ64">
        <v>11</v>
      </c>
      <c r="AK64">
        <f>IF(Table1[[#This Row],[End Day]]="",DAY(EOMONTH(DATE(Table1[[#This Row],[End Year]],Table1[[#This Row],[End Month]],1),0)),Table1[[#This Row],[End Day]])</f>
        <v>11</v>
      </c>
      <c r="AL64" s="1">
        <f>DATE(Table1[[#This Row],[End Year]],Table1[[#This Row],[End Month]],Table1[[#This Row],[Complete End Day]])</f>
        <v>38394</v>
      </c>
      <c r="AM64" s="2">
        <f>IF(Table1[[#This Row],[Start Day]]="",1,0)</f>
        <v>0</v>
      </c>
      <c r="AN64" s="2">
        <f>IF(Table1[[#This Row],[End Day]]="",1,0)</f>
        <v>0</v>
      </c>
      <c r="AO64">
        <v>19</v>
      </c>
      <c r="AR64">
        <v>10000</v>
      </c>
      <c r="AS64">
        <v>10000</v>
      </c>
      <c r="AZ64">
        <v>66.731057986202799</v>
      </c>
      <c r="BA64" t="s">
        <v>109</v>
      </c>
      <c r="BC64" t="s">
        <v>486</v>
      </c>
      <c r="BD64" t="s">
        <v>487</v>
      </c>
    </row>
    <row r="65" spans="1:56" x14ac:dyDescent="0.2">
      <c r="A65" t="s">
        <v>488</v>
      </c>
      <c r="B65" t="s">
        <v>472</v>
      </c>
      <c r="C65" t="s">
        <v>489</v>
      </c>
      <c r="E65" t="s">
        <v>53</v>
      </c>
      <c r="F65" t="s">
        <v>54</v>
      </c>
      <c r="G65" t="s">
        <v>55</v>
      </c>
      <c r="H65" t="s">
        <v>56</v>
      </c>
      <c r="K65" t="s">
        <v>148</v>
      </c>
      <c r="L65" t="s">
        <v>149</v>
      </c>
      <c r="M65" t="s">
        <v>121</v>
      </c>
      <c r="N65" t="s">
        <v>122</v>
      </c>
      <c r="O65" t="s">
        <v>490</v>
      </c>
      <c r="P65" t="s">
        <v>62</v>
      </c>
      <c r="Q65" t="s">
        <v>64</v>
      </c>
      <c r="X65" t="s">
        <v>65</v>
      </c>
      <c r="AC65">
        <v>2005</v>
      </c>
      <c r="AD65">
        <v>4</v>
      </c>
      <c r="AE65">
        <v>12</v>
      </c>
      <c r="AF65">
        <f>IF( Table1[[#This Row],[Start Day]]="",1,Table1[[#This Row],[Start Day]])</f>
        <v>12</v>
      </c>
      <c r="AG65" s="1">
        <f>DATE(Table1[[#This Row],[Start Year]],Table1[[#This Row],[Start Month]],Table1[[#This Row],[Complete Start Day]])</f>
        <v>38454</v>
      </c>
      <c r="AH65">
        <v>2005</v>
      </c>
      <c r="AI65">
        <v>5</v>
      </c>
      <c r="AJ65">
        <v>7</v>
      </c>
      <c r="AK65">
        <f>IF(Table1[[#This Row],[End Day]]="",DAY(EOMONTH(DATE(Table1[[#This Row],[End Year]],Table1[[#This Row],[End Month]],1),0)),Table1[[#This Row],[End Day]])</f>
        <v>7</v>
      </c>
      <c r="AL65" s="1">
        <f>DATE(Table1[[#This Row],[End Year]],Table1[[#This Row],[End Month]],Table1[[#This Row],[Complete End Day]])</f>
        <v>38479</v>
      </c>
      <c r="AM65" s="2">
        <f>IF(Table1[[#This Row],[Start Day]]="",1,0)</f>
        <v>0</v>
      </c>
      <c r="AN65" s="2">
        <f>IF(Table1[[#This Row],[End Day]]="",1,0)</f>
        <v>0</v>
      </c>
      <c r="AO65">
        <v>23</v>
      </c>
      <c r="AP65">
        <v>30</v>
      </c>
      <c r="AQ65">
        <v>41500</v>
      </c>
      <c r="AS65">
        <v>41530</v>
      </c>
      <c r="AZ65">
        <v>66.731057986202799</v>
      </c>
      <c r="BA65" t="s">
        <v>81</v>
      </c>
      <c r="BB65" t="s">
        <v>491</v>
      </c>
      <c r="BD65" t="s">
        <v>492</v>
      </c>
    </row>
    <row r="66" spans="1:56" x14ac:dyDescent="0.2">
      <c r="A66" t="s">
        <v>493</v>
      </c>
      <c r="B66" t="s">
        <v>472</v>
      </c>
      <c r="C66" t="s">
        <v>494</v>
      </c>
      <c r="E66" t="s">
        <v>53</v>
      </c>
      <c r="F66" t="s">
        <v>54</v>
      </c>
      <c r="G66" t="s">
        <v>55</v>
      </c>
      <c r="H66" t="s">
        <v>192</v>
      </c>
      <c r="K66" t="s">
        <v>76</v>
      </c>
      <c r="L66" t="s">
        <v>77</v>
      </c>
      <c r="M66" t="s">
        <v>78</v>
      </c>
      <c r="N66" t="s">
        <v>60</v>
      </c>
      <c r="O66" t="s">
        <v>495</v>
      </c>
      <c r="P66" t="s">
        <v>62</v>
      </c>
      <c r="Q66" t="s">
        <v>64</v>
      </c>
      <c r="W66">
        <v>1730</v>
      </c>
      <c r="X66" t="s">
        <v>65</v>
      </c>
      <c r="AB66" t="s">
        <v>496</v>
      </c>
      <c r="AC66">
        <v>2005</v>
      </c>
      <c r="AD66">
        <v>4</v>
      </c>
      <c r="AE66">
        <v>26</v>
      </c>
      <c r="AF66">
        <f>IF( Table1[[#This Row],[Start Day]]="",1,Table1[[#This Row],[Start Day]])</f>
        <v>26</v>
      </c>
      <c r="AG66" s="1">
        <f>DATE(Table1[[#This Row],[Start Year]],Table1[[#This Row],[Start Month]],Table1[[#This Row],[Complete Start Day]])</f>
        <v>38468</v>
      </c>
      <c r="AH66">
        <v>2005</v>
      </c>
      <c r="AI66">
        <v>4</v>
      </c>
      <c r="AJ66">
        <v>27</v>
      </c>
      <c r="AK66">
        <f>IF(Table1[[#This Row],[End Day]]="",DAY(EOMONTH(DATE(Table1[[#This Row],[End Year]],Table1[[#This Row],[End Month]],1),0)),Table1[[#This Row],[End Day]])</f>
        <v>27</v>
      </c>
      <c r="AL66" s="1">
        <f>DATE(Table1[[#This Row],[End Year]],Table1[[#This Row],[End Month]],Table1[[#This Row],[Complete End Day]])</f>
        <v>38469</v>
      </c>
      <c r="AM66" s="2">
        <f>IF(Table1[[#This Row],[Start Day]]="",1,0)</f>
        <v>0</v>
      </c>
      <c r="AN66" s="2">
        <f>IF(Table1[[#This Row],[End Day]]="",1,0)</f>
        <v>0</v>
      </c>
      <c r="AO66">
        <v>47</v>
      </c>
      <c r="AP66">
        <v>18</v>
      </c>
      <c r="AQ66">
        <v>750</v>
      </c>
      <c r="AS66">
        <v>768</v>
      </c>
      <c r="AZ66">
        <v>66.731057986202799</v>
      </c>
      <c r="BA66" t="s">
        <v>109</v>
      </c>
      <c r="BC66" t="s">
        <v>497</v>
      </c>
      <c r="BD66" t="s">
        <v>498</v>
      </c>
    </row>
    <row r="67" spans="1:56" x14ac:dyDescent="0.2">
      <c r="A67" t="s">
        <v>499</v>
      </c>
      <c r="B67" t="s">
        <v>472</v>
      </c>
      <c r="C67" t="s">
        <v>500</v>
      </c>
      <c r="E67" t="s">
        <v>53</v>
      </c>
      <c r="F67" t="s">
        <v>100</v>
      </c>
      <c r="G67" t="s">
        <v>101</v>
      </c>
      <c r="H67" t="s">
        <v>102</v>
      </c>
      <c r="K67" t="s">
        <v>76</v>
      </c>
      <c r="L67" t="s">
        <v>77</v>
      </c>
      <c r="M67" t="s">
        <v>78</v>
      </c>
      <c r="N67" t="s">
        <v>60</v>
      </c>
      <c r="O67" t="s">
        <v>501</v>
      </c>
      <c r="Q67" t="s">
        <v>185</v>
      </c>
      <c r="S67" t="s">
        <v>104</v>
      </c>
      <c r="V67">
        <v>3629</v>
      </c>
      <c r="W67">
        <v>9</v>
      </c>
      <c r="X67" t="s">
        <v>105</v>
      </c>
      <c r="Y67" t="s">
        <v>502</v>
      </c>
      <c r="Z67" t="s">
        <v>503</v>
      </c>
      <c r="AA67" t="s">
        <v>504</v>
      </c>
      <c r="AC67">
        <v>2005</v>
      </c>
      <c r="AD67">
        <v>3</v>
      </c>
      <c r="AE67">
        <v>28</v>
      </c>
      <c r="AF67">
        <f>IF( Table1[[#This Row],[Start Day]]="",1,Table1[[#This Row],[Start Day]])</f>
        <v>28</v>
      </c>
      <c r="AG67" s="1">
        <f>DATE(Table1[[#This Row],[Start Year]],Table1[[#This Row],[Start Month]],Table1[[#This Row],[Complete Start Day]])</f>
        <v>38439</v>
      </c>
      <c r="AH67">
        <v>2005</v>
      </c>
      <c r="AI67">
        <v>3</v>
      </c>
      <c r="AJ67">
        <v>28</v>
      </c>
      <c r="AK67">
        <f>IF(Table1[[#This Row],[End Day]]="",DAY(EOMONTH(DATE(Table1[[#This Row],[End Year]],Table1[[#This Row],[End Month]],1),0)),Table1[[#This Row],[End Day]])</f>
        <v>28</v>
      </c>
      <c r="AL67" s="1">
        <f>DATE(Table1[[#This Row],[End Year]],Table1[[#This Row],[End Month]],Table1[[#This Row],[Complete End Day]])</f>
        <v>38439</v>
      </c>
      <c r="AM67" s="2">
        <f>IF(Table1[[#This Row],[Start Day]]="",1,0)</f>
        <v>0</v>
      </c>
      <c r="AN67" s="2">
        <f>IF(Table1[[#This Row],[End Day]]="",1,0)</f>
        <v>0</v>
      </c>
      <c r="AO67">
        <v>915</v>
      </c>
      <c r="AP67">
        <v>1146</v>
      </c>
      <c r="AQ67">
        <v>104167</v>
      </c>
      <c r="AS67">
        <v>105313</v>
      </c>
      <c r="AZ67">
        <v>66.731057986202799</v>
      </c>
      <c r="BA67" t="s">
        <v>109</v>
      </c>
      <c r="BC67" t="s">
        <v>505</v>
      </c>
      <c r="BD67" t="s">
        <v>506</v>
      </c>
    </row>
    <row r="68" spans="1:56" x14ac:dyDescent="0.2">
      <c r="A68" t="s">
        <v>507</v>
      </c>
      <c r="B68" t="s">
        <v>472</v>
      </c>
      <c r="C68" t="s">
        <v>465</v>
      </c>
      <c r="E68" t="s">
        <v>53</v>
      </c>
      <c r="F68" t="s">
        <v>72</v>
      </c>
      <c r="G68" t="s">
        <v>73</v>
      </c>
      <c r="K68" t="s">
        <v>57</v>
      </c>
      <c r="L68" t="s">
        <v>58</v>
      </c>
      <c r="M68" t="s">
        <v>59</v>
      </c>
      <c r="N68" t="s">
        <v>60</v>
      </c>
      <c r="O68" t="s">
        <v>508</v>
      </c>
      <c r="Q68" t="s">
        <v>263</v>
      </c>
      <c r="X68" t="s">
        <v>80</v>
      </c>
      <c r="AC68">
        <v>2005</v>
      </c>
      <c r="AD68">
        <v>3</v>
      </c>
      <c r="AE68">
        <v>3</v>
      </c>
      <c r="AF68">
        <f>IF( Table1[[#This Row],[Start Day]]="",1,Table1[[#This Row],[Start Day]])</f>
        <v>3</v>
      </c>
      <c r="AG68" s="1">
        <f>DATE(Table1[[#This Row],[Start Year]],Table1[[#This Row],[Start Month]],Table1[[#This Row],[Complete Start Day]])</f>
        <v>38414</v>
      </c>
      <c r="AH68">
        <v>2005</v>
      </c>
      <c r="AI68">
        <v>3</v>
      </c>
      <c r="AJ68">
        <v>12</v>
      </c>
      <c r="AK68">
        <f>IF(Table1[[#This Row],[End Day]]="",DAY(EOMONTH(DATE(Table1[[#This Row],[End Year]],Table1[[#This Row],[End Month]],1),0)),Table1[[#This Row],[End Day]])</f>
        <v>12</v>
      </c>
      <c r="AL68" s="1">
        <f>DATE(Table1[[#This Row],[End Year]],Table1[[#This Row],[End Month]],Table1[[#This Row],[Complete End Day]])</f>
        <v>38423</v>
      </c>
      <c r="AM68" s="2">
        <f>IF(Table1[[#This Row],[Start Day]]="",1,0)</f>
        <v>0</v>
      </c>
      <c r="AN68" s="2">
        <f>IF(Table1[[#This Row],[End Day]]="",1,0)</f>
        <v>0</v>
      </c>
      <c r="AO68">
        <v>36</v>
      </c>
      <c r="AQ68">
        <v>8000000</v>
      </c>
      <c r="AS68">
        <v>8000000</v>
      </c>
      <c r="AX68">
        <v>300000</v>
      </c>
      <c r="AY68">
        <v>449566</v>
      </c>
      <c r="AZ68">
        <v>66.731057986202799</v>
      </c>
      <c r="BA68" t="s">
        <v>81</v>
      </c>
      <c r="BB68" t="s">
        <v>509</v>
      </c>
      <c r="BD68" t="s">
        <v>510</v>
      </c>
    </row>
    <row r="69" spans="1:56" x14ac:dyDescent="0.2">
      <c r="A69" t="s">
        <v>511</v>
      </c>
      <c r="B69" t="s">
        <v>472</v>
      </c>
      <c r="C69" t="s">
        <v>512</v>
      </c>
      <c r="E69" t="s">
        <v>53</v>
      </c>
      <c r="F69" t="s">
        <v>72</v>
      </c>
      <c r="G69" t="s">
        <v>73</v>
      </c>
      <c r="H69" t="s">
        <v>74</v>
      </c>
      <c r="I69" t="s">
        <v>291</v>
      </c>
      <c r="K69" t="s">
        <v>119</v>
      </c>
      <c r="L69" t="s">
        <v>120</v>
      </c>
      <c r="M69" t="s">
        <v>121</v>
      </c>
      <c r="N69" t="s">
        <v>122</v>
      </c>
      <c r="O69" t="s">
        <v>513</v>
      </c>
      <c r="W69">
        <v>200</v>
      </c>
      <c r="X69" t="s">
        <v>80</v>
      </c>
      <c r="AC69">
        <v>2005</v>
      </c>
      <c r="AD69">
        <v>1</v>
      </c>
      <c r="AE69">
        <v>3</v>
      </c>
      <c r="AF69">
        <f>IF( Table1[[#This Row],[Start Day]]="",1,Table1[[#This Row],[Start Day]])</f>
        <v>3</v>
      </c>
      <c r="AG69" s="1">
        <f>DATE(Table1[[#This Row],[Start Year]],Table1[[#This Row],[Start Month]],Table1[[#This Row],[Complete Start Day]])</f>
        <v>38355</v>
      </c>
      <c r="AH69">
        <v>2005</v>
      </c>
      <c r="AI69">
        <v>1</v>
      </c>
      <c r="AJ69">
        <v>3</v>
      </c>
      <c r="AK69">
        <f>IF(Table1[[#This Row],[End Day]]="",DAY(EOMONTH(DATE(Table1[[#This Row],[End Year]],Table1[[#This Row],[End Month]],1),0)),Table1[[#This Row],[End Day]])</f>
        <v>3</v>
      </c>
      <c r="AL69" s="1">
        <f>DATE(Table1[[#This Row],[End Year]],Table1[[#This Row],[End Month]],Table1[[#This Row],[Complete End Day]])</f>
        <v>38355</v>
      </c>
      <c r="AM69" s="2">
        <f>IF(Table1[[#This Row],[Start Day]]="",1,0)</f>
        <v>0</v>
      </c>
      <c r="AN69" s="2">
        <f>IF(Table1[[#This Row],[End Day]]="",1,0)</f>
        <v>0</v>
      </c>
      <c r="AO69">
        <v>2</v>
      </c>
      <c r="AP69">
        <v>4</v>
      </c>
      <c r="AR69">
        <v>340</v>
      </c>
      <c r="AS69">
        <v>344</v>
      </c>
      <c r="AZ69">
        <v>66.731057986202799</v>
      </c>
      <c r="BA69" t="s">
        <v>109</v>
      </c>
      <c r="BC69" t="s">
        <v>514</v>
      </c>
      <c r="BD69" t="s">
        <v>515</v>
      </c>
    </row>
    <row r="70" spans="1:56" x14ac:dyDescent="0.2">
      <c r="A70" t="s">
        <v>516</v>
      </c>
      <c r="B70" t="s">
        <v>472</v>
      </c>
      <c r="C70" t="s">
        <v>517</v>
      </c>
      <c r="E70" t="s">
        <v>53</v>
      </c>
      <c r="F70" t="s">
        <v>72</v>
      </c>
      <c r="G70" t="s">
        <v>73</v>
      </c>
      <c r="H70" t="s">
        <v>74</v>
      </c>
      <c r="I70" t="s">
        <v>449</v>
      </c>
      <c r="K70" t="s">
        <v>278</v>
      </c>
      <c r="L70" t="s">
        <v>279</v>
      </c>
      <c r="M70" t="s">
        <v>121</v>
      </c>
      <c r="N70" t="s">
        <v>122</v>
      </c>
      <c r="O70" t="s">
        <v>518</v>
      </c>
      <c r="X70" t="s">
        <v>80</v>
      </c>
      <c r="AC70">
        <v>2005</v>
      </c>
      <c r="AD70">
        <v>5</v>
      </c>
      <c r="AE70">
        <v>18</v>
      </c>
      <c r="AF70">
        <f>IF( Table1[[#This Row],[Start Day]]="",1,Table1[[#This Row],[Start Day]])</f>
        <v>18</v>
      </c>
      <c r="AG70" s="1">
        <f>DATE(Table1[[#This Row],[Start Year]],Table1[[#This Row],[Start Month]],Table1[[#This Row],[Complete Start Day]])</f>
        <v>38490</v>
      </c>
      <c r="AH70">
        <v>2005</v>
      </c>
      <c r="AI70">
        <v>5</v>
      </c>
      <c r="AJ70">
        <v>19</v>
      </c>
      <c r="AK70">
        <f>IF(Table1[[#This Row],[End Day]]="",DAY(EOMONTH(DATE(Table1[[#This Row],[End Year]],Table1[[#This Row],[End Month]],1),0)),Table1[[#This Row],[End Day]])</f>
        <v>19</v>
      </c>
      <c r="AL70" s="1">
        <f>DATE(Table1[[#This Row],[End Year]],Table1[[#This Row],[End Month]],Table1[[#This Row],[Complete End Day]])</f>
        <v>38491</v>
      </c>
      <c r="AM70" s="2">
        <f>IF(Table1[[#This Row],[Start Day]]="",1,0)</f>
        <v>0</v>
      </c>
      <c r="AN70" s="2">
        <f>IF(Table1[[#This Row],[End Day]]="",1,0)</f>
        <v>0</v>
      </c>
      <c r="AO70">
        <v>45</v>
      </c>
      <c r="AQ70">
        <v>112</v>
      </c>
      <c r="AS70">
        <v>112</v>
      </c>
      <c r="AZ70">
        <v>66.731057986202799</v>
      </c>
      <c r="BA70" t="s">
        <v>109</v>
      </c>
      <c r="BC70" t="s">
        <v>519</v>
      </c>
      <c r="BD70" t="s">
        <v>520</v>
      </c>
    </row>
    <row r="71" spans="1:56" x14ac:dyDescent="0.2">
      <c r="A71" t="s">
        <v>521</v>
      </c>
      <c r="B71" t="s">
        <v>472</v>
      </c>
      <c r="C71" t="s">
        <v>522</v>
      </c>
      <c r="E71" t="s">
        <v>53</v>
      </c>
      <c r="F71" t="s">
        <v>72</v>
      </c>
      <c r="G71" t="s">
        <v>73</v>
      </c>
      <c r="K71" t="s">
        <v>57</v>
      </c>
      <c r="L71" t="s">
        <v>58</v>
      </c>
      <c r="M71" t="s">
        <v>59</v>
      </c>
      <c r="N71" t="s">
        <v>60</v>
      </c>
      <c r="O71" t="s">
        <v>523</v>
      </c>
      <c r="P71" t="s">
        <v>524</v>
      </c>
      <c r="X71" t="s">
        <v>80</v>
      </c>
      <c r="AC71">
        <v>2005</v>
      </c>
      <c r="AD71">
        <v>2</v>
      </c>
      <c r="AE71">
        <v>28</v>
      </c>
      <c r="AF71">
        <f>IF( Table1[[#This Row],[Start Day]]="",1,Table1[[#This Row],[Start Day]])</f>
        <v>28</v>
      </c>
      <c r="AG71" s="1">
        <f>DATE(Table1[[#This Row],[Start Year]],Table1[[#This Row],[Start Month]],Table1[[#This Row],[Complete Start Day]])</f>
        <v>38411</v>
      </c>
      <c r="AH71">
        <v>2005</v>
      </c>
      <c r="AI71">
        <v>2</v>
      </c>
      <c r="AJ71">
        <v>28</v>
      </c>
      <c r="AK71">
        <f>IF(Table1[[#This Row],[End Day]]="",DAY(EOMONTH(DATE(Table1[[#This Row],[End Year]],Table1[[#This Row],[End Month]],1),0)),Table1[[#This Row],[End Day]])</f>
        <v>28</v>
      </c>
      <c r="AL71" s="1">
        <f>DATE(Table1[[#This Row],[End Year]],Table1[[#This Row],[End Month]],Table1[[#This Row],[Complete End Day]])</f>
        <v>38411</v>
      </c>
      <c r="AM71" s="2">
        <f>IF(Table1[[#This Row],[Start Day]]="",1,0)</f>
        <v>0</v>
      </c>
      <c r="AN71" s="2">
        <f>IF(Table1[[#This Row],[End Day]]="",1,0)</f>
        <v>0</v>
      </c>
      <c r="AO71">
        <v>1</v>
      </c>
      <c r="AP71">
        <v>2481</v>
      </c>
      <c r="AS71">
        <v>2481</v>
      </c>
      <c r="AZ71">
        <v>66.731057986202799</v>
      </c>
      <c r="BA71" t="s">
        <v>109</v>
      </c>
      <c r="BC71" t="s">
        <v>525</v>
      </c>
      <c r="BD71" t="s">
        <v>526</v>
      </c>
    </row>
    <row r="72" spans="1:56" x14ac:dyDescent="0.2">
      <c r="A72" t="s">
        <v>527</v>
      </c>
      <c r="B72" t="s">
        <v>472</v>
      </c>
      <c r="C72" t="s">
        <v>528</v>
      </c>
      <c r="E72" t="s">
        <v>53</v>
      </c>
      <c r="F72" t="s">
        <v>100</v>
      </c>
      <c r="G72" t="s">
        <v>101</v>
      </c>
      <c r="H72" t="s">
        <v>102</v>
      </c>
      <c r="K72" t="s">
        <v>76</v>
      </c>
      <c r="L72" t="s">
        <v>77</v>
      </c>
      <c r="M72" t="s">
        <v>78</v>
      </c>
      <c r="N72" t="s">
        <v>60</v>
      </c>
      <c r="O72" t="s">
        <v>529</v>
      </c>
      <c r="W72">
        <v>6</v>
      </c>
      <c r="X72" t="s">
        <v>105</v>
      </c>
      <c r="Y72" t="s">
        <v>530</v>
      </c>
      <c r="Z72" t="s">
        <v>531</v>
      </c>
      <c r="AA72" t="s">
        <v>532</v>
      </c>
      <c r="AC72">
        <v>2005</v>
      </c>
      <c r="AD72">
        <v>1</v>
      </c>
      <c r="AE72">
        <v>23</v>
      </c>
      <c r="AF72">
        <f>IF( Table1[[#This Row],[Start Day]]="",1,Table1[[#This Row],[Start Day]])</f>
        <v>23</v>
      </c>
      <c r="AG72" s="1">
        <f>DATE(Table1[[#This Row],[Start Year]],Table1[[#This Row],[Start Month]],Table1[[#This Row],[Complete Start Day]])</f>
        <v>38375</v>
      </c>
      <c r="AH72">
        <v>2005</v>
      </c>
      <c r="AI72">
        <v>1</v>
      </c>
      <c r="AJ72">
        <v>23</v>
      </c>
      <c r="AK72">
        <f>IF(Table1[[#This Row],[End Day]]="",DAY(EOMONTH(DATE(Table1[[#This Row],[End Year]],Table1[[#This Row],[End Month]],1),0)),Table1[[#This Row],[End Day]])</f>
        <v>23</v>
      </c>
      <c r="AL72" s="1">
        <f>DATE(Table1[[#This Row],[End Year]],Table1[[#This Row],[End Month]],Table1[[#This Row],[Complete End Day]])</f>
        <v>38375</v>
      </c>
      <c r="AM72" s="2">
        <f>IF(Table1[[#This Row],[Start Day]]="",1,0)</f>
        <v>0</v>
      </c>
      <c r="AN72" s="2">
        <f>IF(Table1[[#This Row],[End Day]]="",1,0)</f>
        <v>0</v>
      </c>
      <c r="AO72">
        <v>1</v>
      </c>
      <c r="AP72">
        <v>4</v>
      </c>
      <c r="AQ72">
        <v>680</v>
      </c>
      <c r="AS72">
        <v>684</v>
      </c>
      <c r="AZ72">
        <v>66.731057986202799</v>
      </c>
      <c r="BA72" t="s">
        <v>109</v>
      </c>
      <c r="BC72" t="s">
        <v>533</v>
      </c>
      <c r="BD72" t="s">
        <v>534</v>
      </c>
    </row>
    <row r="73" spans="1:56" x14ac:dyDescent="0.2">
      <c r="A73" t="s">
        <v>535</v>
      </c>
      <c r="B73" t="s">
        <v>472</v>
      </c>
      <c r="C73" t="s">
        <v>147</v>
      </c>
      <c r="E73" t="s">
        <v>53</v>
      </c>
      <c r="F73" t="s">
        <v>100</v>
      </c>
      <c r="G73" t="s">
        <v>169</v>
      </c>
      <c r="H73" t="s">
        <v>170</v>
      </c>
      <c r="J73" t="s">
        <v>536</v>
      </c>
      <c r="K73" t="s">
        <v>76</v>
      </c>
      <c r="L73" t="s">
        <v>77</v>
      </c>
      <c r="M73" t="s">
        <v>78</v>
      </c>
      <c r="N73" t="s">
        <v>60</v>
      </c>
      <c r="O73" t="s">
        <v>537</v>
      </c>
      <c r="AC73">
        <v>2005</v>
      </c>
      <c r="AD73">
        <v>4</v>
      </c>
      <c r="AE73">
        <v>12</v>
      </c>
      <c r="AF73">
        <f>IF( Table1[[#This Row],[Start Day]]="",1,Table1[[#This Row],[Start Day]])</f>
        <v>12</v>
      </c>
      <c r="AG73" s="1">
        <f>DATE(Table1[[#This Row],[Start Year]],Table1[[#This Row],[Start Month]],Table1[[#This Row],[Complete Start Day]])</f>
        <v>38454</v>
      </c>
      <c r="AH73">
        <v>2005</v>
      </c>
      <c r="AI73">
        <v>4</v>
      </c>
      <c r="AJ73">
        <v>12</v>
      </c>
      <c r="AK73">
        <f>IF(Table1[[#This Row],[End Day]]="",DAY(EOMONTH(DATE(Table1[[#This Row],[End Year]],Table1[[#This Row],[End Month]],1),0)),Table1[[#This Row],[End Day]])</f>
        <v>12</v>
      </c>
      <c r="AL73" s="1">
        <f>DATE(Table1[[#This Row],[End Year]],Table1[[#This Row],[End Month]],Table1[[#This Row],[Complete End Day]])</f>
        <v>38454</v>
      </c>
      <c r="AM73" s="2">
        <f>IF(Table1[[#This Row],[Start Day]]="",1,0)</f>
        <v>0</v>
      </c>
      <c r="AN73" s="2">
        <f>IF(Table1[[#This Row],[End Day]]="",1,0)</f>
        <v>0</v>
      </c>
      <c r="AQ73">
        <v>26000</v>
      </c>
      <c r="AS73">
        <v>26000</v>
      </c>
      <c r="AZ73">
        <v>66.731057986202799</v>
      </c>
      <c r="BA73" t="s">
        <v>109</v>
      </c>
      <c r="BC73" t="s">
        <v>538</v>
      </c>
      <c r="BD73" t="s">
        <v>539</v>
      </c>
    </row>
    <row r="74" spans="1:56" x14ac:dyDescent="0.2">
      <c r="A74" t="s">
        <v>540</v>
      </c>
      <c r="B74" t="s">
        <v>472</v>
      </c>
      <c r="C74" t="s">
        <v>541</v>
      </c>
      <c r="E74" t="s">
        <v>53</v>
      </c>
      <c r="F74" t="s">
        <v>54</v>
      </c>
      <c r="G74" t="s">
        <v>236</v>
      </c>
      <c r="H74" t="s">
        <v>236</v>
      </c>
      <c r="K74" t="s">
        <v>76</v>
      </c>
      <c r="L74" t="s">
        <v>77</v>
      </c>
      <c r="M74" t="s">
        <v>78</v>
      </c>
      <c r="N74" t="s">
        <v>60</v>
      </c>
      <c r="O74" t="s">
        <v>542</v>
      </c>
      <c r="AC74">
        <v>2005</v>
      </c>
      <c r="AD74">
        <v>2</v>
      </c>
      <c r="AE74">
        <v>21</v>
      </c>
      <c r="AF74">
        <f>IF( Table1[[#This Row],[Start Day]]="",1,Table1[[#This Row],[Start Day]])</f>
        <v>21</v>
      </c>
      <c r="AG74" s="1">
        <f>DATE(Table1[[#This Row],[Start Year]],Table1[[#This Row],[Start Month]],Table1[[#This Row],[Complete Start Day]])</f>
        <v>38404</v>
      </c>
      <c r="AH74">
        <v>2005</v>
      </c>
      <c r="AI74">
        <v>2</v>
      </c>
      <c r="AJ74">
        <v>21</v>
      </c>
      <c r="AK74">
        <f>IF(Table1[[#This Row],[End Day]]="",DAY(EOMONTH(DATE(Table1[[#This Row],[End Year]],Table1[[#This Row],[End Month]],1),0)),Table1[[#This Row],[End Day]])</f>
        <v>21</v>
      </c>
      <c r="AL74" s="1">
        <f>DATE(Table1[[#This Row],[End Year]],Table1[[#This Row],[End Month]],Table1[[#This Row],[Complete End Day]])</f>
        <v>38404</v>
      </c>
      <c r="AM74" s="2">
        <f>IF(Table1[[#This Row],[Start Day]]="",1,0)</f>
        <v>0</v>
      </c>
      <c r="AN74" s="2">
        <f>IF(Table1[[#This Row],[End Day]]="",1,0)</f>
        <v>0</v>
      </c>
      <c r="AO74">
        <v>143</v>
      </c>
      <c r="AX74">
        <v>5000</v>
      </c>
      <c r="AY74">
        <v>7493</v>
      </c>
      <c r="AZ74">
        <v>66.731057986202799</v>
      </c>
      <c r="BA74" t="s">
        <v>109</v>
      </c>
      <c r="BC74" t="s">
        <v>431</v>
      </c>
      <c r="BD74" t="s">
        <v>432</v>
      </c>
    </row>
    <row r="75" spans="1:56" x14ac:dyDescent="0.2">
      <c r="A75" t="s">
        <v>543</v>
      </c>
      <c r="B75" t="s">
        <v>472</v>
      </c>
      <c r="C75" t="s">
        <v>544</v>
      </c>
      <c r="E75" t="s">
        <v>53</v>
      </c>
      <c r="F75" t="s">
        <v>270</v>
      </c>
      <c r="G75" t="s">
        <v>466</v>
      </c>
      <c r="H75" t="s">
        <v>467</v>
      </c>
      <c r="K75" t="s">
        <v>7833</v>
      </c>
      <c r="L75" t="s">
        <v>88</v>
      </c>
      <c r="M75" t="s">
        <v>59</v>
      </c>
      <c r="N75" t="s">
        <v>60</v>
      </c>
      <c r="O75" t="s">
        <v>545</v>
      </c>
      <c r="U75" t="s">
        <v>104</v>
      </c>
      <c r="X75" t="s">
        <v>65</v>
      </c>
      <c r="AC75">
        <v>2005</v>
      </c>
      <c r="AD75">
        <v>4</v>
      </c>
      <c r="AE75">
        <v>4</v>
      </c>
      <c r="AF75">
        <f>IF( Table1[[#This Row],[Start Day]]="",1,Table1[[#This Row],[Start Day]])</f>
        <v>4</v>
      </c>
      <c r="AG75" s="1">
        <f>DATE(Table1[[#This Row],[Start Year]],Table1[[#This Row],[Start Month]],Table1[[#This Row],[Complete Start Day]])</f>
        <v>38446</v>
      </c>
      <c r="AH75">
        <v>2005</v>
      </c>
      <c r="AI75">
        <v>4</v>
      </c>
      <c r="AJ75">
        <v>6</v>
      </c>
      <c r="AK75">
        <f>IF(Table1[[#This Row],[End Day]]="",DAY(EOMONTH(DATE(Table1[[#This Row],[End Year]],Table1[[#This Row],[End Month]],1),0)),Table1[[#This Row],[End Day]])</f>
        <v>6</v>
      </c>
      <c r="AL75" s="1">
        <f>DATE(Table1[[#This Row],[End Year]],Table1[[#This Row],[End Month]],Table1[[#This Row],[Complete End Day]])</f>
        <v>38448</v>
      </c>
      <c r="AM75" s="2">
        <f>IF(Table1[[#This Row],[Start Day]]="",1,0)</f>
        <v>0</v>
      </c>
      <c r="AN75" s="2">
        <f>IF(Table1[[#This Row],[End Day]]="",1,0)</f>
        <v>0</v>
      </c>
      <c r="AQ75">
        <v>1800</v>
      </c>
      <c r="AR75">
        <v>340</v>
      </c>
      <c r="AS75">
        <v>2140</v>
      </c>
      <c r="AZ75">
        <v>66.731057986202799</v>
      </c>
      <c r="BA75" t="s">
        <v>81</v>
      </c>
      <c r="BB75" t="s">
        <v>469</v>
      </c>
      <c r="BD75" t="s">
        <v>470</v>
      </c>
    </row>
    <row r="76" spans="1:56" x14ac:dyDescent="0.2">
      <c r="A76" t="s">
        <v>546</v>
      </c>
      <c r="B76" t="s">
        <v>51</v>
      </c>
      <c r="C76" t="s">
        <v>547</v>
      </c>
      <c r="E76" t="s">
        <v>53</v>
      </c>
      <c r="F76" t="s">
        <v>72</v>
      </c>
      <c r="G76" t="s">
        <v>73</v>
      </c>
      <c r="K76" t="s">
        <v>548</v>
      </c>
      <c r="L76" t="s">
        <v>549</v>
      </c>
      <c r="M76" t="s">
        <v>78</v>
      </c>
      <c r="N76" t="s">
        <v>60</v>
      </c>
      <c r="O76" t="s">
        <v>550</v>
      </c>
      <c r="Q76" t="s">
        <v>55</v>
      </c>
      <c r="R76" t="s">
        <v>64</v>
      </c>
      <c r="X76" t="s">
        <v>80</v>
      </c>
      <c r="AC76">
        <v>2004</v>
      </c>
      <c r="AD76">
        <v>11</v>
      </c>
      <c r="AE76">
        <v>6</v>
      </c>
      <c r="AF76">
        <f>IF( Table1[[#This Row],[Start Day]]="",1,Table1[[#This Row],[Start Day]])</f>
        <v>6</v>
      </c>
      <c r="AG76" s="1">
        <f>DATE(Table1[[#This Row],[Start Year]],Table1[[#This Row],[Start Month]],Table1[[#This Row],[Complete Start Day]])</f>
        <v>38297</v>
      </c>
      <c r="AH76">
        <v>2004</v>
      </c>
      <c r="AI76">
        <v>11</v>
      </c>
      <c r="AJ76">
        <v>6</v>
      </c>
      <c r="AK76">
        <f>IF(Table1[[#This Row],[End Day]]="",DAY(EOMONTH(DATE(Table1[[#This Row],[End Year]],Table1[[#This Row],[End Month]],1),0)),Table1[[#This Row],[End Day]])</f>
        <v>6</v>
      </c>
      <c r="AL76" s="1">
        <f>DATE(Table1[[#This Row],[End Year]],Table1[[#This Row],[End Month]],Table1[[#This Row],[Complete End Day]])</f>
        <v>38297</v>
      </c>
      <c r="AM76" s="2">
        <f>IF(Table1[[#This Row],[Start Day]]="",1,0)</f>
        <v>0</v>
      </c>
      <c r="AN76" s="2">
        <f>IF(Table1[[#This Row],[End Day]]="",1,0)</f>
        <v>0</v>
      </c>
      <c r="AO76">
        <v>1</v>
      </c>
      <c r="AQ76">
        <v>40000</v>
      </c>
      <c r="AS76">
        <v>40000</v>
      </c>
      <c r="AZ76">
        <v>64.541329281744694</v>
      </c>
      <c r="BA76" t="s">
        <v>81</v>
      </c>
      <c r="BB76" t="s">
        <v>551</v>
      </c>
      <c r="BD76" t="s">
        <v>552</v>
      </c>
    </row>
    <row r="77" spans="1:56" x14ac:dyDescent="0.2">
      <c r="A77" t="s">
        <v>553</v>
      </c>
      <c r="B77" t="s">
        <v>51</v>
      </c>
      <c r="C77" t="s">
        <v>261</v>
      </c>
      <c r="E77" t="s">
        <v>53</v>
      </c>
      <c r="F77" t="s">
        <v>72</v>
      </c>
      <c r="G77" t="s">
        <v>262</v>
      </c>
      <c r="H77" t="s">
        <v>263</v>
      </c>
      <c r="K77" t="s">
        <v>554</v>
      </c>
      <c r="L77" t="s">
        <v>555</v>
      </c>
      <c r="M77" t="s">
        <v>121</v>
      </c>
      <c r="N77" t="s">
        <v>122</v>
      </c>
      <c r="O77" t="s">
        <v>556</v>
      </c>
      <c r="Q77" t="s">
        <v>557</v>
      </c>
      <c r="R77" t="s">
        <v>63</v>
      </c>
      <c r="U77" t="s">
        <v>104</v>
      </c>
      <c r="V77">
        <v>405</v>
      </c>
      <c r="W77">
        <v>-35</v>
      </c>
      <c r="X77" t="s">
        <v>265</v>
      </c>
      <c r="AC77">
        <v>2004</v>
      </c>
      <c r="AD77">
        <v>6</v>
      </c>
      <c r="AF77">
        <f>IF( Table1[[#This Row],[Start Day]]="",1,Table1[[#This Row],[Start Day]])</f>
        <v>1</v>
      </c>
      <c r="AG77" s="1">
        <f>DATE(Table1[[#This Row],[Start Year]],Table1[[#This Row],[Start Month]],Table1[[#This Row],[Complete Start Day]])</f>
        <v>38139</v>
      </c>
      <c r="AH77">
        <v>2004</v>
      </c>
      <c r="AI77">
        <v>7</v>
      </c>
      <c r="AK77">
        <f>IF(Table1[[#This Row],[End Day]]="",DAY(EOMONTH(DATE(Table1[[#This Row],[End Year]],Table1[[#This Row],[End Month]],1),0)),Table1[[#This Row],[End Day]])</f>
        <v>31</v>
      </c>
      <c r="AL77" s="1">
        <f>DATE(Table1[[#This Row],[End Year]],Table1[[#This Row],[End Month]],Table1[[#This Row],[Complete End Day]])</f>
        <v>38199</v>
      </c>
      <c r="AM77" s="2">
        <f>IF(Table1[[#This Row],[Start Day]]="",1,0)</f>
        <v>1</v>
      </c>
      <c r="AN77" s="2">
        <f>IF(Table1[[#This Row],[End Day]]="",1,0)</f>
        <v>1</v>
      </c>
      <c r="AO77">
        <v>90</v>
      </c>
      <c r="AP77">
        <v>1800000</v>
      </c>
      <c r="AQ77">
        <v>337467</v>
      </c>
      <c r="AS77">
        <v>2137467</v>
      </c>
      <c r="AZ77">
        <v>64.541329281744694</v>
      </c>
      <c r="BA77" t="s">
        <v>81</v>
      </c>
      <c r="BB77" t="s">
        <v>558</v>
      </c>
      <c r="BD77" t="s">
        <v>559</v>
      </c>
    </row>
    <row r="78" spans="1:56" x14ac:dyDescent="0.2">
      <c r="A78" t="s">
        <v>560</v>
      </c>
      <c r="B78" t="s">
        <v>51</v>
      </c>
      <c r="C78" t="s">
        <v>561</v>
      </c>
      <c r="E78" t="s">
        <v>53</v>
      </c>
      <c r="F78" t="s">
        <v>54</v>
      </c>
      <c r="G78" t="s">
        <v>55</v>
      </c>
      <c r="H78" t="s">
        <v>56</v>
      </c>
      <c r="K78" t="s">
        <v>554</v>
      </c>
      <c r="L78" t="s">
        <v>555</v>
      </c>
      <c r="M78" t="s">
        <v>121</v>
      </c>
      <c r="N78" t="s">
        <v>122</v>
      </c>
      <c r="O78" t="s">
        <v>562</v>
      </c>
      <c r="P78" t="s">
        <v>62</v>
      </c>
      <c r="Q78" t="s">
        <v>64</v>
      </c>
      <c r="X78" t="s">
        <v>65</v>
      </c>
      <c r="AB78" t="s">
        <v>563</v>
      </c>
      <c r="AC78">
        <v>2004</v>
      </c>
      <c r="AD78">
        <v>5</v>
      </c>
      <c r="AE78">
        <v>7</v>
      </c>
      <c r="AF78">
        <f>IF( Table1[[#This Row],[Start Day]]="",1,Table1[[#This Row],[Start Day]])</f>
        <v>7</v>
      </c>
      <c r="AG78" s="1">
        <f>DATE(Table1[[#This Row],[Start Year]],Table1[[#This Row],[Start Month]],Table1[[#This Row],[Complete Start Day]])</f>
        <v>38114</v>
      </c>
      <c r="AH78">
        <v>2004</v>
      </c>
      <c r="AI78">
        <v>5</v>
      </c>
      <c r="AJ78">
        <v>7</v>
      </c>
      <c r="AK78">
        <f>IF(Table1[[#This Row],[End Day]]="",DAY(EOMONTH(DATE(Table1[[#This Row],[End Year]],Table1[[#This Row],[End Month]],1),0)),Table1[[#This Row],[End Day]])</f>
        <v>7</v>
      </c>
      <c r="AL78" s="1">
        <f>DATE(Table1[[#This Row],[End Year]],Table1[[#This Row],[End Month]],Table1[[#This Row],[Complete End Day]])</f>
        <v>38114</v>
      </c>
      <c r="AM78" s="2">
        <f>IF(Table1[[#This Row],[Start Day]]="",1,0)</f>
        <v>0</v>
      </c>
      <c r="AN78" s="2">
        <f>IF(Table1[[#This Row],[End Day]]="",1,0)</f>
        <v>0</v>
      </c>
      <c r="AQ78">
        <v>7500</v>
      </c>
      <c r="AS78">
        <v>7500</v>
      </c>
      <c r="AZ78">
        <v>64.541329281744694</v>
      </c>
      <c r="BA78" t="s">
        <v>66</v>
      </c>
      <c r="BB78" t="s">
        <v>564</v>
      </c>
      <c r="BC78" t="s">
        <v>565</v>
      </c>
      <c r="BD78" t="s">
        <v>566</v>
      </c>
    </row>
    <row r="79" spans="1:56" x14ac:dyDescent="0.2">
      <c r="A79" t="s">
        <v>567</v>
      </c>
      <c r="B79" t="s">
        <v>51</v>
      </c>
      <c r="C79" t="s">
        <v>568</v>
      </c>
      <c r="E79" t="s">
        <v>53</v>
      </c>
      <c r="F79" t="s">
        <v>100</v>
      </c>
      <c r="G79" t="s">
        <v>101</v>
      </c>
      <c r="H79" t="s">
        <v>102</v>
      </c>
      <c r="K79" t="s">
        <v>569</v>
      </c>
      <c r="L79" t="s">
        <v>570</v>
      </c>
      <c r="M79" t="s">
        <v>571</v>
      </c>
      <c r="N79" t="s">
        <v>60</v>
      </c>
      <c r="O79" t="s">
        <v>572</v>
      </c>
      <c r="Q79" t="s">
        <v>64</v>
      </c>
      <c r="W79">
        <v>6</v>
      </c>
      <c r="X79" t="s">
        <v>105</v>
      </c>
      <c r="Y79" t="s">
        <v>573</v>
      </c>
      <c r="Z79" t="s">
        <v>574</v>
      </c>
      <c r="AA79" t="s">
        <v>575</v>
      </c>
      <c r="AC79">
        <v>2004</v>
      </c>
      <c r="AD79">
        <v>3</v>
      </c>
      <c r="AE79">
        <v>28</v>
      </c>
      <c r="AF79">
        <f>IF( Table1[[#This Row],[Start Day]]="",1,Table1[[#This Row],[Start Day]])</f>
        <v>28</v>
      </c>
      <c r="AG79" s="1">
        <f>DATE(Table1[[#This Row],[Start Year]],Table1[[#This Row],[Start Month]],Table1[[#This Row],[Complete Start Day]])</f>
        <v>38074</v>
      </c>
      <c r="AH79">
        <v>2004</v>
      </c>
      <c r="AI79">
        <v>3</v>
      </c>
      <c r="AJ79">
        <v>28</v>
      </c>
      <c r="AK79">
        <f>IF(Table1[[#This Row],[End Day]]="",DAY(EOMONTH(DATE(Table1[[#This Row],[End Year]],Table1[[#This Row],[End Month]],1),0)),Table1[[#This Row],[End Day]])</f>
        <v>28</v>
      </c>
      <c r="AL79" s="1">
        <f>DATE(Table1[[#This Row],[End Year]],Table1[[#This Row],[End Month]],Table1[[#This Row],[Complete End Day]])</f>
        <v>38074</v>
      </c>
      <c r="AM79" s="2">
        <f>IF(Table1[[#This Row],[Start Day]]="",1,0)</f>
        <v>0</v>
      </c>
      <c r="AN79" s="2">
        <f>IF(Table1[[#This Row],[End Day]]="",1,0)</f>
        <v>0</v>
      </c>
      <c r="AP79">
        <v>30</v>
      </c>
      <c r="AQ79">
        <v>32500</v>
      </c>
      <c r="AS79">
        <v>32530</v>
      </c>
      <c r="AZ79">
        <v>64.541329281744694</v>
      </c>
      <c r="BA79" t="s">
        <v>109</v>
      </c>
      <c r="BC79" t="s">
        <v>576</v>
      </c>
      <c r="BD79" t="s">
        <v>577</v>
      </c>
    </row>
    <row r="80" spans="1:56" x14ac:dyDescent="0.2">
      <c r="A80" t="s">
        <v>578</v>
      </c>
      <c r="B80" t="s">
        <v>51</v>
      </c>
      <c r="C80" t="s">
        <v>579</v>
      </c>
      <c r="E80" t="s">
        <v>53</v>
      </c>
      <c r="F80" t="s">
        <v>54</v>
      </c>
      <c r="G80" t="s">
        <v>55</v>
      </c>
      <c r="H80" t="s">
        <v>56</v>
      </c>
      <c r="K80" t="s">
        <v>569</v>
      </c>
      <c r="L80" t="s">
        <v>570</v>
      </c>
      <c r="M80" t="s">
        <v>571</v>
      </c>
      <c r="N80" t="s">
        <v>60</v>
      </c>
      <c r="O80" t="s">
        <v>580</v>
      </c>
      <c r="P80" t="s">
        <v>581</v>
      </c>
      <c r="Q80" t="s">
        <v>64</v>
      </c>
      <c r="X80" t="s">
        <v>65</v>
      </c>
      <c r="AB80" t="s">
        <v>582</v>
      </c>
      <c r="AC80">
        <v>2004</v>
      </c>
      <c r="AD80">
        <v>3</v>
      </c>
      <c r="AE80">
        <v>5</v>
      </c>
      <c r="AF80">
        <f>IF( Table1[[#This Row],[Start Day]]="",1,Table1[[#This Row],[Start Day]])</f>
        <v>5</v>
      </c>
      <c r="AG80" s="1">
        <f>DATE(Table1[[#This Row],[Start Year]],Table1[[#This Row],[Start Month]],Table1[[#This Row],[Complete Start Day]])</f>
        <v>38051</v>
      </c>
      <c r="AH80">
        <v>2004</v>
      </c>
      <c r="AI80">
        <v>3</v>
      </c>
      <c r="AJ80">
        <v>9</v>
      </c>
      <c r="AK80">
        <f>IF(Table1[[#This Row],[End Day]]="",DAY(EOMONTH(DATE(Table1[[#This Row],[End Year]],Table1[[#This Row],[End Month]],1),0)),Table1[[#This Row],[End Day]])</f>
        <v>9</v>
      </c>
      <c r="AL80" s="1">
        <f>DATE(Table1[[#This Row],[End Year]],Table1[[#This Row],[End Month]],Table1[[#This Row],[Complete End Day]])</f>
        <v>38055</v>
      </c>
      <c r="AM80" s="2">
        <f>IF(Table1[[#This Row],[Start Day]]="",1,0)</f>
        <v>0</v>
      </c>
      <c r="AN80" s="2">
        <f>IF(Table1[[#This Row],[End Day]]="",1,0)</f>
        <v>0</v>
      </c>
      <c r="AO80">
        <v>15</v>
      </c>
      <c r="AR80">
        <v>50000</v>
      </c>
      <c r="AS80">
        <v>50000</v>
      </c>
      <c r="AZ80">
        <v>64.541329281744694</v>
      </c>
      <c r="BA80" t="s">
        <v>66</v>
      </c>
      <c r="BB80" t="s">
        <v>583</v>
      </c>
      <c r="BC80" t="s">
        <v>584</v>
      </c>
      <c r="BD80" t="s">
        <v>585</v>
      </c>
    </row>
    <row r="81" spans="1:56" x14ac:dyDescent="0.2">
      <c r="A81" t="s">
        <v>586</v>
      </c>
      <c r="B81" t="s">
        <v>51</v>
      </c>
      <c r="C81" t="s">
        <v>182</v>
      </c>
      <c r="E81" t="s">
        <v>53</v>
      </c>
      <c r="F81" t="s">
        <v>100</v>
      </c>
      <c r="G81" t="s">
        <v>101</v>
      </c>
      <c r="H81" t="s">
        <v>183</v>
      </c>
      <c r="K81" t="s">
        <v>548</v>
      </c>
      <c r="L81" t="s">
        <v>549</v>
      </c>
      <c r="M81" t="s">
        <v>78</v>
      </c>
      <c r="N81" t="s">
        <v>60</v>
      </c>
      <c r="O81" t="s">
        <v>587</v>
      </c>
      <c r="Q81" t="s">
        <v>185</v>
      </c>
      <c r="S81" t="s">
        <v>104</v>
      </c>
      <c r="W81">
        <v>9</v>
      </c>
      <c r="X81" t="s">
        <v>105</v>
      </c>
      <c r="Y81" t="s">
        <v>186</v>
      </c>
      <c r="Z81" t="s">
        <v>187</v>
      </c>
      <c r="AC81">
        <v>2004</v>
      </c>
      <c r="AD81">
        <v>12</v>
      </c>
      <c r="AE81">
        <v>26</v>
      </c>
      <c r="AF81">
        <f>IF( Table1[[#This Row],[Start Day]]="",1,Table1[[#This Row],[Start Day]])</f>
        <v>26</v>
      </c>
      <c r="AG81" s="1">
        <f>DATE(Table1[[#This Row],[Start Year]],Table1[[#This Row],[Start Month]],Table1[[#This Row],[Complete Start Day]])</f>
        <v>38347</v>
      </c>
      <c r="AH81">
        <v>2004</v>
      </c>
      <c r="AI81">
        <v>12</v>
      </c>
      <c r="AJ81">
        <v>26</v>
      </c>
      <c r="AK81">
        <f>IF(Table1[[#This Row],[End Day]]="",DAY(EOMONTH(DATE(Table1[[#This Row],[End Year]],Table1[[#This Row],[End Month]],1),0)),Table1[[#This Row],[End Day]])</f>
        <v>26</v>
      </c>
      <c r="AL81" s="1">
        <f>DATE(Table1[[#This Row],[End Year]],Table1[[#This Row],[End Month]],Table1[[#This Row],[Complete End Day]])</f>
        <v>38347</v>
      </c>
      <c r="AM81" s="2">
        <f>IF(Table1[[#This Row],[Start Day]]="",1,0)</f>
        <v>0</v>
      </c>
      <c r="AN81" s="2">
        <f>IF(Table1[[#This Row],[End Day]]="",1,0)</f>
        <v>0</v>
      </c>
      <c r="AO81">
        <v>80</v>
      </c>
      <c r="AP81">
        <v>767</v>
      </c>
      <c r="AR81">
        <v>4296</v>
      </c>
      <c r="AS81">
        <v>5063</v>
      </c>
      <c r="AX81">
        <v>500000</v>
      </c>
      <c r="AY81">
        <v>774697</v>
      </c>
      <c r="AZ81">
        <v>64.541329281744694</v>
      </c>
      <c r="BA81" t="s">
        <v>109</v>
      </c>
      <c r="BC81" t="s">
        <v>588</v>
      </c>
      <c r="BD81" t="s">
        <v>589</v>
      </c>
    </row>
    <row r="82" spans="1:56" x14ac:dyDescent="0.2">
      <c r="A82" t="s">
        <v>590</v>
      </c>
      <c r="B82" t="s">
        <v>51</v>
      </c>
      <c r="C82" t="s">
        <v>591</v>
      </c>
      <c r="E82" t="s">
        <v>53</v>
      </c>
      <c r="F82" t="s">
        <v>54</v>
      </c>
      <c r="G82" t="s">
        <v>55</v>
      </c>
      <c r="H82" t="s">
        <v>192</v>
      </c>
      <c r="K82" t="s">
        <v>592</v>
      </c>
      <c r="L82" t="s">
        <v>593</v>
      </c>
      <c r="M82" t="s">
        <v>594</v>
      </c>
      <c r="N82" t="s">
        <v>122</v>
      </c>
      <c r="O82" t="s">
        <v>595</v>
      </c>
      <c r="P82" t="s">
        <v>62</v>
      </c>
      <c r="Q82" t="s">
        <v>195</v>
      </c>
      <c r="U82" t="s">
        <v>104</v>
      </c>
      <c r="X82" t="s">
        <v>65</v>
      </c>
      <c r="AB82" t="s">
        <v>596</v>
      </c>
      <c r="AC82">
        <v>2004</v>
      </c>
      <c r="AD82">
        <v>4</v>
      </c>
      <c r="AE82">
        <v>4</v>
      </c>
      <c r="AF82">
        <f>IF( Table1[[#This Row],[Start Day]]="",1,Table1[[#This Row],[Start Day]])</f>
        <v>4</v>
      </c>
      <c r="AG82" s="1">
        <f>DATE(Table1[[#This Row],[Start Year]],Table1[[#This Row],[Start Month]],Table1[[#This Row],[Complete Start Day]])</f>
        <v>38081</v>
      </c>
      <c r="AH82">
        <v>2004</v>
      </c>
      <c r="AI82">
        <v>4</v>
      </c>
      <c r="AJ82">
        <v>6</v>
      </c>
      <c r="AK82">
        <f>IF(Table1[[#This Row],[End Day]]="",DAY(EOMONTH(DATE(Table1[[#This Row],[End Year]],Table1[[#This Row],[End Month]],1),0)),Table1[[#This Row],[End Day]])</f>
        <v>6</v>
      </c>
      <c r="AL82" s="1">
        <f>DATE(Table1[[#This Row],[End Year]],Table1[[#This Row],[End Month]],Table1[[#This Row],[Complete End Day]])</f>
        <v>38083</v>
      </c>
      <c r="AM82" s="2">
        <f>IF(Table1[[#This Row],[Start Day]]="",1,0)</f>
        <v>0</v>
      </c>
      <c r="AN82" s="2">
        <f>IF(Table1[[#This Row],[End Day]]="",1,0)</f>
        <v>0</v>
      </c>
      <c r="AO82">
        <v>37</v>
      </c>
      <c r="AP82">
        <v>40</v>
      </c>
      <c r="AQ82">
        <v>3700</v>
      </c>
      <c r="AS82">
        <v>3740</v>
      </c>
      <c r="AZ82">
        <v>64.541329281744694</v>
      </c>
      <c r="BA82" t="s">
        <v>109</v>
      </c>
      <c r="BC82" t="s">
        <v>597</v>
      </c>
      <c r="BD82" t="s">
        <v>598</v>
      </c>
    </row>
    <row r="83" spans="1:56" x14ac:dyDescent="0.2">
      <c r="A83" t="s">
        <v>599</v>
      </c>
      <c r="B83" t="s">
        <v>51</v>
      </c>
      <c r="C83" t="s">
        <v>600</v>
      </c>
      <c r="E83" t="s">
        <v>53</v>
      </c>
      <c r="F83" t="s">
        <v>270</v>
      </c>
      <c r="G83" t="s">
        <v>271</v>
      </c>
      <c r="H83" t="s">
        <v>271</v>
      </c>
      <c r="K83" t="s">
        <v>554</v>
      </c>
      <c r="L83" t="s">
        <v>555</v>
      </c>
      <c r="M83" t="s">
        <v>121</v>
      </c>
      <c r="N83" t="s">
        <v>122</v>
      </c>
      <c r="O83" t="s">
        <v>601</v>
      </c>
      <c r="Q83" t="s">
        <v>263</v>
      </c>
      <c r="U83" t="s">
        <v>104</v>
      </c>
      <c r="X83" t="s">
        <v>65</v>
      </c>
      <c r="AC83">
        <v>2004</v>
      </c>
      <c r="AD83">
        <v>1</v>
      </c>
      <c r="AF83">
        <f>IF( Table1[[#This Row],[Start Day]]="",1,Table1[[#This Row],[Start Day]])</f>
        <v>1</v>
      </c>
      <c r="AG83" s="1">
        <f>DATE(Table1[[#This Row],[Start Year]],Table1[[#This Row],[Start Month]],Table1[[#This Row],[Complete Start Day]])</f>
        <v>37987</v>
      </c>
      <c r="AH83">
        <v>2004</v>
      </c>
      <c r="AK83">
        <f>IF(Table1[[#This Row],[End Day]]="",DAY(EOMONTH(DATE(Table1[[#This Row],[End Year]],Table1[[#This Row],[End Month]],1),0)),Table1[[#This Row],[End Day]])</f>
        <v>31</v>
      </c>
      <c r="AL83" s="1">
        <f>DATE(Table1[[#This Row],[End Year]],Table1[[#This Row],[End Month]],Table1[[#This Row],[Complete End Day]])</f>
        <v>37986</v>
      </c>
      <c r="AM83" s="2">
        <f>IF(Table1[[#This Row],[Start Day]]="",1,0)</f>
        <v>1</v>
      </c>
      <c r="AN83" s="2">
        <f>IF(Table1[[#This Row],[End Day]]="",1,0)</f>
        <v>1</v>
      </c>
      <c r="AZ83">
        <v>64.541329281744694</v>
      </c>
      <c r="BA83" t="s">
        <v>81</v>
      </c>
      <c r="BB83" t="s">
        <v>602</v>
      </c>
      <c r="BD83" t="s">
        <v>603</v>
      </c>
    </row>
    <row r="84" spans="1:56" x14ac:dyDescent="0.2">
      <c r="A84" t="s">
        <v>604</v>
      </c>
      <c r="B84" t="s">
        <v>51</v>
      </c>
      <c r="C84" t="s">
        <v>605</v>
      </c>
      <c r="E84" t="s">
        <v>53</v>
      </c>
      <c r="F84" t="s">
        <v>54</v>
      </c>
      <c r="G84" t="s">
        <v>236</v>
      </c>
      <c r="H84" t="s">
        <v>606</v>
      </c>
      <c r="K84" t="s">
        <v>554</v>
      </c>
      <c r="L84" t="s">
        <v>555</v>
      </c>
      <c r="M84" t="s">
        <v>121</v>
      </c>
      <c r="N84" t="s">
        <v>122</v>
      </c>
      <c r="O84" t="s">
        <v>607</v>
      </c>
      <c r="P84" t="s">
        <v>62</v>
      </c>
      <c r="Q84" t="s">
        <v>55</v>
      </c>
      <c r="AC84">
        <v>2004</v>
      </c>
      <c r="AD84">
        <v>4</v>
      </c>
      <c r="AE84">
        <v>10</v>
      </c>
      <c r="AF84">
        <f>IF( Table1[[#This Row],[Start Day]]="",1,Table1[[#This Row],[Start Day]])</f>
        <v>10</v>
      </c>
      <c r="AG84" s="1">
        <f>DATE(Table1[[#This Row],[Start Year]],Table1[[#This Row],[Start Month]],Table1[[#This Row],[Complete Start Day]])</f>
        <v>38087</v>
      </c>
      <c r="AH84">
        <v>2004</v>
      </c>
      <c r="AI84">
        <v>4</v>
      </c>
      <c r="AJ84">
        <v>10</v>
      </c>
      <c r="AK84">
        <f>IF(Table1[[#This Row],[End Day]]="",DAY(EOMONTH(DATE(Table1[[#This Row],[End Year]],Table1[[#This Row],[End Month]],1),0)),Table1[[#This Row],[End Day]])</f>
        <v>10</v>
      </c>
      <c r="AL84" s="1">
        <f>DATE(Table1[[#This Row],[End Year]],Table1[[#This Row],[End Month]],Table1[[#This Row],[Complete End Day]])</f>
        <v>38087</v>
      </c>
      <c r="AM84" s="2">
        <f>IF(Table1[[#This Row],[Start Day]]="",1,0)</f>
        <v>0</v>
      </c>
      <c r="AN84" s="2">
        <f>IF(Table1[[#This Row],[End Day]]="",1,0)</f>
        <v>0</v>
      </c>
      <c r="AO84">
        <v>11</v>
      </c>
      <c r="AP84">
        <v>6</v>
      </c>
      <c r="AR84">
        <v>70</v>
      </c>
      <c r="AS84">
        <v>76</v>
      </c>
      <c r="AZ84">
        <v>64.541329281744694</v>
      </c>
      <c r="BA84" t="s">
        <v>109</v>
      </c>
      <c r="BC84" t="s">
        <v>608</v>
      </c>
      <c r="BD84" t="s">
        <v>609</v>
      </c>
    </row>
    <row r="85" spans="1:56" x14ac:dyDescent="0.2">
      <c r="A85" t="s">
        <v>610</v>
      </c>
      <c r="B85" t="s">
        <v>51</v>
      </c>
      <c r="C85" t="s">
        <v>611</v>
      </c>
      <c r="E85" t="s">
        <v>53</v>
      </c>
      <c r="F85" t="s">
        <v>72</v>
      </c>
      <c r="G85" t="s">
        <v>73</v>
      </c>
      <c r="H85" t="s">
        <v>74</v>
      </c>
      <c r="I85" t="s">
        <v>449</v>
      </c>
      <c r="K85" t="s">
        <v>569</v>
      </c>
      <c r="L85" t="s">
        <v>570</v>
      </c>
      <c r="M85" t="s">
        <v>571</v>
      </c>
      <c r="N85" t="s">
        <v>60</v>
      </c>
      <c r="O85" t="s">
        <v>612</v>
      </c>
      <c r="Q85" t="s">
        <v>55</v>
      </c>
      <c r="X85" t="s">
        <v>80</v>
      </c>
      <c r="AC85">
        <v>2004</v>
      </c>
      <c r="AD85">
        <v>11</v>
      </c>
      <c r="AE85">
        <v>21</v>
      </c>
      <c r="AF85">
        <f>IF( Table1[[#This Row],[Start Day]]="",1,Table1[[#This Row],[Start Day]])</f>
        <v>21</v>
      </c>
      <c r="AG85" s="1">
        <f>DATE(Table1[[#This Row],[Start Year]],Table1[[#This Row],[Start Month]],Table1[[#This Row],[Complete Start Day]])</f>
        <v>38312</v>
      </c>
      <c r="AH85">
        <v>2004</v>
      </c>
      <c r="AI85">
        <v>11</v>
      </c>
      <c r="AJ85">
        <v>22</v>
      </c>
      <c r="AK85">
        <f>IF(Table1[[#This Row],[End Day]]="",DAY(EOMONTH(DATE(Table1[[#This Row],[End Year]],Table1[[#This Row],[End Month]],1),0)),Table1[[#This Row],[End Day]])</f>
        <v>22</v>
      </c>
      <c r="AL85" s="1">
        <f>DATE(Table1[[#This Row],[End Year]],Table1[[#This Row],[End Month]],Table1[[#This Row],[Complete End Day]])</f>
        <v>38313</v>
      </c>
      <c r="AM85" s="2">
        <f>IF(Table1[[#This Row],[Start Day]]="",1,0)</f>
        <v>0</v>
      </c>
      <c r="AN85" s="2">
        <f>IF(Table1[[#This Row],[End Day]]="",1,0)</f>
        <v>0</v>
      </c>
      <c r="AO85">
        <v>14</v>
      </c>
      <c r="AP85">
        <v>121</v>
      </c>
      <c r="AQ85">
        <v>600</v>
      </c>
      <c r="AS85">
        <v>721</v>
      </c>
      <c r="AZ85">
        <v>64.541329281744694</v>
      </c>
      <c r="BA85" t="s">
        <v>81</v>
      </c>
      <c r="BB85" t="s">
        <v>613</v>
      </c>
      <c r="BD85" t="s">
        <v>614</v>
      </c>
    </row>
    <row r="86" spans="1:56" x14ac:dyDescent="0.2">
      <c r="A86" t="s">
        <v>615</v>
      </c>
      <c r="B86" t="s">
        <v>51</v>
      </c>
      <c r="C86" t="s">
        <v>616</v>
      </c>
      <c r="E86" t="s">
        <v>53</v>
      </c>
      <c r="F86" t="s">
        <v>72</v>
      </c>
      <c r="G86" t="s">
        <v>262</v>
      </c>
      <c r="H86" t="s">
        <v>263</v>
      </c>
      <c r="K86" t="s">
        <v>569</v>
      </c>
      <c r="L86" t="s">
        <v>570</v>
      </c>
      <c r="M86" t="s">
        <v>571</v>
      </c>
      <c r="N86" t="s">
        <v>60</v>
      </c>
      <c r="O86" t="s">
        <v>617</v>
      </c>
      <c r="Q86" t="s">
        <v>557</v>
      </c>
      <c r="W86">
        <v>-22</v>
      </c>
      <c r="X86" t="s">
        <v>265</v>
      </c>
      <c r="AC86">
        <v>2004</v>
      </c>
      <c r="AD86">
        <v>1</v>
      </c>
      <c r="AE86">
        <v>9</v>
      </c>
      <c r="AF86">
        <f>IF( Table1[[#This Row],[Start Day]]="",1,Table1[[#This Row],[Start Day]])</f>
        <v>9</v>
      </c>
      <c r="AG86" s="1">
        <f>DATE(Table1[[#This Row],[Start Year]],Table1[[#This Row],[Start Month]],Table1[[#This Row],[Complete Start Day]])</f>
        <v>37995</v>
      </c>
      <c r="AH86">
        <v>2004</v>
      </c>
      <c r="AI86">
        <v>1</v>
      </c>
      <c r="AJ86">
        <v>10</v>
      </c>
      <c r="AK86">
        <f>IF(Table1[[#This Row],[End Day]]="",DAY(EOMONTH(DATE(Table1[[#This Row],[End Year]],Table1[[#This Row],[End Month]],1),0)),Table1[[#This Row],[End Day]])</f>
        <v>10</v>
      </c>
      <c r="AL86" s="1">
        <f>DATE(Table1[[#This Row],[End Year]],Table1[[#This Row],[End Month]],Table1[[#This Row],[Complete End Day]])</f>
        <v>37996</v>
      </c>
      <c r="AM86" s="2">
        <f>IF(Table1[[#This Row],[Start Day]]="",1,0)</f>
        <v>0</v>
      </c>
      <c r="AN86" s="2">
        <f>IF(Table1[[#This Row],[End Day]]="",1,0)</f>
        <v>0</v>
      </c>
      <c r="AO86">
        <v>10</v>
      </c>
      <c r="AZ86">
        <v>64.541329281744694</v>
      </c>
      <c r="BA86" t="s">
        <v>81</v>
      </c>
      <c r="BB86" t="s">
        <v>618</v>
      </c>
      <c r="BD86" t="s">
        <v>619</v>
      </c>
    </row>
    <row r="87" spans="1:56" x14ac:dyDescent="0.2">
      <c r="A87" t="s">
        <v>620</v>
      </c>
      <c r="B87" t="s">
        <v>51</v>
      </c>
      <c r="C87" t="s">
        <v>621</v>
      </c>
      <c r="E87" t="s">
        <v>53</v>
      </c>
      <c r="F87" t="s">
        <v>54</v>
      </c>
      <c r="G87" t="s">
        <v>55</v>
      </c>
      <c r="H87" t="s">
        <v>56</v>
      </c>
      <c r="K87" t="s">
        <v>592</v>
      </c>
      <c r="L87" t="s">
        <v>593</v>
      </c>
      <c r="M87" t="s">
        <v>594</v>
      </c>
      <c r="N87" t="s">
        <v>122</v>
      </c>
      <c r="O87" t="s">
        <v>622</v>
      </c>
      <c r="P87" t="s">
        <v>62</v>
      </c>
      <c r="W87">
        <v>120</v>
      </c>
      <c r="X87" t="s">
        <v>65</v>
      </c>
      <c r="AC87">
        <v>2004</v>
      </c>
      <c r="AD87">
        <v>6</v>
      </c>
      <c r="AE87">
        <v>12</v>
      </c>
      <c r="AF87">
        <f>IF( Table1[[#This Row],[Start Day]]="",1,Table1[[#This Row],[Start Day]])</f>
        <v>12</v>
      </c>
      <c r="AG87" s="1">
        <f>DATE(Table1[[#This Row],[Start Year]],Table1[[#This Row],[Start Month]],Table1[[#This Row],[Complete Start Day]])</f>
        <v>38150</v>
      </c>
      <c r="AH87">
        <v>2004</v>
      </c>
      <c r="AI87">
        <v>6</v>
      </c>
      <c r="AJ87">
        <v>12</v>
      </c>
      <c r="AK87">
        <f>IF(Table1[[#This Row],[End Day]]="",DAY(EOMONTH(DATE(Table1[[#This Row],[End Year]],Table1[[#This Row],[End Month]],1),0)),Table1[[#This Row],[End Day]])</f>
        <v>12</v>
      </c>
      <c r="AL87" s="1">
        <f>DATE(Table1[[#This Row],[End Year]],Table1[[#This Row],[End Month]],Table1[[#This Row],[Complete End Day]])</f>
        <v>38150</v>
      </c>
      <c r="AM87" s="2">
        <f>IF(Table1[[#This Row],[Start Day]]="",1,0)</f>
        <v>0</v>
      </c>
      <c r="AN87" s="2">
        <f>IF(Table1[[#This Row],[End Day]]="",1,0)</f>
        <v>0</v>
      </c>
      <c r="AO87">
        <v>1</v>
      </c>
      <c r="AQ87">
        <v>350</v>
      </c>
      <c r="AS87">
        <v>350</v>
      </c>
      <c r="AX87">
        <v>3600</v>
      </c>
      <c r="AY87">
        <v>5578</v>
      </c>
      <c r="AZ87">
        <v>64.541329281744694</v>
      </c>
      <c r="BA87" t="s">
        <v>109</v>
      </c>
      <c r="BC87" t="s">
        <v>623</v>
      </c>
      <c r="BD87" t="s">
        <v>624</v>
      </c>
    </row>
    <row r="88" spans="1:56" x14ac:dyDescent="0.2">
      <c r="A88" t="s">
        <v>625</v>
      </c>
      <c r="B88" t="s">
        <v>51</v>
      </c>
      <c r="C88" t="s">
        <v>626</v>
      </c>
      <c r="E88" t="s">
        <v>53</v>
      </c>
      <c r="F88" t="s">
        <v>72</v>
      </c>
      <c r="G88" t="s">
        <v>262</v>
      </c>
      <c r="H88" t="s">
        <v>263</v>
      </c>
      <c r="K88" t="s">
        <v>592</v>
      </c>
      <c r="L88" t="s">
        <v>593</v>
      </c>
      <c r="M88" t="s">
        <v>594</v>
      </c>
      <c r="N88" t="s">
        <v>122</v>
      </c>
      <c r="O88" t="s">
        <v>627</v>
      </c>
      <c r="X88" t="s">
        <v>265</v>
      </c>
      <c r="AC88">
        <v>2004</v>
      </c>
      <c r="AD88">
        <v>11</v>
      </c>
      <c r="AF88">
        <f>IF( Table1[[#This Row],[Start Day]]="",1,Table1[[#This Row],[Start Day]])</f>
        <v>1</v>
      </c>
      <c r="AG88" s="1">
        <f>DATE(Table1[[#This Row],[Start Year]],Table1[[#This Row],[Start Month]],Table1[[#This Row],[Complete Start Day]])</f>
        <v>38292</v>
      </c>
      <c r="AH88">
        <v>2004</v>
      </c>
      <c r="AI88">
        <v>11</v>
      </c>
      <c r="AK88">
        <f>IF(Table1[[#This Row],[End Day]]="",DAY(EOMONTH(DATE(Table1[[#This Row],[End Year]],Table1[[#This Row],[End Month]],1),0)),Table1[[#This Row],[End Day]])</f>
        <v>30</v>
      </c>
      <c r="AL88" s="1">
        <f>DATE(Table1[[#This Row],[End Year]],Table1[[#This Row],[End Month]],Table1[[#This Row],[Complete End Day]])</f>
        <v>38321</v>
      </c>
      <c r="AM88" s="2">
        <f>IF(Table1[[#This Row],[Start Day]]="",1,0)</f>
        <v>1</v>
      </c>
      <c r="AN88" s="2">
        <f>IF(Table1[[#This Row],[End Day]]="",1,0)</f>
        <v>1</v>
      </c>
      <c r="AO88">
        <v>14</v>
      </c>
      <c r="AZ88">
        <v>64.541329281744694</v>
      </c>
      <c r="BA88" t="s">
        <v>81</v>
      </c>
      <c r="BB88" t="s">
        <v>628</v>
      </c>
      <c r="BD88" t="s">
        <v>629</v>
      </c>
    </row>
    <row r="89" spans="1:56" x14ac:dyDescent="0.2">
      <c r="A89" t="s">
        <v>630</v>
      </c>
      <c r="B89" t="s">
        <v>51</v>
      </c>
      <c r="C89" t="s">
        <v>631</v>
      </c>
      <c r="E89" t="s">
        <v>53</v>
      </c>
      <c r="F89" t="s">
        <v>54</v>
      </c>
      <c r="G89" t="s">
        <v>55</v>
      </c>
      <c r="H89" t="s">
        <v>56</v>
      </c>
      <c r="K89" t="s">
        <v>548</v>
      </c>
      <c r="L89" t="s">
        <v>549</v>
      </c>
      <c r="M89" t="s">
        <v>78</v>
      </c>
      <c r="N89" t="s">
        <v>60</v>
      </c>
      <c r="O89" t="s">
        <v>632</v>
      </c>
      <c r="P89" t="s">
        <v>281</v>
      </c>
      <c r="W89">
        <v>32620</v>
      </c>
      <c r="X89" t="s">
        <v>65</v>
      </c>
      <c r="AB89" t="s">
        <v>633</v>
      </c>
      <c r="AC89">
        <v>2004</v>
      </c>
      <c r="AD89">
        <v>1</v>
      </c>
      <c r="AE89">
        <v>24</v>
      </c>
      <c r="AF89">
        <f>IF( Table1[[#This Row],[Start Day]]="",1,Table1[[#This Row],[Start Day]])</f>
        <v>24</v>
      </c>
      <c r="AG89" s="1">
        <f>DATE(Table1[[#This Row],[Start Year]],Table1[[#This Row],[Start Month]],Table1[[#This Row],[Complete Start Day]])</f>
        <v>38010</v>
      </c>
      <c r="AH89">
        <v>2004</v>
      </c>
      <c r="AI89">
        <v>2</v>
      </c>
      <c r="AJ89">
        <v>3</v>
      </c>
      <c r="AK89">
        <f>IF(Table1[[#This Row],[End Day]]="",DAY(EOMONTH(DATE(Table1[[#This Row],[End Year]],Table1[[#This Row],[End Month]],1),0)),Table1[[#This Row],[End Day]])</f>
        <v>3</v>
      </c>
      <c r="AL89" s="1">
        <f>DATE(Table1[[#This Row],[End Year]],Table1[[#This Row],[End Month]],Table1[[#This Row],[Complete End Day]])</f>
        <v>38020</v>
      </c>
      <c r="AM89" s="2">
        <f>IF(Table1[[#This Row],[Start Day]]="",1,0)</f>
        <v>0</v>
      </c>
      <c r="AN89" s="2">
        <f>IF(Table1[[#This Row],[End Day]]="",1,0)</f>
        <v>0</v>
      </c>
      <c r="AO89">
        <v>3</v>
      </c>
      <c r="AQ89">
        <v>6900</v>
      </c>
      <c r="AS89">
        <v>6900</v>
      </c>
      <c r="AZ89">
        <v>64.541329281744694</v>
      </c>
      <c r="BA89" t="s">
        <v>109</v>
      </c>
      <c r="BC89" t="s">
        <v>634</v>
      </c>
      <c r="BD89" t="s">
        <v>635</v>
      </c>
    </row>
    <row r="90" spans="1:56" x14ac:dyDescent="0.2">
      <c r="A90" t="s">
        <v>636</v>
      </c>
      <c r="B90" t="s">
        <v>51</v>
      </c>
      <c r="C90" t="s">
        <v>637</v>
      </c>
      <c r="E90" t="s">
        <v>53</v>
      </c>
      <c r="F90" t="s">
        <v>54</v>
      </c>
      <c r="G90" t="s">
        <v>55</v>
      </c>
      <c r="H90" t="s">
        <v>56</v>
      </c>
      <c r="K90" t="s">
        <v>548</v>
      </c>
      <c r="L90" t="s">
        <v>549</v>
      </c>
      <c r="M90" t="s">
        <v>78</v>
      </c>
      <c r="N90" t="s">
        <v>60</v>
      </c>
      <c r="O90" t="s">
        <v>638</v>
      </c>
      <c r="P90" t="s">
        <v>62</v>
      </c>
      <c r="X90" t="s">
        <v>65</v>
      </c>
      <c r="AC90">
        <v>2004</v>
      </c>
      <c r="AD90">
        <v>3</v>
      </c>
      <c r="AE90">
        <v>8</v>
      </c>
      <c r="AF90">
        <f>IF( Table1[[#This Row],[Start Day]]="",1,Table1[[#This Row],[Start Day]])</f>
        <v>8</v>
      </c>
      <c r="AG90" s="1">
        <f>DATE(Table1[[#This Row],[Start Year]],Table1[[#This Row],[Start Month]],Table1[[#This Row],[Complete Start Day]])</f>
        <v>38054</v>
      </c>
      <c r="AH90">
        <v>2004</v>
      </c>
      <c r="AI90">
        <v>3</v>
      </c>
      <c r="AJ90">
        <v>11</v>
      </c>
      <c r="AK90">
        <f>IF(Table1[[#This Row],[End Day]]="",DAY(EOMONTH(DATE(Table1[[#This Row],[End Year]],Table1[[#This Row],[End Month]],1),0)),Table1[[#This Row],[End Day]])</f>
        <v>11</v>
      </c>
      <c r="AL90" s="1">
        <f>DATE(Table1[[#This Row],[End Year]],Table1[[#This Row],[End Month]],Table1[[#This Row],[Complete End Day]])</f>
        <v>38057</v>
      </c>
      <c r="AM90" s="2">
        <f>IF(Table1[[#This Row],[Start Day]]="",1,0)</f>
        <v>0</v>
      </c>
      <c r="AN90" s="2">
        <f>IF(Table1[[#This Row],[End Day]]="",1,0)</f>
        <v>0</v>
      </c>
      <c r="AQ90">
        <v>9138</v>
      </c>
      <c r="AS90">
        <v>9138</v>
      </c>
      <c r="AZ90">
        <v>64.541329281744694</v>
      </c>
      <c r="BA90" t="s">
        <v>81</v>
      </c>
      <c r="BB90" t="s">
        <v>639</v>
      </c>
      <c r="BD90" t="s">
        <v>640</v>
      </c>
    </row>
    <row r="91" spans="1:56" x14ac:dyDescent="0.2">
      <c r="A91" t="s">
        <v>641</v>
      </c>
      <c r="B91" t="s">
        <v>51</v>
      </c>
      <c r="C91" t="s">
        <v>642</v>
      </c>
      <c r="E91" t="s">
        <v>53</v>
      </c>
      <c r="F91" t="s">
        <v>54</v>
      </c>
      <c r="G91" t="s">
        <v>55</v>
      </c>
      <c r="H91" t="s">
        <v>56</v>
      </c>
      <c r="K91" t="s">
        <v>548</v>
      </c>
      <c r="L91" t="s">
        <v>549</v>
      </c>
      <c r="M91" t="s">
        <v>78</v>
      </c>
      <c r="N91" t="s">
        <v>60</v>
      </c>
      <c r="O91" t="s">
        <v>643</v>
      </c>
      <c r="P91" t="s">
        <v>178</v>
      </c>
      <c r="X91" t="s">
        <v>65</v>
      </c>
      <c r="AB91" t="s">
        <v>644</v>
      </c>
      <c r="AC91">
        <v>2004</v>
      </c>
      <c r="AD91">
        <v>12</v>
      </c>
      <c r="AE91">
        <v>10</v>
      </c>
      <c r="AF91">
        <f>IF( Table1[[#This Row],[Start Day]]="",1,Table1[[#This Row],[Start Day]])</f>
        <v>10</v>
      </c>
      <c r="AG91" s="1">
        <f>DATE(Table1[[#This Row],[Start Year]],Table1[[#This Row],[Start Month]],Table1[[#This Row],[Complete Start Day]])</f>
        <v>38331</v>
      </c>
      <c r="AH91">
        <v>2004</v>
      </c>
      <c r="AI91">
        <v>12</v>
      </c>
      <c r="AJ91">
        <v>18</v>
      </c>
      <c r="AK91">
        <f>IF(Table1[[#This Row],[End Day]]="",DAY(EOMONTH(DATE(Table1[[#This Row],[End Year]],Table1[[#This Row],[End Month]],1),0)),Table1[[#This Row],[End Day]])</f>
        <v>18</v>
      </c>
      <c r="AL91" s="1">
        <f>DATE(Table1[[#This Row],[End Year]],Table1[[#This Row],[End Month]],Table1[[#This Row],[Complete End Day]])</f>
        <v>38339</v>
      </c>
      <c r="AM91" s="2">
        <f>IF(Table1[[#This Row],[Start Day]]="",1,0)</f>
        <v>0</v>
      </c>
      <c r="AN91" s="2">
        <f>IF(Table1[[#This Row],[End Day]]="",1,0)</f>
        <v>0</v>
      </c>
      <c r="AO91">
        <v>13</v>
      </c>
      <c r="AR91">
        <v>15000</v>
      </c>
      <c r="AS91">
        <v>15000</v>
      </c>
      <c r="AX91">
        <v>10000</v>
      </c>
      <c r="AY91">
        <v>15494</v>
      </c>
      <c r="AZ91">
        <v>64.541329281744694</v>
      </c>
      <c r="BA91" t="s">
        <v>109</v>
      </c>
      <c r="BC91" t="s">
        <v>645</v>
      </c>
      <c r="BD91" t="s">
        <v>646</v>
      </c>
    </row>
    <row r="92" spans="1:56" x14ac:dyDescent="0.2">
      <c r="A92" t="s">
        <v>647</v>
      </c>
      <c r="B92" t="s">
        <v>51</v>
      </c>
      <c r="C92" t="s">
        <v>648</v>
      </c>
      <c r="E92" t="s">
        <v>53</v>
      </c>
      <c r="F92" t="s">
        <v>72</v>
      </c>
      <c r="G92" t="s">
        <v>73</v>
      </c>
      <c r="K92" t="s">
        <v>548</v>
      </c>
      <c r="L92" t="s">
        <v>549</v>
      </c>
      <c r="M92" t="s">
        <v>78</v>
      </c>
      <c r="N92" t="s">
        <v>60</v>
      </c>
      <c r="O92" t="s">
        <v>649</v>
      </c>
      <c r="X92" t="s">
        <v>80</v>
      </c>
      <c r="AC92">
        <v>2004</v>
      </c>
      <c r="AD92">
        <v>7</v>
      </c>
      <c r="AE92">
        <v>16</v>
      </c>
      <c r="AF92">
        <f>IF( Table1[[#This Row],[Start Day]]="",1,Table1[[#This Row],[Start Day]])</f>
        <v>16</v>
      </c>
      <c r="AG92" s="1">
        <f>DATE(Table1[[#This Row],[Start Year]],Table1[[#This Row],[Start Month]],Table1[[#This Row],[Complete Start Day]])</f>
        <v>38184</v>
      </c>
      <c r="AH92">
        <v>2004</v>
      </c>
      <c r="AI92">
        <v>7</v>
      </c>
      <c r="AJ92">
        <v>16</v>
      </c>
      <c r="AK92">
        <f>IF(Table1[[#This Row],[End Day]]="",DAY(EOMONTH(DATE(Table1[[#This Row],[End Year]],Table1[[#This Row],[End Month]],1),0)),Table1[[#This Row],[End Day]])</f>
        <v>16</v>
      </c>
      <c r="AL92" s="1">
        <f>DATE(Table1[[#This Row],[End Year]],Table1[[#This Row],[End Month]],Table1[[#This Row],[Complete End Day]])</f>
        <v>38184</v>
      </c>
      <c r="AM92" s="2">
        <f>IF(Table1[[#This Row],[Start Day]]="",1,0)</f>
        <v>0</v>
      </c>
      <c r="AN92" s="2">
        <f>IF(Table1[[#This Row],[End Day]]="",1,0)</f>
        <v>0</v>
      </c>
      <c r="AQ92">
        <v>1000</v>
      </c>
      <c r="AS92">
        <v>1000</v>
      </c>
      <c r="AZ92">
        <v>64.541329281744694</v>
      </c>
      <c r="BA92" t="s">
        <v>81</v>
      </c>
      <c r="BB92" t="s">
        <v>650</v>
      </c>
      <c r="BD92" t="s">
        <v>651</v>
      </c>
    </row>
    <row r="93" spans="1:56" x14ac:dyDescent="0.2">
      <c r="A93" t="s">
        <v>652</v>
      </c>
      <c r="B93" t="s">
        <v>51</v>
      </c>
      <c r="C93" t="s">
        <v>653</v>
      </c>
      <c r="E93" t="s">
        <v>53</v>
      </c>
      <c r="F93" t="s">
        <v>72</v>
      </c>
      <c r="G93" t="s">
        <v>73</v>
      </c>
      <c r="H93" t="s">
        <v>74</v>
      </c>
      <c r="I93" t="s">
        <v>291</v>
      </c>
      <c r="K93" t="s">
        <v>569</v>
      </c>
      <c r="L93" t="s">
        <v>570</v>
      </c>
      <c r="M93" t="s">
        <v>571</v>
      </c>
      <c r="N93" t="s">
        <v>60</v>
      </c>
      <c r="O93" t="s">
        <v>654</v>
      </c>
      <c r="X93" t="s">
        <v>80</v>
      </c>
      <c r="AC93">
        <v>2004</v>
      </c>
      <c r="AD93">
        <v>6</v>
      </c>
      <c r="AE93">
        <v>19</v>
      </c>
      <c r="AF93">
        <f>IF( Table1[[#This Row],[Start Day]]="",1,Table1[[#This Row],[Start Day]])</f>
        <v>19</v>
      </c>
      <c r="AG93" s="1">
        <f>DATE(Table1[[#This Row],[Start Year]],Table1[[#This Row],[Start Month]],Table1[[#This Row],[Complete Start Day]])</f>
        <v>38157</v>
      </c>
      <c r="AH93">
        <v>2004</v>
      </c>
      <c r="AI93">
        <v>6</v>
      </c>
      <c r="AJ93">
        <v>19</v>
      </c>
      <c r="AK93">
        <f>IF(Table1[[#This Row],[End Day]]="",DAY(EOMONTH(DATE(Table1[[#This Row],[End Year]],Table1[[#This Row],[End Month]],1),0)),Table1[[#This Row],[End Day]])</f>
        <v>19</v>
      </c>
      <c r="AL93" s="1">
        <f>DATE(Table1[[#This Row],[End Year]],Table1[[#This Row],[End Month]],Table1[[#This Row],[Complete End Day]])</f>
        <v>38157</v>
      </c>
      <c r="AM93" s="2">
        <f>IF(Table1[[#This Row],[Start Day]]="",1,0)</f>
        <v>0</v>
      </c>
      <c r="AN93" s="2">
        <f>IF(Table1[[#This Row],[End Day]]="",1,0)</f>
        <v>0</v>
      </c>
      <c r="AO93">
        <v>3</v>
      </c>
      <c r="AP93">
        <v>15</v>
      </c>
      <c r="AQ93">
        <v>900</v>
      </c>
      <c r="AS93">
        <v>915</v>
      </c>
      <c r="AZ93">
        <v>64.541329281744694</v>
      </c>
      <c r="BA93" t="s">
        <v>109</v>
      </c>
      <c r="BC93" t="s">
        <v>655</v>
      </c>
      <c r="BD93" t="s">
        <v>656</v>
      </c>
    </row>
    <row r="94" spans="1:56" x14ac:dyDescent="0.2">
      <c r="A94" t="s">
        <v>657</v>
      </c>
      <c r="B94" t="s">
        <v>51</v>
      </c>
      <c r="C94" t="s">
        <v>658</v>
      </c>
      <c r="E94" t="s">
        <v>53</v>
      </c>
      <c r="F94" t="s">
        <v>100</v>
      </c>
      <c r="G94" t="s">
        <v>101</v>
      </c>
      <c r="H94" t="s">
        <v>102</v>
      </c>
      <c r="K94" t="s">
        <v>569</v>
      </c>
      <c r="L94" t="s">
        <v>570</v>
      </c>
      <c r="M94" t="s">
        <v>571</v>
      </c>
      <c r="N94" t="s">
        <v>60</v>
      </c>
      <c r="O94" t="s">
        <v>659</v>
      </c>
      <c r="W94">
        <v>6</v>
      </c>
      <c r="X94" t="s">
        <v>105</v>
      </c>
      <c r="Y94" t="s">
        <v>660</v>
      </c>
      <c r="Z94" t="s">
        <v>661</v>
      </c>
      <c r="AA94" t="s">
        <v>662</v>
      </c>
      <c r="AC94">
        <v>2004</v>
      </c>
      <c r="AD94">
        <v>3</v>
      </c>
      <c r="AE94">
        <v>25</v>
      </c>
      <c r="AF94">
        <f>IF( Table1[[#This Row],[Start Day]]="",1,Table1[[#This Row],[Start Day]])</f>
        <v>25</v>
      </c>
      <c r="AG94" s="1">
        <f>DATE(Table1[[#This Row],[Start Year]],Table1[[#This Row],[Start Month]],Table1[[#This Row],[Complete Start Day]])</f>
        <v>38071</v>
      </c>
      <c r="AH94">
        <v>2004</v>
      </c>
      <c r="AI94">
        <v>3</v>
      </c>
      <c r="AJ94">
        <v>25</v>
      </c>
      <c r="AK94">
        <f>IF(Table1[[#This Row],[End Day]]="",DAY(EOMONTH(DATE(Table1[[#This Row],[End Year]],Table1[[#This Row],[End Month]],1),0)),Table1[[#This Row],[End Day]])</f>
        <v>25</v>
      </c>
      <c r="AL94" s="1">
        <f>DATE(Table1[[#This Row],[End Year]],Table1[[#This Row],[End Month]],Table1[[#This Row],[Complete End Day]])</f>
        <v>38071</v>
      </c>
      <c r="AM94" s="2">
        <f>IF(Table1[[#This Row],[Start Day]]="",1,0)</f>
        <v>0</v>
      </c>
      <c r="AN94" s="2">
        <f>IF(Table1[[#This Row],[End Day]]="",1,0)</f>
        <v>0</v>
      </c>
      <c r="AO94">
        <v>9</v>
      </c>
      <c r="AP94">
        <v>30</v>
      </c>
      <c r="AQ94">
        <v>4000</v>
      </c>
      <c r="AS94">
        <v>4030</v>
      </c>
      <c r="AZ94">
        <v>64.541329281744694</v>
      </c>
      <c r="BA94" t="s">
        <v>109</v>
      </c>
      <c r="BC94" t="s">
        <v>663</v>
      </c>
      <c r="BD94" t="s">
        <v>664</v>
      </c>
    </row>
    <row r="95" spans="1:56" x14ac:dyDescent="0.2">
      <c r="A95" t="s">
        <v>665</v>
      </c>
      <c r="B95" t="s">
        <v>51</v>
      </c>
      <c r="C95" t="s">
        <v>666</v>
      </c>
      <c r="E95" t="s">
        <v>53</v>
      </c>
      <c r="F95" t="s">
        <v>100</v>
      </c>
      <c r="G95" t="s">
        <v>101</v>
      </c>
      <c r="H95" t="s">
        <v>102</v>
      </c>
      <c r="K95" t="s">
        <v>569</v>
      </c>
      <c r="L95" t="s">
        <v>570</v>
      </c>
      <c r="M95" t="s">
        <v>571</v>
      </c>
      <c r="N95" t="s">
        <v>60</v>
      </c>
      <c r="O95" t="s">
        <v>667</v>
      </c>
      <c r="W95">
        <v>5</v>
      </c>
      <c r="X95" t="s">
        <v>105</v>
      </c>
      <c r="Y95" t="s">
        <v>668</v>
      </c>
      <c r="Z95" t="s">
        <v>669</v>
      </c>
      <c r="AA95" t="s">
        <v>670</v>
      </c>
      <c r="AC95">
        <v>2004</v>
      </c>
      <c r="AD95">
        <v>7</v>
      </c>
      <c r="AE95">
        <v>1</v>
      </c>
      <c r="AF95">
        <f>IF( Table1[[#This Row],[Start Day]]="",1,Table1[[#This Row],[Start Day]])</f>
        <v>1</v>
      </c>
      <c r="AG95" s="1">
        <f>DATE(Table1[[#This Row],[Start Year]],Table1[[#This Row],[Start Month]],Table1[[#This Row],[Complete Start Day]])</f>
        <v>38169</v>
      </c>
      <c r="AH95">
        <v>2004</v>
      </c>
      <c r="AI95">
        <v>7</v>
      </c>
      <c r="AJ95">
        <v>1</v>
      </c>
      <c r="AK95">
        <f>IF(Table1[[#This Row],[End Day]]="",DAY(EOMONTH(DATE(Table1[[#This Row],[End Year]],Table1[[#This Row],[End Month]],1),0)),Table1[[#This Row],[End Day]])</f>
        <v>1</v>
      </c>
      <c r="AL95" s="1">
        <f>DATE(Table1[[#This Row],[End Year]],Table1[[#This Row],[End Month]],Table1[[#This Row],[Complete End Day]])</f>
        <v>38169</v>
      </c>
      <c r="AM95" s="2">
        <f>IF(Table1[[#This Row],[Start Day]]="",1,0)</f>
        <v>0</v>
      </c>
      <c r="AN95" s="2">
        <f>IF(Table1[[#This Row],[End Day]]="",1,0)</f>
        <v>0</v>
      </c>
      <c r="AO95">
        <v>18</v>
      </c>
      <c r="AP95">
        <v>21</v>
      </c>
      <c r="AQ95">
        <v>335</v>
      </c>
      <c r="AS95">
        <v>356</v>
      </c>
      <c r="AZ95">
        <v>64.541329281744694</v>
      </c>
      <c r="BA95" t="s">
        <v>109</v>
      </c>
      <c r="BC95" t="s">
        <v>671</v>
      </c>
      <c r="BD95" t="s">
        <v>672</v>
      </c>
    </row>
    <row r="96" spans="1:56" x14ac:dyDescent="0.2">
      <c r="A96" t="s">
        <v>673</v>
      </c>
      <c r="B96" t="s">
        <v>51</v>
      </c>
      <c r="C96" t="s">
        <v>674</v>
      </c>
      <c r="E96" t="s">
        <v>53</v>
      </c>
      <c r="F96" t="s">
        <v>54</v>
      </c>
      <c r="G96" t="s">
        <v>55</v>
      </c>
      <c r="H96" t="s">
        <v>192</v>
      </c>
      <c r="K96" t="s">
        <v>569</v>
      </c>
      <c r="L96" t="s">
        <v>570</v>
      </c>
      <c r="M96" t="s">
        <v>571</v>
      </c>
      <c r="N96" t="s">
        <v>60</v>
      </c>
      <c r="O96" t="s">
        <v>675</v>
      </c>
      <c r="P96" t="s">
        <v>676</v>
      </c>
      <c r="W96">
        <v>16750</v>
      </c>
      <c r="X96" t="s">
        <v>65</v>
      </c>
      <c r="AB96" t="s">
        <v>677</v>
      </c>
      <c r="AC96">
        <v>2004</v>
      </c>
      <c r="AD96">
        <v>8</v>
      </c>
      <c r="AE96">
        <v>16</v>
      </c>
      <c r="AF96">
        <f>IF( Table1[[#This Row],[Start Day]]="",1,Table1[[#This Row],[Start Day]])</f>
        <v>16</v>
      </c>
      <c r="AG96" s="1">
        <f>DATE(Table1[[#This Row],[Start Year]],Table1[[#This Row],[Start Month]],Table1[[#This Row],[Complete Start Day]])</f>
        <v>38215</v>
      </c>
      <c r="AH96">
        <v>2004</v>
      </c>
      <c r="AI96">
        <v>8</v>
      </c>
      <c r="AJ96">
        <v>17</v>
      </c>
      <c r="AK96">
        <f>IF(Table1[[#This Row],[End Day]]="",DAY(EOMONTH(DATE(Table1[[#This Row],[End Year]],Table1[[#This Row],[End Month]],1),0)),Table1[[#This Row],[End Day]])</f>
        <v>17</v>
      </c>
      <c r="AL96" s="1">
        <f>DATE(Table1[[#This Row],[End Year]],Table1[[#This Row],[End Month]],Table1[[#This Row],[Complete End Day]])</f>
        <v>38216</v>
      </c>
      <c r="AM96" s="2">
        <f>IF(Table1[[#This Row],[Start Day]]="",1,0)</f>
        <v>0</v>
      </c>
      <c r="AN96" s="2">
        <f>IF(Table1[[#This Row],[End Day]]="",1,0)</f>
        <v>0</v>
      </c>
      <c r="AO96">
        <v>2</v>
      </c>
      <c r="AQ96">
        <v>100</v>
      </c>
      <c r="AS96">
        <v>100</v>
      </c>
      <c r="AZ96">
        <v>64.541329281744694</v>
      </c>
      <c r="BA96" t="s">
        <v>109</v>
      </c>
      <c r="BC96" t="s">
        <v>678</v>
      </c>
      <c r="BD96" t="s">
        <v>679</v>
      </c>
    </row>
    <row r="97" spans="1:56" x14ac:dyDescent="0.2">
      <c r="A97" t="s">
        <v>680</v>
      </c>
      <c r="B97" t="s">
        <v>51</v>
      </c>
      <c r="C97" t="s">
        <v>681</v>
      </c>
      <c r="E97" t="s">
        <v>53</v>
      </c>
      <c r="F97" t="s">
        <v>54</v>
      </c>
      <c r="G97" t="s">
        <v>55</v>
      </c>
      <c r="H97" t="s">
        <v>56</v>
      </c>
      <c r="K97" t="s">
        <v>569</v>
      </c>
      <c r="L97" t="s">
        <v>570</v>
      </c>
      <c r="M97" t="s">
        <v>571</v>
      </c>
      <c r="N97" t="s">
        <v>60</v>
      </c>
      <c r="O97" t="s">
        <v>682</v>
      </c>
      <c r="P97" t="s">
        <v>62</v>
      </c>
      <c r="X97" t="s">
        <v>65</v>
      </c>
      <c r="AC97">
        <v>2004</v>
      </c>
      <c r="AD97">
        <v>5</v>
      </c>
      <c r="AE97">
        <v>14</v>
      </c>
      <c r="AF97">
        <f>IF( Table1[[#This Row],[Start Day]]="",1,Table1[[#This Row],[Start Day]])</f>
        <v>14</v>
      </c>
      <c r="AG97" s="1">
        <f>DATE(Table1[[#This Row],[Start Year]],Table1[[#This Row],[Start Month]],Table1[[#This Row],[Complete Start Day]])</f>
        <v>38121</v>
      </c>
      <c r="AH97">
        <v>2004</v>
      </c>
      <c r="AI97">
        <v>5</v>
      </c>
      <c r="AJ97">
        <v>16</v>
      </c>
      <c r="AK97">
        <f>IF(Table1[[#This Row],[End Day]]="",DAY(EOMONTH(DATE(Table1[[#This Row],[End Year]],Table1[[#This Row],[End Month]],1),0)),Table1[[#This Row],[End Day]])</f>
        <v>16</v>
      </c>
      <c r="AL97" s="1">
        <f>DATE(Table1[[#This Row],[End Year]],Table1[[#This Row],[End Month]],Table1[[#This Row],[Complete End Day]])</f>
        <v>38123</v>
      </c>
      <c r="AM97" s="2">
        <f>IF(Table1[[#This Row],[Start Day]]="",1,0)</f>
        <v>0</v>
      </c>
      <c r="AN97" s="2">
        <f>IF(Table1[[#This Row],[End Day]]="",1,0)</f>
        <v>0</v>
      </c>
      <c r="AO97">
        <v>6</v>
      </c>
      <c r="AZ97">
        <v>64.541329281744694</v>
      </c>
      <c r="BA97" t="s">
        <v>81</v>
      </c>
      <c r="BB97" t="s">
        <v>683</v>
      </c>
      <c r="BD97" t="s">
        <v>684</v>
      </c>
    </row>
    <row r="98" spans="1:56" x14ac:dyDescent="0.2">
      <c r="A98" t="s">
        <v>685</v>
      </c>
      <c r="B98" t="s">
        <v>51</v>
      </c>
      <c r="C98" t="s">
        <v>686</v>
      </c>
      <c r="E98" t="s">
        <v>53</v>
      </c>
      <c r="F98" t="s">
        <v>72</v>
      </c>
      <c r="G98" t="s">
        <v>73</v>
      </c>
      <c r="K98" t="s">
        <v>569</v>
      </c>
      <c r="L98" t="s">
        <v>570</v>
      </c>
      <c r="M98" t="s">
        <v>571</v>
      </c>
      <c r="N98" t="s">
        <v>60</v>
      </c>
      <c r="O98" t="s">
        <v>687</v>
      </c>
      <c r="X98" t="s">
        <v>80</v>
      </c>
      <c r="AC98">
        <v>2004</v>
      </c>
      <c r="AD98">
        <v>1</v>
      </c>
      <c r="AE98">
        <v>22</v>
      </c>
      <c r="AF98">
        <f>IF( Table1[[#This Row],[Start Day]]="",1,Table1[[#This Row],[Start Day]])</f>
        <v>22</v>
      </c>
      <c r="AG98" s="1">
        <f>DATE(Table1[[#This Row],[Start Year]],Table1[[#This Row],[Start Month]],Table1[[#This Row],[Complete Start Day]])</f>
        <v>38008</v>
      </c>
      <c r="AH98">
        <v>2004</v>
      </c>
      <c r="AI98">
        <v>1</v>
      </c>
      <c r="AJ98">
        <v>25</v>
      </c>
      <c r="AK98">
        <f>IF(Table1[[#This Row],[End Day]]="",DAY(EOMONTH(DATE(Table1[[#This Row],[End Year]],Table1[[#This Row],[End Month]],1),0)),Table1[[#This Row],[End Day]])</f>
        <v>25</v>
      </c>
      <c r="AL98" s="1">
        <f>DATE(Table1[[#This Row],[End Year]],Table1[[#This Row],[End Month]],Table1[[#This Row],[Complete End Day]])</f>
        <v>38011</v>
      </c>
      <c r="AM98" s="2">
        <f>IF(Table1[[#This Row],[Start Day]]="",1,0)</f>
        <v>0</v>
      </c>
      <c r="AN98" s="2">
        <f>IF(Table1[[#This Row],[End Day]]="",1,0)</f>
        <v>0</v>
      </c>
      <c r="AO98">
        <v>8</v>
      </c>
      <c r="AZ98">
        <v>64.541329281744694</v>
      </c>
      <c r="BA98" t="s">
        <v>81</v>
      </c>
      <c r="BB98" t="s">
        <v>688</v>
      </c>
      <c r="BD98" t="s">
        <v>689</v>
      </c>
    </row>
    <row r="99" spans="1:56" x14ac:dyDescent="0.2">
      <c r="A99" t="s">
        <v>690</v>
      </c>
      <c r="B99" t="s">
        <v>51</v>
      </c>
      <c r="C99" t="s">
        <v>691</v>
      </c>
      <c r="E99" t="s">
        <v>53</v>
      </c>
      <c r="F99" t="s">
        <v>54</v>
      </c>
      <c r="G99" t="s">
        <v>55</v>
      </c>
      <c r="H99" t="s">
        <v>56</v>
      </c>
      <c r="K99" t="s">
        <v>692</v>
      </c>
      <c r="L99" t="s">
        <v>693</v>
      </c>
      <c r="M99" t="s">
        <v>694</v>
      </c>
      <c r="N99" t="s">
        <v>695</v>
      </c>
      <c r="O99" t="s">
        <v>696</v>
      </c>
      <c r="P99" t="s">
        <v>62</v>
      </c>
      <c r="W99">
        <v>199</v>
      </c>
      <c r="X99" t="s">
        <v>65</v>
      </c>
      <c r="AC99">
        <v>2004</v>
      </c>
      <c r="AD99">
        <v>8</v>
      </c>
      <c r="AE99">
        <v>7</v>
      </c>
      <c r="AF99">
        <f>IF( Table1[[#This Row],[Start Day]]="",1,Table1[[#This Row],[Start Day]])</f>
        <v>7</v>
      </c>
      <c r="AG99" s="1">
        <f>DATE(Table1[[#This Row],[Start Year]],Table1[[#This Row],[Start Month]],Table1[[#This Row],[Complete Start Day]])</f>
        <v>38206</v>
      </c>
      <c r="AH99">
        <v>2004</v>
      </c>
      <c r="AI99">
        <v>8</v>
      </c>
      <c r="AJ99">
        <v>9</v>
      </c>
      <c r="AK99">
        <f>IF(Table1[[#This Row],[End Day]]="",DAY(EOMONTH(DATE(Table1[[#This Row],[End Year]],Table1[[#This Row],[End Month]],1),0)),Table1[[#This Row],[End Day]])</f>
        <v>9</v>
      </c>
      <c r="AL99" s="1">
        <f>DATE(Table1[[#This Row],[End Year]],Table1[[#This Row],[End Month]],Table1[[#This Row],[Complete End Day]])</f>
        <v>38208</v>
      </c>
      <c r="AM99" s="2">
        <f>IF(Table1[[#This Row],[Start Day]]="",1,0)</f>
        <v>0</v>
      </c>
      <c r="AN99" s="2">
        <f>IF(Table1[[#This Row],[End Day]]="",1,0)</f>
        <v>0</v>
      </c>
      <c r="AR99">
        <v>15000</v>
      </c>
      <c r="AS99">
        <v>15000</v>
      </c>
      <c r="AZ99">
        <v>64.541329281744694</v>
      </c>
      <c r="BA99" t="s">
        <v>109</v>
      </c>
      <c r="BC99" t="s">
        <v>697</v>
      </c>
      <c r="BD99" t="s">
        <v>698</v>
      </c>
    </row>
    <row r="100" spans="1:56" x14ac:dyDescent="0.2">
      <c r="A100" t="s">
        <v>699</v>
      </c>
      <c r="B100" t="s">
        <v>51</v>
      </c>
      <c r="C100" t="s">
        <v>700</v>
      </c>
      <c r="E100" t="s">
        <v>53</v>
      </c>
      <c r="F100" t="s">
        <v>440</v>
      </c>
      <c r="G100" t="s">
        <v>441</v>
      </c>
      <c r="H100" t="s">
        <v>701</v>
      </c>
      <c r="J100" t="s">
        <v>702</v>
      </c>
      <c r="K100" t="s">
        <v>692</v>
      </c>
      <c r="L100" t="s">
        <v>693</v>
      </c>
      <c r="M100" t="s">
        <v>694</v>
      </c>
      <c r="N100" t="s">
        <v>695</v>
      </c>
      <c r="O100" t="s">
        <v>703</v>
      </c>
      <c r="T100" t="s">
        <v>445</v>
      </c>
      <c r="U100" t="s">
        <v>445</v>
      </c>
      <c r="X100" t="s">
        <v>446</v>
      </c>
      <c r="AC100">
        <v>2004</v>
      </c>
      <c r="AD100">
        <v>1</v>
      </c>
      <c r="AE100">
        <v>1</v>
      </c>
      <c r="AF100">
        <f>IF( Table1[[#This Row],[Start Day]]="",1,Table1[[#This Row],[Start Day]])</f>
        <v>1</v>
      </c>
      <c r="AG100" s="1">
        <f>DATE(Table1[[#This Row],[Start Year]],Table1[[#This Row],[Start Month]],Table1[[#This Row],[Complete Start Day]])</f>
        <v>37987</v>
      </c>
      <c r="AH100">
        <v>2004</v>
      </c>
      <c r="AI100">
        <v>3</v>
      </c>
      <c r="AJ100">
        <v>17</v>
      </c>
      <c r="AK100">
        <f>IF(Table1[[#This Row],[End Day]]="",DAY(EOMONTH(DATE(Table1[[#This Row],[End Year]],Table1[[#This Row],[End Month]],1),0)),Table1[[#This Row],[End Day]])</f>
        <v>17</v>
      </c>
      <c r="AL100" s="1">
        <f>DATE(Table1[[#This Row],[End Year]],Table1[[#This Row],[End Month]],Table1[[#This Row],[Complete End Day]])</f>
        <v>38063</v>
      </c>
      <c r="AM100" s="2">
        <f>IF(Table1[[#This Row],[Start Day]]="",1,0)</f>
        <v>0</v>
      </c>
      <c r="AN100" s="2">
        <f>IF(Table1[[#This Row],[End Day]]="",1,0)</f>
        <v>0</v>
      </c>
      <c r="AO100">
        <v>5</v>
      </c>
      <c r="AQ100">
        <v>174</v>
      </c>
      <c r="AS100">
        <v>174</v>
      </c>
      <c r="AZ100">
        <v>64.541329281744694</v>
      </c>
    </row>
    <row r="101" spans="1:56" x14ac:dyDescent="0.2">
      <c r="A101" t="s">
        <v>704</v>
      </c>
      <c r="B101" t="s">
        <v>51</v>
      </c>
      <c r="C101" t="s">
        <v>705</v>
      </c>
      <c r="E101" t="s">
        <v>53</v>
      </c>
      <c r="F101" t="s">
        <v>270</v>
      </c>
      <c r="G101" t="s">
        <v>271</v>
      </c>
      <c r="H101" t="s">
        <v>271</v>
      </c>
      <c r="K101" t="s">
        <v>692</v>
      </c>
      <c r="L101" t="s">
        <v>693</v>
      </c>
      <c r="M101" t="s">
        <v>694</v>
      </c>
      <c r="N101" t="s">
        <v>695</v>
      </c>
      <c r="O101" t="s">
        <v>706</v>
      </c>
      <c r="U101" t="s">
        <v>104</v>
      </c>
      <c r="X101" t="s">
        <v>65</v>
      </c>
      <c r="AC101">
        <v>2004</v>
      </c>
      <c r="AD101">
        <v>1</v>
      </c>
      <c r="AF101">
        <f>IF( Table1[[#This Row],[Start Day]]="",1,Table1[[#This Row],[Start Day]])</f>
        <v>1</v>
      </c>
      <c r="AG101" s="1">
        <f>DATE(Table1[[#This Row],[Start Year]],Table1[[#This Row],[Start Month]],Table1[[#This Row],[Complete Start Day]])</f>
        <v>37987</v>
      </c>
      <c r="AH101">
        <v>2004</v>
      </c>
      <c r="AK101">
        <f>IF(Table1[[#This Row],[End Day]]="",DAY(EOMONTH(DATE(Table1[[#This Row],[End Year]],Table1[[#This Row],[End Month]],1),0)),Table1[[#This Row],[End Day]])</f>
        <v>31</v>
      </c>
      <c r="AL101" s="1">
        <f>DATE(Table1[[#This Row],[End Year]],Table1[[#This Row],[End Month]],Table1[[#This Row],[Complete End Day]])</f>
        <v>37986</v>
      </c>
      <c r="AM101" s="2">
        <f>IF(Table1[[#This Row],[Start Day]]="",1,0)</f>
        <v>1</v>
      </c>
      <c r="AN101" s="2">
        <f>IF(Table1[[#This Row],[End Day]]="",1,0)</f>
        <v>1</v>
      </c>
      <c r="AQ101">
        <v>15000000</v>
      </c>
      <c r="AS101">
        <v>15000000</v>
      </c>
      <c r="AZ101">
        <v>64.541329281744694</v>
      </c>
      <c r="BA101" t="s">
        <v>81</v>
      </c>
      <c r="BB101" t="s">
        <v>707</v>
      </c>
      <c r="BD101" t="s">
        <v>708</v>
      </c>
    </row>
    <row r="102" spans="1:56" x14ac:dyDescent="0.2">
      <c r="A102" t="s">
        <v>709</v>
      </c>
      <c r="B102" t="s">
        <v>472</v>
      </c>
      <c r="C102" t="s">
        <v>710</v>
      </c>
      <c r="E102" t="s">
        <v>53</v>
      </c>
      <c r="F102" t="s">
        <v>72</v>
      </c>
      <c r="G102" t="s">
        <v>73</v>
      </c>
      <c r="H102" t="s">
        <v>74</v>
      </c>
      <c r="I102" t="s">
        <v>449</v>
      </c>
      <c r="K102" t="s">
        <v>569</v>
      </c>
      <c r="L102" t="s">
        <v>570</v>
      </c>
      <c r="M102" t="s">
        <v>571</v>
      </c>
      <c r="N102" t="s">
        <v>60</v>
      </c>
      <c r="O102" t="s">
        <v>711</v>
      </c>
      <c r="P102" t="s">
        <v>712</v>
      </c>
      <c r="Q102" t="s">
        <v>250</v>
      </c>
      <c r="X102" t="s">
        <v>80</v>
      </c>
      <c r="AC102">
        <v>2005</v>
      </c>
      <c r="AD102">
        <v>1</v>
      </c>
      <c r="AE102">
        <v>1</v>
      </c>
      <c r="AF102">
        <f>IF( Table1[[#This Row],[Start Day]]="",1,Table1[[#This Row],[Start Day]])</f>
        <v>1</v>
      </c>
      <c r="AG102" s="1">
        <f>DATE(Table1[[#This Row],[Start Year]],Table1[[#This Row],[Start Month]],Table1[[#This Row],[Complete Start Day]])</f>
        <v>38353</v>
      </c>
      <c r="AH102">
        <v>2005</v>
      </c>
      <c r="AI102">
        <v>4</v>
      </c>
      <c r="AJ102">
        <v>1</v>
      </c>
      <c r="AK102">
        <f>IF(Table1[[#This Row],[End Day]]="",DAY(EOMONTH(DATE(Table1[[#This Row],[End Year]],Table1[[#This Row],[End Month]],1),0)),Table1[[#This Row],[End Day]])</f>
        <v>1</v>
      </c>
      <c r="AL102" s="1">
        <f>DATE(Table1[[#This Row],[End Year]],Table1[[#This Row],[End Month]],Table1[[#This Row],[Complete End Day]])</f>
        <v>38443</v>
      </c>
      <c r="AM102" s="2">
        <f>IF(Table1[[#This Row],[Start Day]]="",1,0)</f>
        <v>0</v>
      </c>
      <c r="AN102" s="2">
        <f>IF(Table1[[#This Row],[End Day]]="",1,0)</f>
        <v>0</v>
      </c>
      <c r="AO102">
        <v>2</v>
      </c>
      <c r="AZ102">
        <v>66.731057986202799</v>
      </c>
      <c r="BA102" t="s">
        <v>81</v>
      </c>
      <c r="BB102" t="s">
        <v>713</v>
      </c>
      <c r="BD102" t="s">
        <v>714</v>
      </c>
    </row>
    <row r="103" spans="1:56" x14ac:dyDescent="0.2">
      <c r="A103" t="s">
        <v>715</v>
      </c>
      <c r="B103" t="s">
        <v>472</v>
      </c>
      <c r="C103" t="s">
        <v>716</v>
      </c>
      <c r="E103" t="s">
        <v>53</v>
      </c>
      <c r="F103" t="s">
        <v>100</v>
      </c>
      <c r="G103" t="s">
        <v>101</v>
      </c>
      <c r="H103" t="s">
        <v>102</v>
      </c>
      <c r="K103" t="s">
        <v>569</v>
      </c>
      <c r="L103" t="s">
        <v>570</v>
      </c>
      <c r="M103" t="s">
        <v>571</v>
      </c>
      <c r="N103" t="s">
        <v>60</v>
      </c>
      <c r="O103" t="s">
        <v>717</v>
      </c>
      <c r="W103">
        <v>6</v>
      </c>
      <c r="X103" t="s">
        <v>105</v>
      </c>
      <c r="Y103" t="s">
        <v>718</v>
      </c>
      <c r="Z103" t="s">
        <v>719</v>
      </c>
      <c r="AC103">
        <v>2005</v>
      </c>
      <c r="AD103">
        <v>1</v>
      </c>
      <c r="AE103">
        <v>25</v>
      </c>
      <c r="AF103">
        <f>IF( Table1[[#This Row],[Start Day]]="",1,Table1[[#This Row],[Start Day]])</f>
        <v>25</v>
      </c>
      <c r="AG103" s="1">
        <f>DATE(Table1[[#This Row],[Start Year]],Table1[[#This Row],[Start Month]],Table1[[#This Row],[Complete Start Day]])</f>
        <v>38377</v>
      </c>
      <c r="AH103">
        <v>2005</v>
      </c>
      <c r="AI103">
        <v>1</v>
      </c>
      <c r="AJ103">
        <v>25</v>
      </c>
      <c r="AK103">
        <f>IF(Table1[[#This Row],[End Day]]="",DAY(EOMONTH(DATE(Table1[[#This Row],[End Year]],Table1[[#This Row],[End Month]],1),0)),Table1[[#This Row],[End Day]])</f>
        <v>25</v>
      </c>
      <c r="AL103" s="1">
        <f>DATE(Table1[[#This Row],[End Year]],Table1[[#This Row],[End Month]],Table1[[#This Row],[Complete End Day]])</f>
        <v>38377</v>
      </c>
      <c r="AM103" s="2">
        <f>IF(Table1[[#This Row],[Start Day]]="",1,0)</f>
        <v>0</v>
      </c>
      <c r="AN103" s="2">
        <f>IF(Table1[[#This Row],[End Day]]="",1,0)</f>
        <v>0</v>
      </c>
      <c r="AO103">
        <v>2</v>
      </c>
      <c r="AP103">
        <v>22</v>
      </c>
      <c r="AQ103">
        <v>400</v>
      </c>
      <c r="AS103">
        <v>422</v>
      </c>
      <c r="AZ103">
        <v>66.731057986202799</v>
      </c>
      <c r="BA103" t="s">
        <v>66</v>
      </c>
      <c r="BB103" t="s">
        <v>720</v>
      </c>
      <c r="BC103" t="s">
        <v>721</v>
      </c>
      <c r="BD103" t="s">
        <v>722</v>
      </c>
    </row>
    <row r="104" spans="1:56" x14ac:dyDescent="0.2">
      <c r="A104" t="s">
        <v>723</v>
      </c>
      <c r="B104" t="s">
        <v>472</v>
      </c>
      <c r="C104" t="s">
        <v>296</v>
      </c>
      <c r="E104" t="s">
        <v>53</v>
      </c>
      <c r="F104" t="s">
        <v>100</v>
      </c>
      <c r="G104" t="s">
        <v>101</v>
      </c>
      <c r="H104" t="s">
        <v>102</v>
      </c>
      <c r="K104" t="s">
        <v>569</v>
      </c>
      <c r="L104" t="s">
        <v>570</v>
      </c>
      <c r="M104" t="s">
        <v>571</v>
      </c>
      <c r="N104" t="s">
        <v>60</v>
      </c>
      <c r="O104" t="s">
        <v>724</v>
      </c>
      <c r="W104">
        <v>6</v>
      </c>
      <c r="X104" t="s">
        <v>105</v>
      </c>
      <c r="Y104" t="s">
        <v>725</v>
      </c>
      <c r="Z104" t="s">
        <v>726</v>
      </c>
      <c r="AA104" t="s">
        <v>727</v>
      </c>
      <c r="AC104">
        <v>2005</v>
      </c>
      <c r="AD104">
        <v>3</v>
      </c>
      <c r="AE104">
        <v>14</v>
      </c>
      <c r="AF104">
        <f>IF( Table1[[#This Row],[Start Day]]="",1,Table1[[#This Row],[Start Day]])</f>
        <v>14</v>
      </c>
      <c r="AG104" s="1">
        <f>DATE(Table1[[#This Row],[Start Year]],Table1[[#This Row],[Start Month]],Table1[[#This Row],[Complete Start Day]])</f>
        <v>38425</v>
      </c>
      <c r="AH104">
        <v>2005</v>
      </c>
      <c r="AI104">
        <v>3</v>
      </c>
      <c r="AJ104">
        <v>14</v>
      </c>
      <c r="AK104">
        <f>IF(Table1[[#This Row],[End Day]]="",DAY(EOMONTH(DATE(Table1[[#This Row],[End Year]],Table1[[#This Row],[End Month]],1),0)),Table1[[#This Row],[End Day]])</f>
        <v>14</v>
      </c>
      <c r="AL104" s="1">
        <f>DATE(Table1[[#This Row],[End Year]],Table1[[#This Row],[End Month]],Table1[[#This Row],[Complete End Day]])</f>
        <v>38425</v>
      </c>
      <c r="AM104" s="2">
        <f>IF(Table1[[#This Row],[Start Day]]="",1,0)</f>
        <v>0</v>
      </c>
      <c r="AN104" s="2">
        <f>IF(Table1[[#This Row],[End Day]]="",1,0)</f>
        <v>0</v>
      </c>
      <c r="AP104">
        <v>18</v>
      </c>
      <c r="AQ104">
        <v>2250</v>
      </c>
      <c r="AS104">
        <v>2268</v>
      </c>
      <c r="AZ104">
        <v>66.731057986202799</v>
      </c>
      <c r="BA104" t="s">
        <v>109</v>
      </c>
      <c r="BC104" t="s">
        <v>728</v>
      </c>
      <c r="BD104" t="s">
        <v>729</v>
      </c>
    </row>
    <row r="105" spans="1:56" x14ac:dyDescent="0.2">
      <c r="A105" t="s">
        <v>730</v>
      </c>
      <c r="B105" t="s">
        <v>472</v>
      </c>
      <c r="C105" t="s">
        <v>637</v>
      </c>
      <c r="E105" t="s">
        <v>53</v>
      </c>
      <c r="F105" t="s">
        <v>54</v>
      </c>
      <c r="G105" t="s">
        <v>236</v>
      </c>
      <c r="H105" t="s">
        <v>236</v>
      </c>
      <c r="K105" t="s">
        <v>569</v>
      </c>
      <c r="L105" t="s">
        <v>570</v>
      </c>
      <c r="M105" t="s">
        <v>571</v>
      </c>
      <c r="N105" t="s">
        <v>60</v>
      </c>
      <c r="O105" t="s">
        <v>731</v>
      </c>
      <c r="AC105">
        <v>2005</v>
      </c>
      <c r="AD105">
        <v>3</v>
      </c>
      <c r="AE105">
        <v>17</v>
      </c>
      <c r="AF105">
        <f>IF( Table1[[#This Row],[Start Day]]="",1,Table1[[#This Row],[Start Day]])</f>
        <v>17</v>
      </c>
      <c r="AG105" s="1">
        <f>DATE(Table1[[#This Row],[Start Year]],Table1[[#This Row],[Start Month]],Table1[[#This Row],[Complete Start Day]])</f>
        <v>38428</v>
      </c>
      <c r="AH105">
        <v>2005</v>
      </c>
      <c r="AI105">
        <v>3</v>
      </c>
      <c r="AJ105">
        <v>17</v>
      </c>
      <c r="AK105">
        <f>IF(Table1[[#This Row],[End Day]]="",DAY(EOMONTH(DATE(Table1[[#This Row],[End Year]],Table1[[#This Row],[End Month]],1),0)),Table1[[#This Row],[End Day]])</f>
        <v>17</v>
      </c>
      <c r="AL105" s="1">
        <f>DATE(Table1[[#This Row],[End Year]],Table1[[#This Row],[End Month]],Table1[[#This Row],[Complete End Day]])</f>
        <v>38428</v>
      </c>
      <c r="AM105" s="2">
        <f>IF(Table1[[#This Row],[Start Day]]="",1,0)</f>
        <v>0</v>
      </c>
      <c r="AN105" s="2">
        <f>IF(Table1[[#This Row],[End Day]]="",1,0)</f>
        <v>0</v>
      </c>
      <c r="AO105">
        <v>15</v>
      </c>
      <c r="AP105">
        <v>9</v>
      </c>
      <c r="AS105">
        <v>9</v>
      </c>
      <c r="AZ105">
        <v>66.731057986202799</v>
      </c>
      <c r="BA105" t="s">
        <v>109</v>
      </c>
      <c r="BC105" t="s">
        <v>732</v>
      </c>
      <c r="BD105" t="s">
        <v>733</v>
      </c>
    </row>
    <row r="106" spans="1:56" x14ac:dyDescent="0.2">
      <c r="A106" t="s">
        <v>734</v>
      </c>
      <c r="B106" t="s">
        <v>472</v>
      </c>
      <c r="C106" t="s">
        <v>568</v>
      </c>
      <c r="E106" t="s">
        <v>53</v>
      </c>
      <c r="F106" t="s">
        <v>100</v>
      </c>
      <c r="G106" t="s">
        <v>101</v>
      </c>
      <c r="H106" t="s">
        <v>102</v>
      </c>
      <c r="K106" t="s">
        <v>692</v>
      </c>
      <c r="L106" t="s">
        <v>693</v>
      </c>
      <c r="M106" t="s">
        <v>694</v>
      </c>
      <c r="N106" t="s">
        <v>695</v>
      </c>
      <c r="O106" t="s">
        <v>735</v>
      </c>
      <c r="W106">
        <v>5</v>
      </c>
      <c r="X106" t="s">
        <v>105</v>
      </c>
      <c r="Y106" t="s">
        <v>736</v>
      </c>
      <c r="Z106" t="s">
        <v>737</v>
      </c>
      <c r="AA106" t="s">
        <v>738</v>
      </c>
      <c r="AC106">
        <v>2005</v>
      </c>
      <c r="AD106">
        <v>3</v>
      </c>
      <c r="AE106">
        <v>9</v>
      </c>
      <c r="AF106">
        <f>IF( Table1[[#This Row],[Start Day]]="",1,Table1[[#This Row],[Start Day]])</f>
        <v>9</v>
      </c>
      <c r="AG106" s="1">
        <f>DATE(Table1[[#This Row],[Start Year]],Table1[[#This Row],[Start Month]],Table1[[#This Row],[Complete Start Day]])</f>
        <v>38420</v>
      </c>
      <c r="AH106">
        <v>2005</v>
      </c>
      <c r="AI106">
        <v>3</v>
      </c>
      <c r="AJ106">
        <v>9</v>
      </c>
      <c r="AK106">
        <f>IF(Table1[[#This Row],[End Day]]="",DAY(EOMONTH(DATE(Table1[[#This Row],[End Year]],Table1[[#This Row],[End Month]],1),0)),Table1[[#This Row],[End Day]])</f>
        <v>9</v>
      </c>
      <c r="AL106" s="1">
        <f>DATE(Table1[[#This Row],[End Year]],Table1[[#This Row],[End Month]],Table1[[#This Row],[Complete End Day]])</f>
        <v>38420</v>
      </c>
      <c r="AM106" s="2">
        <f>IF(Table1[[#This Row],[Start Day]]="",1,0)</f>
        <v>0</v>
      </c>
      <c r="AN106" s="2">
        <f>IF(Table1[[#This Row],[End Day]]="",1,0)</f>
        <v>0</v>
      </c>
      <c r="AO106">
        <v>2</v>
      </c>
      <c r="AP106">
        <v>58</v>
      </c>
      <c r="AS106">
        <v>58</v>
      </c>
      <c r="AV106">
        <v>10000</v>
      </c>
      <c r="AW106">
        <v>14986</v>
      </c>
      <c r="AX106">
        <v>20000</v>
      </c>
      <c r="AY106">
        <v>29971</v>
      </c>
      <c r="AZ106">
        <v>66.731057986202799</v>
      </c>
      <c r="BA106" t="s">
        <v>109</v>
      </c>
      <c r="BC106" t="s">
        <v>739</v>
      </c>
      <c r="BD106" t="s">
        <v>740</v>
      </c>
    </row>
    <row r="107" spans="1:56" x14ac:dyDescent="0.2">
      <c r="A107" t="s">
        <v>741</v>
      </c>
      <c r="B107" t="s">
        <v>472</v>
      </c>
      <c r="C107" t="s">
        <v>742</v>
      </c>
      <c r="E107" t="s">
        <v>53</v>
      </c>
      <c r="F107" t="s">
        <v>72</v>
      </c>
      <c r="G107" t="s">
        <v>73</v>
      </c>
      <c r="H107" t="s">
        <v>86</v>
      </c>
      <c r="J107" t="s">
        <v>743</v>
      </c>
      <c r="K107" t="s">
        <v>57</v>
      </c>
      <c r="L107" t="s">
        <v>58</v>
      </c>
      <c r="M107" t="s">
        <v>59</v>
      </c>
      <c r="N107" t="s">
        <v>60</v>
      </c>
      <c r="O107" t="s">
        <v>744</v>
      </c>
      <c r="Q107" t="s">
        <v>63</v>
      </c>
      <c r="R107" t="s">
        <v>64</v>
      </c>
      <c r="W107">
        <v>165</v>
      </c>
      <c r="X107" t="s">
        <v>80</v>
      </c>
      <c r="AC107">
        <v>2005</v>
      </c>
      <c r="AD107">
        <v>7</v>
      </c>
      <c r="AE107">
        <v>30</v>
      </c>
      <c r="AF107">
        <f>IF( Table1[[#This Row],[Start Day]]="",1,Table1[[#This Row],[Start Day]])</f>
        <v>30</v>
      </c>
      <c r="AG107" s="1">
        <f>DATE(Table1[[#This Row],[Start Year]],Table1[[#This Row],[Start Month]],Table1[[#This Row],[Complete Start Day]])</f>
        <v>38563</v>
      </c>
      <c r="AH107">
        <v>2005</v>
      </c>
      <c r="AI107">
        <v>8</v>
      </c>
      <c r="AJ107">
        <v>4</v>
      </c>
      <c r="AK107">
        <f>IF(Table1[[#This Row],[End Day]]="",DAY(EOMONTH(DATE(Table1[[#This Row],[End Year]],Table1[[#This Row],[End Month]],1),0)),Table1[[#This Row],[End Day]])</f>
        <v>4</v>
      </c>
      <c r="AL107" s="1">
        <f>DATE(Table1[[#This Row],[End Year]],Table1[[#This Row],[End Month]],Table1[[#This Row],[Complete End Day]])</f>
        <v>38568</v>
      </c>
      <c r="AM107" s="2">
        <f>IF(Table1[[#This Row],[Start Day]]="",1,0)</f>
        <v>0</v>
      </c>
      <c r="AN107" s="2">
        <f>IF(Table1[[#This Row],[End Day]]="",1,0)</f>
        <v>0</v>
      </c>
      <c r="AO107">
        <v>10</v>
      </c>
      <c r="AQ107">
        <v>1240000</v>
      </c>
      <c r="AS107">
        <v>1240000</v>
      </c>
      <c r="AV107">
        <v>85000</v>
      </c>
      <c r="AW107">
        <v>127377</v>
      </c>
      <c r="AX107">
        <v>850000</v>
      </c>
      <c r="AY107">
        <v>1273770</v>
      </c>
      <c r="AZ107">
        <v>66.731057986202799</v>
      </c>
      <c r="BA107" t="s">
        <v>81</v>
      </c>
      <c r="BB107" t="s">
        <v>745</v>
      </c>
      <c r="BD107" t="s">
        <v>746</v>
      </c>
    </row>
    <row r="108" spans="1:56" x14ac:dyDescent="0.2">
      <c r="A108" t="s">
        <v>747</v>
      </c>
      <c r="B108" t="s">
        <v>472</v>
      </c>
      <c r="C108" t="s">
        <v>748</v>
      </c>
      <c r="E108" t="s">
        <v>53</v>
      </c>
      <c r="F108" t="s">
        <v>72</v>
      </c>
      <c r="G108" t="s">
        <v>73</v>
      </c>
      <c r="H108" t="s">
        <v>86</v>
      </c>
      <c r="J108" t="s">
        <v>749</v>
      </c>
      <c r="K108" t="s">
        <v>57</v>
      </c>
      <c r="L108" t="s">
        <v>58</v>
      </c>
      <c r="M108" t="s">
        <v>59</v>
      </c>
      <c r="N108" t="s">
        <v>60</v>
      </c>
      <c r="O108" t="s">
        <v>750</v>
      </c>
      <c r="Q108" t="s">
        <v>55</v>
      </c>
      <c r="R108" t="s">
        <v>64</v>
      </c>
      <c r="X108" t="s">
        <v>80</v>
      </c>
      <c r="AC108">
        <v>2005</v>
      </c>
      <c r="AD108">
        <v>9</v>
      </c>
      <c r="AE108">
        <v>11</v>
      </c>
      <c r="AF108">
        <f>IF( Table1[[#This Row],[Start Day]]="",1,Table1[[#This Row],[Start Day]])</f>
        <v>11</v>
      </c>
      <c r="AG108" s="1">
        <f>DATE(Table1[[#This Row],[Start Year]],Table1[[#This Row],[Start Month]],Table1[[#This Row],[Complete Start Day]])</f>
        <v>38606</v>
      </c>
      <c r="AH108">
        <v>2005</v>
      </c>
      <c r="AI108">
        <v>9</v>
      </c>
      <c r="AJ108">
        <v>13</v>
      </c>
      <c r="AK108">
        <f>IF(Table1[[#This Row],[End Day]]="",DAY(EOMONTH(DATE(Table1[[#This Row],[End Year]],Table1[[#This Row],[End Month]],1),0)),Table1[[#This Row],[End Day]])</f>
        <v>13</v>
      </c>
      <c r="AL108" s="1">
        <f>DATE(Table1[[#This Row],[End Year]],Table1[[#This Row],[End Month]],Table1[[#This Row],[Complete End Day]])</f>
        <v>38608</v>
      </c>
      <c r="AM108" s="2">
        <f>IF(Table1[[#This Row],[Start Day]]="",1,0)</f>
        <v>0</v>
      </c>
      <c r="AN108" s="2">
        <f>IF(Table1[[#This Row],[End Day]]="",1,0)</f>
        <v>0</v>
      </c>
      <c r="AO108">
        <v>25</v>
      </c>
      <c r="AP108">
        <v>8</v>
      </c>
      <c r="AQ108">
        <v>1350000</v>
      </c>
      <c r="AS108">
        <v>1350008</v>
      </c>
      <c r="AV108">
        <v>78000</v>
      </c>
      <c r="AW108">
        <v>116887</v>
      </c>
      <c r="AX108">
        <v>1750000</v>
      </c>
      <c r="AY108">
        <v>2622467</v>
      </c>
      <c r="AZ108">
        <v>66.731057986202799</v>
      </c>
      <c r="BA108" t="s">
        <v>81</v>
      </c>
      <c r="BB108" t="s">
        <v>751</v>
      </c>
      <c r="BD108" t="s">
        <v>752</v>
      </c>
    </row>
    <row r="109" spans="1:56" x14ac:dyDescent="0.2">
      <c r="A109" t="s">
        <v>753</v>
      </c>
      <c r="B109" t="s">
        <v>472</v>
      </c>
      <c r="C109" t="s">
        <v>754</v>
      </c>
      <c r="E109" t="s">
        <v>53</v>
      </c>
      <c r="F109" t="s">
        <v>72</v>
      </c>
      <c r="G109" t="s">
        <v>73</v>
      </c>
      <c r="H109" t="s">
        <v>86</v>
      </c>
      <c r="J109" t="s">
        <v>755</v>
      </c>
      <c r="K109" t="s">
        <v>57</v>
      </c>
      <c r="L109" t="s">
        <v>58</v>
      </c>
      <c r="M109" t="s">
        <v>59</v>
      </c>
      <c r="N109" t="s">
        <v>60</v>
      </c>
      <c r="O109" t="s">
        <v>756</v>
      </c>
      <c r="Q109" t="s">
        <v>64</v>
      </c>
      <c r="R109" t="s">
        <v>55</v>
      </c>
      <c r="V109">
        <v>86</v>
      </c>
      <c r="X109" t="s">
        <v>80</v>
      </c>
      <c r="AC109">
        <v>2005</v>
      </c>
      <c r="AD109">
        <v>9</v>
      </c>
      <c r="AE109">
        <v>1</v>
      </c>
      <c r="AF109">
        <f>IF( Table1[[#This Row],[Start Day]]="",1,Table1[[#This Row],[Start Day]])</f>
        <v>1</v>
      </c>
      <c r="AG109" s="1">
        <f>DATE(Table1[[#This Row],[Start Year]],Table1[[#This Row],[Start Month]],Table1[[#This Row],[Complete Start Day]])</f>
        <v>38596</v>
      </c>
      <c r="AH109">
        <v>2005</v>
      </c>
      <c r="AI109">
        <v>9</v>
      </c>
      <c r="AJ109">
        <v>1</v>
      </c>
      <c r="AK109">
        <f>IF(Table1[[#This Row],[End Day]]="",DAY(EOMONTH(DATE(Table1[[#This Row],[End Year]],Table1[[#This Row],[End Month]],1),0)),Table1[[#This Row],[End Day]])</f>
        <v>1</v>
      </c>
      <c r="AL109" s="1">
        <f>DATE(Table1[[#This Row],[End Year]],Table1[[#This Row],[End Month]],Table1[[#This Row],[Complete End Day]])</f>
        <v>38596</v>
      </c>
      <c r="AM109" s="2">
        <f>IF(Table1[[#This Row],[Start Day]]="",1,0)</f>
        <v>0</v>
      </c>
      <c r="AN109" s="2">
        <f>IF(Table1[[#This Row],[End Day]]="",1,0)</f>
        <v>0</v>
      </c>
      <c r="AO109">
        <v>159</v>
      </c>
      <c r="AQ109">
        <v>19624000</v>
      </c>
      <c r="AS109">
        <v>19624000</v>
      </c>
      <c r="AX109">
        <v>1900000</v>
      </c>
      <c r="AY109">
        <v>2847250</v>
      </c>
      <c r="AZ109">
        <v>66.731057986202799</v>
      </c>
      <c r="BA109" t="s">
        <v>81</v>
      </c>
      <c r="BB109" t="s">
        <v>757</v>
      </c>
      <c r="BD109" t="s">
        <v>758</v>
      </c>
    </row>
    <row r="110" spans="1:56" x14ac:dyDescent="0.2">
      <c r="A110" t="s">
        <v>759</v>
      </c>
      <c r="B110" t="s">
        <v>472</v>
      </c>
      <c r="C110" t="s">
        <v>760</v>
      </c>
      <c r="E110" t="s">
        <v>53</v>
      </c>
      <c r="F110" t="s">
        <v>72</v>
      </c>
      <c r="G110" t="s">
        <v>73</v>
      </c>
      <c r="H110" t="s">
        <v>86</v>
      </c>
      <c r="J110" t="s">
        <v>761</v>
      </c>
      <c r="K110" t="s">
        <v>57</v>
      </c>
      <c r="L110" t="s">
        <v>58</v>
      </c>
      <c r="M110" t="s">
        <v>59</v>
      </c>
      <c r="N110" t="s">
        <v>60</v>
      </c>
      <c r="O110" t="s">
        <v>762</v>
      </c>
      <c r="Q110" t="s">
        <v>64</v>
      </c>
      <c r="R110" t="s">
        <v>55</v>
      </c>
      <c r="X110" t="s">
        <v>80</v>
      </c>
      <c r="AC110">
        <v>2005</v>
      </c>
      <c r="AD110">
        <v>10</v>
      </c>
      <c r="AE110">
        <v>2</v>
      </c>
      <c r="AF110">
        <f>IF( Table1[[#This Row],[Start Day]]="",1,Table1[[#This Row],[Start Day]])</f>
        <v>2</v>
      </c>
      <c r="AG110" s="1">
        <f>DATE(Table1[[#This Row],[Start Year]],Table1[[#This Row],[Start Month]],Table1[[#This Row],[Complete Start Day]])</f>
        <v>38627</v>
      </c>
      <c r="AH110">
        <v>2005</v>
      </c>
      <c r="AI110">
        <v>10</v>
      </c>
      <c r="AJ110">
        <v>2</v>
      </c>
      <c r="AK110">
        <f>IF(Table1[[#This Row],[End Day]]="",DAY(EOMONTH(DATE(Table1[[#This Row],[End Year]],Table1[[#This Row],[End Month]],1),0)),Table1[[#This Row],[End Day]])</f>
        <v>2</v>
      </c>
      <c r="AL110" s="1">
        <f>DATE(Table1[[#This Row],[End Year]],Table1[[#This Row],[End Month]],Table1[[#This Row],[Complete End Day]])</f>
        <v>38627</v>
      </c>
      <c r="AM110" s="2">
        <f>IF(Table1[[#This Row],[Start Day]]="",1,0)</f>
        <v>0</v>
      </c>
      <c r="AN110" s="2">
        <f>IF(Table1[[#This Row],[End Day]]="",1,0)</f>
        <v>0</v>
      </c>
      <c r="AO110">
        <v>95</v>
      </c>
      <c r="AQ110">
        <v>2460000</v>
      </c>
      <c r="AS110">
        <v>2460000</v>
      </c>
      <c r="AX110">
        <v>150000</v>
      </c>
      <c r="AY110">
        <v>224783</v>
      </c>
      <c r="AZ110">
        <v>66.731057986202799</v>
      </c>
      <c r="BA110" t="s">
        <v>81</v>
      </c>
      <c r="BB110" t="s">
        <v>763</v>
      </c>
      <c r="BD110" t="s">
        <v>764</v>
      </c>
    </row>
    <row r="111" spans="1:56" x14ac:dyDescent="0.2">
      <c r="A111" t="s">
        <v>765</v>
      </c>
      <c r="B111" t="s">
        <v>472</v>
      </c>
      <c r="C111" t="s">
        <v>766</v>
      </c>
      <c r="E111" t="s">
        <v>53</v>
      </c>
      <c r="F111" t="s">
        <v>270</v>
      </c>
      <c r="G111" t="s">
        <v>271</v>
      </c>
      <c r="H111" t="s">
        <v>271</v>
      </c>
      <c r="K111" t="s">
        <v>57</v>
      </c>
      <c r="L111" t="s">
        <v>58</v>
      </c>
      <c r="M111" t="s">
        <v>59</v>
      </c>
      <c r="N111" t="s">
        <v>60</v>
      </c>
      <c r="O111" t="s">
        <v>767</v>
      </c>
      <c r="Q111" t="s">
        <v>95</v>
      </c>
      <c r="X111" t="s">
        <v>65</v>
      </c>
      <c r="AC111">
        <v>2005</v>
      </c>
      <c r="AD111">
        <v>10</v>
      </c>
      <c r="AF111">
        <f>IF( Table1[[#This Row],[Start Day]]="",1,Table1[[#This Row],[Start Day]])</f>
        <v>1</v>
      </c>
      <c r="AG111" s="1">
        <f>DATE(Table1[[#This Row],[Start Year]],Table1[[#This Row],[Start Month]],Table1[[#This Row],[Complete Start Day]])</f>
        <v>38626</v>
      </c>
      <c r="AH111">
        <v>2005</v>
      </c>
      <c r="AK111">
        <f>IF(Table1[[#This Row],[End Day]]="",DAY(EOMONTH(DATE(Table1[[#This Row],[End Year]],Table1[[#This Row],[End Month]],1),0)),Table1[[#This Row],[End Day]])</f>
        <v>31</v>
      </c>
      <c r="AL111" s="1">
        <f>DATE(Table1[[#This Row],[End Year]],Table1[[#This Row],[End Month]],Table1[[#This Row],[Complete End Day]])</f>
        <v>38352</v>
      </c>
      <c r="AM111" s="2">
        <f>IF(Table1[[#This Row],[Start Day]]="",1,0)</f>
        <v>1</v>
      </c>
      <c r="AN111" s="2">
        <f>IF(Table1[[#This Row],[End Day]]="",1,0)</f>
        <v>1</v>
      </c>
      <c r="AQ111">
        <v>174000</v>
      </c>
      <c r="AS111">
        <v>174000</v>
      </c>
      <c r="AZ111">
        <v>66.731057986202799</v>
      </c>
      <c r="BA111" t="s">
        <v>81</v>
      </c>
      <c r="BB111" t="s">
        <v>768</v>
      </c>
      <c r="BD111" t="s">
        <v>769</v>
      </c>
    </row>
    <row r="112" spans="1:56" x14ac:dyDescent="0.2">
      <c r="A112" t="s">
        <v>770</v>
      </c>
      <c r="B112" t="s">
        <v>472</v>
      </c>
      <c r="C112" t="s">
        <v>771</v>
      </c>
      <c r="E112" t="s">
        <v>53</v>
      </c>
      <c r="F112" t="s">
        <v>54</v>
      </c>
      <c r="G112" t="s">
        <v>55</v>
      </c>
      <c r="H112" t="s">
        <v>56</v>
      </c>
      <c r="K112" t="s">
        <v>119</v>
      </c>
      <c r="L112" t="s">
        <v>120</v>
      </c>
      <c r="M112" t="s">
        <v>121</v>
      </c>
      <c r="N112" t="s">
        <v>122</v>
      </c>
      <c r="O112" t="s">
        <v>772</v>
      </c>
      <c r="P112" t="s">
        <v>62</v>
      </c>
      <c r="Q112" t="s">
        <v>64</v>
      </c>
      <c r="U112" t="s">
        <v>104</v>
      </c>
      <c r="W112">
        <v>6050</v>
      </c>
      <c r="X112" t="s">
        <v>65</v>
      </c>
      <c r="AC112">
        <v>2005</v>
      </c>
      <c r="AD112">
        <v>6</v>
      </c>
      <c r="AE112">
        <v>1</v>
      </c>
      <c r="AF112">
        <f>IF( Table1[[#This Row],[Start Day]]="",1,Table1[[#This Row],[Start Day]])</f>
        <v>1</v>
      </c>
      <c r="AG112" s="1">
        <f>DATE(Table1[[#This Row],[Start Year]],Table1[[#This Row],[Start Month]],Table1[[#This Row],[Complete Start Day]])</f>
        <v>38504</v>
      </c>
      <c r="AH112">
        <v>2005</v>
      </c>
      <c r="AI112">
        <v>6</v>
      </c>
      <c r="AJ112">
        <v>4</v>
      </c>
      <c r="AK112">
        <f>IF(Table1[[#This Row],[End Day]]="",DAY(EOMONTH(DATE(Table1[[#This Row],[End Year]],Table1[[#This Row],[End Month]],1),0)),Table1[[#This Row],[End Day]])</f>
        <v>4</v>
      </c>
      <c r="AL112" s="1">
        <f>DATE(Table1[[#This Row],[End Year]],Table1[[#This Row],[End Month]],Table1[[#This Row],[Complete End Day]])</f>
        <v>38507</v>
      </c>
      <c r="AM112" s="2">
        <f>IF(Table1[[#This Row],[Start Day]]="",1,0)</f>
        <v>0</v>
      </c>
      <c r="AN112" s="2">
        <f>IF(Table1[[#This Row],[End Day]]="",1,0)</f>
        <v>0</v>
      </c>
      <c r="AO112">
        <v>28</v>
      </c>
      <c r="AQ112">
        <v>31000</v>
      </c>
      <c r="AS112">
        <v>31000</v>
      </c>
      <c r="AZ112">
        <v>66.731057986202799</v>
      </c>
      <c r="BA112" t="s">
        <v>109</v>
      </c>
      <c r="BC112" t="s">
        <v>773</v>
      </c>
      <c r="BD112" t="s">
        <v>774</v>
      </c>
    </row>
    <row r="113" spans="1:56" x14ac:dyDescent="0.2">
      <c r="A113" t="s">
        <v>775</v>
      </c>
      <c r="B113" t="s">
        <v>472</v>
      </c>
      <c r="C113" t="s">
        <v>776</v>
      </c>
      <c r="E113" t="s">
        <v>53</v>
      </c>
      <c r="F113" t="s">
        <v>100</v>
      </c>
      <c r="G113" t="s">
        <v>101</v>
      </c>
      <c r="H113" t="s">
        <v>102</v>
      </c>
      <c r="K113" t="s">
        <v>278</v>
      </c>
      <c r="L113" t="s">
        <v>279</v>
      </c>
      <c r="M113" t="s">
        <v>121</v>
      </c>
      <c r="N113" t="s">
        <v>122</v>
      </c>
      <c r="O113" t="s">
        <v>777</v>
      </c>
      <c r="Q113" t="s">
        <v>64</v>
      </c>
      <c r="U113" t="s">
        <v>104</v>
      </c>
      <c r="V113">
        <v>150</v>
      </c>
      <c r="W113">
        <v>8</v>
      </c>
      <c r="X113" t="s">
        <v>105</v>
      </c>
      <c r="Y113" t="s">
        <v>778</v>
      </c>
      <c r="Z113" t="s">
        <v>779</v>
      </c>
      <c r="AA113" t="s">
        <v>780</v>
      </c>
      <c r="AC113">
        <v>2005</v>
      </c>
      <c r="AD113">
        <v>6</v>
      </c>
      <c r="AE113">
        <v>13</v>
      </c>
      <c r="AF113">
        <f>IF( Table1[[#This Row],[Start Day]]="",1,Table1[[#This Row],[Start Day]])</f>
        <v>13</v>
      </c>
      <c r="AG113" s="1">
        <f>DATE(Table1[[#This Row],[Start Year]],Table1[[#This Row],[Start Month]],Table1[[#This Row],[Complete Start Day]])</f>
        <v>38516</v>
      </c>
      <c r="AH113">
        <v>2005</v>
      </c>
      <c r="AI113">
        <v>6</v>
      </c>
      <c r="AJ113">
        <v>13</v>
      </c>
      <c r="AK113">
        <f>IF(Table1[[#This Row],[End Day]]="",DAY(EOMONTH(DATE(Table1[[#This Row],[End Year]],Table1[[#This Row],[End Month]],1),0)),Table1[[#This Row],[End Day]])</f>
        <v>13</v>
      </c>
      <c r="AL113" s="1">
        <f>DATE(Table1[[#This Row],[End Year]],Table1[[#This Row],[End Month]],Table1[[#This Row],[Complete End Day]])</f>
        <v>38516</v>
      </c>
      <c r="AM113" s="2">
        <f>IF(Table1[[#This Row],[Start Day]]="",1,0)</f>
        <v>0</v>
      </c>
      <c r="AN113" s="2">
        <f>IF(Table1[[#This Row],[End Day]]="",1,0)</f>
        <v>0</v>
      </c>
      <c r="AO113">
        <v>11</v>
      </c>
      <c r="AP113">
        <v>182</v>
      </c>
      <c r="AQ113">
        <v>27463</v>
      </c>
      <c r="AS113">
        <v>27645</v>
      </c>
      <c r="AX113">
        <v>5000</v>
      </c>
      <c r="AY113">
        <v>7493</v>
      </c>
      <c r="AZ113">
        <v>66.731057986202799</v>
      </c>
      <c r="BA113" t="s">
        <v>109</v>
      </c>
      <c r="BC113" t="s">
        <v>781</v>
      </c>
      <c r="BD113" t="s">
        <v>782</v>
      </c>
    </row>
    <row r="114" spans="1:56" x14ac:dyDescent="0.2">
      <c r="A114" t="s">
        <v>783</v>
      </c>
      <c r="B114" t="s">
        <v>472</v>
      </c>
      <c r="C114" t="s">
        <v>784</v>
      </c>
      <c r="E114" t="s">
        <v>53</v>
      </c>
      <c r="F114" t="s">
        <v>54</v>
      </c>
      <c r="G114" t="s">
        <v>55</v>
      </c>
      <c r="H114" t="s">
        <v>56</v>
      </c>
      <c r="K114" t="s">
        <v>278</v>
      </c>
      <c r="L114" t="s">
        <v>279</v>
      </c>
      <c r="M114" t="s">
        <v>121</v>
      </c>
      <c r="N114" t="s">
        <v>122</v>
      </c>
      <c r="O114" t="s">
        <v>785</v>
      </c>
      <c r="P114" t="s">
        <v>124</v>
      </c>
      <c r="Q114" t="s">
        <v>64</v>
      </c>
      <c r="U114" t="s">
        <v>104</v>
      </c>
      <c r="W114">
        <v>12210</v>
      </c>
      <c r="X114" t="s">
        <v>65</v>
      </c>
      <c r="AC114">
        <v>2005</v>
      </c>
      <c r="AD114">
        <v>6</v>
      </c>
      <c r="AE114">
        <v>26</v>
      </c>
      <c r="AF114">
        <f>IF( Table1[[#This Row],[Start Day]]="",1,Table1[[#This Row],[Start Day]])</f>
        <v>26</v>
      </c>
      <c r="AG114" s="1">
        <f>DATE(Table1[[#This Row],[Start Year]],Table1[[#This Row],[Start Month]],Table1[[#This Row],[Complete Start Day]])</f>
        <v>38529</v>
      </c>
      <c r="AH114">
        <v>2005</v>
      </c>
      <c r="AI114">
        <v>6</v>
      </c>
      <c r="AJ114">
        <v>28</v>
      </c>
      <c r="AK114">
        <f>IF(Table1[[#This Row],[End Day]]="",DAY(EOMONTH(DATE(Table1[[#This Row],[End Year]],Table1[[#This Row],[End Month]],1),0)),Table1[[#This Row],[End Day]])</f>
        <v>28</v>
      </c>
      <c r="AL114" s="1">
        <f>DATE(Table1[[#This Row],[End Year]],Table1[[#This Row],[End Month]],Table1[[#This Row],[Complete End Day]])</f>
        <v>38531</v>
      </c>
      <c r="AM114" s="2">
        <f>IF(Table1[[#This Row],[Start Day]]="",1,0)</f>
        <v>0</v>
      </c>
      <c r="AN114" s="2">
        <f>IF(Table1[[#This Row],[End Day]]="",1,0)</f>
        <v>0</v>
      </c>
      <c r="AO114">
        <v>5</v>
      </c>
      <c r="AQ114">
        <v>800</v>
      </c>
      <c r="AS114">
        <v>800</v>
      </c>
      <c r="AZ114">
        <v>66.731057986202799</v>
      </c>
      <c r="BA114" t="s">
        <v>81</v>
      </c>
      <c r="BB114" t="s">
        <v>786</v>
      </c>
      <c r="BD114" t="s">
        <v>787</v>
      </c>
    </row>
    <row r="115" spans="1:56" x14ac:dyDescent="0.2">
      <c r="A115" t="s">
        <v>788</v>
      </c>
      <c r="B115" t="s">
        <v>472</v>
      </c>
      <c r="C115" t="s">
        <v>789</v>
      </c>
      <c r="E115" t="s">
        <v>53</v>
      </c>
      <c r="F115" t="s">
        <v>54</v>
      </c>
      <c r="G115" t="s">
        <v>55</v>
      </c>
      <c r="H115" t="s">
        <v>56</v>
      </c>
      <c r="K115" t="s">
        <v>57</v>
      </c>
      <c r="L115" t="s">
        <v>58</v>
      </c>
      <c r="M115" t="s">
        <v>59</v>
      </c>
      <c r="N115" t="s">
        <v>60</v>
      </c>
      <c r="O115" t="s">
        <v>790</v>
      </c>
      <c r="P115" t="s">
        <v>62</v>
      </c>
      <c r="Q115" t="s">
        <v>64</v>
      </c>
      <c r="W115">
        <v>69400</v>
      </c>
      <c r="X115" t="s">
        <v>65</v>
      </c>
      <c r="AC115">
        <v>2005</v>
      </c>
      <c r="AD115">
        <v>6</v>
      </c>
      <c r="AE115">
        <v>28</v>
      </c>
      <c r="AF115">
        <f>IF( Table1[[#This Row],[Start Day]]="",1,Table1[[#This Row],[Start Day]])</f>
        <v>28</v>
      </c>
      <c r="AG115" s="1">
        <f>DATE(Table1[[#This Row],[Start Year]],Table1[[#This Row],[Start Month]],Table1[[#This Row],[Complete Start Day]])</f>
        <v>38531</v>
      </c>
      <c r="AH115">
        <v>2005</v>
      </c>
      <c r="AI115">
        <v>7</v>
      </c>
      <c r="AJ115">
        <v>10</v>
      </c>
      <c r="AK115">
        <f>IF(Table1[[#This Row],[End Day]]="",DAY(EOMONTH(DATE(Table1[[#This Row],[End Year]],Table1[[#This Row],[End Month]],1),0)),Table1[[#This Row],[End Day]])</f>
        <v>10</v>
      </c>
      <c r="AL115" s="1">
        <f>DATE(Table1[[#This Row],[End Year]],Table1[[#This Row],[End Month]],Table1[[#This Row],[Complete End Day]])</f>
        <v>38543</v>
      </c>
      <c r="AM115" s="2">
        <f>IF(Table1[[#This Row],[Start Day]]="",1,0)</f>
        <v>0</v>
      </c>
      <c r="AN115" s="2">
        <f>IF(Table1[[#This Row],[End Day]]="",1,0)</f>
        <v>0</v>
      </c>
      <c r="AO115">
        <v>58</v>
      </c>
      <c r="AP115">
        <v>230</v>
      </c>
      <c r="AQ115">
        <v>11230000</v>
      </c>
      <c r="AS115">
        <v>11230230</v>
      </c>
      <c r="AX115">
        <v>607000</v>
      </c>
      <c r="AY115">
        <v>909621</v>
      </c>
      <c r="AZ115">
        <v>66.731057986202799</v>
      </c>
      <c r="BA115" t="s">
        <v>109</v>
      </c>
      <c r="BC115" t="s">
        <v>791</v>
      </c>
      <c r="BD115" t="s">
        <v>792</v>
      </c>
    </row>
    <row r="116" spans="1:56" x14ac:dyDescent="0.2">
      <c r="A116" t="s">
        <v>793</v>
      </c>
      <c r="B116" t="s">
        <v>472</v>
      </c>
      <c r="C116" t="s">
        <v>794</v>
      </c>
      <c r="E116" t="s">
        <v>53</v>
      </c>
      <c r="F116" t="s">
        <v>54</v>
      </c>
      <c r="G116" t="s">
        <v>55</v>
      </c>
      <c r="H116" t="s">
        <v>56</v>
      </c>
      <c r="K116" t="s">
        <v>57</v>
      </c>
      <c r="L116" t="s">
        <v>58</v>
      </c>
      <c r="M116" t="s">
        <v>59</v>
      </c>
      <c r="N116" t="s">
        <v>60</v>
      </c>
      <c r="O116" t="s">
        <v>795</v>
      </c>
      <c r="P116" t="s">
        <v>62</v>
      </c>
      <c r="Q116" t="s">
        <v>64</v>
      </c>
      <c r="V116">
        <v>371</v>
      </c>
      <c r="W116">
        <v>226600</v>
      </c>
      <c r="X116" t="s">
        <v>65</v>
      </c>
      <c r="AC116">
        <v>2005</v>
      </c>
      <c r="AD116">
        <v>6</v>
      </c>
      <c r="AE116">
        <v>19</v>
      </c>
      <c r="AF116">
        <f>IF( Table1[[#This Row],[Start Day]]="",1,Table1[[#This Row],[Start Day]])</f>
        <v>19</v>
      </c>
      <c r="AG116" s="1">
        <f>DATE(Table1[[#This Row],[Start Year]],Table1[[#This Row],[Start Month]],Table1[[#This Row],[Complete Start Day]])</f>
        <v>38522</v>
      </c>
      <c r="AH116">
        <v>2005</v>
      </c>
      <c r="AI116">
        <v>6</v>
      </c>
      <c r="AJ116">
        <v>30</v>
      </c>
      <c r="AK116">
        <f>IF(Table1[[#This Row],[End Day]]="",DAY(EOMONTH(DATE(Table1[[#This Row],[End Year]],Table1[[#This Row],[End Month]],1),0)),Table1[[#This Row],[End Day]])</f>
        <v>30</v>
      </c>
      <c r="AL116" s="1">
        <f>DATE(Table1[[#This Row],[End Year]],Table1[[#This Row],[End Month]],Table1[[#This Row],[Complete End Day]])</f>
        <v>38533</v>
      </c>
      <c r="AM116" s="2">
        <f>IF(Table1[[#This Row],[Start Day]]="",1,0)</f>
        <v>0</v>
      </c>
      <c r="AN116" s="2">
        <f>IF(Table1[[#This Row],[End Day]]="",1,0)</f>
        <v>0</v>
      </c>
      <c r="AO116">
        <v>235</v>
      </c>
      <c r="AQ116">
        <v>16700000</v>
      </c>
      <c r="AS116">
        <v>16700000</v>
      </c>
      <c r="AX116">
        <v>2160000</v>
      </c>
      <c r="AY116">
        <v>3236874</v>
      </c>
      <c r="AZ116">
        <v>66.731057986202799</v>
      </c>
      <c r="BA116" t="s">
        <v>66</v>
      </c>
      <c r="BB116" t="s">
        <v>796</v>
      </c>
      <c r="BC116" t="s">
        <v>797</v>
      </c>
      <c r="BD116" t="s">
        <v>798</v>
      </c>
    </row>
    <row r="117" spans="1:56" x14ac:dyDescent="0.2">
      <c r="A117" t="s">
        <v>799</v>
      </c>
      <c r="B117" t="s">
        <v>472</v>
      </c>
      <c r="C117" t="s">
        <v>800</v>
      </c>
      <c r="E117" t="s">
        <v>53</v>
      </c>
      <c r="F117" t="s">
        <v>54</v>
      </c>
      <c r="G117" t="s">
        <v>55</v>
      </c>
      <c r="H117" t="s">
        <v>56</v>
      </c>
      <c r="K117" t="s">
        <v>57</v>
      </c>
      <c r="L117" t="s">
        <v>58</v>
      </c>
      <c r="M117" t="s">
        <v>59</v>
      </c>
      <c r="N117" t="s">
        <v>60</v>
      </c>
      <c r="O117" t="s">
        <v>801</v>
      </c>
      <c r="P117" t="s">
        <v>194</v>
      </c>
      <c r="Q117" t="s">
        <v>64</v>
      </c>
      <c r="W117">
        <v>43680</v>
      </c>
      <c r="X117" t="s">
        <v>65</v>
      </c>
      <c r="AB117" t="s">
        <v>802</v>
      </c>
      <c r="AC117">
        <v>2005</v>
      </c>
      <c r="AD117">
        <v>8</v>
      </c>
      <c r="AE117">
        <v>14</v>
      </c>
      <c r="AF117">
        <f>IF( Table1[[#This Row],[Start Day]]="",1,Table1[[#This Row],[Start Day]])</f>
        <v>14</v>
      </c>
      <c r="AG117" s="1">
        <f>DATE(Table1[[#This Row],[Start Year]],Table1[[#This Row],[Start Month]],Table1[[#This Row],[Complete Start Day]])</f>
        <v>38578</v>
      </c>
      <c r="AH117">
        <v>2005</v>
      </c>
      <c r="AI117">
        <v>9</v>
      </c>
      <c r="AJ117">
        <v>5</v>
      </c>
      <c r="AK117">
        <f>IF(Table1[[#This Row],[End Day]]="",DAY(EOMONTH(DATE(Table1[[#This Row],[End Year]],Table1[[#This Row],[End Month]],1),0)),Table1[[#This Row],[End Day]])</f>
        <v>5</v>
      </c>
      <c r="AL117" s="1">
        <f>DATE(Table1[[#This Row],[End Year]],Table1[[#This Row],[End Month]],Table1[[#This Row],[Complete End Day]])</f>
        <v>38600</v>
      </c>
      <c r="AM117" s="2">
        <f>IF(Table1[[#This Row],[Start Day]]="",1,0)</f>
        <v>0</v>
      </c>
      <c r="AN117" s="2">
        <f>IF(Table1[[#This Row],[End Day]]="",1,0)</f>
        <v>0</v>
      </c>
      <c r="AO117">
        <v>28</v>
      </c>
      <c r="AQ117">
        <v>14500</v>
      </c>
      <c r="AS117">
        <v>14500</v>
      </c>
      <c r="AZ117">
        <v>66.731057986202799</v>
      </c>
      <c r="BA117" t="s">
        <v>109</v>
      </c>
      <c r="BC117" t="s">
        <v>803</v>
      </c>
      <c r="BD117" t="s">
        <v>804</v>
      </c>
    </row>
    <row r="118" spans="1:56" x14ac:dyDescent="0.2">
      <c r="A118" t="s">
        <v>805</v>
      </c>
      <c r="B118" t="s">
        <v>472</v>
      </c>
      <c r="C118" t="s">
        <v>806</v>
      </c>
      <c r="E118" t="s">
        <v>53</v>
      </c>
      <c r="F118" t="s">
        <v>54</v>
      </c>
      <c r="G118" t="s">
        <v>55</v>
      </c>
      <c r="H118" t="s">
        <v>56</v>
      </c>
      <c r="K118" t="s">
        <v>57</v>
      </c>
      <c r="L118" t="s">
        <v>58</v>
      </c>
      <c r="M118" t="s">
        <v>59</v>
      </c>
      <c r="N118" t="s">
        <v>60</v>
      </c>
      <c r="O118" t="s">
        <v>807</v>
      </c>
      <c r="P118" t="s">
        <v>281</v>
      </c>
      <c r="Q118" t="s">
        <v>64</v>
      </c>
      <c r="W118">
        <v>93630</v>
      </c>
      <c r="X118" t="s">
        <v>65</v>
      </c>
      <c r="AB118" t="s">
        <v>808</v>
      </c>
      <c r="AC118">
        <v>2005</v>
      </c>
      <c r="AD118">
        <v>6</v>
      </c>
      <c r="AE118">
        <v>17</v>
      </c>
      <c r="AF118">
        <f>IF( Table1[[#This Row],[Start Day]]="",1,Table1[[#This Row],[Start Day]])</f>
        <v>17</v>
      </c>
      <c r="AG118" s="1">
        <f>DATE(Table1[[#This Row],[Start Year]],Table1[[#This Row],[Start Month]],Table1[[#This Row],[Complete Start Day]])</f>
        <v>38520</v>
      </c>
      <c r="AH118">
        <v>2005</v>
      </c>
      <c r="AI118">
        <v>6</v>
      </c>
      <c r="AJ118">
        <v>25</v>
      </c>
      <c r="AK118">
        <f>IF(Table1[[#This Row],[End Day]]="",DAY(EOMONTH(DATE(Table1[[#This Row],[End Year]],Table1[[#This Row],[End Month]],1),0)),Table1[[#This Row],[End Day]])</f>
        <v>25</v>
      </c>
      <c r="AL118" s="1">
        <f>DATE(Table1[[#This Row],[End Year]],Table1[[#This Row],[End Month]],Table1[[#This Row],[Complete End Day]])</f>
        <v>38528</v>
      </c>
      <c r="AM118" s="2">
        <f>IF(Table1[[#This Row],[Start Day]]="",1,0)</f>
        <v>0</v>
      </c>
      <c r="AN118" s="2">
        <f>IF(Table1[[#This Row],[End Day]]="",1,0)</f>
        <v>0</v>
      </c>
      <c r="AO118">
        <v>19</v>
      </c>
      <c r="AQ118">
        <v>650000</v>
      </c>
      <c r="AS118">
        <v>650000</v>
      </c>
      <c r="AX118">
        <v>180700</v>
      </c>
      <c r="AY118">
        <v>270788</v>
      </c>
      <c r="AZ118">
        <v>66.731057986202799</v>
      </c>
      <c r="BA118" t="s">
        <v>109</v>
      </c>
      <c r="BC118" t="s">
        <v>809</v>
      </c>
      <c r="BD118" t="s">
        <v>810</v>
      </c>
    </row>
    <row r="119" spans="1:56" x14ac:dyDescent="0.2">
      <c r="A119" t="s">
        <v>811</v>
      </c>
      <c r="B119" t="s">
        <v>472</v>
      </c>
      <c r="C119" t="s">
        <v>812</v>
      </c>
      <c r="E119" t="s">
        <v>53</v>
      </c>
      <c r="F119" t="s">
        <v>54</v>
      </c>
      <c r="G119" t="s">
        <v>55</v>
      </c>
      <c r="H119" t="s">
        <v>192</v>
      </c>
      <c r="K119" t="s">
        <v>76</v>
      </c>
      <c r="L119" t="s">
        <v>77</v>
      </c>
      <c r="M119" t="s">
        <v>78</v>
      </c>
      <c r="N119" t="s">
        <v>60</v>
      </c>
      <c r="O119" t="s">
        <v>813</v>
      </c>
      <c r="P119" t="s">
        <v>62</v>
      </c>
      <c r="Q119" t="s">
        <v>64</v>
      </c>
      <c r="W119">
        <v>2460</v>
      </c>
      <c r="X119" t="s">
        <v>65</v>
      </c>
      <c r="AB119" t="s">
        <v>814</v>
      </c>
      <c r="AC119">
        <v>2005</v>
      </c>
      <c r="AD119">
        <v>10</v>
      </c>
      <c r="AE119">
        <v>18</v>
      </c>
      <c r="AF119">
        <f>IF( Table1[[#This Row],[Start Day]]="",1,Table1[[#This Row],[Start Day]])</f>
        <v>18</v>
      </c>
      <c r="AG119" s="1">
        <f>DATE(Table1[[#This Row],[Start Year]],Table1[[#This Row],[Start Month]],Table1[[#This Row],[Complete Start Day]])</f>
        <v>38643</v>
      </c>
      <c r="AH119">
        <v>2005</v>
      </c>
      <c r="AI119">
        <v>10</v>
      </c>
      <c r="AJ119">
        <v>19</v>
      </c>
      <c r="AK119">
        <f>IF(Table1[[#This Row],[End Day]]="",DAY(EOMONTH(DATE(Table1[[#This Row],[End Year]],Table1[[#This Row],[End Month]],1),0)),Table1[[#This Row],[End Day]])</f>
        <v>19</v>
      </c>
      <c r="AL119" s="1">
        <f>DATE(Table1[[#This Row],[End Year]],Table1[[#This Row],[End Month]],Table1[[#This Row],[Complete End Day]])</f>
        <v>38644</v>
      </c>
      <c r="AM119" s="2">
        <f>IF(Table1[[#This Row],[Start Day]]="",1,0)</f>
        <v>0</v>
      </c>
      <c r="AN119" s="2">
        <f>IF(Table1[[#This Row],[End Day]]="",1,0)</f>
        <v>0</v>
      </c>
      <c r="AO119">
        <v>28</v>
      </c>
      <c r="AP119">
        <v>211</v>
      </c>
      <c r="AQ119">
        <v>12000</v>
      </c>
      <c r="AS119">
        <v>12211</v>
      </c>
      <c r="AZ119">
        <v>66.731057986202799</v>
      </c>
      <c r="BA119" t="s">
        <v>109</v>
      </c>
      <c r="BC119" t="s">
        <v>815</v>
      </c>
      <c r="BD119" t="s">
        <v>816</v>
      </c>
    </row>
    <row r="120" spans="1:56" x14ac:dyDescent="0.2">
      <c r="A120" t="s">
        <v>817</v>
      </c>
      <c r="B120" t="s">
        <v>472</v>
      </c>
      <c r="C120" t="s">
        <v>818</v>
      </c>
      <c r="E120" t="s">
        <v>53</v>
      </c>
      <c r="F120" t="s">
        <v>54</v>
      </c>
      <c r="G120" t="s">
        <v>55</v>
      </c>
      <c r="H120" t="s">
        <v>192</v>
      </c>
      <c r="K120" t="s">
        <v>76</v>
      </c>
      <c r="L120" t="s">
        <v>77</v>
      </c>
      <c r="M120" t="s">
        <v>78</v>
      </c>
      <c r="N120" t="s">
        <v>60</v>
      </c>
      <c r="O120" t="s">
        <v>819</v>
      </c>
      <c r="P120" t="s">
        <v>62</v>
      </c>
      <c r="Q120" t="s">
        <v>64</v>
      </c>
      <c r="V120">
        <v>322</v>
      </c>
      <c r="X120" t="s">
        <v>65</v>
      </c>
      <c r="AB120" t="s">
        <v>820</v>
      </c>
      <c r="AC120">
        <v>2005</v>
      </c>
      <c r="AD120">
        <v>12</v>
      </c>
      <c r="AE120">
        <v>31</v>
      </c>
      <c r="AF120">
        <f>IF( Table1[[#This Row],[Start Day]]="",1,Table1[[#This Row],[Start Day]])</f>
        <v>31</v>
      </c>
      <c r="AG120" s="1">
        <f>DATE(Table1[[#This Row],[Start Year]],Table1[[#This Row],[Start Month]],Table1[[#This Row],[Complete Start Day]])</f>
        <v>38717</v>
      </c>
      <c r="AH120">
        <v>2006</v>
      </c>
      <c r="AI120">
        <v>1</v>
      </c>
      <c r="AJ120">
        <v>3</v>
      </c>
      <c r="AK120">
        <f>IF(Table1[[#This Row],[End Day]]="",DAY(EOMONTH(DATE(Table1[[#This Row],[End Year]],Table1[[#This Row],[End Month]],1),0)),Table1[[#This Row],[End Day]])</f>
        <v>3</v>
      </c>
      <c r="AL120" s="1">
        <f>DATE(Table1[[#This Row],[End Year]],Table1[[#This Row],[End Month]],Table1[[#This Row],[Complete End Day]])</f>
        <v>38720</v>
      </c>
      <c r="AM120" s="2">
        <f>IF(Table1[[#This Row],[Start Day]]="",1,0)</f>
        <v>0</v>
      </c>
      <c r="AN120" s="2">
        <f>IF(Table1[[#This Row],[End Day]]="",1,0)</f>
        <v>0</v>
      </c>
      <c r="AO120">
        <v>79</v>
      </c>
      <c r="AP120">
        <v>30</v>
      </c>
      <c r="AQ120">
        <v>7781</v>
      </c>
      <c r="AS120">
        <v>7811</v>
      </c>
      <c r="AZ120">
        <v>66.731057986202799</v>
      </c>
      <c r="BA120" t="s">
        <v>109</v>
      </c>
      <c r="BC120" t="s">
        <v>821</v>
      </c>
      <c r="BD120" t="s">
        <v>822</v>
      </c>
    </row>
    <row r="121" spans="1:56" x14ac:dyDescent="0.2">
      <c r="A121" t="s">
        <v>823</v>
      </c>
      <c r="B121" t="s">
        <v>472</v>
      </c>
      <c r="C121" t="s">
        <v>824</v>
      </c>
      <c r="E121" t="s">
        <v>53</v>
      </c>
      <c r="F121" t="s">
        <v>54</v>
      </c>
      <c r="G121" t="s">
        <v>55</v>
      </c>
      <c r="H121" t="s">
        <v>56</v>
      </c>
      <c r="K121" t="s">
        <v>57</v>
      </c>
      <c r="L121" t="s">
        <v>58</v>
      </c>
      <c r="M121" t="s">
        <v>59</v>
      </c>
      <c r="N121" t="s">
        <v>60</v>
      </c>
      <c r="O121" t="s">
        <v>825</v>
      </c>
      <c r="P121" t="s">
        <v>281</v>
      </c>
      <c r="Q121" t="s">
        <v>195</v>
      </c>
      <c r="W121">
        <v>390</v>
      </c>
      <c r="X121" t="s">
        <v>65</v>
      </c>
      <c r="AC121">
        <v>2005</v>
      </c>
      <c r="AD121">
        <v>7</v>
      </c>
      <c r="AE121">
        <v>21</v>
      </c>
      <c r="AF121">
        <f>IF( Table1[[#This Row],[Start Day]]="",1,Table1[[#This Row],[Start Day]])</f>
        <v>21</v>
      </c>
      <c r="AG121" s="1">
        <f>DATE(Table1[[#This Row],[Start Year]],Table1[[#This Row],[Start Month]],Table1[[#This Row],[Complete Start Day]])</f>
        <v>38554</v>
      </c>
      <c r="AH121">
        <v>2005</v>
      </c>
      <c r="AI121">
        <v>7</v>
      </c>
      <c r="AJ121">
        <v>22</v>
      </c>
      <c r="AK121">
        <f>IF(Table1[[#This Row],[End Day]]="",DAY(EOMONTH(DATE(Table1[[#This Row],[End Year]],Table1[[#This Row],[End Month]],1),0)),Table1[[#This Row],[End Day]])</f>
        <v>22</v>
      </c>
      <c r="AL121" s="1">
        <f>DATE(Table1[[#This Row],[End Year]],Table1[[#This Row],[End Month]],Table1[[#This Row],[Complete End Day]])</f>
        <v>38555</v>
      </c>
      <c r="AM121" s="2">
        <f>IF(Table1[[#This Row],[Start Day]]="",1,0)</f>
        <v>0</v>
      </c>
      <c r="AN121" s="2">
        <f>IF(Table1[[#This Row],[End Day]]="",1,0)</f>
        <v>0</v>
      </c>
      <c r="AO121">
        <v>16</v>
      </c>
      <c r="AP121">
        <v>23</v>
      </c>
      <c r="AS121">
        <v>23</v>
      </c>
      <c r="AX121">
        <v>560</v>
      </c>
      <c r="AY121">
        <v>839</v>
      </c>
      <c r="AZ121">
        <v>66.731057986202799</v>
      </c>
      <c r="BA121" t="s">
        <v>109</v>
      </c>
      <c r="BC121" t="s">
        <v>308</v>
      </c>
      <c r="BD121" t="s">
        <v>309</v>
      </c>
    </row>
    <row r="122" spans="1:56" x14ac:dyDescent="0.2">
      <c r="A122" t="s">
        <v>826</v>
      </c>
      <c r="B122" t="s">
        <v>472</v>
      </c>
      <c r="C122" t="s">
        <v>827</v>
      </c>
      <c r="E122" t="s">
        <v>53</v>
      </c>
      <c r="F122" t="s">
        <v>72</v>
      </c>
      <c r="G122" t="s">
        <v>73</v>
      </c>
      <c r="H122" t="s">
        <v>74</v>
      </c>
      <c r="I122" t="s">
        <v>201</v>
      </c>
      <c r="K122" t="s">
        <v>57</v>
      </c>
      <c r="L122" t="s">
        <v>58</v>
      </c>
      <c r="M122" t="s">
        <v>59</v>
      </c>
      <c r="N122" t="s">
        <v>60</v>
      </c>
      <c r="O122" t="s">
        <v>828</v>
      </c>
      <c r="Q122" t="s">
        <v>201</v>
      </c>
      <c r="X122" t="s">
        <v>80</v>
      </c>
      <c r="AC122">
        <v>2005</v>
      </c>
      <c r="AD122">
        <v>6</v>
      </c>
      <c r="AE122">
        <v>10</v>
      </c>
      <c r="AF122">
        <f>IF( Table1[[#This Row],[Start Day]]="",1,Table1[[#This Row],[Start Day]])</f>
        <v>10</v>
      </c>
      <c r="AG122" s="1">
        <f>DATE(Table1[[#This Row],[Start Year]],Table1[[#This Row],[Start Month]],Table1[[#This Row],[Complete Start Day]])</f>
        <v>38513</v>
      </c>
      <c r="AH122">
        <v>2005</v>
      </c>
      <c r="AI122">
        <v>6</v>
      </c>
      <c r="AJ122">
        <v>10</v>
      </c>
      <c r="AK122">
        <f>IF(Table1[[#This Row],[End Day]]="",DAY(EOMONTH(DATE(Table1[[#This Row],[End Year]],Table1[[#This Row],[End Month]],1),0)),Table1[[#This Row],[End Day]])</f>
        <v>10</v>
      </c>
      <c r="AL122" s="1">
        <f>DATE(Table1[[#This Row],[End Year]],Table1[[#This Row],[End Month]],Table1[[#This Row],[Complete End Day]])</f>
        <v>38513</v>
      </c>
      <c r="AM122" s="2">
        <f>IF(Table1[[#This Row],[Start Day]]="",1,0)</f>
        <v>0</v>
      </c>
      <c r="AN122" s="2">
        <f>IF(Table1[[#This Row],[End Day]]="",1,0)</f>
        <v>0</v>
      </c>
      <c r="AO122">
        <v>9</v>
      </c>
      <c r="AP122">
        <v>14</v>
      </c>
      <c r="AQ122">
        <v>200</v>
      </c>
      <c r="AS122">
        <v>214</v>
      </c>
      <c r="AZ122">
        <v>66.731057986202799</v>
      </c>
      <c r="BA122" t="s">
        <v>109</v>
      </c>
      <c r="BC122" t="s">
        <v>829</v>
      </c>
      <c r="BD122" t="s">
        <v>830</v>
      </c>
    </row>
    <row r="123" spans="1:56" x14ac:dyDescent="0.2">
      <c r="A123" t="s">
        <v>831</v>
      </c>
      <c r="B123" t="s">
        <v>472</v>
      </c>
      <c r="C123" t="s">
        <v>832</v>
      </c>
      <c r="E123" t="s">
        <v>53</v>
      </c>
      <c r="F123" t="s">
        <v>72</v>
      </c>
      <c r="G123" t="s">
        <v>73</v>
      </c>
      <c r="H123" t="s">
        <v>74</v>
      </c>
      <c r="I123" t="s">
        <v>201</v>
      </c>
      <c r="K123" t="s">
        <v>57</v>
      </c>
      <c r="L123" t="s">
        <v>58</v>
      </c>
      <c r="M123" t="s">
        <v>59</v>
      </c>
      <c r="N123" t="s">
        <v>60</v>
      </c>
      <c r="O123" t="s">
        <v>833</v>
      </c>
      <c r="Q123" t="s">
        <v>201</v>
      </c>
      <c r="X123" t="s">
        <v>80</v>
      </c>
      <c r="AC123">
        <v>2005</v>
      </c>
      <c r="AD123">
        <v>5</v>
      </c>
      <c r="AE123">
        <v>31</v>
      </c>
      <c r="AF123">
        <f>IF( Table1[[#This Row],[Start Day]]="",1,Table1[[#This Row],[Start Day]])</f>
        <v>31</v>
      </c>
      <c r="AG123" s="1">
        <f>DATE(Table1[[#This Row],[Start Year]],Table1[[#This Row],[Start Month]],Table1[[#This Row],[Complete Start Day]])</f>
        <v>38503</v>
      </c>
      <c r="AH123">
        <v>2005</v>
      </c>
      <c r="AI123">
        <v>5</v>
      </c>
      <c r="AJ123">
        <v>31</v>
      </c>
      <c r="AK123">
        <f>IF(Table1[[#This Row],[End Day]]="",DAY(EOMONTH(DATE(Table1[[#This Row],[End Year]],Table1[[#This Row],[End Month]],1),0)),Table1[[#This Row],[End Day]])</f>
        <v>31</v>
      </c>
      <c r="AL123" s="1">
        <f>DATE(Table1[[#This Row],[End Year]],Table1[[#This Row],[End Month]],Table1[[#This Row],[Complete End Day]])</f>
        <v>38503</v>
      </c>
      <c r="AM123" s="2">
        <f>IF(Table1[[#This Row],[Start Day]]="",1,0)</f>
        <v>0</v>
      </c>
      <c r="AN123" s="2">
        <f>IF(Table1[[#This Row],[End Day]]="",1,0)</f>
        <v>0</v>
      </c>
      <c r="AQ123">
        <v>90000</v>
      </c>
      <c r="AS123">
        <v>90000</v>
      </c>
      <c r="AX123">
        <v>6000</v>
      </c>
      <c r="AY123">
        <v>8991</v>
      </c>
      <c r="AZ123">
        <v>66.731057986202799</v>
      </c>
      <c r="BA123" t="s">
        <v>81</v>
      </c>
      <c r="BB123" t="s">
        <v>834</v>
      </c>
      <c r="BD123" t="s">
        <v>835</v>
      </c>
    </row>
    <row r="124" spans="1:56" x14ac:dyDescent="0.2">
      <c r="A124" t="s">
        <v>836</v>
      </c>
      <c r="B124" t="s">
        <v>472</v>
      </c>
      <c r="C124" t="s">
        <v>837</v>
      </c>
      <c r="E124" t="s">
        <v>53</v>
      </c>
      <c r="F124" t="s">
        <v>72</v>
      </c>
      <c r="G124" t="s">
        <v>73</v>
      </c>
      <c r="K124" t="s">
        <v>57</v>
      </c>
      <c r="L124" t="s">
        <v>58</v>
      </c>
      <c r="M124" t="s">
        <v>59</v>
      </c>
      <c r="N124" t="s">
        <v>60</v>
      </c>
      <c r="O124" t="s">
        <v>838</v>
      </c>
      <c r="Q124" t="s">
        <v>201</v>
      </c>
      <c r="X124" t="s">
        <v>80</v>
      </c>
      <c r="AC124">
        <v>2005</v>
      </c>
      <c r="AD124">
        <v>6</v>
      </c>
      <c r="AE124">
        <v>13</v>
      </c>
      <c r="AF124">
        <f>IF( Table1[[#This Row],[Start Day]]="",1,Table1[[#This Row],[Start Day]])</f>
        <v>13</v>
      </c>
      <c r="AG124" s="1">
        <f>DATE(Table1[[#This Row],[Start Year]],Table1[[#This Row],[Start Month]],Table1[[#This Row],[Complete Start Day]])</f>
        <v>38516</v>
      </c>
      <c r="AH124">
        <v>2005</v>
      </c>
      <c r="AI124">
        <v>6</v>
      </c>
      <c r="AJ124">
        <v>14</v>
      </c>
      <c r="AK124">
        <f>IF(Table1[[#This Row],[End Day]]="",DAY(EOMONTH(DATE(Table1[[#This Row],[End Year]],Table1[[#This Row],[End Month]],1),0)),Table1[[#This Row],[End Day]])</f>
        <v>14</v>
      </c>
      <c r="AL124" s="1">
        <f>DATE(Table1[[#This Row],[End Year]],Table1[[#This Row],[End Month]],Table1[[#This Row],[Complete End Day]])</f>
        <v>38517</v>
      </c>
      <c r="AM124" s="2">
        <f>IF(Table1[[#This Row],[Start Day]]="",1,0)</f>
        <v>0</v>
      </c>
      <c r="AN124" s="2">
        <f>IF(Table1[[#This Row],[End Day]]="",1,0)</f>
        <v>0</v>
      </c>
      <c r="AO124">
        <v>8</v>
      </c>
      <c r="AP124">
        <v>223</v>
      </c>
      <c r="AQ124">
        <v>825000</v>
      </c>
      <c r="AS124">
        <v>825223</v>
      </c>
      <c r="AX124">
        <v>149000</v>
      </c>
      <c r="AY124">
        <v>223284</v>
      </c>
      <c r="AZ124">
        <v>66.731057986202799</v>
      </c>
      <c r="BA124" t="s">
        <v>81</v>
      </c>
      <c r="BB124" t="s">
        <v>839</v>
      </c>
      <c r="BD124" t="s">
        <v>840</v>
      </c>
    </row>
    <row r="125" spans="1:56" x14ac:dyDescent="0.2">
      <c r="A125" t="s">
        <v>841</v>
      </c>
      <c r="B125" t="s">
        <v>472</v>
      </c>
      <c r="C125" t="s">
        <v>842</v>
      </c>
      <c r="E125" t="s">
        <v>53</v>
      </c>
      <c r="F125" t="s">
        <v>72</v>
      </c>
      <c r="G125" t="s">
        <v>73</v>
      </c>
      <c r="H125" t="s">
        <v>86</v>
      </c>
      <c r="J125" t="s">
        <v>843</v>
      </c>
      <c r="K125" t="s">
        <v>57</v>
      </c>
      <c r="L125" t="s">
        <v>58</v>
      </c>
      <c r="M125" t="s">
        <v>59</v>
      </c>
      <c r="N125" t="s">
        <v>60</v>
      </c>
      <c r="O125" t="s">
        <v>844</v>
      </c>
      <c r="Q125" t="s">
        <v>63</v>
      </c>
      <c r="U125" t="s">
        <v>104</v>
      </c>
      <c r="W125">
        <v>198</v>
      </c>
      <c r="X125" t="s">
        <v>80</v>
      </c>
      <c r="AC125">
        <v>2005</v>
      </c>
      <c r="AD125">
        <v>9</v>
      </c>
      <c r="AE125">
        <v>26</v>
      </c>
      <c r="AF125">
        <f>IF( Table1[[#This Row],[Start Day]]="",1,Table1[[#This Row],[Start Day]])</f>
        <v>26</v>
      </c>
      <c r="AG125" s="1">
        <f>DATE(Table1[[#This Row],[Start Year]],Table1[[#This Row],[Start Month]],Table1[[#This Row],[Complete Start Day]])</f>
        <v>38621</v>
      </c>
      <c r="AH125">
        <v>2005</v>
      </c>
      <c r="AI125">
        <v>9</v>
      </c>
      <c r="AJ125">
        <v>26</v>
      </c>
      <c r="AK125">
        <f>IF(Table1[[#This Row],[End Day]]="",DAY(EOMONTH(DATE(Table1[[#This Row],[End Year]],Table1[[#This Row],[End Month]],1),0)),Table1[[#This Row],[End Day]])</f>
        <v>26</v>
      </c>
      <c r="AL125" s="1">
        <f>DATE(Table1[[#This Row],[End Year]],Table1[[#This Row],[End Month]],Table1[[#This Row],[Complete End Day]])</f>
        <v>38621</v>
      </c>
      <c r="AM125" s="2">
        <f>IF(Table1[[#This Row],[Start Day]]="",1,0)</f>
        <v>0</v>
      </c>
      <c r="AN125" s="2">
        <f>IF(Table1[[#This Row],[End Day]]="",1,0)</f>
        <v>0</v>
      </c>
      <c r="AO125">
        <v>25</v>
      </c>
      <c r="AQ125">
        <v>5719000</v>
      </c>
      <c r="AS125">
        <v>5719000</v>
      </c>
      <c r="AX125">
        <v>1040000</v>
      </c>
      <c r="AY125">
        <v>1558495</v>
      </c>
      <c r="AZ125">
        <v>66.731057986202799</v>
      </c>
      <c r="BA125" t="s">
        <v>81</v>
      </c>
      <c r="BB125" t="s">
        <v>845</v>
      </c>
      <c r="BD125" t="s">
        <v>846</v>
      </c>
    </row>
    <row r="126" spans="1:56" x14ac:dyDescent="0.2">
      <c r="A126" t="s">
        <v>847</v>
      </c>
      <c r="B126" t="s">
        <v>472</v>
      </c>
      <c r="C126" t="s">
        <v>176</v>
      </c>
      <c r="E126" t="s">
        <v>53</v>
      </c>
      <c r="F126" t="s">
        <v>72</v>
      </c>
      <c r="G126" t="s">
        <v>73</v>
      </c>
      <c r="H126" t="s">
        <v>86</v>
      </c>
      <c r="J126" t="s">
        <v>848</v>
      </c>
      <c r="K126" t="s">
        <v>57</v>
      </c>
      <c r="L126" t="s">
        <v>58</v>
      </c>
      <c r="M126" t="s">
        <v>59</v>
      </c>
      <c r="N126" t="s">
        <v>60</v>
      </c>
      <c r="O126" t="s">
        <v>849</v>
      </c>
      <c r="Q126" t="s">
        <v>55</v>
      </c>
      <c r="W126">
        <v>260</v>
      </c>
      <c r="X126" t="s">
        <v>80</v>
      </c>
      <c r="AC126">
        <v>2005</v>
      </c>
      <c r="AD126">
        <v>7</v>
      </c>
      <c r="AE126">
        <v>15</v>
      </c>
      <c r="AF126">
        <f>IF( Table1[[#This Row],[Start Day]]="",1,Table1[[#This Row],[Start Day]])</f>
        <v>15</v>
      </c>
      <c r="AG126" s="1">
        <f>DATE(Table1[[#This Row],[Start Year]],Table1[[#This Row],[Start Month]],Table1[[#This Row],[Complete Start Day]])</f>
        <v>38548</v>
      </c>
      <c r="AH126">
        <v>2005</v>
      </c>
      <c r="AI126">
        <v>7</v>
      </c>
      <c r="AJ126">
        <v>19</v>
      </c>
      <c r="AK126">
        <f>IF(Table1[[#This Row],[End Day]]="",DAY(EOMONTH(DATE(Table1[[#This Row],[End Year]],Table1[[#This Row],[End Month]],1),0)),Table1[[#This Row],[End Day]])</f>
        <v>19</v>
      </c>
      <c r="AL126" s="1">
        <f>DATE(Table1[[#This Row],[End Year]],Table1[[#This Row],[End Month]],Table1[[#This Row],[Complete End Day]])</f>
        <v>38552</v>
      </c>
      <c r="AM126" s="2">
        <f>IF(Table1[[#This Row],[Start Day]]="",1,0)</f>
        <v>0</v>
      </c>
      <c r="AN126" s="2">
        <f>IF(Table1[[#This Row],[End Day]]="",1,0)</f>
        <v>0</v>
      </c>
      <c r="AO126">
        <v>9</v>
      </c>
      <c r="AQ126">
        <v>1000000</v>
      </c>
      <c r="AR126">
        <v>13000</v>
      </c>
      <c r="AS126">
        <v>1013000</v>
      </c>
      <c r="AV126">
        <v>85000</v>
      </c>
      <c r="AW126">
        <v>127377</v>
      </c>
      <c r="AX126">
        <v>1000000</v>
      </c>
      <c r="AY126">
        <v>1498553</v>
      </c>
      <c r="AZ126">
        <v>66.731057986202799</v>
      </c>
      <c r="BA126" t="s">
        <v>109</v>
      </c>
      <c r="BC126" t="s">
        <v>850</v>
      </c>
      <c r="BD126" t="s">
        <v>851</v>
      </c>
    </row>
    <row r="127" spans="1:56" x14ac:dyDescent="0.2">
      <c r="A127" t="s">
        <v>852</v>
      </c>
      <c r="B127" t="s">
        <v>472</v>
      </c>
      <c r="C127" t="s">
        <v>853</v>
      </c>
      <c r="E127" t="s">
        <v>53</v>
      </c>
      <c r="F127" t="s">
        <v>270</v>
      </c>
      <c r="G127" t="s">
        <v>271</v>
      </c>
      <c r="H127" t="s">
        <v>271</v>
      </c>
      <c r="K127" t="s">
        <v>119</v>
      </c>
      <c r="L127" t="s">
        <v>120</v>
      </c>
      <c r="M127" t="s">
        <v>121</v>
      </c>
      <c r="N127" t="s">
        <v>122</v>
      </c>
      <c r="O127" t="s">
        <v>854</v>
      </c>
      <c r="P127" t="s">
        <v>273</v>
      </c>
      <c r="X127" t="s">
        <v>65</v>
      </c>
      <c r="AC127">
        <v>2005</v>
      </c>
      <c r="AD127">
        <v>10</v>
      </c>
      <c r="AF127">
        <f>IF( Table1[[#This Row],[Start Day]]="",1,Table1[[#This Row],[Start Day]])</f>
        <v>1</v>
      </c>
      <c r="AG127" s="1">
        <f>DATE(Table1[[#This Row],[Start Year]],Table1[[#This Row],[Start Month]],Table1[[#This Row],[Complete Start Day]])</f>
        <v>38626</v>
      </c>
      <c r="AH127">
        <v>2005</v>
      </c>
      <c r="AI127">
        <v>10</v>
      </c>
      <c r="AK127">
        <f>IF(Table1[[#This Row],[End Day]]="",DAY(EOMONTH(DATE(Table1[[#This Row],[End Year]],Table1[[#This Row],[End Month]],1),0)),Table1[[#This Row],[End Day]])</f>
        <v>31</v>
      </c>
      <c r="AL127" s="1">
        <f>DATE(Table1[[#This Row],[End Year]],Table1[[#This Row],[End Month]],Table1[[#This Row],[Complete End Day]])</f>
        <v>38656</v>
      </c>
      <c r="AM127" s="2">
        <f>IF(Table1[[#This Row],[Start Day]]="",1,0)</f>
        <v>1</v>
      </c>
      <c r="AN127" s="2">
        <f>IF(Table1[[#This Row],[End Day]]="",1,0)</f>
        <v>1</v>
      </c>
      <c r="AZ127">
        <v>66.731057986202799</v>
      </c>
      <c r="BA127" t="s">
        <v>109</v>
      </c>
      <c r="BC127" t="s">
        <v>855</v>
      </c>
      <c r="BD127" t="s">
        <v>856</v>
      </c>
    </row>
    <row r="128" spans="1:56" x14ac:dyDescent="0.2">
      <c r="A128" t="s">
        <v>857</v>
      </c>
      <c r="B128" t="s">
        <v>472</v>
      </c>
      <c r="C128" t="s">
        <v>858</v>
      </c>
      <c r="E128" t="s">
        <v>53</v>
      </c>
      <c r="F128" t="s">
        <v>54</v>
      </c>
      <c r="G128" t="s">
        <v>55</v>
      </c>
      <c r="H128" t="s">
        <v>56</v>
      </c>
      <c r="K128" t="s">
        <v>278</v>
      </c>
      <c r="L128" t="s">
        <v>279</v>
      </c>
      <c r="M128" t="s">
        <v>121</v>
      </c>
      <c r="N128" t="s">
        <v>122</v>
      </c>
      <c r="O128" t="s">
        <v>859</v>
      </c>
      <c r="P128" t="s">
        <v>62</v>
      </c>
      <c r="X128" t="s">
        <v>65</v>
      </c>
      <c r="AC128">
        <v>2005</v>
      </c>
      <c r="AD128">
        <v>8</v>
      </c>
      <c r="AE128">
        <v>26</v>
      </c>
      <c r="AF128">
        <f>IF( Table1[[#This Row],[Start Day]]="",1,Table1[[#This Row],[Start Day]])</f>
        <v>26</v>
      </c>
      <c r="AG128" s="1">
        <f>DATE(Table1[[#This Row],[Start Year]],Table1[[#This Row],[Start Month]],Table1[[#This Row],[Complete Start Day]])</f>
        <v>38590</v>
      </c>
      <c r="AH128">
        <v>2005</v>
      </c>
      <c r="AI128">
        <v>8</v>
      </c>
      <c r="AJ128">
        <v>29</v>
      </c>
      <c r="AK128">
        <f>IF(Table1[[#This Row],[End Day]]="",DAY(EOMONTH(DATE(Table1[[#This Row],[End Year]],Table1[[#This Row],[End Month]],1),0)),Table1[[#This Row],[End Day]])</f>
        <v>29</v>
      </c>
      <c r="AL128" s="1">
        <f>DATE(Table1[[#This Row],[End Year]],Table1[[#This Row],[End Month]],Table1[[#This Row],[Complete End Day]])</f>
        <v>38593</v>
      </c>
      <c r="AM128" s="2">
        <f>IF(Table1[[#This Row],[Start Day]]="",1,0)</f>
        <v>0</v>
      </c>
      <c r="AN128" s="2">
        <f>IF(Table1[[#This Row],[End Day]]="",1,0)</f>
        <v>0</v>
      </c>
      <c r="AR128">
        <v>548</v>
      </c>
      <c r="AS128">
        <v>548</v>
      </c>
      <c r="AZ128">
        <v>66.731057986202799</v>
      </c>
      <c r="BA128" t="s">
        <v>109</v>
      </c>
      <c r="BC128" t="s">
        <v>860</v>
      </c>
      <c r="BD128" t="s">
        <v>861</v>
      </c>
    </row>
    <row r="129" spans="1:56" x14ac:dyDescent="0.2">
      <c r="A129" t="s">
        <v>862</v>
      </c>
      <c r="B129" t="s">
        <v>472</v>
      </c>
      <c r="C129" t="s">
        <v>863</v>
      </c>
      <c r="E129" t="s">
        <v>53</v>
      </c>
      <c r="F129" t="s">
        <v>72</v>
      </c>
      <c r="G129" t="s">
        <v>73</v>
      </c>
      <c r="H129" t="s">
        <v>74</v>
      </c>
      <c r="I129" t="s">
        <v>291</v>
      </c>
      <c r="K129" t="s">
        <v>57</v>
      </c>
      <c r="L129" t="s">
        <v>58</v>
      </c>
      <c r="M129" t="s">
        <v>59</v>
      </c>
      <c r="N129" t="s">
        <v>60</v>
      </c>
      <c r="O129" t="s">
        <v>864</v>
      </c>
      <c r="X129" t="s">
        <v>80</v>
      </c>
      <c r="AC129">
        <v>2005</v>
      </c>
      <c r="AD129">
        <v>7</v>
      </c>
      <c r="AE129">
        <v>30</v>
      </c>
      <c r="AF129">
        <f>IF( Table1[[#This Row],[Start Day]]="",1,Table1[[#This Row],[Start Day]])</f>
        <v>30</v>
      </c>
      <c r="AG129" s="1">
        <f>DATE(Table1[[#This Row],[Start Year]],Table1[[#This Row],[Start Month]],Table1[[#This Row],[Complete Start Day]])</f>
        <v>38563</v>
      </c>
      <c r="AH129">
        <v>2005</v>
      </c>
      <c r="AI129">
        <v>7</v>
      </c>
      <c r="AJ129">
        <v>30</v>
      </c>
      <c r="AK129">
        <f>IF(Table1[[#This Row],[End Day]]="",DAY(EOMONTH(DATE(Table1[[#This Row],[End Year]],Table1[[#This Row],[End Month]],1),0)),Table1[[#This Row],[End Day]])</f>
        <v>30</v>
      </c>
      <c r="AL129" s="1">
        <f>DATE(Table1[[#This Row],[End Year]],Table1[[#This Row],[End Month]],Table1[[#This Row],[Complete End Day]])</f>
        <v>38563</v>
      </c>
      <c r="AM129" s="2">
        <f>IF(Table1[[#This Row],[Start Day]]="",1,0)</f>
        <v>0</v>
      </c>
      <c r="AN129" s="2">
        <f>IF(Table1[[#This Row],[End Day]]="",1,0)</f>
        <v>0</v>
      </c>
      <c r="AO129">
        <v>15</v>
      </c>
      <c r="AP129">
        <v>37</v>
      </c>
      <c r="AS129">
        <v>37</v>
      </c>
      <c r="AZ129">
        <v>66.731057986202799</v>
      </c>
      <c r="BA129" t="s">
        <v>81</v>
      </c>
      <c r="BB129" t="s">
        <v>865</v>
      </c>
      <c r="BD129" t="s">
        <v>866</v>
      </c>
    </row>
    <row r="130" spans="1:56" x14ac:dyDescent="0.2">
      <c r="A130" t="s">
        <v>867</v>
      </c>
      <c r="B130" t="s">
        <v>472</v>
      </c>
      <c r="C130" t="s">
        <v>868</v>
      </c>
      <c r="E130" t="s">
        <v>53</v>
      </c>
      <c r="F130" t="s">
        <v>100</v>
      </c>
      <c r="G130" t="s">
        <v>101</v>
      </c>
      <c r="H130" t="s">
        <v>102</v>
      </c>
      <c r="K130" t="s">
        <v>57</v>
      </c>
      <c r="L130" t="s">
        <v>58</v>
      </c>
      <c r="M130" t="s">
        <v>59</v>
      </c>
      <c r="N130" t="s">
        <v>60</v>
      </c>
      <c r="O130" t="s">
        <v>869</v>
      </c>
      <c r="V130">
        <v>166</v>
      </c>
      <c r="W130">
        <v>5</v>
      </c>
      <c r="X130" t="s">
        <v>105</v>
      </c>
      <c r="Y130" t="s">
        <v>870</v>
      </c>
      <c r="Z130" t="s">
        <v>871</v>
      </c>
      <c r="AA130" t="s">
        <v>872</v>
      </c>
      <c r="AC130">
        <v>2005</v>
      </c>
      <c r="AD130">
        <v>11</v>
      </c>
      <c r="AE130">
        <v>26</v>
      </c>
      <c r="AF130">
        <f>IF( Table1[[#This Row],[Start Day]]="",1,Table1[[#This Row],[Start Day]])</f>
        <v>26</v>
      </c>
      <c r="AG130" s="1">
        <f>DATE(Table1[[#This Row],[Start Year]],Table1[[#This Row],[Start Month]],Table1[[#This Row],[Complete Start Day]])</f>
        <v>38682</v>
      </c>
      <c r="AH130">
        <v>2005</v>
      </c>
      <c r="AI130">
        <v>11</v>
      </c>
      <c r="AJ130">
        <v>26</v>
      </c>
      <c r="AK130">
        <f>IF(Table1[[#This Row],[End Day]]="",DAY(EOMONTH(DATE(Table1[[#This Row],[End Year]],Table1[[#This Row],[End Month]],1),0)),Table1[[#This Row],[End Day]])</f>
        <v>26</v>
      </c>
      <c r="AL130" s="1">
        <f>DATE(Table1[[#This Row],[End Year]],Table1[[#This Row],[End Month]],Table1[[#This Row],[Complete End Day]])</f>
        <v>38682</v>
      </c>
      <c r="AM130" s="2">
        <f>IF(Table1[[#This Row],[Start Day]]="",1,0)</f>
        <v>0</v>
      </c>
      <c r="AN130" s="2">
        <f>IF(Table1[[#This Row],[End Day]]="",1,0)</f>
        <v>0</v>
      </c>
      <c r="AO130">
        <v>16</v>
      </c>
      <c r="AP130">
        <v>8000</v>
      </c>
      <c r="AQ130">
        <v>607500</v>
      </c>
      <c r="AS130">
        <v>615500</v>
      </c>
      <c r="AZ130">
        <v>66.731057986202799</v>
      </c>
      <c r="BA130" t="s">
        <v>109</v>
      </c>
      <c r="BC130" t="s">
        <v>873</v>
      </c>
      <c r="BD130" t="s">
        <v>874</v>
      </c>
    </row>
    <row r="131" spans="1:56" x14ac:dyDescent="0.2">
      <c r="A131" t="s">
        <v>875</v>
      </c>
      <c r="B131" t="s">
        <v>472</v>
      </c>
      <c r="C131" t="s">
        <v>876</v>
      </c>
      <c r="E131" t="s">
        <v>53</v>
      </c>
      <c r="F131" t="s">
        <v>100</v>
      </c>
      <c r="G131" t="s">
        <v>101</v>
      </c>
      <c r="H131" t="s">
        <v>102</v>
      </c>
      <c r="K131" t="s">
        <v>57</v>
      </c>
      <c r="L131" t="s">
        <v>58</v>
      </c>
      <c r="M131" t="s">
        <v>59</v>
      </c>
      <c r="N131" t="s">
        <v>60</v>
      </c>
      <c r="O131" t="s">
        <v>877</v>
      </c>
      <c r="W131">
        <v>5</v>
      </c>
      <c r="X131" t="s">
        <v>105</v>
      </c>
      <c r="Y131" t="s">
        <v>878</v>
      </c>
      <c r="Z131" t="s">
        <v>879</v>
      </c>
      <c r="AC131">
        <v>2005</v>
      </c>
      <c r="AD131">
        <v>8</v>
      </c>
      <c r="AE131">
        <v>5</v>
      </c>
      <c r="AF131">
        <f>IF( Table1[[#This Row],[Start Day]]="",1,Table1[[#This Row],[Start Day]])</f>
        <v>5</v>
      </c>
      <c r="AG131" s="1">
        <f>DATE(Table1[[#This Row],[Start Year]],Table1[[#This Row],[Start Month]],Table1[[#This Row],[Complete Start Day]])</f>
        <v>38569</v>
      </c>
      <c r="AH131">
        <v>2005</v>
      </c>
      <c r="AI131">
        <v>8</v>
      </c>
      <c r="AJ131">
        <v>5</v>
      </c>
      <c r="AK131">
        <f>IF(Table1[[#This Row],[End Day]]="",DAY(EOMONTH(DATE(Table1[[#This Row],[End Year]],Table1[[#This Row],[End Month]],1),0)),Table1[[#This Row],[End Day]])</f>
        <v>5</v>
      </c>
      <c r="AL131" s="1">
        <f>DATE(Table1[[#This Row],[End Year]],Table1[[#This Row],[End Month]],Table1[[#This Row],[Complete End Day]])</f>
        <v>38569</v>
      </c>
      <c r="AM131" s="2">
        <f>IF(Table1[[#This Row],[Start Day]]="",1,0)</f>
        <v>0</v>
      </c>
      <c r="AN131" s="2">
        <f>IF(Table1[[#This Row],[End Day]]="",1,0)</f>
        <v>0</v>
      </c>
      <c r="AP131">
        <v>9</v>
      </c>
      <c r="AQ131">
        <v>18500</v>
      </c>
      <c r="AS131">
        <v>18509</v>
      </c>
      <c r="AZ131">
        <v>66.731057986202799</v>
      </c>
      <c r="BA131" t="s">
        <v>109</v>
      </c>
      <c r="BC131" t="s">
        <v>880</v>
      </c>
      <c r="BD131" t="s">
        <v>881</v>
      </c>
    </row>
    <row r="132" spans="1:56" x14ac:dyDescent="0.2">
      <c r="A132" t="s">
        <v>882</v>
      </c>
      <c r="B132" t="s">
        <v>472</v>
      </c>
      <c r="C132" t="s">
        <v>277</v>
      </c>
      <c r="E132" t="s">
        <v>53</v>
      </c>
      <c r="F132" t="s">
        <v>54</v>
      </c>
      <c r="G132" t="s">
        <v>55</v>
      </c>
      <c r="H132" t="s">
        <v>192</v>
      </c>
      <c r="K132" t="s">
        <v>57</v>
      </c>
      <c r="L132" t="s">
        <v>58</v>
      </c>
      <c r="M132" t="s">
        <v>59</v>
      </c>
      <c r="N132" t="s">
        <v>60</v>
      </c>
      <c r="O132" t="s">
        <v>883</v>
      </c>
      <c r="P132" t="s">
        <v>340</v>
      </c>
      <c r="W132">
        <v>2330</v>
      </c>
      <c r="X132" t="s">
        <v>65</v>
      </c>
      <c r="AC132">
        <v>2005</v>
      </c>
      <c r="AD132">
        <v>6</v>
      </c>
      <c r="AE132">
        <v>10</v>
      </c>
      <c r="AF132">
        <f>IF( Table1[[#This Row],[Start Day]]="",1,Table1[[#This Row],[Start Day]])</f>
        <v>10</v>
      </c>
      <c r="AG132" s="1">
        <f>DATE(Table1[[#This Row],[Start Year]],Table1[[#This Row],[Start Month]],Table1[[#This Row],[Complete Start Day]])</f>
        <v>38513</v>
      </c>
      <c r="AH132">
        <v>2005</v>
      </c>
      <c r="AI132">
        <v>6</v>
      </c>
      <c r="AJ132">
        <v>12</v>
      </c>
      <c r="AK132">
        <f>IF(Table1[[#This Row],[End Day]]="",DAY(EOMONTH(DATE(Table1[[#This Row],[End Year]],Table1[[#This Row],[End Month]],1),0)),Table1[[#This Row],[End Day]])</f>
        <v>12</v>
      </c>
      <c r="AL132" s="1">
        <f>DATE(Table1[[#This Row],[End Year]],Table1[[#This Row],[End Month]],Table1[[#This Row],[Complete End Day]])</f>
        <v>38515</v>
      </c>
      <c r="AM132" s="2">
        <f>IF(Table1[[#This Row],[Start Day]]="",1,0)</f>
        <v>0</v>
      </c>
      <c r="AN132" s="2">
        <f>IF(Table1[[#This Row],[End Day]]="",1,0)</f>
        <v>0</v>
      </c>
      <c r="AO132">
        <v>117</v>
      </c>
      <c r="AP132">
        <v>25</v>
      </c>
      <c r="AQ132">
        <v>400</v>
      </c>
      <c r="AS132">
        <v>425</v>
      </c>
      <c r="AX132">
        <v>45000</v>
      </c>
      <c r="AY132">
        <v>67435</v>
      </c>
      <c r="AZ132">
        <v>66.731057986202799</v>
      </c>
      <c r="BA132" t="s">
        <v>109</v>
      </c>
      <c r="BC132" t="s">
        <v>884</v>
      </c>
      <c r="BD132" t="s">
        <v>885</v>
      </c>
    </row>
    <row r="133" spans="1:56" x14ac:dyDescent="0.2">
      <c r="A133" t="s">
        <v>886</v>
      </c>
      <c r="B133" t="s">
        <v>472</v>
      </c>
      <c r="C133" t="s">
        <v>887</v>
      </c>
      <c r="E133" t="s">
        <v>53</v>
      </c>
      <c r="F133" t="s">
        <v>54</v>
      </c>
      <c r="G133" t="s">
        <v>55</v>
      </c>
      <c r="H133" t="s">
        <v>192</v>
      </c>
      <c r="K133" t="s">
        <v>57</v>
      </c>
      <c r="L133" t="s">
        <v>58</v>
      </c>
      <c r="M133" t="s">
        <v>59</v>
      </c>
      <c r="N133" t="s">
        <v>60</v>
      </c>
      <c r="O133" t="s">
        <v>888</v>
      </c>
      <c r="W133">
        <v>2020</v>
      </c>
      <c r="X133" t="s">
        <v>65</v>
      </c>
      <c r="AC133">
        <v>2005</v>
      </c>
      <c r="AD133">
        <v>5</v>
      </c>
      <c r="AE133">
        <v>28</v>
      </c>
      <c r="AF133">
        <f>IF( Table1[[#This Row],[Start Day]]="",1,Table1[[#This Row],[Start Day]])</f>
        <v>28</v>
      </c>
      <c r="AG133" s="1">
        <f>DATE(Table1[[#This Row],[Start Year]],Table1[[#This Row],[Start Month]],Table1[[#This Row],[Complete Start Day]])</f>
        <v>38500</v>
      </c>
      <c r="AH133">
        <v>2005</v>
      </c>
      <c r="AI133">
        <v>5</v>
      </c>
      <c r="AJ133">
        <v>29</v>
      </c>
      <c r="AK133">
        <f>IF(Table1[[#This Row],[End Day]]="",DAY(EOMONTH(DATE(Table1[[#This Row],[End Year]],Table1[[#This Row],[End Month]],1),0)),Table1[[#This Row],[End Day]])</f>
        <v>29</v>
      </c>
      <c r="AL133" s="1">
        <f>DATE(Table1[[#This Row],[End Year]],Table1[[#This Row],[End Month]],Table1[[#This Row],[Complete End Day]])</f>
        <v>38501</v>
      </c>
      <c r="AM133" s="2">
        <f>IF(Table1[[#This Row],[Start Day]]="",1,0)</f>
        <v>0</v>
      </c>
      <c r="AN133" s="2">
        <f>IF(Table1[[#This Row],[End Day]]="",1,0)</f>
        <v>0</v>
      </c>
      <c r="AO133">
        <v>8</v>
      </c>
      <c r="AQ133">
        <v>8842</v>
      </c>
      <c r="AS133">
        <v>8842</v>
      </c>
      <c r="AX133">
        <v>4600</v>
      </c>
      <c r="AY133">
        <v>6893</v>
      </c>
      <c r="AZ133">
        <v>66.731057986202799</v>
      </c>
      <c r="BA133" t="s">
        <v>109</v>
      </c>
      <c r="BC133" t="s">
        <v>889</v>
      </c>
      <c r="BD133" t="s">
        <v>890</v>
      </c>
    </row>
    <row r="134" spans="1:56" x14ac:dyDescent="0.2">
      <c r="A134" t="s">
        <v>891</v>
      </c>
      <c r="B134" t="s">
        <v>472</v>
      </c>
      <c r="C134" t="s">
        <v>892</v>
      </c>
      <c r="E134" t="s">
        <v>53</v>
      </c>
      <c r="F134" t="s">
        <v>54</v>
      </c>
      <c r="G134" t="s">
        <v>55</v>
      </c>
      <c r="H134" t="s">
        <v>56</v>
      </c>
      <c r="K134" t="s">
        <v>57</v>
      </c>
      <c r="L134" t="s">
        <v>58</v>
      </c>
      <c r="M134" t="s">
        <v>59</v>
      </c>
      <c r="N134" t="s">
        <v>60</v>
      </c>
      <c r="O134" t="s">
        <v>893</v>
      </c>
      <c r="P134" t="s">
        <v>62</v>
      </c>
      <c r="W134">
        <v>85860</v>
      </c>
      <c r="X134" t="s">
        <v>65</v>
      </c>
      <c r="AC134">
        <v>2005</v>
      </c>
      <c r="AD134">
        <v>8</v>
      </c>
      <c r="AE134">
        <v>13</v>
      </c>
      <c r="AF134">
        <f>IF( Table1[[#This Row],[Start Day]]="",1,Table1[[#This Row],[Start Day]])</f>
        <v>13</v>
      </c>
      <c r="AG134" s="1">
        <f>DATE(Table1[[#This Row],[Start Year]],Table1[[#This Row],[Start Month]],Table1[[#This Row],[Complete Start Day]])</f>
        <v>38577</v>
      </c>
      <c r="AH134">
        <v>2005</v>
      </c>
      <c r="AI134">
        <v>8</v>
      </c>
      <c r="AJ134">
        <v>20</v>
      </c>
      <c r="AK134">
        <f>IF(Table1[[#This Row],[End Day]]="",DAY(EOMONTH(DATE(Table1[[#This Row],[End Year]],Table1[[#This Row],[End Month]],1),0)),Table1[[#This Row],[End Day]])</f>
        <v>20</v>
      </c>
      <c r="AL134" s="1">
        <f>DATE(Table1[[#This Row],[End Year]],Table1[[#This Row],[End Month]],Table1[[#This Row],[Complete End Day]])</f>
        <v>38584</v>
      </c>
      <c r="AM134" s="2">
        <f>IF(Table1[[#This Row],[Start Day]]="",1,0)</f>
        <v>0</v>
      </c>
      <c r="AN134" s="2">
        <f>IF(Table1[[#This Row],[End Day]]="",1,0)</f>
        <v>0</v>
      </c>
      <c r="AO134">
        <v>52</v>
      </c>
      <c r="AP134">
        <v>46</v>
      </c>
      <c r="AR134">
        <v>188000</v>
      </c>
      <c r="AS134">
        <v>188046</v>
      </c>
      <c r="AX134">
        <v>913000</v>
      </c>
      <c r="AY134">
        <v>1368179</v>
      </c>
      <c r="AZ134">
        <v>66.731057986202799</v>
      </c>
      <c r="BA134" t="s">
        <v>66</v>
      </c>
      <c r="BB134" t="s">
        <v>894</v>
      </c>
      <c r="BC134" t="s">
        <v>895</v>
      </c>
      <c r="BD134" t="s">
        <v>896</v>
      </c>
    </row>
    <row r="135" spans="1:56" x14ac:dyDescent="0.2">
      <c r="A135" t="s">
        <v>897</v>
      </c>
      <c r="B135" t="s">
        <v>472</v>
      </c>
      <c r="C135" t="s">
        <v>898</v>
      </c>
      <c r="E135" t="s">
        <v>53</v>
      </c>
      <c r="F135" t="s">
        <v>54</v>
      </c>
      <c r="G135" t="s">
        <v>55</v>
      </c>
      <c r="H135" t="s">
        <v>56</v>
      </c>
      <c r="K135" t="s">
        <v>57</v>
      </c>
      <c r="L135" t="s">
        <v>58</v>
      </c>
      <c r="M135" t="s">
        <v>59</v>
      </c>
      <c r="N135" t="s">
        <v>60</v>
      </c>
      <c r="O135" t="s">
        <v>899</v>
      </c>
      <c r="P135" t="s">
        <v>62</v>
      </c>
      <c r="W135">
        <v>29520</v>
      </c>
      <c r="X135" t="s">
        <v>65</v>
      </c>
      <c r="AB135" t="s">
        <v>900</v>
      </c>
      <c r="AC135">
        <v>2005</v>
      </c>
      <c r="AD135">
        <v>9</v>
      </c>
      <c r="AE135">
        <v>29</v>
      </c>
      <c r="AF135">
        <f>IF( Table1[[#This Row],[Start Day]]="",1,Table1[[#This Row],[Start Day]])</f>
        <v>29</v>
      </c>
      <c r="AG135" s="1">
        <f>DATE(Table1[[#This Row],[Start Year]],Table1[[#This Row],[Start Month]],Table1[[#This Row],[Complete Start Day]])</f>
        <v>38624</v>
      </c>
      <c r="AH135">
        <v>2005</v>
      </c>
      <c r="AI135">
        <v>10</v>
      </c>
      <c r="AJ135">
        <v>6</v>
      </c>
      <c r="AK135">
        <f>IF(Table1[[#This Row],[End Day]]="",DAY(EOMONTH(DATE(Table1[[#This Row],[End Year]],Table1[[#This Row],[End Month]],1),0)),Table1[[#This Row],[End Day]])</f>
        <v>6</v>
      </c>
      <c r="AL135" s="1">
        <f>DATE(Table1[[#This Row],[End Year]],Table1[[#This Row],[End Month]],Table1[[#This Row],[Complete End Day]])</f>
        <v>38631</v>
      </c>
      <c r="AM135" s="2">
        <f>IF(Table1[[#This Row],[Start Day]]="",1,0)</f>
        <v>0</v>
      </c>
      <c r="AN135" s="2">
        <f>IF(Table1[[#This Row],[End Day]]="",1,0)</f>
        <v>0</v>
      </c>
      <c r="AO135">
        <v>20</v>
      </c>
      <c r="AQ135">
        <v>4610000</v>
      </c>
      <c r="AS135">
        <v>4610000</v>
      </c>
      <c r="AX135">
        <v>239000</v>
      </c>
      <c r="AY135">
        <v>358154</v>
      </c>
      <c r="AZ135">
        <v>66.731057986202799</v>
      </c>
      <c r="BA135" t="s">
        <v>109</v>
      </c>
      <c r="BC135" t="s">
        <v>901</v>
      </c>
      <c r="BD135" t="s">
        <v>902</v>
      </c>
    </row>
    <row r="136" spans="1:56" x14ac:dyDescent="0.2">
      <c r="A136" t="s">
        <v>903</v>
      </c>
      <c r="B136" t="s">
        <v>472</v>
      </c>
      <c r="C136" t="s">
        <v>611</v>
      </c>
      <c r="E136" t="s">
        <v>53</v>
      </c>
      <c r="F136" t="s">
        <v>54</v>
      </c>
      <c r="G136" t="s">
        <v>55</v>
      </c>
      <c r="H136" t="s">
        <v>56</v>
      </c>
      <c r="K136" t="s">
        <v>57</v>
      </c>
      <c r="L136" t="s">
        <v>58</v>
      </c>
      <c r="M136" t="s">
        <v>59</v>
      </c>
      <c r="N136" t="s">
        <v>60</v>
      </c>
      <c r="O136" t="s">
        <v>904</v>
      </c>
      <c r="P136" t="s">
        <v>62</v>
      </c>
      <c r="W136">
        <v>12380</v>
      </c>
      <c r="X136" t="s">
        <v>65</v>
      </c>
      <c r="AB136" t="s">
        <v>905</v>
      </c>
      <c r="AC136">
        <v>2005</v>
      </c>
      <c r="AD136">
        <v>10</v>
      </c>
      <c r="AE136">
        <v>3</v>
      </c>
      <c r="AF136">
        <f>IF( Table1[[#This Row],[Start Day]]="",1,Table1[[#This Row],[Start Day]])</f>
        <v>3</v>
      </c>
      <c r="AG136" s="1">
        <f>DATE(Table1[[#This Row],[Start Year]],Table1[[#This Row],[Start Month]],Table1[[#This Row],[Complete Start Day]])</f>
        <v>38628</v>
      </c>
      <c r="AH136">
        <v>2005</v>
      </c>
      <c r="AI136">
        <v>10</v>
      </c>
      <c r="AJ136">
        <v>6</v>
      </c>
      <c r="AK136">
        <f>IF(Table1[[#This Row],[End Day]]="",DAY(EOMONTH(DATE(Table1[[#This Row],[End Year]],Table1[[#This Row],[End Month]],1),0)),Table1[[#This Row],[End Day]])</f>
        <v>6</v>
      </c>
      <c r="AL136" s="1">
        <f>DATE(Table1[[#This Row],[End Year]],Table1[[#This Row],[End Month]],Table1[[#This Row],[Complete End Day]])</f>
        <v>38631</v>
      </c>
      <c r="AM136" s="2">
        <f>IF(Table1[[#This Row],[Start Day]]="",1,0)</f>
        <v>0</v>
      </c>
      <c r="AN136" s="2">
        <f>IF(Table1[[#This Row],[End Day]]="",1,0)</f>
        <v>0</v>
      </c>
      <c r="AO136">
        <v>20</v>
      </c>
      <c r="AR136">
        <v>80000</v>
      </c>
      <c r="AS136">
        <v>80000</v>
      </c>
      <c r="AX136">
        <v>240000</v>
      </c>
      <c r="AY136">
        <v>359653</v>
      </c>
      <c r="AZ136">
        <v>66.731057986202799</v>
      </c>
      <c r="BA136" t="s">
        <v>66</v>
      </c>
      <c r="BB136" t="s">
        <v>906</v>
      </c>
      <c r="BC136" t="s">
        <v>907</v>
      </c>
      <c r="BD136" t="s">
        <v>908</v>
      </c>
    </row>
    <row r="137" spans="1:56" x14ac:dyDescent="0.2">
      <c r="A137" t="s">
        <v>909</v>
      </c>
      <c r="B137" t="s">
        <v>472</v>
      </c>
      <c r="C137" t="s">
        <v>910</v>
      </c>
      <c r="E137" t="s">
        <v>53</v>
      </c>
      <c r="F137" t="s">
        <v>54</v>
      </c>
      <c r="G137" t="s">
        <v>55</v>
      </c>
      <c r="H137" t="s">
        <v>56</v>
      </c>
      <c r="K137" t="s">
        <v>57</v>
      </c>
      <c r="L137" t="s">
        <v>58</v>
      </c>
      <c r="M137" t="s">
        <v>59</v>
      </c>
      <c r="N137" t="s">
        <v>60</v>
      </c>
      <c r="O137" t="s">
        <v>911</v>
      </c>
      <c r="P137" t="s">
        <v>62</v>
      </c>
      <c r="W137">
        <v>275000</v>
      </c>
      <c r="X137" t="s">
        <v>65</v>
      </c>
      <c r="AC137">
        <v>2005</v>
      </c>
      <c r="AD137">
        <v>7</v>
      </c>
      <c r="AE137">
        <v>1</v>
      </c>
      <c r="AF137">
        <f>IF( Table1[[#This Row],[Start Day]]="",1,Table1[[#This Row],[Start Day]])</f>
        <v>1</v>
      </c>
      <c r="AG137" s="1">
        <f>DATE(Table1[[#This Row],[Start Year]],Table1[[#This Row],[Start Month]],Table1[[#This Row],[Complete Start Day]])</f>
        <v>38534</v>
      </c>
      <c r="AH137">
        <v>2005</v>
      </c>
      <c r="AI137">
        <v>8</v>
      </c>
      <c r="AJ137">
        <v>12</v>
      </c>
      <c r="AK137">
        <f>IF(Table1[[#This Row],[End Day]]="",DAY(EOMONTH(DATE(Table1[[#This Row],[End Year]],Table1[[#This Row],[End Month]],1),0)),Table1[[#This Row],[End Day]])</f>
        <v>12</v>
      </c>
      <c r="AL137" s="1">
        <f>DATE(Table1[[#This Row],[End Year]],Table1[[#This Row],[End Month]],Table1[[#This Row],[Complete End Day]])</f>
        <v>38576</v>
      </c>
      <c r="AM137" s="2">
        <f>IF(Table1[[#This Row],[Start Day]]="",1,0)</f>
        <v>0</v>
      </c>
      <c r="AN137" s="2">
        <f>IF(Table1[[#This Row],[End Day]]="",1,0)</f>
        <v>0</v>
      </c>
      <c r="AO137">
        <v>5</v>
      </c>
      <c r="AQ137">
        <v>1270000</v>
      </c>
      <c r="AS137">
        <v>1270000</v>
      </c>
      <c r="AX137">
        <v>271000</v>
      </c>
      <c r="AY137">
        <v>406108</v>
      </c>
      <c r="AZ137">
        <v>66.731057986202799</v>
      </c>
      <c r="BA137" t="s">
        <v>109</v>
      </c>
      <c r="BC137" t="s">
        <v>912</v>
      </c>
      <c r="BD137" t="s">
        <v>913</v>
      </c>
    </row>
    <row r="138" spans="1:56" x14ac:dyDescent="0.2">
      <c r="A138" t="s">
        <v>914</v>
      </c>
      <c r="B138" t="s">
        <v>472</v>
      </c>
      <c r="C138" t="s">
        <v>915</v>
      </c>
      <c r="E138" t="s">
        <v>53</v>
      </c>
      <c r="F138" t="s">
        <v>72</v>
      </c>
      <c r="G138" t="s">
        <v>262</v>
      </c>
      <c r="H138" t="s">
        <v>368</v>
      </c>
      <c r="K138" t="s">
        <v>57</v>
      </c>
      <c r="L138" t="s">
        <v>58</v>
      </c>
      <c r="M138" t="s">
        <v>59</v>
      </c>
      <c r="N138" t="s">
        <v>60</v>
      </c>
      <c r="O138" t="s">
        <v>916</v>
      </c>
      <c r="W138">
        <v>39</v>
      </c>
      <c r="X138" t="s">
        <v>265</v>
      </c>
      <c r="AC138">
        <v>2005</v>
      </c>
      <c r="AD138">
        <v>7</v>
      </c>
      <c r="AF138">
        <f>IF( Table1[[#This Row],[Start Day]]="",1,Table1[[#This Row],[Start Day]])</f>
        <v>1</v>
      </c>
      <c r="AG138" s="1">
        <f>DATE(Table1[[#This Row],[Start Year]],Table1[[#This Row],[Start Month]],Table1[[#This Row],[Complete Start Day]])</f>
        <v>38534</v>
      </c>
      <c r="AH138">
        <v>2005</v>
      </c>
      <c r="AI138">
        <v>7</v>
      </c>
      <c r="AK138">
        <f>IF(Table1[[#This Row],[End Day]]="",DAY(EOMONTH(DATE(Table1[[#This Row],[End Year]],Table1[[#This Row],[End Month]],1),0)),Table1[[#This Row],[End Day]])</f>
        <v>31</v>
      </c>
      <c r="AL138" s="1">
        <f>DATE(Table1[[#This Row],[End Year]],Table1[[#This Row],[End Month]],Table1[[#This Row],[Complete End Day]])</f>
        <v>38564</v>
      </c>
      <c r="AM138" s="2">
        <f>IF(Table1[[#This Row],[Start Day]]="",1,0)</f>
        <v>1</v>
      </c>
      <c r="AN138" s="2">
        <f>IF(Table1[[#This Row],[End Day]]="",1,0)</f>
        <v>1</v>
      </c>
      <c r="AP138">
        <v>200</v>
      </c>
      <c r="AS138">
        <v>200</v>
      </c>
      <c r="AZ138">
        <v>66.731057986202799</v>
      </c>
      <c r="BA138" t="s">
        <v>81</v>
      </c>
      <c r="BB138" t="s">
        <v>917</v>
      </c>
      <c r="BD138" t="s">
        <v>918</v>
      </c>
    </row>
    <row r="139" spans="1:56" x14ac:dyDescent="0.2">
      <c r="A139" t="s">
        <v>919</v>
      </c>
      <c r="B139" t="s">
        <v>472</v>
      </c>
      <c r="C139" t="s">
        <v>920</v>
      </c>
      <c r="E139" t="s">
        <v>53</v>
      </c>
      <c r="F139" t="s">
        <v>440</v>
      </c>
      <c r="G139" t="s">
        <v>441</v>
      </c>
      <c r="H139" t="s">
        <v>701</v>
      </c>
      <c r="J139" t="s">
        <v>921</v>
      </c>
      <c r="K139" t="s">
        <v>57</v>
      </c>
      <c r="L139" t="s">
        <v>58</v>
      </c>
      <c r="M139" t="s">
        <v>59</v>
      </c>
      <c r="N139" t="s">
        <v>60</v>
      </c>
      <c r="O139" t="s">
        <v>922</v>
      </c>
      <c r="T139" t="s">
        <v>445</v>
      </c>
      <c r="U139" t="s">
        <v>445</v>
      </c>
      <c r="X139" t="s">
        <v>446</v>
      </c>
      <c r="AC139">
        <v>2005</v>
      </c>
      <c r="AD139">
        <v>6</v>
      </c>
      <c r="AE139">
        <v>24</v>
      </c>
      <c r="AF139">
        <f>IF( Table1[[#This Row],[Start Day]]="",1,Table1[[#This Row],[Start Day]])</f>
        <v>24</v>
      </c>
      <c r="AG139" s="1">
        <f>DATE(Table1[[#This Row],[Start Year]],Table1[[#This Row],[Start Month]],Table1[[#This Row],[Complete Start Day]])</f>
        <v>38527</v>
      </c>
      <c r="AH139">
        <v>2005</v>
      </c>
      <c r="AI139">
        <v>8</v>
      </c>
      <c r="AJ139">
        <v>20</v>
      </c>
      <c r="AK139">
        <f>IF(Table1[[#This Row],[End Day]]="",DAY(EOMONTH(DATE(Table1[[#This Row],[End Year]],Table1[[#This Row],[End Month]],1),0)),Table1[[#This Row],[End Day]])</f>
        <v>20</v>
      </c>
      <c r="AL139" s="1">
        <f>DATE(Table1[[#This Row],[End Year]],Table1[[#This Row],[End Month]],Table1[[#This Row],[Complete End Day]])</f>
        <v>38584</v>
      </c>
      <c r="AM139" s="2">
        <f>IF(Table1[[#This Row],[Start Day]]="",1,0)</f>
        <v>0</v>
      </c>
      <c r="AN139" s="2">
        <f>IF(Table1[[#This Row],[End Day]]="",1,0)</f>
        <v>0</v>
      </c>
      <c r="AO139">
        <v>38</v>
      </c>
      <c r="AQ139">
        <v>168</v>
      </c>
      <c r="AS139">
        <v>168</v>
      </c>
      <c r="AZ139">
        <v>66.731057986202799</v>
      </c>
    </row>
    <row r="140" spans="1:56" x14ac:dyDescent="0.2">
      <c r="A140" t="s">
        <v>923</v>
      </c>
      <c r="B140" t="s">
        <v>472</v>
      </c>
      <c r="C140" t="s">
        <v>924</v>
      </c>
      <c r="E140" t="s">
        <v>53</v>
      </c>
      <c r="F140" t="s">
        <v>270</v>
      </c>
      <c r="G140" t="s">
        <v>271</v>
      </c>
      <c r="H140" t="s">
        <v>271</v>
      </c>
      <c r="K140" t="s">
        <v>57</v>
      </c>
      <c r="L140" t="s">
        <v>58</v>
      </c>
      <c r="M140" t="s">
        <v>59</v>
      </c>
      <c r="N140" t="s">
        <v>60</v>
      </c>
      <c r="O140" t="s">
        <v>925</v>
      </c>
      <c r="X140" t="s">
        <v>65</v>
      </c>
      <c r="AC140">
        <v>2005</v>
      </c>
      <c r="AD140">
        <v>7</v>
      </c>
      <c r="AE140">
        <v>7</v>
      </c>
      <c r="AF140">
        <f>IF( Table1[[#This Row],[Start Day]]="",1,Table1[[#This Row],[Start Day]])</f>
        <v>7</v>
      </c>
      <c r="AG140" s="1">
        <f>DATE(Table1[[#This Row],[Start Year]],Table1[[#This Row],[Start Month]],Table1[[#This Row],[Complete Start Day]])</f>
        <v>38540</v>
      </c>
      <c r="AH140">
        <v>2005</v>
      </c>
      <c r="AK140">
        <f>IF(Table1[[#This Row],[End Day]]="",DAY(EOMONTH(DATE(Table1[[#This Row],[End Year]],Table1[[#This Row],[End Month]],1),0)),Table1[[#This Row],[End Day]])</f>
        <v>31</v>
      </c>
      <c r="AL140" s="1">
        <f>DATE(Table1[[#This Row],[End Year]],Table1[[#This Row],[End Month]],Table1[[#This Row],[Complete End Day]])</f>
        <v>38352</v>
      </c>
      <c r="AM140" s="2">
        <f>IF(Table1[[#This Row],[Start Day]]="",1,0)</f>
        <v>0</v>
      </c>
      <c r="AN140" s="2">
        <f>IF(Table1[[#This Row],[End Day]]="",1,0)</f>
        <v>1</v>
      </c>
      <c r="AQ140">
        <v>7600000</v>
      </c>
      <c r="AS140">
        <v>7600000</v>
      </c>
      <c r="AZ140">
        <v>66.731057986202799</v>
      </c>
      <c r="BA140" t="s">
        <v>81</v>
      </c>
      <c r="BB140" t="s">
        <v>926</v>
      </c>
      <c r="BD140" t="s">
        <v>927</v>
      </c>
    </row>
    <row r="141" spans="1:56" x14ac:dyDescent="0.2">
      <c r="A141" t="s">
        <v>928</v>
      </c>
      <c r="B141" t="s">
        <v>472</v>
      </c>
      <c r="C141" t="s">
        <v>653</v>
      </c>
      <c r="E141" t="s">
        <v>53</v>
      </c>
      <c r="F141" t="s">
        <v>72</v>
      </c>
      <c r="G141" t="s">
        <v>73</v>
      </c>
      <c r="K141" t="s">
        <v>57</v>
      </c>
      <c r="L141" t="s">
        <v>58</v>
      </c>
      <c r="M141" t="s">
        <v>59</v>
      </c>
      <c r="N141" t="s">
        <v>60</v>
      </c>
      <c r="O141" t="s">
        <v>929</v>
      </c>
      <c r="X141" t="s">
        <v>80</v>
      </c>
      <c r="AC141">
        <v>2005</v>
      </c>
      <c r="AD141">
        <v>5</v>
      </c>
      <c r="AE141">
        <v>13</v>
      </c>
      <c r="AF141">
        <f>IF( Table1[[#This Row],[Start Day]]="",1,Table1[[#This Row],[Start Day]])</f>
        <v>13</v>
      </c>
      <c r="AG141" s="1">
        <f>DATE(Table1[[#This Row],[Start Year]],Table1[[#This Row],[Start Month]],Table1[[#This Row],[Complete Start Day]])</f>
        <v>38485</v>
      </c>
      <c r="AH141">
        <v>2005</v>
      </c>
      <c r="AI141">
        <v>5</v>
      </c>
      <c r="AJ141">
        <v>13</v>
      </c>
      <c r="AK141">
        <f>IF(Table1[[#This Row],[End Day]]="",DAY(EOMONTH(DATE(Table1[[#This Row],[End Year]],Table1[[#This Row],[End Month]],1),0)),Table1[[#This Row],[End Day]])</f>
        <v>13</v>
      </c>
      <c r="AL141" s="1">
        <f>DATE(Table1[[#This Row],[End Year]],Table1[[#This Row],[End Month]],Table1[[#This Row],[Complete End Day]])</f>
        <v>38485</v>
      </c>
      <c r="AM141" s="2">
        <f>IF(Table1[[#This Row],[Start Day]]="",1,0)</f>
        <v>0</v>
      </c>
      <c r="AN141" s="2">
        <f>IF(Table1[[#This Row],[End Day]]="",1,0)</f>
        <v>0</v>
      </c>
      <c r="AO141">
        <v>15</v>
      </c>
      <c r="AP141">
        <v>13</v>
      </c>
      <c r="AS141">
        <v>13</v>
      </c>
      <c r="AZ141">
        <v>66.731057986202799</v>
      </c>
      <c r="BA141" t="s">
        <v>109</v>
      </c>
      <c r="BC141" t="s">
        <v>329</v>
      </c>
      <c r="BD141" t="s">
        <v>330</v>
      </c>
    </row>
    <row r="142" spans="1:56" x14ac:dyDescent="0.2">
      <c r="A142" t="s">
        <v>930</v>
      </c>
      <c r="B142" t="s">
        <v>472</v>
      </c>
      <c r="C142" t="s">
        <v>931</v>
      </c>
      <c r="E142" t="s">
        <v>53</v>
      </c>
      <c r="F142" t="s">
        <v>100</v>
      </c>
      <c r="G142" t="s">
        <v>169</v>
      </c>
      <c r="H142" t="s">
        <v>170</v>
      </c>
      <c r="J142" t="s">
        <v>932</v>
      </c>
      <c r="K142" t="s">
        <v>148</v>
      </c>
      <c r="L142" t="s">
        <v>149</v>
      </c>
      <c r="M142" t="s">
        <v>121</v>
      </c>
      <c r="N142" t="s">
        <v>122</v>
      </c>
      <c r="O142" t="s">
        <v>933</v>
      </c>
      <c r="U142" t="s">
        <v>104</v>
      </c>
      <c r="Y142" t="s">
        <v>934</v>
      </c>
      <c r="Z142" t="s">
        <v>935</v>
      </c>
      <c r="AC142">
        <v>2005</v>
      </c>
      <c r="AD142">
        <v>11</v>
      </c>
      <c r="AE142">
        <v>24</v>
      </c>
      <c r="AF142">
        <f>IF( Table1[[#This Row],[Start Day]]="",1,Table1[[#This Row],[Start Day]])</f>
        <v>24</v>
      </c>
      <c r="AG142" s="1">
        <f>DATE(Table1[[#This Row],[Start Year]],Table1[[#This Row],[Start Month]],Table1[[#This Row],[Complete Start Day]])</f>
        <v>38680</v>
      </c>
      <c r="AH142">
        <v>2005</v>
      </c>
      <c r="AI142">
        <v>11</v>
      </c>
      <c r="AJ142">
        <v>24</v>
      </c>
      <c r="AK142">
        <f>IF(Table1[[#This Row],[End Day]]="",DAY(EOMONTH(DATE(Table1[[#This Row],[End Year]],Table1[[#This Row],[End Month]],1),0)),Table1[[#This Row],[End Day]])</f>
        <v>24</v>
      </c>
      <c r="AL142" s="1">
        <f>DATE(Table1[[#This Row],[End Year]],Table1[[#This Row],[End Month]],Table1[[#This Row],[Complete End Day]])</f>
        <v>38680</v>
      </c>
      <c r="AM142" s="2">
        <f>IF(Table1[[#This Row],[Start Day]]="",1,0)</f>
        <v>0</v>
      </c>
      <c r="AN142" s="2">
        <f>IF(Table1[[#This Row],[End Day]]="",1,0)</f>
        <v>0</v>
      </c>
      <c r="AZ142">
        <v>66.731057986202799</v>
      </c>
      <c r="BA142" t="s">
        <v>109</v>
      </c>
      <c r="BC142" t="s">
        <v>936</v>
      </c>
      <c r="BD142" t="s">
        <v>937</v>
      </c>
    </row>
    <row r="143" spans="1:56" x14ac:dyDescent="0.2">
      <c r="A143" t="s">
        <v>938</v>
      </c>
      <c r="B143" t="s">
        <v>472</v>
      </c>
      <c r="C143" t="s">
        <v>939</v>
      </c>
      <c r="E143" t="s">
        <v>53</v>
      </c>
      <c r="F143" t="s">
        <v>54</v>
      </c>
      <c r="G143" t="s">
        <v>55</v>
      </c>
      <c r="H143" t="s">
        <v>56</v>
      </c>
      <c r="K143" t="s">
        <v>148</v>
      </c>
      <c r="L143" t="s">
        <v>149</v>
      </c>
      <c r="M143" t="s">
        <v>121</v>
      </c>
      <c r="N143" t="s">
        <v>122</v>
      </c>
      <c r="O143" t="s">
        <v>940</v>
      </c>
      <c r="P143" t="s">
        <v>62</v>
      </c>
      <c r="W143">
        <v>115200</v>
      </c>
      <c r="X143" t="s">
        <v>65</v>
      </c>
      <c r="AB143" t="s">
        <v>941</v>
      </c>
      <c r="AC143">
        <v>2005</v>
      </c>
      <c r="AD143">
        <v>9</v>
      </c>
      <c r="AE143">
        <v>15</v>
      </c>
      <c r="AF143">
        <f>IF( Table1[[#This Row],[Start Day]]="",1,Table1[[#This Row],[Start Day]])</f>
        <v>15</v>
      </c>
      <c r="AG143" s="1">
        <f>DATE(Table1[[#This Row],[Start Year]],Table1[[#This Row],[Start Month]],Table1[[#This Row],[Complete Start Day]])</f>
        <v>38610</v>
      </c>
      <c r="AH143">
        <v>2005</v>
      </c>
      <c r="AI143">
        <v>11</v>
      </c>
      <c r="AJ143">
        <v>17</v>
      </c>
      <c r="AK143">
        <f>IF(Table1[[#This Row],[End Day]]="",DAY(EOMONTH(DATE(Table1[[#This Row],[End Year]],Table1[[#This Row],[End Month]],1),0)),Table1[[#This Row],[End Day]])</f>
        <v>17</v>
      </c>
      <c r="AL143" s="1">
        <f>DATE(Table1[[#This Row],[End Year]],Table1[[#This Row],[End Month]],Table1[[#This Row],[Complete End Day]])</f>
        <v>38673</v>
      </c>
      <c r="AM143" s="2">
        <f>IF(Table1[[#This Row],[Start Day]]="",1,0)</f>
        <v>0</v>
      </c>
      <c r="AN143" s="2">
        <f>IF(Table1[[#This Row],[End Day]]="",1,0)</f>
        <v>0</v>
      </c>
      <c r="AO143">
        <v>101</v>
      </c>
      <c r="AP143">
        <v>114</v>
      </c>
      <c r="AQ143">
        <v>474493</v>
      </c>
      <c r="AS143">
        <v>474607</v>
      </c>
      <c r="AZ143">
        <v>66.731057986202799</v>
      </c>
      <c r="BA143" t="s">
        <v>81</v>
      </c>
      <c r="BB143" t="s">
        <v>942</v>
      </c>
      <c r="BD143" t="s">
        <v>943</v>
      </c>
    </row>
    <row r="144" spans="1:56" x14ac:dyDescent="0.2">
      <c r="A144" t="s">
        <v>944</v>
      </c>
      <c r="B144" t="s">
        <v>472</v>
      </c>
      <c r="C144" t="s">
        <v>945</v>
      </c>
      <c r="E144" t="s">
        <v>53</v>
      </c>
      <c r="F144" t="s">
        <v>72</v>
      </c>
      <c r="G144" t="s">
        <v>73</v>
      </c>
      <c r="H144" t="s">
        <v>86</v>
      </c>
      <c r="J144" t="s">
        <v>946</v>
      </c>
      <c r="K144" t="s">
        <v>148</v>
      </c>
      <c r="L144" t="s">
        <v>149</v>
      </c>
      <c r="M144" t="s">
        <v>121</v>
      </c>
      <c r="N144" t="s">
        <v>122</v>
      </c>
      <c r="O144" t="s">
        <v>947</v>
      </c>
      <c r="W144">
        <v>175</v>
      </c>
      <c r="X144" t="s">
        <v>80</v>
      </c>
      <c r="AC144">
        <v>2005</v>
      </c>
      <c r="AD144">
        <v>10</v>
      </c>
      <c r="AE144">
        <v>29</v>
      </c>
      <c r="AF144">
        <f>IF( Table1[[#This Row],[Start Day]]="",1,Table1[[#This Row],[Start Day]])</f>
        <v>29</v>
      </c>
      <c r="AG144" s="1">
        <f>DATE(Table1[[#This Row],[Start Year]],Table1[[#This Row],[Start Month]],Table1[[#This Row],[Complete Start Day]])</f>
        <v>38654</v>
      </c>
      <c r="AH144">
        <v>2005</v>
      </c>
      <c r="AI144">
        <v>10</v>
      </c>
      <c r="AJ144">
        <v>29</v>
      </c>
      <c r="AK144">
        <f>IF(Table1[[#This Row],[End Day]]="",DAY(EOMONTH(DATE(Table1[[#This Row],[End Year]],Table1[[#This Row],[End Month]],1),0)),Table1[[#This Row],[End Day]])</f>
        <v>29</v>
      </c>
      <c r="AL144" s="1">
        <f>DATE(Table1[[#This Row],[End Year]],Table1[[#This Row],[End Month]],Table1[[#This Row],[Complete End Day]])</f>
        <v>38654</v>
      </c>
      <c r="AM144" s="2">
        <f>IF(Table1[[#This Row],[Start Day]]="",1,0)</f>
        <v>0</v>
      </c>
      <c r="AN144" s="2">
        <f>IF(Table1[[#This Row],[End Day]]="",1,0)</f>
        <v>0</v>
      </c>
      <c r="AQ144">
        <v>3074</v>
      </c>
      <c r="AS144">
        <v>3074</v>
      </c>
      <c r="AZ144">
        <v>66.731057986202799</v>
      </c>
      <c r="BA144" t="s">
        <v>109</v>
      </c>
      <c r="BC144" t="s">
        <v>948</v>
      </c>
      <c r="BD144" t="s">
        <v>949</v>
      </c>
    </row>
    <row r="145" spans="1:56" x14ac:dyDescent="0.2">
      <c r="A145" t="s">
        <v>950</v>
      </c>
      <c r="B145" t="s">
        <v>472</v>
      </c>
      <c r="C145" t="s">
        <v>951</v>
      </c>
      <c r="E145" t="s">
        <v>53</v>
      </c>
      <c r="F145" t="s">
        <v>54</v>
      </c>
      <c r="G145" t="s">
        <v>236</v>
      </c>
      <c r="H145" t="s">
        <v>236</v>
      </c>
      <c r="K145" t="s">
        <v>76</v>
      </c>
      <c r="L145" t="s">
        <v>77</v>
      </c>
      <c r="M145" t="s">
        <v>78</v>
      </c>
      <c r="N145" t="s">
        <v>60</v>
      </c>
      <c r="O145" t="s">
        <v>952</v>
      </c>
      <c r="P145" t="s">
        <v>62</v>
      </c>
      <c r="AC145">
        <v>2005</v>
      </c>
      <c r="AD145">
        <v>9</v>
      </c>
      <c r="AE145">
        <v>2</v>
      </c>
      <c r="AF145">
        <f>IF( Table1[[#This Row],[Start Day]]="",1,Table1[[#This Row],[Start Day]])</f>
        <v>2</v>
      </c>
      <c r="AG145" s="1">
        <f>DATE(Table1[[#This Row],[Start Year]],Table1[[#This Row],[Start Month]],Table1[[#This Row],[Complete Start Day]])</f>
        <v>38597</v>
      </c>
      <c r="AH145">
        <v>2005</v>
      </c>
      <c r="AI145">
        <v>9</v>
      </c>
      <c r="AJ145">
        <v>2</v>
      </c>
      <c r="AK145">
        <f>IF(Table1[[#This Row],[End Day]]="",DAY(EOMONTH(DATE(Table1[[#This Row],[End Year]],Table1[[#This Row],[End Month]],1),0)),Table1[[#This Row],[End Day]])</f>
        <v>2</v>
      </c>
      <c r="AL145" s="1">
        <f>DATE(Table1[[#This Row],[End Year]],Table1[[#This Row],[End Month]],Table1[[#This Row],[Complete End Day]])</f>
        <v>38597</v>
      </c>
      <c r="AM145" s="2">
        <f>IF(Table1[[#This Row],[Start Day]]="",1,0)</f>
        <v>0</v>
      </c>
      <c r="AN145" s="2">
        <f>IF(Table1[[#This Row],[End Day]]="",1,0)</f>
        <v>0</v>
      </c>
      <c r="AO145">
        <v>25</v>
      </c>
      <c r="AP145">
        <v>10</v>
      </c>
      <c r="AS145">
        <v>10</v>
      </c>
      <c r="AZ145">
        <v>66.731057986202799</v>
      </c>
      <c r="BA145" t="s">
        <v>109</v>
      </c>
      <c r="BC145" t="s">
        <v>953</v>
      </c>
      <c r="BD145" t="s">
        <v>954</v>
      </c>
    </row>
    <row r="146" spans="1:56" x14ac:dyDescent="0.2">
      <c r="A146" t="s">
        <v>955</v>
      </c>
      <c r="B146" t="s">
        <v>472</v>
      </c>
      <c r="C146" t="s">
        <v>956</v>
      </c>
      <c r="E146" t="s">
        <v>53</v>
      </c>
      <c r="F146" t="s">
        <v>270</v>
      </c>
      <c r="G146" t="s">
        <v>466</v>
      </c>
      <c r="H146" t="s">
        <v>467</v>
      </c>
      <c r="K146" t="s">
        <v>76</v>
      </c>
      <c r="L146" t="s">
        <v>77</v>
      </c>
      <c r="M146" t="s">
        <v>78</v>
      </c>
      <c r="N146" t="s">
        <v>60</v>
      </c>
      <c r="O146" t="s">
        <v>957</v>
      </c>
      <c r="X146" t="s">
        <v>65</v>
      </c>
      <c r="AC146">
        <v>2005</v>
      </c>
      <c r="AD146">
        <v>8</v>
      </c>
      <c r="AE146">
        <v>9</v>
      </c>
      <c r="AF146">
        <f>IF( Table1[[#This Row],[Start Day]]="",1,Table1[[#This Row],[Start Day]])</f>
        <v>9</v>
      </c>
      <c r="AG146" s="1">
        <f>DATE(Table1[[#This Row],[Start Year]],Table1[[#This Row],[Start Month]],Table1[[#This Row],[Complete Start Day]])</f>
        <v>38573</v>
      </c>
      <c r="AH146">
        <v>2005</v>
      </c>
      <c r="AI146">
        <v>8</v>
      </c>
      <c r="AJ146">
        <v>9</v>
      </c>
      <c r="AK146">
        <f>IF(Table1[[#This Row],[End Day]]="",DAY(EOMONTH(DATE(Table1[[#This Row],[End Year]],Table1[[#This Row],[End Month]],1),0)),Table1[[#This Row],[End Day]])</f>
        <v>9</v>
      </c>
      <c r="AL146" s="1">
        <f>DATE(Table1[[#This Row],[End Year]],Table1[[#This Row],[End Month]],Table1[[#This Row],[Complete End Day]])</f>
        <v>38573</v>
      </c>
      <c r="AM146" s="2">
        <f>IF(Table1[[#This Row],[Start Day]]="",1,0)</f>
        <v>0</v>
      </c>
      <c r="AN146" s="2">
        <f>IF(Table1[[#This Row],[End Day]]="",1,0)</f>
        <v>0</v>
      </c>
      <c r="AZ146">
        <v>66.731057986202799</v>
      </c>
      <c r="BA146" t="s">
        <v>109</v>
      </c>
      <c r="BC146" t="s">
        <v>958</v>
      </c>
      <c r="BD146" t="s">
        <v>959</v>
      </c>
    </row>
    <row r="147" spans="1:56" x14ac:dyDescent="0.2">
      <c r="A147" t="s">
        <v>960</v>
      </c>
      <c r="B147" t="s">
        <v>472</v>
      </c>
      <c r="C147" t="s">
        <v>961</v>
      </c>
      <c r="E147" t="s">
        <v>53</v>
      </c>
      <c r="F147" t="s">
        <v>440</v>
      </c>
      <c r="G147" t="s">
        <v>441</v>
      </c>
      <c r="H147" t="s">
        <v>442</v>
      </c>
      <c r="J147" t="s">
        <v>962</v>
      </c>
      <c r="K147" t="s">
        <v>76</v>
      </c>
      <c r="L147" t="s">
        <v>77</v>
      </c>
      <c r="M147" t="s">
        <v>78</v>
      </c>
      <c r="N147" t="s">
        <v>60</v>
      </c>
      <c r="O147" t="s">
        <v>963</v>
      </c>
      <c r="T147" t="s">
        <v>445</v>
      </c>
      <c r="U147" t="s">
        <v>445</v>
      </c>
      <c r="W147">
        <v>78000</v>
      </c>
      <c r="X147" t="s">
        <v>446</v>
      </c>
      <c r="AC147">
        <v>2005</v>
      </c>
      <c r="AD147">
        <v>6</v>
      </c>
      <c r="AF147">
        <f>IF( Table1[[#This Row],[Start Day]]="",1,Table1[[#This Row],[Start Day]])</f>
        <v>1</v>
      </c>
      <c r="AG147" s="1">
        <f>DATE(Table1[[#This Row],[Start Year]],Table1[[#This Row],[Start Month]],Table1[[#This Row],[Complete Start Day]])</f>
        <v>38504</v>
      </c>
      <c r="AH147">
        <v>2006</v>
      </c>
      <c r="AI147">
        <v>1</v>
      </c>
      <c r="AJ147">
        <v>31</v>
      </c>
      <c r="AK147">
        <f>IF(Table1[[#This Row],[End Day]]="",DAY(EOMONTH(DATE(Table1[[#This Row],[End Year]],Table1[[#This Row],[End Month]],1),0)),Table1[[#This Row],[End Day]])</f>
        <v>31</v>
      </c>
      <c r="AL147" s="1">
        <f>DATE(Table1[[#This Row],[End Year]],Table1[[#This Row],[End Month]],Table1[[#This Row],[Complete End Day]])</f>
        <v>38748</v>
      </c>
      <c r="AM147" s="2">
        <f>IF(Table1[[#This Row],[Start Day]]="",1,0)</f>
        <v>1</v>
      </c>
      <c r="AN147" s="2">
        <f>IF(Table1[[#This Row],[End Day]]="",1,0)</f>
        <v>0</v>
      </c>
      <c r="AQ147">
        <v>329</v>
      </c>
      <c r="AS147">
        <v>329</v>
      </c>
      <c r="AZ147">
        <v>66.731057986202799</v>
      </c>
    </row>
    <row r="148" spans="1:56" x14ac:dyDescent="0.2">
      <c r="A148" t="s">
        <v>964</v>
      </c>
      <c r="B148" t="s">
        <v>965</v>
      </c>
      <c r="C148" t="s">
        <v>966</v>
      </c>
      <c r="E148" t="s">
        <v>53</v>
      </c>
      <c r="F148" t="s">
        <v>54</v>
      </c>
      <c r="G148" t="s">
        <v>55</v>
      </c>
      <c r="H148" t="s">
        <v>56</v>
      </c>
      <c r="K148" t="s">
        <v>57</v>
      </c>
      <c r="L148" t="s">
        <v>58</v>
      </c>
      <c r="M148" t="s">
        <v>59</v>
      </c>
      <c r="N148" t="s">
        <v>60</v>
      </c>
      <c r="O148" t="s">
        <v>967</v>
      </c>
      <c r="P148" t="s">
        <v>281</v>
      </c>
      <c r="Q148" t="s">
        <v>195</v>
      </c>
      <c r="R148" t="s">
        <v>64</v>
      </c>
      <c r="W148">
        <v>22760</v>
      </c>
      <c r="X148" t="s">
        <v>65</v>
      </c>
      <c r="Y148" t="s">
        <v>968</v>
      </c>
      <c r="Z148" t="s">
        <v>969</v>
      </c>
      <c r="AB148" t="s">
        <v>970</v>
      </c>
      <c r="AC148">
        <v>2006</v>
      </c>
      <c r="AD148">
        <v>6</v>
      </c>
      <c r="AE148">
        <v>28</v>
      </c>
      <c r="AF148">
        <f>IF( Table1[[#This Row],[Start Day]]="",1,Table1[[#This Row],[Start Day]])</f>
        <v>28</v>
      </c>
      <c r="AG148" s="1">
        <f>DATE(Table1[[#This Row],[Start Year]],Table1[[#This Row],[Start Month]],Table1[[#This Row],[Complete Start Day]])</f>
        <v>38896</v>
      </c>
      <c r="AH148">
        <v>2006</v>
      </c>
      <c r="AI148">
        <v>7</v>
      </c>
      <c r="AJ148">
        <v>6</v>
      </c>
      <c r="AK148">
        <f>IF(Table1[[#This Row],[End Day]]="",DAY(EOMONTH(DATE(Table1[[#This Row],[End Year]],Table1[[#This Row],[End Month]],1),0)),Table1[[#This Row],[End Day]])</f>
        <v>6</v>
      </c>
      <c r="AL148" s="1">
        <f>DATE(Table1[[#This Row],[End Year]],Table1[[#This Row],[End Month]],Table1[[#This Row],[Complete End Day]])</f>
        <v>38904</v>
      </c>
      <c r="AM148" s="2">
        <f>IF(Table1[[#This Row],[Start Day]]="",1,0)</f>
        <v>0</v>
      </c>
      <c r="AN148" s="2">
        <f>IF(Table1[[#This Row],[End Day]]="",1,0)</f>
        <v>0</v>
      </c>
      <c r="AO148">
        <v>30</v>
      </c>
      <c r="AQ148">
        <v>4120000</v>
      </c>
      <c r="AS148">
        <v>4120000</v>
      </c>
      <c r="AX148">
        <v>679000</v>
      </c>
      <c r="AY148">
        <v>985719</v>
      </c>
      <c r="AZ148">
        <v>68.883758712346406</v>
      </c>
      <c r="BA148" t="s">
        <v>66</v>
      </c>
      <c r="BB148" t="s">
        <v>971</v>
      </c>
      <c r="BC148" t="s">
        <v>972</v>
      </c>
      <c r="BD148" t="s">
        <v>973</v>
      </c>
    </row>
    <row r="149" spans="1:56" x14ac:dyDescent="0.2">
      <c r="A149" t="s">
        <v>974</v>
      </c>
      <c r="B149" t="s">
        <v>965</v>
      </c>
      <c r="C149" t="s">
        <v>325</v>
      </c>
      <c r="E149" t="s">
        <v>53</v>
      </c>
      <c r="F149" t="s">
        <v>54</v>
      </c>
      <c r="G149" t="s">
        <v>55</v>
      </c>
      <c r="H149" t="s">
        <v>192</v>
      </c>
      <c r="K149" t="s">
        <v>76</v>
      </c>
      <c r="L149" t="s">
        <v>77</v>
      </c>
      <c r="M149" t="s">
        <v>78</v>
      </c>
      <c r="N149" t="s">
        <v>60</v>
      </c>
      <c r="O149" t="s">
        <v>975</v>
      </c>
      <c r="P149" t="s">
        <v>178</v>
      </c>
      <c r="Q149" t="s">
        <v>195</v>
      </c>
      <c r="R149" t="s">
        <v>64</v>
      </c>
      <c r="S149" t="s">
        <v>104</v>
      </c>
      <c r="V149">
        <v>4984</v>
      </c>
      <c r="X149" t="s">
        <v>65</v>
      </c>
      <c r="AC149">
        <v>2006</v>
      </c>
      <c r="AD149">
        <v>12</v>
      </c>
      <c r="AE149">
        <v>22</v>
      </c>
      <c r="AF149">
        <f>IF( Table1[[#This Row],[Start Day]]="",1,Table1[[#This Row],[Start Day]])</f>
        <v>22</v>
      </c>
      <c r="AG149" s="1">
        <f>DATE(Table1[[#This Row],[Start Year]],Table1[[#This Row],[Start Month]],Table1[[#This Row],[Complete Start Day]])</f>
        <v>39073</v>
      </c>
      <c r="AH149">
        <v>2007</v>
      </c>
      <c r="AI149">
        <v>1</v>
      </c>
      <c r="AJ149">
        <v>4</v>
      </c>
      <c r="AK149">
        <f>IF(Table1[[#This Row],[End Day]]="",DAY(EOMONTH(DATE(Table1[[#This Row],[End Year]],Table1[[#This Row],[End Month]],1),0)),Table1[[#This Row],[End Day]])</f>
        <v>4</v>
      </c>
      <c r="AL149" s="1">
        <f>DATE(Table1[[#This Row],[End Year]],Table1[[#This Row],[End Month]],Table1[[#This Row],[Complete End Day]])</f>
        <v>39086</v>
      </c>
      <c r="AM149" s="2">
        <f>IF(Table1[[#This Row],[Start Day]]="",1,0)</f>
        <v>0</v>
      </c>
      <c r="AN149" s="2">
        <f>IF(Table1[[#This Row],[End Day]]="",1,0)</f>
        <v>0</v>
      </c>
      <c r="AO149">
        <v>236</v>
      </c>
      <c r="AQ149">
        <v>618486</v>
      </c>
      <c r="AS149">
        <v>618486</v>
      </c>
      <c r="AZ149">
        <v>68.883758712346406</v>
      </c>
      <c r="BA149" t="s">
        <v>109</v>
      </c>
      <c r="BC149" t="s">
        <v>976</v>
      </c>
      <c r="BD149" t="s">
        <v>977</v>
      </c>
    </row>
    <row r="150" spans="1:56" x14ac:dyDescent="0.2">
      <c r="A150" t="s">
        <v>978</v>
      </c>
      <c r="B150" t="s">
        <v>965</v>
      </c>
      <c r="C150" t="s">
        <v>403</v>
      </c>
      <c r="E150" t="s">
        <v>53</v>
      </c>
      <c r="F150" t="s">
        <v>72</v>
      </c>
      <c r="G150" t="s">
        <v>73</v>
      </c>
      <c r="H150" t="s">
        <v>86</v>
      </c>
      <c r="J150" t="s">
        <v>979</v>
      </c>
      <c r="K150" t="s">
        <v>57</v>
      </c>
      <c r="L150" t="s">
        <v>58</v>
      </c>
      <c r="M150" t="s">
        <v>59</v>
      </c>
      <c r="N150" t="s">
        <v>60</v>
      </c>
      <c r="O150" t="s">
        <v>980</v>
      </c>
      <c r="Q150" t="s">
        <v>55</v>
      </c>
      <c r="R150" t="s">
        <v>64</v>
      </c>
      <c r="X150" t="s">
        <v>80</v>
      </c>
      <c r="Y150" t="s">
        <v>981</v>
      </c>
      <c r="Z150" t="s">
        <v>982</v>
      </c>
      <c r="AC150">
        <v>2006</v>
      </c>
      <c r="AD150">
        <v>5</v>
      </c>
      <c r="AE150">
        <v>18</v>
      </c>
      <c r="AF150">
        <f>IF( Table1[[#This Row],[Start Day]]="",1,Table1[[#This Row],[Start Day]])</f>
        <v>18</v>
      </c>
      <c r="AG150" s="1">
        <f>DATE(Table1[[#This Row],[Start Year]],Table1[[#This Row],[Start Month]],Table1[[#This Row],[Complete Start Day]])</f>
        <v>38855</v>
      </c>
      <c r="AH150">
        <v>2006</v>
      </c>
      <c r="AI150">
        <v>5</v>
      </c>
      <c r="AJ150">
        <v>22</v>
      </c>
      <c r="AK150">
        <f>IF(Table1[[#This Row],[End Day]]="",DAY(EOMONTH(DATE(Table1[[#This Row],[End Year]],Table1[[#This Row],[End Month]],1),0)),Table1[[#This Row],[End Day]])</f>
        <v>22</v>
      </c>
      <c r="AL150" s="1">
        <f>DATE(Table1[[#This Row],[End Year]],Table1[[#This Row],[End Month]],Table1[[#This Row],[Complete End Day]])</f>
        <v>38859</v>
      </c>
      <c r="AM150" s="2">
        <f>IF(Table1[[#This Row],[Start Day]]="",1,0)</f>
        <v>0</v>
      </c>
      <c r="AN150" s="2">
        <f>IF(Table1[[#This Row],[End Day]]="",1,0)</f>
        <v>0</v>
      </c>
      <c r="AO150">
        <v>23</v>
      </c>
      <c r="AQ150">
        <v>3150000</v>
      </c>
      <c r="AS150">
        <v>3150000</v>
      </c>
      <c r="AX150">
        <v>475000</v>
      </c>
      <c r="AY150">
        <v>689567</v>
      </c>
      <c r="AZ150">
        <v>68.883758712346406</v>
      </c>
      <c r="BA150" t="s">
        <v>66</v>
      </c>
      <c r="BB150" t="s">
        <v>983</v>
      </c>
      <c r="BC150" t="s">
        <v>984</v>
      </c>
      <c r="BD150" t="s">
        <v>985</v>
      </c>
    </row>
    <row r="151" spans="1:56" x14ac:dyDescent="0.2">
      <c r="A151" t="s">
        <v>986</v>
      </c>
      <c r="B151" t="s">
        <v>965</v>
      </c>
      <c r="C151" t="s">
        <v>987</v>
      </c>
      <c r="E151" t="s">
        <v>53</v>
      </c>
      <c r="F151" t="s">
        <v>72</v>
      </c>
      <c r="G151" t="s">
        <v>73</v>
      </c>
      <c r="H151" t="s">
        <v>86</v>
      </c>
      <c r="J151" t="s">
        <v>988</v>
      </c>
      <c r="K151" t="s">
        <v>57</v>
      </c>
      <c r="L151" t="s">
        <v>58</v>
      </c>
      <c r="M151" t="s">
        <v>59</v>
      </c>
      <c r="N151" t="s">
        <v>60</v>
      </c>
      <c r="O151" t="s">
        <v>989</v>
      </c>
      <c r="Q151" t="s">
        <v>55</v>
      </c>
      <c r="R151" t="s">
        <v>64</v>
      </c>
      <c r="X151" t="s">
        <v>80</v>
      </c>
      <c r="Y151" t="s">
        <v>990</v>
      </c>
      <c r="Z151" t="s">
        <v>991</v>
      </c>
      <c r="AC151">
        <v>2006</v>
      </c>
      <c r="AD151">
        <v>7</v>
      </c>
      <c r="AE151">
        <v>24</v>
      </c>
      <c r="AF151">
        <f>IF( Table1[[#This Row],[Start Day]]="",1,Table1[[#This Row],[Start Day]])</f>
        <v>24</v>
      </c>
      <c r="AG151" s="1">
        <f>DATE(Table1[[#This Row],[Start Year]],Table1[[#This Row],[Start Month]],Table1[[#This Row],[Complete Start Day]])</f>
        <v>38922</v>
      </c>
      <c r="AH151">
        <v>2006</v>
      </c>
      <c r="AI151">
        <v>7</v>
      </c>
      <c r="AJ151">
        <v>28</v>
      </c>
      <c r="AK151">
        <f>IF(Table1[[#This Row],[End Day]]="",DAY(EOMONTH(DATE(Table1[[#This Row],[End Year]],Table1[[#This Row],[End Month]],1),0)),Table1[[#This Row],[End Day]])</f>
        <v>28</v>
      </c>
      <c r="AL151" s="1">
        <f>DATE(Table1[[#This Row],[End Year]],Table1[[#This Row],[End Month]],Table1[[#This Row],[Complete End Day]])</f>
        <v>38926</v>
      </c>
      <c r="AM151" s="2">
        <f>IF(Table1[[#This Row],[Start Day]]="",1,0)</f>
        <v>0</v>
      </c>
      <c r="AN151" s="2">
        <f>IF(Table1[[#This Row],[End Day]]="",1,0)</f>
        <v>0</v>
      </c>
      <c r="AO151">
        <v>109</v>
      </c>
      <c r="AQ151">
        <v>6531000</v>
      </c>
      <c r="AS151">
        <v>6531000</v>
      </c>
      <c r="AX151">
        <v>367000</v>
      </c>
      <c r="AY151">
        <v>532782</v>
      </c>
      <c r="AZ151">
        <v>68.883758712346406</v>
      </c>
      <c r="BA151" t="s">
        <v>81</v>
      </c>
      <c r="BB151" t="s">
        <v>992</v>
      </c>
      <c r="BD151" t="s">
        <v>993</v>
      </c>
    </row>
    <row r="152" spans="1:56" x14ac:dyDescent="0.2">
      <c r="A152" t="s">
        <v>994</v>
      </c>
      <c r="B152" t="s">
        <v>965</v>
      </c>
      <c r="C152" t="s">
        <v>995</v>
      </c>
      <c r="E152" t="s">
        <v>53</v>
      </c>
      <c r="F152" t="s">
        <v>54</v>
      </c>
      <c r="G152" t="s">
        <v>55</v>
      </c>
      <c r="H152" t="s">
        <v>56</v>
      </c>
      <c r="K152" t="s">
        <v>278</v>
      </c>
      <c r="L152" t="s">
        <v>279</v>
      </c>
      <c r="M152" t="s">
        <v>121</v>
      </c>
      <c r="N152" t="s">
        <v>122</v>
      </c>
      <c r="O152" t="s">
        <v>996</v>
      </c>
      <c r="P152" t="s">
        <v>281</v>
      </c>
      <c r="Q152" t="s">
        <v>64</v>
      </c>
      <c r="R152" t="s">
        <v>63</v>
      </c>
      <c r="U152" t="s">
        <v>104</v>
      </c>
      <c r="W152">
        <v>5030</v>
      </c>
      <c r="X152" t="s">
        <v>65</v>
      </c>
      <c r="Y152" t="s">
        <v>997</v>
      </c>
      <c r="Z152" t="s">
        <v>998</v>
      </c>
      <c r="AB152" t="s">
        <v>999</v>
      </c>
      <c r="AC152">
        <v>2006</v>
      </c>
      <c r="AD152">
        <v>7</v>
      </c>
      <c r="AE152">
        <v>11</v>
      </c>
      <c r="AF152">
        <f>IF( Table1[[#This Row],[Start Day]]="",1,Table1[[#This Row],[Start Day]])</f>
        <v>11</v>
      </c>
      <c r="AG152" s="1">
        <f>DATE(Table1[[#This Row],[Start Year]],Table1[[#This Row],[Start Month]],Table1[[#This Row],[Complete Start Day]])</f>
        <v>38909</v>
      </c>
      <c r="AH152">
        <v>2006</v>
      </c>
      <c r="AI152">
        <v>7</v>
      </c>
      <c r="AJ152">
        <v>17</v>
      </c>
      <c r="AK152">
        <f>IF(Table1[[#This Row],[End Day]]="",DAY(EOMONTH(DATE(Table1[[#This Row],[End Year]],Table1[[#This Row],[End Month]],1),0)),Table1[[#This Row],[End Day]])</f>
        <v>17</v>
      </c>
      <c r="AL152" s="1">
        <f>DATE(Table1[[#This Row],[End Year]],Table1[[#This Row],[End Month]],Table1[[#This Row],[Complete End Day]])</f>
        <v>38915</v>
      </c>
      <c r="AM152" s="2">
        <f>IF(Table1[[#This Row],[Start Day]]="",1,0)</f>
        <v>0</v>
      </c>
      <c r="AN152" s="2">
        <f>IF(Table1[[#This Row],[End Day]]="",1,0)</f>
        <v>0</v>
      </c>
      <c r="AO152">
        <v>18</v>
      </c>
      <c r="AQ152">
        <v>95862</v>
      </c>
      <c r="AS152">
        <v>95862</v>
      </c>
      <c r="AZ152">
        <v>68.883758712346406</v>
      </c>
      <c r="BA152" t="s">
        <v>81</v>
      </c>
      <c r="BB152" t="s">
        <v>1000</v>
      </c>
      <c r="BD152" t="s">
        <v>1001</v>
      </c>
    </row>
    <row r="153" spans="1:56" x14ac:dyDescent="0.2">
      <c r="A153" t="s">
        <v>1002</v>
      </c>
      <c r="B153" t="s">
        <v>965</v>
      </c>
      <c r="C153" t="s">
        <v>1003</v>
      </c>
      <c r="E153" t="s">
        <v>53</v>
      </c>
      <c r="F153" t="s">
        <v>54</v>
      </c>
      <c r="G153" t="s">
        <v>55</v>
      </c>
      <c r="H153" t="s">
        <v>56</v>
      </c>
      <c r="K153" t="s">
        <v>57</v>
      </c>
      <c r="L153" t="s">
        <v>58</v>
      </c>
      <c r="M153" t="s">
        <v>59</v>
      </c>
      <c r="N153" t="s">
        <v>60</v>
      </c>
      <c r="O153" t="s">
        <v>1004</v>
      </c>
      <c r="P153" t="s">
        <v>281</v>
      </c>
      <c r="Q153" t="s">
        <v>64</v>
      </c>
      <c r="R153" t="s">
        <v>63</v>
      </c>
      <c r="W153">
        <v>109600</v>
      </c>
      <c r="X153" t="s">
        <v>65</v>
      </c>
      <c r="AC153">
        <v>2006</v>
      </c>
      <c r="AD153">
        <v>6</v>
      </c>
      <c r="AE153">
        <v>28</v>
      </c>
      <c r="AF153">
        <f>IF( Table1[[#This Row],[Start Day]]="",1,Table1[[#This Row],[Start Day]])</f>
        <v>28</v>
      </c>
      <c r="AG153" s="1">
        <f>DATE(Table1[[#This Row],[Start Year]],Table1[[#This Row],[Start Month]],Table1[[#This Row],[Complete Start Day]])</f>
        <v>38896</v>
      </c>
      <c r="AH153">
        <v>2006</v>
      </c>
      <c r="AI153">
        <v>7</v>
      </c>
      <c r="AJ153">
        <v>8</v>
      </c>
      <c r="AK153">
        <f>IF(Table1[[#This Row],[End Day]]="",DAY(EOMONTH(DATE(Table1[[#This Row],[End Year]],Table1[[#This Row],[End Month]],1),0)),Table1[[#This Row],[End Day]])</f>
        <v>8</v>
      </c>
      <c r="AL153" s="1">
        <f>DATE(Table1[[#This Row],[End Year]],Table1[[#This Row],[End Month]],Table1[[#This Row],[Complete End Day]])</f>
        <v>38906</v>
      </c>
      <c r="AM153" s="2">
        <f>IF(Table1[[#This Row],[Start Day]]="",1,0)</f>
        <v>0</v>
      </c>
      <c r="AN153" s="2">
        <f>IF(Table1[[#This Row],[End Day]]="",1,0)</f>
        <v>0</v>
      </c>
      <c r="AO153">
        <v>42</v>
      </c>
      <c r="AP153">
        <v>9</v>
      </c>
      <c r="AQ153">
        <v>10000</v>
      </c>
      <c r="AS153">
        <v>10009</v>
      </c>
      <c r="AX153">
        <v>11000</v>
      </c>
      <c r="AY153">
        <v>15969</v>
      </c>
      <c r="AZ153">
        <v>68.883758712346406</v>
      </c>
      <c r="BA153" t="s">
        <v>109</v>
      </c>
      <c r="BC153" t="s">
        <v>1005</v>
      </c>
      <c r="BD153" t="s">
        <v>1006</v>
      </c>
    </row>
    <row r="154" spans="1:56" x14ac:dyDescent="0.2">
      <c r="A154" t="s">
        <v>1007</v>
      </c>
      <c r="B154" t="s">
        <v>965</v>
      </c>
      <c r="C154" t="s">
        <v>1008</v>
      </c>
      <c r="E154" t="s">
        <v>53</v>
      </c>
      <c r="F154" t="s">
        <v>54</v>
      </c>
      <c r="G154" t="s">
        <v>55</v>
      </c>
      <c r="H154" t="s">
        <v>56</v>
      </c>
      <c r="K154" t="s">
        <v>148</v>
      </c>
      <c r="L154" t="s">
        <v>149</v>
      </c>
      <c r="M154" t="s">
        <v>121</v>
      </c>
      <c r="N154" t="s">
        <v>122</v>
      </c>
      <c r="O154" t="s">
        <v>1009</v>
      </c>
      <c r="Q154" t="s">
        <v>64</v>
      </c>
      <c r="R154" t="s">
        <v>63</v>
      </c>
      <c r="S154" t="s">
        <v>104</v>
      </c>
      <c r="V154">
        <v>415</v>
      </c>
      <c r="X154" t="s">
        <v>65</v>
      </c>
      <c r="Y154" t="s">
        <v>1010</v>
      </c>
      <c r="Z154" t="s">
        <v>1011</v>
      </c>
      <c r="AB154" t="s">
        <v>1012</v>
      </c>
      <c r="AC154">
        <v>2006</v>
      </c>
      <c r="AD154">
        <v>1</v>
      </c>
      <c r="AE154">
        <v>1</v>
      </c>
      <c r="AF154">
        <f>IF( Table1[[#This Row],[Start Day]]="",1,Table1[[#This Row],[Start Day]])</f>
        <v>1</v>
      </c>
      <c r="AG154" s="1">
        <f>DATE(Table1[[#This Row],[Start Year]],Table1[[#This Row],[Start Month]],Table1[[#This Row],[Complete Start Day]])</f>
        <v>38718</v>
      </c>
      <c r="AH154">
        <v>2006</v>
      </c>
      <c r="AI154">
        <v>4</v>
      </c>
      <c r="AJ154">
        <v>27</v>
      </c>
      <c r="AK154">
        <f>IF(Table1[[#This Row],[End Day]]="",DAY(EOMONTH(DATE(Table1[[#This Row],[End Year]],Table1[[#This Row],[End Month]],1),0)),Table1[[#This Row],[End Day]])</f>
        <v>27</v>
      </c>
      <c r="AL154" s="1">
        <f>DATE(Table1[[#This Row],[End Year]],Table1[[#This Row],[End Month]],Table1[[#This Row],[Complete End Day]])</f>
        <v>38834</v>
      </c>
      <c r="AM154" s="2">
        <f>IF(Table1[[#This Row],[Start Day]]="",1,0)</f>
        <v>0</v>
      </c>
      <c r="AN154" s="2">
        <f>IF(Table1[[#This Row],[End Day]]="",1,0)</f>
        <v>0</v>
      </c>
      <c r="AO154">
        <v>150</v>
      </c>
      <c r="AP154">
        <v>227</v>
      </c>
      <c r="AQ154">
        <v>221238</v>
      </c>
      <c r="AS154">
        <v>221465</v>
      </c>
      <c r="AZ154">
        <v>68.883758712346406</v>
      </c>
      <c r="BA154" t="s">
        <v>81</v>
      </c>
      <c r="BB154" t="s">
        <v>1013</v>
      </c>
      <c r="BD154" t="s">
        <v>1014</v>
      </c>
    </row>
    <row r="155" spans="1:56" x14ac:dyDescent="0.2">
      <c r="A155" t="s">
        <v>1015</v>
      </c>
      <c r="B155" t="s">
        <v>965</v>
      </c>
      <c r="C155" t="s">
        <v>1016</v>
      </c>
      <c r="E155" t="s">
        <v>53</v>
      </c>
      <c r="F155" t="s">
        <v>72</v>
      </c>
      <c r="G155" t="s">
        <v>73</v>
      </c>
      <c r="H155" t="s">
        <v>86</v>
      </c>
      <c r="J155" t="s">
        <v>1017</v>
      </c>
      <c r="K155" t="s">
        <v>57</v>
      </c>
      <c r="L155" t="s">
        <v>58</v>
      </c>
      <c r="M155" t="s">
        <v>59</v>
      </c>
      <c r="N155" t="s">
        <v>60</v>
      </c>
      <c r="O155" t="s">
        <v>1018</v>
      </c>
      <c r="Q155" t="s">
        <v>64</v>
      </c>
      <c r="R155" t="s">
        <v>55</v>
      </c>
      <c r="X155" t="s">
        <v>80</v>
      </c>
      <c r="Y155" t="s">
        <v>1019</v>
      </c>
      <c r="Z155" t="s">
        <v>1020</v>
      </c>
      <c r="AC155">
        <v>2006</v>
      </c>
      <c r="AD155">
        <v>7</v>
      </c>
      <c r="AE155">
        <v>16</v>
      </c>
      <c r="AF155">
        <f>IF( Table1[[#This Row],[Start Day]]="",1,Table1[[#This Row],[Start Day]])</f>
        <v>16</v>
      </c>
      <c r="AG155" s="1">
        <f>DATE(Table1[[#This Row],[Start Year]],Table1[[#This Row],[Start Month]],Table1[[#This Row],[Complete Start Day]])</f>
        <v>38914</v>
      </c>
      <c r="AH155">
        <v>2006</v>
      </c>
      <c r="AI155">
        <v>7</v>
      </c>
      <c r="AJ155">
        <v>19</v>
      </c>
      <c r="AK155">
        <f>IF(Table1[[#This Row],[End Day]]="",DAY(EOMONTH(DATE(Table1[[#This Row],[End Year]],Table1[[#This Row],[End Month]],1),0)),Table1[[#This Row],[End Day]])</f>
        <v>19</v>
      </c>
      <c r="AL155" s="1">
        <f>DATE(Table1[[#This Row],[End Year]],Table1[[#This Row],[End Month]],Table1[[#This Row],[Complete End Day]])</f>
        <v>38917</v>
      </c>
      <c r="AM155" s="2">
        <f>IF(Table1[[#This Row],[Start Day]]="",1,0)</f>
        <v>0</v>
      </c>
      <c r="AN155" s="2">
        <f>IF(Table1[[#This Row],[End Day]]="",1,0)</f>
        <v>0</v>
      </c>
      <c r="AO155">
        <v>820</v>
      </c>
      <c r="AQ155">
        <v>29622000</v>
      </c>
      <c r="AS155">
        <v>29622000</v>
      </c>
      <c r="AX155">
        <v>3325000</v>
      </c>
      <c r="AY155">
        <v>4826972</v>
      </c>
      <c r="AZ155">
        <v>68.883758712346406</v>
      </c>
      <c r="BA155" t="s">
        <v>81</v>
      </c>
      <c r="BB155" t="s">
        <v>1021</v>
      </c>
      <c r="BD155" t="s">
        <v>1022</v>
      </c>
    </row>
    <row r="156" spans="1:56" x14ac:dyDescent="0.2">
      <c r="A156" t="s">
        <v>1023</v>
      </c>
      <c r="B156" t="s">
        <v>965</v>
      </c>
      <c r="C156" t="s">
        <v>892</v>
      </c>
      <c r="E156" t="s">
        <v>53</v>
      </c>
      <c r="F156" t="s">
        <v>100</v>
      </c>
      <c r="G156" t="s">
        <v>101</v>
      </c>
      <c r="H156" t="s">
        <v>102</v>
      </c>
      <c r="K156" t="s">
        <v>57</v>
      </c>
      <c r="L156" t="s">
        <v>58</v>
      </c>
      <c r="M156" t="s">
        <v>59</v>
      </c>
      <c r="N156" t="s">
        <v>60</v>
      </c>
      <c r="O156" t="s">
        <v>1024</v>
      </c>
      <c r="Q156" t="s">
        <v>64</v>
      </c>
      <c r="W156">
        <v>5</v>
      </c>
      <c r="X156" t="s">
        <v>105</v>
      </c>
      <c r="Y156" t="s">
        <v>1025</v>
      </c>
      <c r="Z156" t="s">
        <v>1026</v>
      </c>
      <c r="AC156">
        <v>2006</v>
      </c>
      <c r="AD156">
        <v>8</v>
      </c>
      <c r="AE156">
        <v>25</v>
      </c>
      <c r="AF156">
        <f>IF( Table1[[#This Row],[Start Day]]="",1,Table1[[#This Row],[Start Day]])</f>
        <v>25</v>
      </c>
      <c r="AG156" s="1">
        <f>DATE(Table1[[#This Row],[Start Year]],Table1[[#This Row],[Start Month]],Table1[[#This Row],[Complete Start Day]])</f>
        <v>38954</v>
      </c>
      <c r="AH156">
        <v>2006</v>
      </c>
      <c r="AI156">
        <v>8</v>
      </c>
      <c r="AJ156">
        <v>25</v>
      </c>
      <c r="AK156">
        <f>IF(Table1[[#This Row],[End Day]]="",DAY(EOMONTH(DATE(Table1[[#This Row],[End Year]],Table1[[#This Row],[End Month]],1),0)),Table1[[#This Row],[End Day]])</f>
        <v>25</v>
      </c>
      <c r="AL156" s="1">
        <f>DATE(Table1[[#This Row],[End Year]],Table1[[#This Row],[End Month]],Table1[[#This Row],[Complete End Day]])</f>
        <v>38954</v>
      </c>
      <c r="AM156" s="2">
        <f>IF(Table1[[#This Row],[Start Day]]="",1,0)</f>
        <v>0</v>
      </c>
      <c r="AN156" s="2">
        <f>IF(Table1[[#This Row],[End Day]]="",1,0)</f>
        <v>0</v>
      </c>
      <c r="AO156">
        <v>1</v>
      </c>
      <c r="AP156">
        <v>31</v>
      </c>
      <c r="AQ156">
        <v>45520</v>
      </c>
      <c r="AS156">
        <v>45551</v>
      </c>
      <c r="AZ156">
        <v>68.883758712346406</v>
      </c>
      <c r="BA156" t="s">
        <v>109</v>
      </c>
      <c r="BC156" t="s">
        <v>308</v>
      </c>
      <c r="BD156" t="s">
        <v>309</v>
      </c>
    </row>
    <row r="157" spans="1:56" x14ac:dyDescent="0.2">
      <c r="A157" t="s">
        <v>1027</v>
      </c>
      <c r="B157" t="s">
        <v>965</v>
      </c>
      <c r="C157" t="s">
        <v>1028</v>
      </c>
      <c r="E157" t="s">
        <v>53</v>
      </c>
      <c r="F157" t="s">
        <v>54</v>
      </c>
      <c r="G157" t="s">
        <v>55</v>
      </c>
      <c r="H157" t="s">
        <v>56</v>
      </c>
      <c r="K157" t="s">
        <v>57</v>
      </c>
      <c r="L157" t="s">
        <v>58</v>
      </c>
      <c r="M157" t="s">
        <v>59</v>
      </c>
      <c r="N157" t="s">
        <v>60</v>
      </c>
      <c r="O157" t="s">
        <v>1029</v>
      </c>
      <c r="P157" t="s">
        <v>281</v>
      </c>
      <c r="Q157" t="s">
        <v>64</v>
      </c>
      <c r="W157">
        <v>4210</v>
      </c>
      <c r="X157" t="s">
        <v>65</v>
      </c>
      <c r="Y157" t="s">
        <v>1030</v>
      </c>
      <c r="Z157" t="s">
        <v>1031</v>
      </c>
      <c r="AC157">
        <v>2006</v>
      </c>
      <c r="AD157">
        <v>6</v>
      </c>
      <c r="AE157">
        <v>8</v>
      </c>
      <c r="AF157">
        <f>IF( Table1[[#This Row],[Start Day]]="",1,Table1[[#This Row],[Start Day]])</f>
        <v>8</v>
      </c>
      <c r="AG157" s="1">
        <f>DATE(Table1[[#This Row],[Start Year]],Table1[[#This Row],[Start Month]],Table1[[#This Row],[Complete Start Day]])</f>
        <v>38876</v>
      </c>
      <c r="AH157">
        <v>2006</v>
      </c>
      <c r="AI157">
        <v>6</v>
      </c>
      <c r="AJ157">
        <v>15</v>
      </c>
      <c r="AK157">
        <f>IF(Table1[[#This Row],[End Day]]="",DAY(EOMONTH(DATE(Table1[[#This Row],[End Year]],Table1[[#This Row],[End Month]],1),0)),Table1[[#This Row],[End Day]])</f>
        <v>15</v>
      </c>
      <c r="AL157" s="1">
        <f>DATE(Table1[[#This Row],[End Year]],Table1[[#This Row],[End Month]],Table1[[#This Row],[Complete End Day]])</f>
        <v>38883</v>
      </c>
      <c r="AM157" s="2">
        <f>IF(Table1[[#This Row],[Start Day]]="",1,0)</f>
        <v>0</v>
      </c>
      <c r="AN157" s="2">
        <f>IF(Table1[[#This Row],[End Day]]="",1,0)</f>
        <v>0</v>
      </c>
      <c r="AO157">
        <v>21</v>
      </c>
      <c r="AP157">
        <v>24</v>
      </c>
      <c r="AQ157">
        <v>4600000</v>
      </c>
      <c r="AS157">
        <v>4600024</v>
      </c>
      <c r="AZ157">
        <v>68.883758712346406</v>
      </c>
      <c r="BA157" t="s">
        <v>109</v>
      </c>
      <c r="BC157" t="s">
        <v>1032</v>
      </c>
      <c r="BD157" t="s">
        <v>1033</v>
      </c>
    </row>
    <row r="158" spans="1:56" x14ac:dyDescent="0.2">
      <c r="A158" t="s">
        <v>1034</v>
      </c>
      <c r="B158" t="s">
        <v>965</v>
      </c>
      <c r="C158" t="s">
        <v>1035</v>
      </c>
      <c r="E158" t="s">
        <v>53</v>
      </c>
      <c r="F158" t="s">
        <v>54</v>
      </c>
      <c r="G158" t="s">
        <v>55</v>
      </c>
      <c r="H158" t="s">
        <v>56</v>
      </c>
      <c r="K158" t="s">
        <v>57</v>
      </c>
      <c r="L158" t="s">
        <v>58</v>
      </c>
      <c r="M158" t="s">
        <v>59</v>
      </c>
      <c r="N158" t="s">
        <v>60</v>
      </c>
      <c r="O158" t="s">
        <v>1036</v>
      </c>
      <c r="P158" t="s">
        <v>281</v>
      </c>
      <c r="Q158" t="s">
        <v>64</v>
      </c>
      <c r="W158">
        <v>34990</v>
      </c>
      <c r="X158" t="s">
        <v>65</v>
      </c>
      <c r="Y158" t="s">
        <v>1037</v>
      </c>
      <c r="Z158" t="s">
        <v>1038</v>
      </c>
      <c r="AC158">
        <v>2006</v>
      </c>
      <c r="AD158">
        <v>6</v>
      </c>
      <c r="AE158">
        <v>25</v>
      </c>
      <c r="AF158">
        <f>IF( Table1[[#This Row],[Start Day]]="",1,Table1[[#This Row],[Start Day]])</f>
        <v>25</v>
      </c>
      <c r="AG158" s="1">
        <f>DATE(Table1[[#This Row],[Start Year]],Table1[[#This Row],[Start Month]],Table1[[#This Row],[Complete Start Day]])</f>
        <v>38893</v>
      </c>
      <c r="AH158">
        <v>2006</v>
      </c>
      <c r="AI158">
        <v>6</v>
      </c>
      <c r="AJ158">
        <v>26</v>
      </c>
      <c r="AK158">
        <f>IF(Table1[[#This Row],[End Day]]="",DAY(EOMONTH(DATE(Table1[[#This Row],[End Year]],Table1[[#This Row],[End Month]],1),0)),Table1[[#This Row],[End Day]])</f>
        <v>26</v>
      </c>
      <c r="AL158" s="1">
        <f>DATE(Table1[[#This Row],[End Year]],Table1[[#This Row],[End Month]],Table1[[#This Row],[Complete End Day]])</f>
        <v>38894</v>
      </c>
      <c r="AM158" s="2">
        <f>IF(Table1[[#This Row],[Start Day]]="",1,0)</f>
        <v>0</v>
      </c>
      <c r="AN158" s="2">
        <f>IF(Table1[[#This Row],[End Day]]="",1,0)</f>
        <v>0</v>
      </c>
      <c r="AO158">
        <v>29</v>
      </c>
      <c r="AP158">
        <v>16</v>
      </c>
      <c r="AQ158">
        <v>2375000</v>
      </c>
      <c r="AS158">
        <v>2375016</v>
      </c>
      <c r="AZ158">
        <v>68.883758712346406</v>
      </c>
      <c r="BA158" t="s">
        <v>109</v>
      </c>
      <c r="BC158" t="s">
        <v>1039</v>
      </c>
      <c r="BD158" t="s">
        <v>1040</v>
      </c>
    </row>
    <row r="159" spans="1:56" x14ac:dyDescent="0.2">
      <c r="A159" t="s">
        <v>1041</v>
      </c>
      <c r="B159" t="s">
        <v>965</v>
      </c>
      <c r="C159" t="s">
        <v>1042</v>
      </c>
      <c r="E159" t="s">
        <v>53</v>
      </c>
      <c r="F159" t="s">
        <v>54</v>
      </c>
      <c r="G159" t="s">
        <v>55</v>
      </c>
      <c r="H159" t="s">
        <v>56</v>
      </c>
      <c r="K159" t="s">
        <v>57</v>
      </c>
      <c r="L159" t="s">
        <v>58</v>
      </c>
      <c r="M159" t="s">
        <v>59</v>
      </c>
      <c r="N159" t="s">
        <v>60</v>
      </c>
      <c r="O159" t="s">
        <v>1043</v>
      </c>
      <c r="P159" t="s">
        <v>281</v>
      </c>
      <c r="Q159" t="s">
        <v>64</v>
      </c>
      <c r="W159">
        <v>138200</v>
      </c>
      <c r="X159" t="s">
        <v>65</v>
      </c>
      <c r="Y159" t="s">
        <v>1044</v>
      </c>
      <c r="Z159" t="s">
        <v>1045</v>
      </c>
      <c r="AC159">
        <v>2006</v>
      </c>
      <c r="AD159">
        <v>7</v>
      </c>
      <c r="AE159">
        <v>2</v>
      </c>
      <c r="AF159">
        <f>IF( Table1[[#This Row],[Start Day]]="",1,Table1[[#This Row],[Start Day]])</f>
        <v>2</v>
      </c>
      <c r="AG159" s="1">
        <f>DATE(Table1[[#This Row],[Start Year]],Table1[[#This Row],[Start Month]],Table1[[#This Row],[Complete Start Day]])</f>
        <v>38900</v>
      </c>
      <c r="AH159">
        <v>2006</v>
      </c>
      <c r="AI159">
        <v>7</v>
      </c>
      <c r="AJ159">
        <v>5</v>
      </c>
      <c r="AK159">
        <f>IF(Table1[[#This Row],[End Day]]="",DAY(EOMONTH(DATE(Table1[[#This Row],[End Year]],Table1[[#This Row],[End Month]],1),0)),Table1[[#This Row],[End Day]])</f>
        <v>5</v>
      </c>
      <c r="AL159" s="1">
        <f>DATE(Table1[[#This Row],[End Year]],Table1[[#This Row],[End Month]],Table1[[#This Row],[Complete End Day]])</f>
        <v>38903</v>
      </c>
      <c r="AM159" s="2">
        <f>IF(Table1[[#This Row],[Start Day]]="",1,0)</f>
        <v>0</v>
      </c>
      <c r="AN159" s="2">
        <f>IF(Table1[[#This Row],[End Day]]="",1,0)</f>
        <v>0</v>
      </c>
      <c r="AO159">
        <v>20</v>
      </c>
      <c r="AP159">
        <v>16</v>
      </c>
      <c r="AQ159">
        <v>2400</v>
      </c>
      <c r="AS159">
        <v>2416</v>
      </c>
      <c r="AZ159">
        <v>68.883758712346406</v>
      </c>
      <c r="BA159" t="s">
        <v>109</v>
      </c>
      <c r="BC159" t="s">
        <v>1046</v>
      </c>
      <c r="BD159" t="s">
        <v>1047</v>
      </c>
    </row>
    <row r="160" spans="1:56" x14ac:dyDescent="0.2">
      <c r="A160" t="s">
        <v>1048</v>
      </c>
      <c r="B160" t="s">
        <v>965</v>
      </c>
      <c r="C160" t="s">
        <v>1049</v>
      </c>
      <c r="E160" t="s">
        <v>53</v>
      </c>
      <c r="F160" t="s">
        <v>54</v>
      </c>
      <c r="G160" t="s">
        <v>55</v>
      </c>
      <c r="H160" t="s">
        <v>56</v>
      </c>
      <c r="K160" t="s">
        <v>57</v>
      </c>
      <c r="L160" t="s">
        <v>58</v>
      </c>
      <c r="M160" t="s">
        <v>59</v>
      </c>
      <c r="N160" t="s">
        <v>60</v>
      </c>
      <c r="O160" t="s">
        <v>1050</v>
      </c>
      <c r="P160" t="s">
        <v>1051</v>
      </c>
      <c r="Q160" t="s">
        <v>64</v>
      </c>
      <c r="W160">
        <v>24770</v>
      </c>
      <c r="X160" t="s">
        <v>65</v>
      </c>
      <c r="Y160" t="s">
        <v>1052</v>
      </c>
      <c r="Z160" t="s">
        <v>1053</v>
      </c>
      <c r="AC160">
        <v>2006</v>
      </c>
      <c r="AD160">
        <v>10</v>
      </c>
      <c r="AE160">
        <v>6</v>
      </c>
      <c r="AF160">
        <f>IF( Table1[[#This Row],[Start Day]]="",1,Table1[[#This Row],[Start Day]])</f>
        <v>6</v>
      </c>
      <c r="AG160" s="1">
        <f>DATE(Table1[[#This Row],[Start Year]],Table1[[#This Row],[Start Month]],Table1[[#This Row],[Complete Start Day]])</f>
        <v>38996</v>
      </c>
      <c r="AH160">
        <v>2006</v>
      </c>
      <c r="AI160">
        <v>10</v>
      </c>
      <c r="AJ160">
        <v>12</v>
      </c>
      <c r="AK160">
        <f>IF(Table1[[#This Row],[End Day]]="",DAY(EOMONTH(DATE(Table1[[#This Row],[End Year]],Table1[[#This Row],[End Month]],1),0)),Table1[[#This Row],[End Day]])</f>
        <v>12</v>
      </c>
      <c r="AL160" s="1">
        <f>DATE(Table1[[#This Row],[End Year]],Table1[[#This Row],[End Month]],Table1[[#This Row],[Complete End Day]])</f>
        <v>39002</v>
      </c>
      <c r="AM160" s="2">
        <f>IF(Table1[[#This Row],[Start Day]]="",1,0)</f>
        <v>0</v>
      </c>
      <c r="AN160" s="2">
        <f>IF(Table1[[#This Row],[End Day]]="",1,0)</f>
        <v>0</v>
      </c>
      <c r="AO160">
        <v>27</v>
      </c>
      <c r="AP160">
        <v>4</v>
      </c>
      <c r="AQ160">
        <v>20000</v>
      </c>
      <c r="AS160">
        <v>20004</v>
      </c>
      <c r="AZ160">
        <v>68.883758712346406</v>
      </c>
      <c r="BA160" t="s">
        <v>109</v>
      </c>
      <c r="BC160" t="s">
        <v>1054</v>
      </c>
      <c r="BD160" t="s">
        <v>1055</v>
      </c>
    </row>
    <row r="161" spans="1:56" x14ac:dyDescent="0.2">
      <c r="A161" t="s">
        <v>1056</v>
      </c>
      <c r="B161" t="s">
        <v>965</v>
      </c>
      <c r="C161" t="s">
        <v>1057</v>
      </c>
      <c r="E161" t="s">
        <v>53</v>
      </c>
      <c r="F161" t="s">
        <v>54</v>
      </c>
      <c r="G161" t="s">
        <v>55</v>
      </c>
      <c r="H161" t="s">
        <v>56</v>
      </c>
      <c r="K161" t="s">
        <v>57</v>
      </c>
      <c r="L161" t="s">
        <v>58</v>
      </c>
      <c r="M161" t="s">
        <v>59</v>
      </c>
      <c r="N161" t="s">
        <v>60</v>
      </c>
      <c r="O161" t="s">
        <v>1058</v>
      </c>
      <c r="P161" t="s">
        <v>281</v>
      </c>
      <c r="Q161" t="s">
        <v>64</v>
      </c>
      <c r="X161" t="s">
        <v>65</v>
      </c>
      <c r="AC161">
        <v>2006</v>
      </c>
      <c r="AD161">
        <v>5</v>
      </c>
      <c r="AE161">
        <v>4</v>
      </c>
      <c r="AF161">
        <f>IF( Table1[[#This Row],[Start Day]]="",1,Table1[[#This Row],[Start Day]])</f>
        <v>4</v>
      </c>
      <c r="AG161" s="1">
        <f>DATE(Table1[[#This Row],[Start Year]],Table1[[#This Row],[Start Month]],Table1[[#This Row],[Complete Start Day]])</f>
        <v>38841</v>
      </c>
      <c r="AH161">
        <v>2006</v>
      </c>
      <c r="AI161">
        <v>5</v>
      </c>
      <c r="AJ161">
        <v>8</v>
      </c>
      <c r="AK161">
        <f>IF(Table1[[#This Row],[End Day]]="",DAY(EOMONTH(DATE(Table1[[#This Row],[End Year]],Table1[[#This Row],[End Month]],1),0)),Table1[[#This Row],[End Day]])</f>
        <v>8</v>
      </c>
      <c r="AL161" s="1">
        <f>DATE(Table1[[#This Row],[End Year]],Table1[[#This Row],[End Month]],Table1[[#This Row],[Complete End Day]])</f>
        <v>38845</v>
      </c>
      <c r="AM161" s="2">
        <f>IF(Table1[[#This Row],[Start Day]]="",1,0)</f>
        <v>0</v>
      </c>
      <c r="AN161" s="2">
        <f>IF(Table1[[#This Row],[End Day]]="",1,0)</f>
        <v>0</v>
      </c>
      <c r="AO161">
        <v>16</v>
      </c>
      <c r="AR161">
        <v>7000</v>
      </c>
      <c r="AS161">
        <v>7000</v>
      </c>
      <c r="AX161">
        <v>57000</v>
      </c>
      <c r="AY161">
        <v>82748</v>
      </c>
      <c r="AZ161">
        <v>68.883758712346406</v>
      </c>
      <c r="BA161" t="s">
        <v>66</v>
      </c>
      <c r="BB161" t="s">
        <v>1059</v>
      </c>
      <c r="BC161" t="s">
        <v>1060</v>
      </c>
      <c r="BD161" t="s">
        <v>1061</v>
      </c>
    </row>
    <row r="162" spans="1:56" x14ac:dyDescent="0.2">
      <c r="A162" t="s">
        <v>1062</v>
      </c>
      <c r="B162" t="s">
        <v>965</v>
      </c>
      <c r="C162" t="s">
        <v>1063</v>
      </c>
      <c r="E162" t="s">
        <v>53</v>
      </c>
      <c r="F162" t="s">
        <v>72</v>
      </c>
      <c r="G162" t="s">
        <v>73</v>
      </c>
      <c r="H162" t="s">
        <v>86</v>
      </c>
      <c r="J162" t="s">
        <v>1064</v>
      </c>
      <c r="K162" t="s">
        <v>57</v>
      </c>
      <c r="L162" t="s">
        <v>58</v>
      </c>
      <c r="M162" t="s">
        <v>59</v>
      </c>
      <c r="N162" t="s">
        <v>60</v>
      </c>
      <c r="O162" t="s">
        <v>1065</v>
      </c>
      <c r="Q162" t="s">
        <v>64</v>
      </c>
      <c r="X162" t="s">
        <v>80</v>
      </c>
      <c r="Y162" t="s">
        <v>1066</v>
      </c>
      <c r="Z162" t="s">
        <v>1067</v>
      </c>
      <c r="AC162">
        <v>2006</v>
      </c>
      <c r="AD162">
        <v>8</v>
      </c>
      <c r="AE162">
        <v>3</v>
      </c>
      <c r="AF162">
        <f>IF( Table1[[#This Row],[Start Day]]="",1,Table1[[#This Row],[Start Day]])</f>
        <v>3</v>
      </c>
      <c r="AG162" s="1">
        <f>DATE(Table1[[#This Row],[Start Year]],Table1[[#This Row],[Start Month]],Table1[[#This Row],[Complete Start Day]])</f>
        <v>38932</v>
      </c>
      <c r="AH162">
        <v>2006</v>
      </c>
      <c r="AI162">
        <v>8</v>
      </c>
      <c r="AJ162">
        <v>6</v>
      </c>
      <c r="AK162">
        <f>IF(Table1[[#This Row],[End Day]]="",DAY(EOMONTH(DATE(Table1[[#This Row],[End Year]],Table1[[#This Row],[End Month]],1),0)),Table1[[#This Row],[End Day]])</f>
        <v>6</v>
      </c>
      <c r="AL162" s="1">
        <f>DATE(Table1[[#This Row],[End Year]],Table1[[#This Row],[End Month]],Table1[[#This Row],[Complete End Day]])</f>
        <v>38935</v>
      </c>
      <c r="AM162" s="2">
        <f>IF(Table1[[#This Row],[Start Day]]="",1,0)</f>
        <v>0</v>
      </c>
      <c r="AN162" s="2">
        <f>IF(Table1[[#This Row],[End Day]]="",1,0)</f>
        <v>0</v>
      </c>
      <c r="AO162">
        <v>89</v>
      </c>
      <c r="AQ162">
        <v>10000000</v>
      </c>
      <c r="AS162">
        <v>10000000</v>
      </c>
      <c r="AX162">
        <v>900000</v>
      </c>
      <c r="AY162">
        <v>1306549</v>
      </c>
      <c r="AZ162">
        <v>68.883758712346406</v>
      </c>
      <c r="BA162" t="s">
        <v>81</v>
      </c>
      <c r="BB162" t="s">
        <v>845</v>
      </c>
      <c r="BD162" t="s">
        <v>846</v>
      </c>
    </row>
    <row r="163" spans="1:56" x14ac:dyDescent="0.2">
      <c r="A163" t="s">
        <v>1068</v>
      </c>
      <c r="B163" t="s">
        <v>965</v>
      </c>
      <c r="C163" t="s">
        <v>1069</v>
      </c>
      <c r="E163" t="s">
        <v>53</v>
      </c>
      <c r="F163" t="s">
        <v>100</v>
      </c>
      <c r="G163" t="s">
        <v>101</v>
      </c>
      <c r="H163" t="s">
        <v>102</v>
      </c>
      <c r="K163" t="s">
        <v>76</v>
      </c>
      <c r="L163" t="s">
        <v>77</v>
      </c>
      <c r="M163" t="s">
        <v>78</v>
      </c>
      <c r="N163" t="s">
        <v>60</v>
      </c>
      <c r="O163" t="s">
        <v>1070</v>
      </c>
      <c r="Q163" t="s">
        <v>64</v>
      </c>
      <c r="W163">
        <v>6</v>
      </c>
      <c r="X163" t="s">
        <v>105</v>
      </c>
      <c r="Y163" t="s">
        <v>1071</v>
      </c>
      <c r="Z163" t="s">
        <v>1072</v>
      </c>
      <c r="AA163" t="s">
        <v>1073</v>
      </c>
      <c r="AC163">
        <v>2006</v>
      </c>
      <c r="AD163">
        <v>12</v>
      </c>
      <c r="AE163">
        <v>17</v>
      </c>
      <c r="AF163">
        <f>IF( Table1[[#This Row],[Start Day]]="",1,Table1[[#This Row],[Start Day]])</f>
        <v>17</v>
      </c>
      <c r="AG163" s="1">
        <f>DATE(Table1[[#This Row],[Start Year]],Table1[[#This Row],[Start Month]],Table1[[#This Row],[Complete Start Day]])</f>
        <v>39068</v>
      </c>
      <c r="AH163">
        <v>2006</v>
      </c>
      <c r="AI163">
        <v>12</v>
      </c>
      <c r="AJ163">
        <v>17</v>
      </c>
      <c r="AK163">
        <f>IF(Table1[[#This Row],[End Day]]="",DAY(EOMONTH(DATE(Table1[[#This Row],[End Year]],Table1[[#This Row],[End Month]],1),0)),Table1[[#This Row],[End Day]])</f>
        <v>17</v>
      </c>
      <c r="AL163" s="1">
        <f>DATE(Table1[[#This Row],[End Year]],Table1[[#This Row],[End Month]],Table1[[#This Row],[Complete End Day]])</f>
        <v>39068</v>
      </c>
      <c r="AM163" s="2">
        <f>IF(Table1[[#This Row],[Start Day]]="",1,0)</f>
        <v>0</v>
      </c>
      <c r="AN163" s="2">
        <f>IF(Table1[[#This Row],[End Day]]="",1,0)</f>
        <v>0</v>
      </c>
      <c r="AO163">
        <v>8</v>
      </c>
      <c r="AP163">
        <v>200</v>
      </c>
      <c r="AQ163">
        <v>1000</v>
      </c>
      <c r="AS163">
        <v>1200</v>
      </c>
      <c r="AZ163">
        <v>68.883758712346406</v>
      </c>
      <c r="BA163" t="s">
        <v>109</v>
      </c>
      <c r="BC163" t="s">
        <v>1074</v>
      </c>
      <c r="BD163" t="s">
        <v>1075</v>
      </c>
    </row>
    <row r="164" spans="1:56" x14ac:dyDescent="0.2">
      <c r="A164" t="s">
        <v>1076</v>
      </c>
      <c r="B164" t="s">
        <v>965</v>
      </c>
      <c r="C164" t="s">
        <v>1077</v>
      </c>
      <c r="E164" t="s">
        <v>53</v>
      </c>
      <c r="F164" t="s">
        <v>54</v>
      </c>
      <c r="G164" t="s">
        <v>55</v>
      </c>
      <c r="H164" t="s">
        <v>192</v>
      </c>
      <c r="K164" t="s">
        <v>76</v>
      </c>
      <c r="L164" t="s">
        <v>77</v>
      </c>
      <c r="M164" t="s">
        <v>78</v>
      </c>
      <c r="N164" t="s">
        <v>60</v>
      </c>
      <c r="O164" t="s">
        <v>1078</v>
      </c>
      <c r="P164" t="s">
        <v>1079</v>
      </c>
      <c r="Q164" t="s">
        <v>64</v>
      </c>
      <c r="W164">
        <v>33830</v>
      </c>
      <c r="X164" t="s">
        <v>65</v>
      </c>
      <c r="Y164" t="s">
        <v>1080</v>
      </c>
      <c r="Z164" t="s">
        <v>1081</v>
      </c>
      <c r="AB164" t="s">
        <v>1082</v>
      </c>
      <c r="AC164">
        <v>2006</v>
      </c>
      <c r="AD164">
        <v>2</v>
      </c>
      <c r="AE164">
        <v>13</v>
      </c>
      <c r="AF164">
        <f>IF( Table1[[#This Row],[Start Day]]="",1,Table1[[#This Row],[Start Day]])</f>
        <v>13</v>
      </c>
      <c r="AG164" s="1">
        <f>DATE(Table1[[#This Row],[Start Year]],Table1[[#This Row],[Start Month]],Table1[[#This Row],[Complete Start Day]])</f>
        <v>38761</v>
      </c>
      <c r="AH164">
        <v>2006</v>
      </c>
      <c r="AI164">
        <v>2</v>
      </c>
      <c r="AJ164">
        <v>23</v>
      </c>
      <c r="AK164">
        <f>IF(Table1[[#This Row],[End Day]]="",DAY(EOMONTH(DATE(Table1[[#This Row],[End Year]],Table1[[#This Row],[End Month]],1),0)),Table1[[#This Row],[End Day]])</f>
        <v>23</v>
      </c>
      <c r="AL164" s="1">
        <f>DATE(Table1[[#This Row],[End Year]],Table1[[#This Row],[End Month]],Table1[[#This Row],[Complete End Day]])</f>
        <v>38771</v>
      </c>
      <c r="AM164" s="2">
        <f>IF(Table1[[#This Row],[Start Day]]="",1,0)</f>
        <v>0</v>
      </c>
      <c r="AN164" s="2">
        <f>IF(Table1[[#This Row],[End Day]]="",1,0)</f>
        <v>0</v>
      </c>
      <c r="AO164">
        <v>39</v>
      </c>
      <c r="AP164">
        <v>39</v>
      </c>
      <c r="AQ164">
        <v>17500</v>
      </c>
      <c r="AS164">
        <v>17539</v>
      </c>
      <c r="AX164">
        <v>25000</v>
      </c>
      <c r="AY164">
        <v>36293</v>
      </c>
      <c r="AZ164">
        <v>68.883758712346406</v>
      </c>
      <c r="BA164" t="s">
        <v>109</v>
      </c>
      <c r="BC164" t="s">
        <v>1083</v>
      </c>
      <c r="BD164" t="s">
        <v>1084</v>
      </c>
    </row>
    <row r="165" spans="1:56" x14ac:dyDescent="0.2">
      <c r="A165" t="s">
        <v>1085</v>
      </c>
      <c r="B165" t="s">
        <v>965</v>
      </c>
      <c r="C165" t="s">
        <v>827</v>
      </c>
      <c r="E165" t="s">
        <v>53</v>
      </c>
      <c r="F165" t="s">
        <v>54</v>
      </c>
      <c r="G165" t="s">
        <v>55</v>
      </c>
      <c r="H165" t="s">
        <v>192</v>
      </c>
      <c r="K165" t="s">
        <v>76</v>
      </c>
      <c r="L165" t="s">
        <v>77</v>
      </c>
      <c r="M165" t="s">
        <v>78</v>
      </c>
      <c r="N165" t="s">
        <v>60</v>
      </c>
      <c r="O165" t="s">
        <v>1086</v>
      </c>
      <c r="P165" t="s">
        <v>62</v>
      </c>
      <c r="Q165" t="s">
        <v>64</v>
      </c>
      <c r="V165">
        <v>144</v>
      </c>
      <c r="W165">
        <v>3100</v>
      </c>
      <c r="X165" t="s">
        <v>65</v>
      </c>
      <c r="Y165" t="s">
        <v>1087</v>
      </c>
      <c r="Z165" t="s">
        <v>1088</v>
      </c>
      <c r="AC165">
        <v>2006</v>
      </c>
      <c r="AD165">
        <v>6</v>
      </c>
      <c r="AE165">
        <v>19</v>
      </c>
      <c r="AF165">
        <f>IF( Table1[[#This Row],[Start Day]]="",1,Table1[[#This Row],[Start Day]])</f>
        <v>19</v>
      </c>
      <c r="AG165" s="1">
        <f>DATE(Table1[[#This Row],[Start Year]],Table1[[#This Row],[Start Month]],Table1[[#This Row],[Complete Start Day]])</f>
        <v>38887</v>
      </c>
      <c r="AH165">
        <v>2006</v>
      </c>
      <c r="AI165">
        <v>6</v>
      </c>
      <c r="AJ165">
        <v>23</v>
      </c>
      <c r="AK165">
        <f>IF(Table1[[#This Row],[End Day]]="",DAY(EOMONTH(DATE(Table1[[#This Row],[End Year]],Table1[[#This Row],[End Month]],1),0)),Table1[[#This Row],[End Day]])</f>
        <v>23</v>
      </c>
      <c r="AL165" s="1">
        <f>DATE(Table1[[#This Row],[End Year]],Table1[[#This Row],[End Month]],Table1[[#This Row],[Complete End Day]])</f>
        <v>38891</v>
      </c>
      <c r="AM165" s="2">
        <f>IF(Table1[[#This Row],[Start Day]]="",1,0)</f>
        <v>0</v>
      </c>
      <c r="AN165" s="2">
        <f>IF(Table1[[#This Row],[End Day]]="",1,0)</f>
        <v>0</v>
      </c>
      <c r="AO165">
        <v>236</v>
      </c>
      <c r="AP165">
        <v>56</v>
      </c>
      <c r="AQ165">
        <v>28505</v>
      </c>
      <c r="AR165">
        <v>670</v>
      </c>
      <c r="AS165">
        <v>29231</v>
      </c>
      <c r="AX165">
        <v>55200</v>
      </c>
      <c r="AY165">
        <v>80135</v>
      </c>
      <c r="AZ165">
        <v>68.883758712346406</v>
      </c>
      <c r="BA165" t="s">
        <v>109</v>
      </c>
      <c r="BC165" t="s">
        <v>1089</v>
      </c>
      <c r="BD165" t="s">
        <v>1090</v>
      </c>
    </row>
    <row r="166" spans="1:56" x14ac:dyDescent="0.2">
      <c r="A166" t="s">
        <v>1091</v>
      </c>
      <c r="B166" t="s">
        <v>965</v>
      </c>
      <c r="C166" t="s">
        <v>1092</v>
      </c>
      <c r="E166" t="s">
        <v>53</v>
      </c>
      <c r="F166" t="s">
        <v>54</v>
      </c>
      <c r="G166" t="s">
        <v>55</v>
      </c>
      <c r="H166" t="s">
        <v>192</v>
      </c>
      <c r="K166" t="s">
        <v>76</v>
      </c>
      <c r="L166" t="s">
        <v>77</v>
      </c>
      <c r="M166" t="s">
        <v>78</v>
      </c>
      <c r="N166" t="s">
        <v>60</v>
      </c>
      <c r="O166" t="s">
        <v>1093</v>
      </c>
      <c r="P166" t="s">
        <v>346</v>
      </c>
      <c r="Q166" t="s">
        <v>64</v>
      </c>
      <c r="W166">
        <v>23710</v>
      </c>
      <c r="X166" t="s">
        <v>65</v>
      </c>
      <c r="Y166" t="s">
        <v>1094</v>
      </c>
      <c r="Z166" t="s">
        <v>1095</v>
      </c>
      <c r="AB166" t="s">
        <v>1096</v>
      </c>
      <c r="AC166">
        <v>2006</v>
      </c>
      <c r="AD166">
        <v>6</v>
      </c>
      <c r="AE166">
        <v>25</v>
      </c>
      <c r="AF166">
        <f>IF( Table1[[#This Row],[Start Day]]="",1,Table1[[#This Row],[Start Day]])</f>
        <v>25</v>
      </c>
      <c r="AG166" s="1">
        <f>DATE(Table1[[#This Row],[Start Year]],Table1[[#This Row],[Start Month]],Table1[[#This Row],[Complete Start Day]])</f>
        <v>38893</v>
      </c>
      <c r="AH166">
        <v>2006</v>
      </c>
      <c r="AI166">
        <v>6</v>
      </c>
      <c r="AJ166">
        <v>29</v>
      </c>
      <c r="AK166">
        <f>IF(Table1[[#This Row],[End Day]]="",DAY(EOMONTH(DATE(Table1[[#This Row],[End Year]],Table1[[#This Row],[End Month]],1),0)),Table1[[#This Row],[End Day]])</f>
        <v>29</v>
      </c>
      <c r="AL166" s="1">
        <f>DATE(Table1[[#This Row],[End Year]],Table1[[#This Row],[End Month]],Table1[[#This Row],[Complete End Day]])</f>
        <v>38897</v>
      </c>
      <c r="AM166" s="2">
        <f>IF(Table1[[#This Row],[Start Day]]="",1,0)</f>
        <v>0</v>
      </c>
      <c r="AN166" s="2">
        <f>IF(Table1[[#This Row],[End Day]]="",1,0)</f>
        <v>0</v>
      </c>
      <c r="AO166">
        <v>52</v>
      </c>
      <c r="AQ166">
        <v>18250</v>
      </c>
      <c r="AS166">
        <v>18250</v>
      </c>
      <c r="AZ166">
        <v>68.883758712346406</v>
      </c>
      <c r="BA166" t="s">
        <v>109</v>
      </c>
      <c r="BC166" t="s">
        <v>1097</v>
      </c>
      <c r="BD166" t="s">
        <v>1098</v>
      </c>
    </row>
    <row r="167" spans="1:56" x14ac:dyDescent="0.2">
      <c r="A167" t="s">
        <v>1099</v>
      </c>
      <c r="B167" t="s">
        <v>965</v>
      </c>
      <c r="C167" t="s">
        <v>1100</v>
      </c>
      <c r="E167" t="s">
        <v>53</v>
      </c>
      <c r="F167" t="s">
        <v>54</v>
      </c>
      <c r="G167" t="s">
        <v>55</v>
      </c>
      <c r="H167" t="s">
        <v>56</v>
      </c>
      <c r="K167" t="s">
        <v>76</v>
      </c>
      <c r="L167" t="s">
        <v>77</v>
      </c>
      <c r="M167" t="s">
        <v>78</v>
      </c>
      <c r="N167" t="s">
        <v>60</v>
      </c>
      <c r="O167" t="s">
        <v>1101</v>
      </c>
      <c r="P167" t="s">
        <v>1102</v>
      </c>
      <c r="Q167" t="s">
        <v>64</v>
      </c>
      <c r="W167">
        <v>73070</v>
      </c>
      <c r="X167" t="s">
        <v>65</v>
      </c>
      <c r="Y167" t="s">
        <v>1103</v>
      </c>
      <c r="Z167" t="s">
        <v>1104</v>
      </c>
      <c r="AB167" t="s">
        <v>1105</v>
      </c>
      <c r="AC167">
        <v>2006</v>
      </c>
      <c r="AD167">
        <v>1</v>
      </c>
      <c r="AE167">
        <v>26</v>
      </c>
      <c r="AF167">
        <f>IF( Table1[[#This Row],[Start Day]]="",1,Table1[[#This Row],[Start Day]])</f>
        <v>26</v>
      </c>
      <c r="AG167" s="1">
        <f>DATE(Table1[[#This Row],[Start Year]],Table1[[#This Row],[Start Month]],Table1[[#This Row],[Complete Start Day]])</f>
        <v>38743</v>
      </c>
      <c r="AH167">
        <v>2006</v>
      </c>
      <c r="AI167">
        <v>2</v>
      </c>
      <c r="AJ167">
        <v>14</v>
      </c>
      <c r="AK167">
        <f>IF(Table1[[#This Row],[End Day]]="",DAY(EOMONTH(DATE(Table1[[#This Row],[End Year]],Table1[[#This Row],[End Month]],1),0)),Table1[[#This Row],[End Day]])</f>
        <v>14</v>
      </c>
      <c r="AL167" s="1">
        <f>DATE(Table1[[#This Row],[End Year]],Table1[[#This Row],[End Month]],Table1[[#This Row],[Complete End Day]])</f>
        <v>38762</v>
      </c>
      <c r="AM167" s="2">
        <f>IF(Table1[[#This Row],[Start Day]]="",1,0)</f>
        <v>0</v>
      </c>
      <c r="AN167" s="2">
        <f>IF(Table1[[#This Row],[End Day]]="",1,0)</f>
        <v>0</v>
      </c>
      <c r="AO167">
        <v>19</v>
      </c>
      <c r="AQ167">
        <v>10000</v>
      </c>
      <c r="AS167">
        <v>10000</v>
      </c>
      <c r="AX167">
        <v>27100</v>
      </c>
      <c r="AY167">
        <v>39342</v>
      </c>
      <c r="AZ167">
        <v>68.883758712346406</v>
      </c>
      <c r="BA167" t="s">
        <v>66</v>
      </c>
      <c r="BB167" t="s">
        <v>421</v>
      </c>
      <c r="BC167" t="s">
        <v>1106</v>
      </c>
      <c r="BD167" t="s">
        <v>1107</v>
      </c>
    </row>
    <row r="168" spans="1:56" x14ac:dyDescent="0.2">
      <c r="A168" t="s">
        <v>1108</v>
      </c>
      <c r="B168" t="s">
        <v>965</v>
      </c>
      <c r="C168" t="s">
        <v>1109</v>
      </c>
      <c r="E168" t="s">
        <v>53</v>
      </c>
      <c r="F168" t="s">
        <v>54</v>
      </c>
      <c r="G168" t="s">
        <v>55</v>
      </c>
      <c r="H168" t="s">
        <v>56</v>
      </c>
      <c r="K168" t="s">
        <v>76</v>
      </c>
      <c r="L168" t="s">
        <v>77</v>
      </c>
      <c r="M168" t="s">
        <v>78</v>
      </c>
      <c r="N168" t="s">
        <v>60</v>
      </c>
      <c r="O168" t="s">
        <v>1110</v>
      </c>
      <c r="P168" t="s">
        <v>281</v>
      </c>
      <c r="Q168" t="s">
        <v>64</v>
      </c>
      <c r="W168">
        <v>19040</v>
      </c>
      <c r="X168" t="s">
        <v>65</v>
      </c>
      <c r="Y168" t="s">
        <v>1111</v>
      </c>
      <c r="Z168" t="s">
        <v>1112</v>
      </c>
      <c r="AB168" t="s">
        <v>1113</v>
      </c>
      <c r="AC168">
        <v>2006</v>
      </c>
      <c r="AD168">
        <v>4</v>
      </c>
      <c r="AE168">
        <v>19</v>
      </c>
      <c r="AF168">
        <f>IF( Table1[[#This Row],[Start Day]]="",1,Table1[[#This Row],[Start Day]])</f>
        <v>19</v>
      </c>
      <c r="AG168" s="1">
        <f>DATE(Table1[[#This Row],[Start Year]],Table1[[#This Row],[Start Month]],Table1[[#This Row],[Complete Start Day]])</f>
        <v>38826</v>
      </c>
      <c r="AH168">
        <v>2006</v>
      </c>
      <c r="AI168">
        <v>4</v>
      </c>
      <c r="AJ168">
        <v>23</v>
      </c>
      <c r="AK168">
        <f>IF(Table1[[#This Row],[End Day]]="",DAY(EOMONTH(DATE(Table1[[#This Row],[End Year]],Table1[[#This Row],[End Month]],1),0)),Table1[[#This Row],[End Day]])</f>
        <v>23</v>
      </c>
      <c r="AL168" s="1">
        <f>DATE(Table1[[#This Row],[End Year]],Table1[[#This Row],[End Month]],Table1[[#This Row],[Complete End Day]])</f>
        <v>38830</v>
      </c>
      <c r="AM168" s="2">
        <f>IF(Table1[[#This Row],[Start Day]]="",1,0)</f>
        <v>0</v>
      </c>
      <c r="AN168" s="2">
        <f>IF(Table1[[#This Row],[End Day]]="",1,0)</f>
        <v>0</v>
      </c>
      <c r="AO168">
        <v>22</v>
      </c>
      <c r="AP168">
        <v>2</v>
      </c>
      <c r="AQ168">
        <v>400</v>
      </c>
      <c r="AS168">
        <v>402</v>
      </c>
      <c r="AZ168">
        <v>68.883758712346406</v>
      </c>
      <c r="BA168" t="s">
        <v>109</v>
      </c>
      <c r="BC168" t="s">
        <v>1114</v>
      </c>
      <c r="BD168" t="s">
        <v>1115</v>
      </c>
    </row>
    <row r="169" spans="1:56" x14ac:dyDescent="0.2">
      <c r="A169" t="s">
        <v>1116</v>
      </c>
      <c r="B169" t="s">
        <v>965</v>
      </c>
      <c r="C169" t="s">
        <v>1117</v>
      </c>
      <c r="E169" t="s">
        <v>53</v>
      </c>
      <c r="F169" t="s">
        <v>54</v>
      </c>
      <c r="G169" t="s">
        <v>55</v>
      </c>
      <c r="K169" t="s">
        <v>76</v>
      </c>
      <c r="L169" t="s">
        <v>77</v>
      </c>
      <c r="M169" t="s">
        <v>78</v>
      </c>
      <c r="N169" t="s">
        <v>60</v>
      </c>
      <c r="O169" t="s">
        <v>1118</v>
      </c>
      <c r="Q169" t="s">
        <v>64</v>
      </c>
      <c r="X169" t="s">
        <v>65</v>
      </c>
      <c r="AC169">
        <v>2006</v>
      </c>
      <c r="AD169">
        <v>6</v>
      </c>
      <c r="AE169">
        <v>24</v>
      </c>
      <c r="AF169">
        <f>IF( Table1[[#This Row],[Start Day]]="",1,Table1[[#This Row],[Start Day]])</f>
        <v>24</v>
      </c>
      <c r="AG169" s="1">
        <f>DATE(Table1[[#This Row],[Start Year]],Table1[[#This Row],[Start Month]],Table1[[#This Row],[Complete Start Day]])</f>
        <v>38892</v>
      </c>
      <c r="AH169">
        <v>2006</v>
      </c>
      <c r="AI169">
        <v>6</v>
      </c>
      <c r="AJ169">
        <v>26</v>
      </c>
      <c r="AK169">
        <f>IF(Table1[[#This Row],[End Day]]="",DAY(EOMONTH(DATE(Table1[[#This Row],[End Year]],Table1[[#This Row],[End Month]],1),0)),Table1[[#This Row],[End Day]])</f>
        <v>26</v>
      </c>
      <c r="AL169" s="1">
        <f>DATE(Table1[[#This Row],[End Year]],Table1[[#This Row],[End Month]],Table1[[#This Row],[Complete End Day]])</f>
        <v>38894</v>
      </c>
      <c r="AM169" s="2">
        <f>IF(Table1[[#This Row],[Start Day]]="",1,0)</f>
        <v>0</v>
      </c>
      <c r="AN169" s="2">
        <f>IF(Table1[[#This Row],[End Day]]="",1,0)</f>
        <v>0</v>
      </c>
      <c r="AO169">
        <v>41</v>
      </c>
      <c r="AZ169">
        <v>68.883758712346406</v>
      </c>
      <c r="BA169" t="s">
        <v>109</v>
      </c>
      <c r="BC169" t="s">
        <v>1119</v>
      </c>
      <c r="BD169" t="s">
        <v>1120</v>
      </c>
    </row>
    <row r="170" spans="1:56" x14ac:dyDescent="0.2">
      <c r="A170" t="s">
        <v>1121</v>
      </c>
      <c r="B170" t="s">
        <v>965</v>
      </c>
      <c r="C170" t="s">
        <v>1122</v>
      </c>
      <c r="E170" t="s">
        <v>53</v>
      </c>
      <c r="F170" t="s">
        <v>100</v>
      </c>
      <c r="G170" t="s">
        <v>101</v>
      </c>
      <c r="H170" t="s">
        <v>183</v>
      </c>
      <c r="K170" t="s">
        <v>76</v>
      </c>
      <c r="L170" t="s">
        <v>77</v>
      </c>
      <c r="M170" t="s">
        <v>78</v>
      </c>
      <c r="N170" t="s">
        <v>60</v>
      </c>
      <c r="O170" t="s">
        <v>1123</v>
      </c>
      <c r="Q170" t="s">
        <v>185</v>
      </c>
      <c r="W170">
        <v>7</v>
      </c>
      <c r="X170" t="s">
        <v>105</v>
      </c>
      <c r="Y170" t="s">
        <v>1124</v>
      </c>
      <c r="Z170" t="s">
        <v>1125</v>
      </c>
      <c r="AC170">
        <v>2006</v>
      </c>
      <c r="AD170">
        <v>3</v>
      </c>
      <c r="AE170">
        <v>14</v>
      </c>
      <c r="AF170">
        <f>IF( Table1[[#This Row],[Start Day]]="",1,Table1[[#This Row],[Start Day]])</f>
        <v>14</v>
      </c>
      <c r="AG170" s="1">
        <f>DATE(Table1[[#This Row],[Start Year]],Table1[[#This Row],[Start Month]],Table1[[#This Row],[Complete Start Day]])</f>
        <v>38790</v>
      </c>
      <c r="AH170">
        <v>2006</v>
      </c>
      <c r="AI170">
        <v>3</v>
      </c>
      <c r="AJ170">
        <v>14</v>
      </c>
      <c r="AK170">
        <f>IF(Table1[[#This Row],[End Day]]="",DAY(EOMONTH(DATE(Table1[[#This Row],[End Year]],Table1[[#This Row],[End Month]],1),0)),Table1[[#This Row],[End Day]])</f>
        <v>14</v>
      </c>
      <c r="AL170" s="1">
        <f>DATE(Table1[[#This Row],[End Year]],Table1[[#This Row],[End Month]],Table1[[#This Row],[Complete End Day]])</f>
        <v>38790</v>
      </c>
      <c r="AM170" s="2">
        <f>IF(Table1[[#This Row],[Start Day]]="",1,0)</f>
        <v>0</v>
      </c>
      <c r="AN170" s="2">
        <f>IF(Table1[[#This Row],[End Day]]="",1,0)</f>
        <v>0</v>
      </c>
      <c r="AO170">
        <v>3</v>
      </c>
      <c r="AP170">
        <v>2</v>
      </c>
      <c r="AQ170">
        <v>1200</v>
      </c>
      <c r="AS170">
        <v>1202</v>
      </c>
      <c r="AZ170">
        <v>68.883758712346406</v>
      </c>
      <c r="BA170" t="s">
        <v>109</v>
      </c>
      <c r="BC170" t="s">
        <v>1126</v>
      </c>
      <c r="BD170" t="s">
        <v>1127</v>
      </c>
    </row>
    <row r="171" spans="1:56" x14ac:dyDescent="0.2">
      <c r="A171" t="s">
        <v>1128</v>
      </c>
      <c r="B171" t="s">
        <v>965</v>
      </c>
      <c r="C171" t="s">
        <v>1129</v>
      </c>
      <c r="E171" t="s">
        <v>53</v>
      </c>
      <c r="F171" t="s">
        <v>54</v>
      </c>
      <c r="G171" t="s">
        <v>55</v>
      </c>
      <c r="H171" t="s">
        <v>56</v>
      </c>
      <c r="K171" t="s">
        <v>57</v>
      </c>
      <c r="L171" t="s">
        <v>58</v>
      </c>
      <c r="M171" t="s">
        <v>59</v>
      </c>
      <c r="N171" t="s">
        <v>60</v>
      </c>
      <c r="O171" t="s">
        <v>1130</v>
      </c>
      <c r="P171" t="s">
        <v>178</v>
      </c>
      <c r="Q171" t="s">
        <v>195</v>
      </c>
      <c r="W171">
        <v>76600</v>
      </c>
      <c r="X171" t="s">
        <v>65</v>
      </c>
      <c r="Y171" t="s">
        <v>1131</v>
      </c>
      <c r="Z171" t="s">
        <v>1132</v>
      </c>
      <c r="AB171" t="s">
        <v>1133</v>
      </c>
      <c r="AC171">
        <v>2006</v>
      </c>
      <c r="AD171">
        <v>5</v>
      </c>
      <c r="AE171">
        <v>30</v>
      </c>
      <c r="AF171">
        <f>IF( Table1[[#This Row],[Start Day]]="",1,Table1[[#This Row],[Start Day]])</f>
        <v>30</v>
      </c>
      <c r="AG171" s="1">
        <f>DATE(Table1[[#This Row],[Start Year]],Table1[[#This Row],[Start Month]],Table1[[#This Row],[Complete Start Day]])</f>
        <v>38867</v>
      </c>
      <c r="AH171">
        <v>2006</v>
      </c>
      <c r="AI171">
        <v>6</v>
      </c>
      <c r="AJ171">
        <v>9</v>
      </c>
      <c r="AK171">
        <f>IF(Table1[[#This Row],[End Day]]="",DAY(EOMONTH(DATE(Table1[[#This Row],[End Year]],Table1[[#This Row],[End Month]],1),0)),Table1[[#This Row],[End Day]])</f>
        <v>9</v>
      </c>
      <c r="AL171" s="1">
        <f>DATE(Table1[[#This Row],[End Year]],Table1[[#This Row],[End Month]],Table1[[#This Row],[Complete End Day]])</f>
        <v>38877</v>
      </c>
      <c r="AM171" s="2">
        <f>IF(Table1[[#This Row],[Start Day]]="",1,0)</f>
        <v>0</v>
      </c>
      <c r="AN171" s="2">
        <f>IF(Table1[[#This Row],[End Day]]="",1,0)</f>
        <v>0</v>
      </c>
      <c r="AO171">
        <v>57</v>
      </c>
      <c r="AQ171">
        <v>356000</v>
      </c>
      <c r="AS171">
        <v>356000</v>
      </c>
      <c r="AX171">
        <v>393000</v>
      </c>
      <c r="AY171">
        <v>570526</v>
      </c>
      <c r="AZ171">
        <v>68.883758712346406</v>
      </c>
      <c r="BA171" t="s">
        <v>81</v>
      </c>
      <c r="BB171" t="s">
        <v>983</v>
      </c>
      <c r="BD171" t="s">
        <v>1134</v>
      </c>
    </row>
    <row r="172" spans="1:56" x14ac:dyDescent="0.2">
      <c r="A172" t="s">
        <v>1135</v>
      </c>
      <c r="B172" t="s">
        <v>965</v>
      </c>
      <c r="C172" t="s">
        <v>1136</v>
      </c>
      <c r="E172" t="s">
        <v>53</v>
      </c>
      <c r="F172" t="s">
        <v>72</v>
      </c>
      <c r="G172" t="s">
        <v>73</v>
      </c>
      <c r="H172" t="s">
        <v>74</v>
      </c>
      <c r="I172" t="s">
        <v>201</v>
      </c>
      <c r="K172" t="s">
        <v>57</v>
      </c>
      <c r="L172" t="s">
        <v>58</v>
      </c>
      <c r="M172" t="s">
        <v>59</v>
      </c>
      <c r="N172" t="s">
        <v>60</v>
      </c>
      <c r="O172" t="s">
        <v>1137</v>
      </c>
      <c r="Q172" t="s">
        <v>201</v>
      </c>
      <c r="X172" t="s">
        <v>80</v>
      </c>
      <c r="AC172">
        <v>2006</v>
      </c>
      <c r="AD172">
        <v>4</v>
      </c>
      <c r="AE172">
        <v>26</v>
      </c>
      <c r="AF172">
        <f>IF( Table1[[#This Row],[Start Day]]="",1,Table1[[#This Row],[Start Day]])</f>
        <v>26</v>
      </c>
      <c r="AG172" s="1">
        <f>DATE(Table1[[#This Row],[Start Year]],Table1[[#This Row],[Start Month]],Table1[[#This Row],[Complete Start Day]])</f>
        <v>38833</v>
      </c>
      <c r="AH172">
        <v>2006</v>
      </c>
      <c r="AI172">
        <v>4</v>
      </c>
      <c r="AJ172">
        <v>28</v>
      </c>
      <c r="AK172">
        <f>IF(Table1[[#This Row],[End Day]]="",DAY(EOMONTH(DATE(Table1[[#This Row],[End Year]],Table1[[#This Row],[End Month]],1),0)),Table1[[#This Row],[End Day]])</f>
        <v>28</v>
      </c>
      <c r="AL172" s="1">
        <f>DATE(Table1[[#This Row],[End Year]],Table1[[#This Row],[End Month]],Table1[[#This Row],[Complete End Day]])</f>
        <v>38835</v>
      </c>
      <c r="AM172" s="2">
        <f>IF(Table1[[#This Row],[Start Day]]="",1,0)</f>
        <v>0</v>
      </c>
      <c r="AN172" s="2">
        <f>IF(Table1[[#This Row],[End Day]]="",1,0)</f>
        <v>0</v>
      </c>
      <c r="AO172">
        <v>17</v>
      </c>
      <c r="AP172">
        <v>58</v>
      </c>
      <c r="AR172">
        <v>6400</v>
      </c>
      <c r="AS172">
        <v>6458</v>
      </c>
      <c r="AX172">
        <v>282000</v>
      </c>
      <c r="AY172">
        <v>409385</v>
      </c>
      <c r="AZ172">
        <v>68.883758712346406</v>
      </c>
      <c r="BA172" t="s">
        <v>109</v>
      </c>
      <c r="BC172" t="s">
        <v>1138</v>
      </c>
      <c r="BD172" t="s">
        <v>1139</v>
      </c>
    </row>
    <row r="173" spans="1:56" x14ac:dyDescent="0.2">
      <c r="A173" t="s">
        <v>1140</v>
      </c>
      <c r="B173" t="s">
        <v>965</v>
      </c>
      <c r="C173" t="s">
        <v>1141</v>
      </c>
      <c r="E173" t="s">
        <v>53</v>
      </c>
      <c r="F173" t="s">
        <v>54</v>
      </c>
      <c r="G173" t="s">
        <v>55</v>
      </c>
      <c r="H173" t="s">
        <v>192</v>
      </c>
      <c r="K173" t="s">
        <v>57</v>
      </c>
      <c r="L173" t="s">
        <v>58</v>
      </c>
      <c r="M173" t="s">
        <v>59</v>
      </c>
      <c r="N173" t="s">
        <v>60</v>
      </c>
      <c r="O173" t="s">
        <v>1142</v>
      </c>
      <c r="P173" t="s">
        <v>281</v>
      </c>
      <c r="Q173" t="s">
        <v>63</v>
      </c>
      <c r="W173">
        <v>11680</v>
      </c>
      <c r="X173" t="s">
        <v>65</v>
      </c>
      <c r="Y173" t="s">
        <v>1143</v>
      </c>
      <c r="Z173" t="s">
        <v>1144</v>
      </c>
      <c r="AC173">
        <v>2006</v>
      </c>
      <c r="AD173">
        <v>6</v>
      </c>
      <c r="AE173">
        <v>12</v>
      </c>
      <c r="AF173">
        <f>IF( Table1[[#This Row],[Start Day]]="",1,Table1[[#This Row],[Start Day]])</f>
        <v>12</v>
      </c>
      <c r="AG173" s="1">
        <f>DATE(Table1[[#This Row],[Start Year]],Table1[[#This Row],[Start Month]],Table1[[#This Row],[Complete Start Day]])</f>
        <v>38880</v>
      </c>
      <c r="AH173">
        <v>2006</v>
      </c>
      <c r="AI173">
        <v>6</v>
      </c>
      <c r="AJ173">
        <v>16</v>
      </c>
      <c r="AK173">
        <f>IF(Table1[[#This Row],[End Day]]="",DAY(EOMONTH(DATE(Table1[[#This Row],[End Year]],Table1[[#This Row],[End Month]],1),0)),Table1[[#This Row],[End Day]])</f>
        <v>16</v>
      </c>
      <c r="AL173" s="1">
        <f>DATE(Table1[[#This Row],[End Year]],Table1[[#This Row],[End Month]],Table1[[#This Row],[Complete End Day]])</f>
        <v>38884</v>
      </c>
      <c r="AM173" s="2">
        <f>IF(Table1[[#This Row],[Start Day]]="",1,0)</f>
        <v>0</v>
      </c>
      <c r="AN173" s="2">
        <f>IF(Table1[[#This Row],[End Day]]="",1,0)</f>
        <v>0</v>
      </c>
      <c r="AO173">
        <v>50</v>
      </c>
      <c r="AR173">
        <v>12000</v>
      </c>
      <c r="AS173">
        <v>12000</v>
      </c>
      <c r="AX173">
        <v>141000</v>
      </c>
      <c r="AY173">
        <v>204693</v>
      </c>
      <c r="AZ173">
        <v>68.883758712346406</v>
      </c>
      <c r="BA173" t="s">
        <v>109</v>
      </c>
      <c r="BC173" t="s">
        <v>1145</v>
      </c>
      <c r="BD173" t="s">
        <v>1146</v>
      </c>
    </row>
    <row r="174" spans="1:56" x14ac:dyDescent="0.2">
      <c r="A174" t="s">
        <v>1147</v>
      </c>
      <c r="B174" t="s">
        <v>965</v>
      </c>
      <c r="C174" t="s">
        <v>1148</v>
      </c>
      <c r="E174" t="s">
        <v>53</v>
      </c>
      <c r="F174" t="s">
        <v>54</v>
      </c>
      <c r="G174" t="s">
        <v>55</v>
      </c>
      <c r="H174" t="s">
        <v>56</v>
      </c>
      <c r="K174" t="s">
        <v>57</v>
      </c>
      <c r="L174" t="s">
        <v>58</v>
      </c>
      <c r="M174" t="s">
        <v>59</v>
      </c>
      <c r="N174" t="s">
        <v>60</v>
      </c>
      <c r="O174" t="s">
        <v>1149</v>
      </c>
      <c r="P174" t="s">
        <v>346</v>
      </c>
      <c r="Q174" t="s">
        <v>63</v>
      </c>
      <c r="X174" t="s">
        <v>65</v>
      </c>
      <c r="AC174">
        <v>2006</v>
      </c>
      <c r="AD174">
        <v>4</v>
      </c>
      <c r="AE174">
        <v>9</v>
      </c>
      <c r="AF174">
        <f>IF( Table1[[#This Row],[Start Day]]="",1,Table1[[#This Row],[Start Day]])</f>
        <v>9</v>
      </c>
      <c r="AG174" s="1">
        <f>DATE(Table1[[#This Row],[Start Year]],Table1[[#This Row],[Start Month]],Table1[[#This Row],[Complete Start Day]])</f>
        <v>38816</v>
      </c>
      <c r="AH174">
        <v>2006</v>
      </c>
      <c r="AI174">
        <v>5</v>
      </c>
      <c r="AJ174">
        <v>11</v>
      </c>
      <c r="AK174">
        <f>IF(Table1[[#This Row],[End Day]]="",DAY(EOMONTH(DATE(Table1[[#This Row],[End Year]],Table1[[#This Row],[End Month]],1),0)),Table1[[#This Row],[End Day]])</f>
        <v>11</v>
      </c>
      <c r="AL174" s="1">
        <f>DATE(Table1[[#This Row],[End Year]],Table1[[#This Row],[End Month]],Table1[[#This Row],[Complete End Day]])</f>
        <v>38848</v>
      </c>
      <c r="AM174" s="2">
        <f>IF(Table1[[#This Row],[Start Day]]="",1,0)</f>
        <v>0</v>
      </c>
      <c r="AN174" s="2">
        <f>IF(Table1[[#This Row],[End Day]]="",1,0)</f>
        <v>0</v>
      </c>
      <c r="AO174">
        <v>21</v>
      </c>
      <c r="AP174">
        <v>461</v>
      </c>
      <c r="AR174">
        <v>10000</v>
      </c>
      <c r="AS174">
        <v>10461</v>
      </c>
      <c r="AX174">
        <v>333000</v>
      </c>
      <c r="AY174">
        <v>483423</v>
      </c>
      <c r="AZ174">
        <v>68.883758712346406</v>
      </c>
      <c r="BA174" t="s">
        <v>81</v>
      </c>
      <c r="BB174" t="s">
        <v>1150</v>
      </c>
      <c r="BD174" t="s">
        <v>1151</v>
      </c>
    </row>
    <row r="175" spans="1:56" x14ac:dyDescent="0.2">
      <c r="A175" t="s">
        <v>1152</v>
      </c>
      <c r="B175" t="s">
        <v>965</v>
      </c>
      <c r="C175" t="s">
        <v>1153</v>
      </c>
      <c r="E175" t="s">
        <v>53</v>
      </c>
      <c r="F175" t="s">
        <v>72</v>
      </c>
      <c r="G175" t="s">
        <v>73</v>
      </c>
      <c r="H175" t="s">
        <v>74</v>
      </c>
      <c r="I175" t="s">
        <v>449</v>
      </c>
      <c r="K175" t="s">
        <v>57</v>
      </c>
      <c r="L175" t="s">
        <v>58</v>
      </c>
      <c r="M175" t="s">
        <v>59</v>
      </c>
      <c r="N175" t="s">
        <v>60</v>
      </c>
      <c r="O175" t="s">
        <v>1154</v>
      </c>
      <c r="Q175" t="s">
        <v>263</v>
      </c>
      <c r="X175" t="s">
        <v>80</v>
      </c>
      <c r="AC175">
        <v>2006</v>
      </c>
      <c r="AD175">
        <v>1</v>
      </c>
      <c r="AE175">
        <v>6</v>
      </c>
      <c r="AF175">
        <f>IF( Table1[[#This Row],[Start Day]]="",1,Table1[[#This Row],[Start Day]])</f>
        <v>6</v>
      </c>
      <c r="AG175" s="1">
        <f>DATE(Table1[[#This Row],[Start Year]],Table1[[#This Row],[Start Month]],Table1[[#This Row],[Complete Start Day]])</f>
        <v>38723</v>
      </c>
      <c r="AH175">
        <v>2006</v>
      </c>
      <c r="AI175">
        <v>1</v>
      </c>
      <c r="AJ175">
        <v>14</v>
      </c>
      <c r="AK175">
        <f>IF(Table1[[#This Row],[End Day]]="",DAY(EOMONTH(DATE(Table1[[#This Row],[End Year]],Table1[[#This Row],[End Month]],1),0)),Table1[[#This Row],[End Day]])</f>
        <v>14</v>
      </c>
      <c r="AL175" s="1">
        <f>DATE(Table1[[#This Row],[End Year]],Table1[[#This Row],[End Month]],Table1[[#This Row],[Complete End Day]])</f>
        <v>38731</v>
      </c>
      <c r="AM175" s="2">
        <f>IF(Table1[[#This Row],[Start Day]]="",1,0)</f>
        <v>0</v>
      </c>
      <c r="AN175" s="2">
        <f>IF(Table1[[#This Row],[End Day]]="",1,0)</f>
        <v>0</v>
      </c>
      <c r="AP175">
        <v>5000</v>
      </c>
      <c r="AR175">
        <v>100000</v>
      </c>
      <c r="AS175">
        <v>105000</v>
      </c>
      <c r="AZ175">
        <v>68.883758712346406</v>
      </c>
      <c r="BA175" t="s">
        <v>109</v>
      </c>
      <c r="BC175" t="s">
        <v>1155</v>
      </c>
      <c r="BD175" t="s">
        <v>1156</v>
      </c>
    </row>
    <row r="176" spans="1:56" x14ac:dyDescent="0.2">
      <c r="A176" t="s">
        <v>1157</v>
      </c>
      <c r="B176" t="s">
        <v>965</v>
      </c>
      <c r="C176" t="s">
        <v>1158</v>
      </c>
      <c r="E176" t="s">
        <v>53</v>
      </c>
      <c r="F176" t="s">
        <v>270</v>
      </c>
      <c r="G176" t="s">
        <v>271</v>
      </c>
      <c r="H176" t="s">
        <v>271</v>
      </c>
      <c r="K176" t="s">
        <v>57</v>
      </c>
      <c r="L176" t="s">
        <v>58</v>
      </c>
      <c r="M176" t="s">
        <v>59</v>
      </c>
      <c r="N176" t="s">
        <v>60</v>
      </c>
      <c r="O176" t="s">
        <v>1159</v>
      </c>
      <c r="Q176" t="s">
        <v>368</v>
      </c>
      <c r="X176" t="s">
        <v>65</v>
      </c>
      <c r="AC176">
        <v>2006</v>
      </c>
      <c r="AD176">
        <v>5</v>
      </c>
      <c r="AE176">
        <v>1</v>
      </c>
      <c r="AF176">
        <f>IF( Table1[[#This Row],[Start Day]]="",1,Table1[[#This Row],[Start Day]])</f>
        <v>1</v>
      </c>
      <c r="AG176" s="1">
        <f>DATE(Table1[[#This Row],[Start Year]],Table1[[#This Row],[Start Month]],Table1[[#This Row],[Complete Start Day]])</f>
        <v>38838</v>
      </c>
      <c r="AH176">
        <v>2006</v>
      </c>
      <c r="AI176">
        <v>9</v>
      </c>
      <c r="AJ176">
        <v>10</v>
      </c>
      <c r="AK176">
        <f>IF(Table1[[#This Row],[End Day]]="",DAY(EOMONTH(DATE(Table1[[#This Row],[End Year]],Table1[[#This Row],[End Month]],1),0)),Table1[[#This Row],[End Day]])</f>
        <v>10</v>
      </c>
      <c r="AL176" s="1">
        <f>DATE(Table1[[#This Row],[End Year]],Table1[[#This Row],[End Month]],Table1[[#This Row],[Complete End Day]])</f>
        <v>38970</v>
      </c>
      <c r="AM176" s="2">
        <f>IF(Table1[[#This Row],[Start Day]]="",1,0)</f>
        <v>0</v>
      </c>
      <c r="AN176" s="2">
        <f>IF(Table1[[#This Row],[End Day]]="",1,0)</f>
        <v>0</v>
      </c>
      <c r="AO176">
        <v>134</v>
      </c>
      <c r="AQ176">
        <v>18000000</v>
      </c>
      <c r="AS176">
        <v>18000000</v>
      </c>
      <c r="AX176">
        <v>2910000</v>
      </c>
      <c r="AY176">
        <v>4224508</v>
      </c>
      <c r="AZ176">
        <v>68.883758712346406</v>
      </c>
      <c r="BA176" t="s">
        <v>81</v>
      </c>
      <c r="BB176" t="s">
        <v>1160</v>
      </c>
      <c r="BD176" t="s">
        <v>1161</v>
      </c>
    </row>
    <row r="177" spans="1:56" x14ac:dyDescent="0.2">
      <c r="A177" t="s">
        <v>1162</v>
      </c>
      <c r="B177" t="s">
        <v>965</v>
      </c>
      <c r="C177" t="s">
        <v>1163</v>
      </c>
      <c r="E177" t="s">
        <v>53</v>
      </c>
      <c r="F177" t="s">
        <v>72</v>
      </c>
      <c r="G177" t="s">
        <v>73</v>
      </c>
      <c r="H177" t="s">
        <v>86</v>
      </c>
      <c r="J177" t="s">
        <v>1164</v>
      </c>
      <c r="K177" t="s">
        <v>57</v>
      </c>
      <c r="L177" t="s">
        <v>58</v>
      </c>
      <c r="M177" t="s">
        <v>59</v>
      </c>
      <c r="N177" t="s">
        <v>60</v>
      </c>
      <c r="O177" t="s">
        <v>231</v>
      </c>
      <c r="Q177" t="s">
        <v>55</v>
      </c>
      <c r="W177">
        <v>216</v>
      </c>
      <c r="X177" t="s">
        <v>80</v>
      </c>
      <c r="AC177">
        <v>2006</v>
      </c>
      <c r="AD177">
        <v>8</v>
      </c>
      <c r="AE177">
        <v>6</v>
      </c>
      <c r="AF177">
        <f>IF( Table1[[#This Row],[Start Day]]="",1,Table1[[#This Row],[Start Day]])</f>
        <v>6</v>
      </c>
      <c r="AG177" s="1">
        <f>DATE(Table1[[#This Row],[Start Year]],Table1[[#This Row],[Start Month]],Table1[[#This Row],[Complete Start Day]])</f>
        <v>38935</v>
      </c>
      <c r="AH177">
        <v>2006</v>
      </c>
      <c r="AI177">
        <v>8</v>
      </c>
      <c r="AJ177">
        <v>11</v>
      </c>
      <c r="AK177">
        <f>IF(Table1[[#This Row],[End Day]]="",DAY(EOMONTH(DATE(Table1[[#This Row],[End Year]],Table1[[#This Row],[End Month]],1),0)),Table1[[#This Row],[End Day]])</f>
        <v>11</v>
      </c>
      <c r="AL177" s="1">
        <f>DATE(Table1[[#This Row],[End Year]],Table1[[#This Row],[End Month]],Table1[[#This Row],[Complete End Day]])</f>
        <v>38940</v>
      </c>
      <c r="AM177" s="2">
        <f>IF(Table1[[#This Row],[Start Day]]="",1,0)</f>
        <v>0</v>
      </c>
      <c r="AN177" s="2">
        <f>IF(Table1[[#This Row],[End Day]]="",1,0)</f>
        <v>0</v>
      </c>
      <c r="AO177">
        <v>441</v>
      </c>
      <c r="AP177">
        <v>1350</v>
      </c>
      <c r="AQ177">
        <v>5920000</v>
      </c>
      <c r="AR177">
        <v>2000</v>
      </c>
      <c r="AS177">
        <v>5923350</v>
      </c>
      <c r="AX177">
        <v>2510000</v>
      </c>
      <c r="AY177">
        <v>3643820</v>
      </c>
      <c r="AZ177">
        <v>68.883758712346406</v>
      </c>
      <c r="BA177" t="s">
        <v>81</v>
      </c>
      <c r="BB177" t="s">
        <v>232</v>
      </c>
      <c r="BD177" t="s">
        <v>233</v>
      </c>
    </row>
    <row r="178" spans="1:56" x14ac:dyDescent="0.2">
      <c r="A178" t="s">
        <v>1165</v>
      </c>
      <c r="B178" t="s">
        <v>965</v>
      </c>
      <c r="C178" t="s">
        <v>1166</v>
      </c>
      <c r="E178" t="s">
        <v>53</v>
      </c>
      <c r="F178" t="s">
        <v>54</v>
      </c>
      <c r="G178" t="s">
        <v>55</v>
      </c>
      <c r="H178" t="s">
        <v>192</v>
      </c>
      <c r="K178" t="s">
        <v>119</v>
      </c>
      <c r="L178" t="s">
        <v>120</v>
      </c>
      <c r="M178" t="s">
        <v>121</v>
      </c>
      <c r="N178" t="s">
        <v>122</v>
      </c>
      <c r="O178" t="s">
        <v>1167</v>
      </c>
      <c r="P178" t="s">
        <v>340</v>
      </c>
      <c r="W178">
        <v>9335</v>
      </c>
      <c r="X178" t="s">
        <v>65</v>
      </c>
      <c r="Y178" t="s">
        <v>1168</v>
      </c>
      <c r="Z178" t="s">
        <v>1169</v>
      </c>
      <c r="AC178">
        <v>2006</v>
      </c>
      <c r="AD178">
        <v>1</v>
      </c>
      <c r="AE178">
        <v>27</v>
      </c>
      <c r="AF178">
        <f>IF( Table1[[#This Row],[Start Day]]="",1,Table1[[#This Row],[Start Day]])</f>
        <v>27</v>
      </c>
      <c r="AG178" s="1">
        <f>DATE(Table1[[#This Row],[Start Year]],Table1[[#This Row],[Start Month]],Table1[[#This Row],[Complete Start Day]])</f>
        <v>38744</v>
      </c>
      <c r="AH178">
        <v>2006</v>
      </c>
      <c r="AI178">
        <v>1</v>
      </c>
      <c r="AJ178">
        <v>30</v>
      </c>
      <c r="AK178">
        <f>IF(Table1[[#This Row],[End Day]]="",DAY(EOMONTH(DATE(Table1[[#This Row],[End Year]],Table1[[#This Row],[End Month]],1),0)),Table1[[#This Row],[End Day]])</f>
        <v>30</v>
      </c>
      <c r="AL178" s="1">
        <f>DATE(Table1[[#This Row],[End Year]],Table1[[#This Row],[End Month]],Table1[[#This Row],[Complete End Day]])</f>
        <v>38747</v>
      </c>
      <c r="AM178" s="2">
        <f>IF(Table1[[#This Row],[Start Day]]="",1,0)</f>
        <v>0</v>
      </c>
      <c r="AN178" s="2">
        <f>IF(Table1[[#This Row],[End Day]]="",1,0)</f>
        <v>0</v>
      </c>
      <c r="AO178">
        <v>12</v>
      </c>
      <c r="AZ178">
        <v>68.883758712346406</v>
      </c>
      <c r="BA178" t="s">
        <v>109</v>
      </c>
      <c r="BC178" t="s">
        <v>1170</v>
      </c>
      <c r="BD178" t="s">
        <v>1171</v>
      </c>
    </row>
    <row r="179" spans="1:56" x14ac:dyDescent="0.2">
      <c r="A179" t="s">
        <v>1172</v>
      </c>
      <c r="B179" t="s">
        <v>965</v>
      </c>
      <c r="C179" t="s">
        <v>1173</v>
      </c>
      <c r="E179" t="s">
        <v>53</v>
      </c>
      <c r="F179" t="s">
        <v>54</v>
      </c>
      <c r="G179" t="s">
        <v>55</v>
      </c>
      <c r="H179" t="s">
        <v>56</v>
      </c>
      <c r="K179" t="s">
        <v>119</v>
      </c>
      <c r="L179" t="s">
        <v>120</v>
      </c>
      <c r="M179" t="s">
        <v>121</v>
      </c>
      <c r="N179" t="s">
        <v>122</v>
      </c>
      <c r="O179" t="s">
        <v>1174</v>
      </c>
      <c r="P179" t="s">
        <v>124</v>
      </c>
      <c r="U179" t="s">
        <v>104</v>
      </c>
      <c r="W179">
        <v>1164000</v>
      </c>
      <c r="X179" t="s">
        <v>65</v>
      </c>
      <c r="Y179" t="s">
        <v>1175</v>
      </c>
      <c r="Z179" t="s">
        <v>1176</v>
      </c>
      <c r="AB179" t="s">
        <v>1177</v>
      </c>
      <c r="AC179">
        <v>2006</v>
      </c>
      <c r="AD179">
        <v>3</v>
      </c>
      <c r="AE179">
        <v>25</v>
      </c>
      <c r="AF179">
        <f>IF( Table1[[#This Row],[Start Day]]="",1,Table1[[#This Row],[Start Day]])</f>
        <v>25</v>
      </c>
      <c r="AG179" s="1">
        <f>DATE(Table1[[#This Row],[Start Year]],Table1[[#This Row],[Start Month]],Table1[[#This Row],[Complete Start Day]])</f>
        <v>38801</v>
      </c>
      <c r="AH179">
        <v>2006</v>
      </c>
      <c r="AI179">
        <v>4</v>
      </c>
      <c r="AJ179">
        <v>23</v>
      </c>
      <c r="AK179">
        <f>IF(Table1[[#This Row],[End Day]]="",DAY(EOMONTH(DATE(Table1[[#This Row],[End Year]],Table1[[#This Row],[End Month]],1),0)),Table1[[#This Row],[End Day]])</f>
        <v>23</v>
      </c>
      <c r="AL179" s="1">
        <f>DATE(Table1[[#This Row],[End Year]],Table1[[#This Row],[End Month]],Table1[[#This Row],[Complete End Day]])</f>
        <v>38830</v>
      </c>
      <c r="AM179" s="2">
        <f>IF(Table1[[#This Row],[Start Day]]="",1,0)</f>
        <v>0</v>
      </c>
      <c r="AN179" s="2">
        <f>IF(Table1[[#This Row],[End Day]]="",1,0)</f>
        <v>0</v>
      </c>
      <c r="AO179">
        <v>8</v>
      </c>
      <c r="AQ179">
        <v>116000</v>
      </c>
      <c r="AS179">
        <v>116000</v>
      </c>
      <c r="AZ179">
        <v>68.883758712346406</v>
      </c>
      <c r="BA179" t="s">
        <v>109</v>
      </c>
      <c r="BC179" t="s">
        <v>1178</v>
      </c>
      <c r="BD179" t="s">
        <v>1179</v>
      </c>
    </row>
    <row r="180" spans="1:56" x14ac:dyDescent="0.2">
      <c r="A180" t="s">
        <v>1180</v>
      </c>
      <c r="B180" t="s">
        <v>965</v>
      </c>
      <c r="C180" t="s">
        <v>235</v>
      </c>
      <c r="E180" t="s">
        <v>53</v>
      </c>
      <c r="F180" t="s">
        <v>100</v>
      </c>
      <c r="G180" t="s">
        <v>101</v>
      </c>
      <c r="H180" t="s">
        <v>102</v>
      </c>
      <c r="K180" t="s">
        <v>57</v>
      </c>
      <c r="L180" t="s">
        <v>58</v>
      </c>
      <c r="M180" t="s">
        <v>59</v>
      </c>
      <c r="N180" t="s">
        <v>60</v>
      </c>
      <c r="O180" t="s">
        <v>1181</v>
      </c>
      <c r="W180">
        <v>5</v>
      </c>
      <c r="X180" t="s">
        <v>105</v>
      </c>
      <c r="Y180" t="s">
        <v>1182</v>
      </c>
      <c r="Z180" t="s">
        <v>1183</v>
      </c>
      <c r="AC180">
        <v>2006</v>
      </c>
      <c r="AD180">
        <v>1</v>
      </c>
      <c r="AE180">
        <v>12</v>
      </c>
      <c r="AF180">
        <f>IF( Table1[[#This Row],[Start Day]]="",1,Table1[[#This Row],[Start Day]])</f>
        <v>12</v>
      </c>
      <c r="AG180" s="1">
        <f>DATE(Table1[[#This Row],[Start Year]],Table1[[#This Row],[Start Month]],Table1[[#This Row],[Complete Start Day]])</f>
        <v>38729</v>
      </c>
      <c r="AH180">
        <v>2006</v>
      </c>
      <c r="AI180">
        <v>1</v>
      </c>
      <c r="AJ180">
        <v>12</v>
      </c>
      <c r="AK180">
        <f>IF(Table1[[#This Row],[End Day]]="",DAY(EOMONTH(DATE(Table1[[#This Row],[End Year]],Table1[[#This Row],[End Month]],1),0)),Table1[[#This Row],[End Day]])</f>
        <v>12</v>
      </c>
      <c r="AL180" s="1">
        <f>DATE(Table1[[#This Row],[End Year]],Table1[[#This Row],[End Month]],Table1[[#This Row],[Complete End Day]])</f>
        <v>38729</v>
      </c>
      <c r="AM180" s="2">
        <f>IF(Table1[[#This Row],[Start Day]]="",1,0)</f>
        <v>0</v>
      </c>
      <c r="AN180" s="2">
        <f>IF(Table1[[#This Row],[End Day]]="",1,0)</f>
        <v>0</v>
      </c>
      <c r="AP180">
        <v>1</v>
      </c>
      <c r="AR180">
        <v>68760</v>
      </c>
      <c r="AS180">
        <v>68761</v>
      </c>
      <c r="AX180">
        <v>6900</v>
      </c>
      <c r="AY180">
        <v>10017</v>
      </c>
      <c r="AZ180">
        <v>68.883758712346406</v>
      </c>
      <c r="BA180" t="s">
        <v>109</v>
      </c>
      <c r="BC180" t="s">
        <v>1184</v>
      </c>
      <c r="BD180" t="s">
        <v>1185</v>
      </c>
    </row>
    <row r="181" spans="1:56" x14ac:dyDescent="0.2">
      <c r="A181" t="s">
        <v>1186</v>
      </c>
      <c r="B181" t="s">
        <v>965</v>
      </c>
      <c r="C181" t="s">
        <v>1187</v>
      </c>
      <c r="E181" t="s">
        <v>53</v>
      </c>
      <c r="F181" t="s">
        <v>100</v>
      </c>
      <c r="G181" t="s">
        <v>101</v>
      </c>
      <c r="H181" t="s">
        <v>102</v>
      </c>
      <c r="K181" t="s">
        <v>57</v>
      </c>
      <c r="L181" t="s">
        <v>58</v>
      </c>
      <c r="M181" t="s">
        <v>59</v>
      </c>
      <c r="N181" t="s">
        <v>60</v>
      </c>
      <c r="O181" t="s">
        <v>1188</v>
      </c>
      <c r="W181">
        <v>5</v>
      </c>
      <c r="X181" t="s">
        <v>105</v>
      </c>
      <c r="Y181" t="s">
        <v>1189</v>
      </c>
      <c r="Z181" t="s">
        <v>1190</v>
      </c>
      <c r="AC181">
        <v>2006</v>
      </c>
      <c r="AD181">
        <v>7</v>
      </c>
      <c r="AE181">
        <v>22</v>
      </c>
      <c r="AF181">
        <f>IF( Table1[[#This Row],[Start Day]]="",1,Table1[[#This Row],[Start Day]])</f>
        <v>22</v>
      </c>
      <c r="AG181" s="1">
        <f>DATE(Table1[[#This Row],[Start Year]],Table1[[#This Row],[Start Month]],Table1[[#This Row],[Complete Start Day]])</f>
        <v>38920</v>
      </c>
      <c r="AH181">
        <v>2006</v>
      </c>
      <c r="AI181">
        <v>7</v>
      </c>
      <c r="AJ181">
        <v>22</v>
      </c>
      <c r="AK181">
        <f>IF(Table1[[#This Row],[End Day]]="",DAY(EOMONTH(DATE(Table1[[#This Row],[End Year]],Table1[[#This Row],[End Month]],1),0)),Table1[[#This Row],[End Day]])</f>
        <v>22</v>
      </c>
      <c r="AL181" s="1">
        <f>DATE(Table1[[#This Row],[End Year]],Table1[[#This Row],[End Month]],Table1[[#This Row],[Complete End Day]])</f>
        <v>38920</v>
      </c>
      <c r="AM181" s="2">
        <f>IF(Table1[[#This Row],[Start Day]]="",1,0)</f>
        <v>0</v>
      </c>
      <c r="AN181" s="2">
        <f>IF(Table1[[#This Row],[End Day]]="",1,0)</f>
        <v>0</v>
      </c>
      <c r="AO181">
        <v>22</v>
      </c>
      <c r="AP181">
        <v>106</v>
      </c>
      <c r="AQ181">
        <v>190000</v>
      </c>
      <c r="AR181">
        <v>75000</v>
      </c>
      <c r="AS181">
        <v>265106</v>
      </c>
      <c r="AZ181">
        <v>68.883758712346406</v>
      </c>
      <c r="BA181" t="s">
        <v>109</v>
      </c>
      <c r="BC181" t="s">
        <v>308</v>
      </c>
      <c r="BD181" t="s">
        <v>309</v>
      </c>
    </row>
    <row r="182" spans="1:56" x14ac:dyDescent="0.2">
      <c r="A182" t="s">
        <v>1191</v>
      </c>
      <c r="B182" t="s">
        <v>965</v>
      </c>
      <c r="C182" t="s">
        <v>1192</v>
      </c>
      <c r="E182" t="s">
        <v>53</v>
      </c>
      <c r="F182" t="s">
        <v>100</v>
      </c>
      <c r="G182" t="s">
        <v>101</v>
      </c>
      <c r="H182" t="s">
        <v>102</v>
      </c>
      <c r="K182" t="s">
        <v>57</v>
      </c>
      <c r="L182" t="s">
        <v>58</v>
      </c>
      <c r="M182" t="s">
        <v>59</v>
      </c>
      <c r="N182" t="s">
        <v>60</v>
      </c>
      <c r="O182" t="s">
        <v>1193</v>
      </c>
      <c r="W182">
        <v>5</v>
      </c>
      <c r="X182" t="s">
        <v>105</v>
      </c>
      <c r="Y182" t="s">
        <v>1194</v>
      </c>
      <c r="Z182" t="s">
        <v>1195</v>
      </c>
      <c r="AC182">
        <v>2006</v>
      </c>
      <c r="AD182">
        <v>6</v>
      </c>
      <c r="AE182">
        <v>20</v>
      </c>
      <c r="AF182">
        <f>IF( Table1[[#This Row],[Start Day]]="",1,Table1[[#This Row],[Start Day]])</f>
        <v>20</v>
      </c>
      <c r="AG182" s="1">
        <f>DATE(Table1[[#This Row],[Start Year]],Table1[[#This Row],[Start Month]],Table1[[#This Row],[Complete Start Day]])</f>
        <v>38888</v>
      </c>
      <c r="AH182">
        <v>2006</v>
      </c>
      <c r="AI182">
        <v>6</v>
      </c>
      <c r="AJ182">
        <v>20</v>
      </c>
      <c r="AK182">
        <f>IF(Table1[[#This Row],[End Day]]="",DAY(EOMONTH(DATE(Table1[[#This Row],[End Year]],Table1[[#This Row],[End Month]],1),0)),Table1[[#This Row],[End Day]])</f>
        <v>20</v>
      </c>
      <c r="AL182" s="1">
        <f>DATE(Table1[[#This Row],[End Year]],Table1[[#This Row],[End Month]],Table1[[#This Row],[Complete End Day]])</f>
        <v>38888</v>
      </c>
      <c r="AM182" s="2">
        <f>IF(Table1[[#This Row],[Start Day]]="",1,0)</f>
        <v>0</v>
      </c>
      <c r="AN182" s="2">
        <f>IF(Table1[[#This Row],[End Day]]="",1,0)</f>
        <v>0</v>
      </c>
      <c r="AP182">
        <v>5</v>
      </c>
      <c r="AQ182">
        <v>125</v>
      </c>
      <c r="AS182">
        <v>130</v>
      </c>
      <c r="AZ182">
        <v>68.883758712346406</v>
      </c>
      <c r="BA182" t="s">
        <v>109</v>
      </c>
      <c r="BC182" t="s">
        <v>1196</v>
      </c>
      <c r="BD182" t="s">
        <v>1197</v>
      </c>
    </row>
    <row r="183" spans="1:56" x14ac:dyDescent="0.2">
      <c r="A183" t="s">
        <v>1198</v>
      </c>
      <c r="B183" t="s">
        <v>965</v>
      </c>
      <c r="C183" t="s">
        <v>1199</v>
      </c>
      <c r="E183" t="s">
        <v>53</v>
      </c>
      <c r="F183" t="s">
        <v>100</v>
      </c>
      <c r="G183" t="s">
        <v>101</v>
      </c>
      <c r="H183" t="s">
        <v>102</v>
      </c>
      <c r="K183" t="s">
        <v>57</v>
      </c>
      <c r="L183" t="s">
        <v>58</v>
      </c>
      <c r="M183" t="s">
        <v>59</v>
      </c>
      <c r="N183" t="s">
        <v>60</v>
      </c>
      <c r="O183" t="s">
        <v>1200</v>
      </c>
      <c r="W183">
        <v>5</v>
      </c>
      <c r="X183" t="s">
        <v>105</v>
      </c>
      <c r="Y183" t="s">
        <v>1201</v>
      </c>
      <c r="Z183" t="s">
        <v>1202</v>
      </c>
      <c r="AC183">
        <v>2006</v>
      </c>
      <c r="AD183">
        <v>10</v>
      </c>
      <c r="AE183">
        <v>27</v>
      </c>
      <c r="AF183">
        <f>IF( Table1[[#This Row],[Start Day]]="",1,Table1[[#This Row],[Start Day]])</f>
        <v>27</v>
      </c>
      <c r="AG183" s="1">
        <f>DATE(Table1[[#This Row],[Start Year]],Table1[[#This Row],[Start Month]],Table1[[#This Row],[Complete Start Day]])</f>
        <v>39017</v>
      </c>
      <c r="AH183">
        <v>2006</v>
      </c>
      <c r="AI183">
        <v>10</v>
      </c>
      <c r="AJ183">
        <v>27</v>
      </c>
      <c r="AK183">
        <f>IF(Table1[[#This Row],[End Day]]="",DAY(EOMONTH(DATE(Table1[[#This Row],[End Year]],Table1[[#This Row],[End Month]],1),0)),Table1[[#This Row],[End Day]])</f>
        <v>27</v>
      </c>
      <c r="AL183" s="1">
        <f>DATE(Table1[[#This Row],[End Year]],Table1[[#This Row],[End Month]],Table1[[#This Row],[Complete End Day]])</f>
        <v>39017</v>
      </c>
      <c r="AM183" s="2">
        <f>IF(Table1[[#This Row],[Start Day]]="",1,0)</f>
        <v>0</v>
      </c>
      <c r="AN183" s="2">
        <f>IF(Table1[[#This Row],[End Day]]="",1,0)</f>
        <v>0</v>
      </c>
      <c r="AQ183">
        <v>20000</v>
      </c>
      <c r="AS183">
        <v>20000</v>
      </c>
      <c r="AZ183">
        <v>68.883758712346406</v>
      </c>
      <c r="BA183" t="s">
        <v>81</v>
      </c>
      <c r="BB183" t="s">
        <v>906</v>
      </c>
      <c r="BD183" t="s">
        <v>1203</v>
      </c>
    </row>
    <row r="184" spans="1:56" x14ac:dyDescent="0.2">
      <c r="A184" t="s">
        <v>1204</v>
      </c>
      <c r="B184" t="s">
        <v>965</v>
      </c>
      <c r="C184" t="s">
        <v>1205</v>
      </c>
      <c r="E184" t="s">
        <v>53</v>
      </c>
      <c r="F184" t="s">
        <v>100</v>
      </c>
      <c r="G184" t="s">
        <v>101</v>
      </c>
      <c r="H184" t="s">
        <v>102</v>
      </c>
      <c r="K184" t="s">
        <v>57</v>
      </c>
      <c r="L184" t="s">
        <v>58</v>
      </c>
      <c r="M184" t="s">
        <v>59</v>
      </c>
      <c r="N184" t="s">
        <v>60</v>
      </c>
      <c r="O184" t="s">
        <v>1206</v>
      </c>
      <c r="W184">
        <v>5</v>
      </c>
      <c r="X184" t="s">
        <v>105</v>
      </c>
      <c r="Y184" t="s">
        <v>1207</v>
      </c>
      <c r="Z184" t="s">
        <v>1208</v>
      </c>
      <c r="AC184">
        <v>2006</v>
      </c>
      <c r="AD184">
        <v>11</v>
      </c>
      <c r="AE184">
        <v>3</v>
      </c>
      <c r="AF184">
        <f>IF( Table1[[#This Row],[Start Day]]="",1,Table1[[#This Row],[Start Day]])</f>
        <v>3</v>
      </c>
      <c r="AG184" s="1">
        <f>DATE(Table1[[#This Row],[Start Year]],Table1[[#This Row],[Start Month]],Table1[[#This Row],[Complete Start Day]])</f>
        <v>39024</v>
      </c>
      <c r="AH184">
        <v>2006</v>
      </c>
      <c r="AI184">
        <v>11</v>
      </c>
      <c r="AJ184">
        <v>3</v>
      </c>
      <c r="AK184">
        <f>IF(Table1[[#This Row],[End Day]]="",DAY(EOMONTH(DATE(Table1[[#This Row],[End Year]],Table1[[#This Row],[End Month]],1),0)),Table1[[#This Row],[End Day]])</f>
        <v>3</v>
      </c>
      <c r="AL184" s="1">
        <f>DATE(Table1[[#This Row],[End Year]],Table1[[#This Row],[End Month]],Table1[[#This Row],[Complete End Day]])</f>
        <v>39024</v>
      </c>
      <c r="AM184" s="2">
        <f>IF(Table1[[#This Row],[Start Day]]="",1,0)</f>
        <v>0</v>
      </c>
      <c r="AN184" s="2">
        <f>IF(Table1[[#This Row],[End Day]]="",1,0)</f>
        <v>0</v>
      </c>
      <c r="AQ184">
        <v>12000</v>
      </c>
      <c r="AS184">
        <v>12000</v>
      </c>
      <c r="AX184">
        <v>291</v>
      </c>
      <c r="AY184">
        <v>422</v>
      </c>
      <c r="AZ184">
        <v>68.883758712346406</v>
      </c>
      <c r="BA184" t="s">
        <v>109</v>
      </c>
      <c r="BC184" t="s">
        <v>1209</v>
      </c>
      <c r="BD184" t="s">
        <v>1210</v>
      </c>
    </row>
    <row r="185" spans="1:56" x14ac:dyDescent="0.2">
      <c r="A185" t="s">
        <v>1211</v>
      </c>
      <c r="B185" t="s">
        <v>965</v>
      </c>
      <c r="C185" t="s">
        <v>1212</v>
      </c>
      <c r="E185" t="s">
        <v>53</v>
      </c>
      <c r="F185" t="s">
        <v>100</v>
      </c>
      <c r="G185" t="s">
        <v>333</v>
      </c>
      <c r="H185" t="s">
        <v>236</v>
      </c>
      <c r="K185" t="s">
        <v>57</v>
      </c>
      <c r="L185" t="s">
        <v>58</v>
      </c>
      <c r="M185" t="s">
        <v>59</v>
      </c>
      <c r="N185" t="s">
        <v>60</v>
      </c>
      <c r="O185" t="s">
        <v>1213</v>
      </c>
      <c r="AC185">
        <v>2006</v>
      </c>
      <c r="AD185">
        <v>6</v>
      </c>
      <c r="AE185">
        <v>18</v>
      </c>
      <c r="AF185">
        <f>IF( Table1[[#This Row],[Start Day]]="",1,Table1[[#This Row],[Start Day]])</f>
        <v>18</v>
      </c>
      <c r="AG185" s="1">
        <f>DATE(Table1[[#This Row],[Start Year]],Table1[[#This Row],[Start Month]],Table1[[#This Row],[Complete Start Day]])</f>
        <v>38886</v>
      </c>
      <c r="AH185">
        <v>2006</v>
      </c>
      <c r="AI185">
        <v>6</v>
      </c>
      <c r="AJ185">
        <v>18</v>
      </c>
      <c r="AK185">
        <f>IF(Table1[[#This Row],[End Day]]="",DAY(EOMONTH(DATE(Table1[[#This Row],[End Year]],Table1[[#This Row],[End Month]],1),0)),Table1[[#This Row],[End Day]])</f>
        <v>18</v>
      </c>
      <c r="AL185" s="1">
        <f>DATE(Table1[[#This Row],[End Year]],Table1[[#This Row],[End Month]],Table1[[#This Row],[Complete End Day]])</f>
        <v>38886</v>
      </c>
      <c r="AM185" s="2">
        <f>IF(Table1[[#This Row],[Start Day]]="",1,0)</f>
        <v>0</v>
      </c>
      <c r="AN185" s="2">
        <f>IF(Table1[[#This Row],[End Day]]="",1,0)</f>
        <v>0</v>
      </c>
      <c r="AO185">
        <v>11</v>
      </c>
      <c r="AP185">
        <v>5</v>
      </c>
      <c r="AS185">
        <v>5</v>
      </c>
      <c r="AZ185">
        <v>68.883758712346406</v>
      </c>
      <c r="BA185" t="s">
        <v>109</v>
      </c>
      <c r="BC185" t="s">
        <v>1214</v>
      </c>
      <c r="BD185" t="s">
        <v>1215</v>
      </c>
    </row>
    <row r="186" spans="1:56" x14ac:dyDescent="0.2">
      <c r="A186" t="s">
        <v>1216</v>
      </c>
      <c r="B186" t="s">
        <v>965</v>
      </c>
      <c r="C186" t="s">
        <v>1217</v>
      </c>
      <c r="E186" t="s">
        <v>53</v>
      </c>
      <c r="F186" t="s">
        <v>54</v>
      </c>
      <c r="G186" t="s">
        <v>55</v>
      </c>
      <c r="H186" t="s">
        <v>192</v>
      </c>
      <c r="K186" t="s">
        <v>57</v>
      </c>
      <c r="L186" t="s">
        <v>58</v>
      </c>
      <c r="M186" t="s">
        <v>59</v>
      </c>
      <c r="N186" t="s">
        <v>60</v>
      </c>
      <c r="O186" t="s">
        <v>1218</v>
      </c>
      <c r="P186" t="s">
        <v>281</v>
      </c>
      <c r="W186">
        <v>1666</v>
      </c>
      <c r="X186" t="s">
        <v>65</v>
      </c>
      <c r="Y186" t="s">
        <v>1219</v>
      </c>
      <c r="Z186" t="s">
        <v>1220</v>
      </c>
      <c r="AC186">
        <v>2006</v>
      </c>
      <c r="AD186">
        <v>7</v>
      </c>
      <c r="AE186">
        <v>20</v>
      </c>
      <c r="AF186">
        <f>IF( Table1[[#This Row],[Start Day]]="",1,Table1[[#This Row],[Start Day]])</f>
        <v>20</v>
      </c>
      <c r="AG186" s="1">
        <f>DATE(Table1[[#This Row],[Start Year]],Table1[[#This Row],[Start Month]],Table1[[#This Row],[Complete Start Day]])</f>
        <v>38918</v>
      </c>
      <c r="AH186">
        <v>2006</v>
      </c>
      <c r="AI186">
        <v>7</v>
      </c>
      <c r="AJ186">
        <v>21</v>
      </c>
      <c r="AK186">
        <f>IF(Table1[[#This Row],[End Day]]="",DAY(EOMONTH(DATE(Table1[[#This Row],[End Year]],Table1[[#This Row],[End Month]],1),0)),Table1[[#This Row],[End Day]])</f>
        <v>21</v>
      </c>
      <c r="AL186" s="1">
        <f>DATE(Table1[[#This Row],[End Year]],Table1[[#This Row],[End Month]],Table1[[#This Row],[Complete End Day]])</f>
        <v>38919</v>
      </c>
      <c r="AM186" s="2">
        <f>IF(Table1[[#This Row],[Start Day]]="",1,0)</f>
        <v>0</v>
      </c>
      <c r="AN186" s="2">
        <f>IF(Table1[[#This Row],[End Day]]="",1,0)</f>
        <v>0</v>
      </c>
      <c r="AO186">
        <v>35</v>
      </c>
      <c r="AZ186">
        <v>68.883758712346406</v>
      </c>
      <c r="BA186" t="s">
        <v>109</v>
      </c>
      <c r="BC186" t="s">
        <v>1054</v>
      </c>
      <c r="BD186" t="s">
        <v>1055</v>
      </c>
    </row>
    <row r="187" spans="1:56" x14ac:dyDescent="0.2">
      <c r="A187" t="s">
        <v>1221</v>
      </c>
      <c r="B187" t="s">
        <v>965</v>
      </c>
      <c r="C187" t="s">
        <v>1222</v>
      </c>
      <c r="E187" t="s">
        <v>53</v>
      </c>
      <c r="F187" t="s">
        <v>54</v>
      </c>
      <c r="G187" t="s">
        <v>55</v>
      </c>
      <c r="H187" t="s">
        <v>192</v>
      </c>
      <c r="K187" t="s">
        <v>57</v>
      </c>
      <c r="L187" t="s">
        <v>58</v>
      </c>
      <c r="M187" t="s">
        <v>59</v>
      </c>
      <c r="N187" t="s">
        <v>60</v>
      </c>
      <c r="O187" t="s">
        <v>1223</v>
      </c>
      <c r="P187" t="s">
        <v>340</v>
      </c>
      <c r="W187">
        <v>16920</v>
      </c>
      <c r="X187" t="s">
        <v>65</v>
      </c>
      <c r="Y187" t="s">
        <v>1224</v>
      </c>
      <c r="Z187" t="s">
        <v>1225</v>
      </c>
      <c r="AC187">
        <v>2006</v>
      </c>
      <c r="AD187">
        <v>8</v>
      </c>
      <c r="AE187">
        <v>30</v>
      </c>
      <c r="AF187">
        <f>IF( Table1[[#This Row],[Start Day]]="",1,Table1[[#This Row],[Start Day]])</f>
        <v>30</v>
      </c>
      <c r="AG187" s="1">
        <f>DATE(Table1[[#This Row],[Start Year]],Table1[[#This Row],[Start Month]],Table1[[#This Row],[Complete Start Day]])</f>
        <v>38959</v>
      </c>
      <c r="AH187">
        <v>2006</v>
      </c>
      <c r="AI187">
        <v>8</v>
      </c>
      <c r="AJ187">
        <v>31</v>
      </c>
      <c r="AK187">
        <f>IF(Table1[[#This Row],[End Day]]="",DAY(EOMONTH(DATE(Table1[[#This Row],[End Year]],Table1[[#This Row],[End Month]],1),0)),Table1[[#This Row],[End Day]])</f>
        <v>31</v>
      </c>
      <c r="AL187" s="1">
        <f>DATE(Table1[[#This Row],[End Year]],Table1[[#This Row],[End Month]],Table1[[#This Row],[Complete End Day]])</f>
        <v>38960</v>
      </c>
      <c r="AM187" s="2">
        <f>IF(Table1[[#This Row],[Start Day]]="",1,0)</f>
        <v>0</v>
      </c>
      <c r="AN187" s="2">
        <f>IF(Table1[[#This Row],[End Day]]="",1,0)</f>
        <v>0</v>
      </c>
      <c r="AO187">
        <v>15</v>
      </c>
      <c r="AZ187">
        <v>68.883758712346406</v>
      </c>
      <c r="BA187" t="s">
        <v>109</v>
      </c>
      <c r="BC187" t="s">
        <v>1226</v>
      </c>
      <c r="BD187" t="s">
        <v>1227</v>
      </c>
    </row>
    <row r="188" spans="1:56" x14ac:dyDescent="0.2">
      <c r="A188" t="s">
        <v>1228</v>
      </c>
      <c r="B188" t="s">
        <v>965</v>
      </c>
      <c r="C188" t="s">
        <v>1229</v>
      </c>
      <c r="E188" t="s">
        <v>53</v>
      </c>
      <c r="F188" t="s">
        <v>54</v>
      </c>
      <c r="G188" t="s">
        <v>55</v>
      </c>
      <c r="H188" t="s">
        <v>56</v>
      </c>
      <c r="K188" t="s">
        <v>57</v>
      </c>
      <c r="L188" t="s">
        <v>58</v>
      </c>
      <c r="M188" t="s">
        <v>59</v>
      </c>
      <c r="N188" t="s">
        <v>60</v>
      </c>
      <c r="O188" t="s">
        <v>351</v>
      </c>
      <c r="P188" t="s">
        <v>62</v>
      </c>
      <c r="W188">
        <v>175200</v>
      </c>
      <c r="X188" t="s">
        <v>65</v>
      </c>
      <c r="Y188" t="s">
        <v>1230</v>
      </c>
      <c r="Z188" t="s">
        <v>1231</v>
      </c>
      <c r="AC188">
        <v>2006</v>
      </c>
      <c r="AD188">
        <v>4</v>
      </c>
      <c r="AE188">
        <v>21</v>
      </c>
      <c r="AF188">
        <f>IF( Table1[[#This Row],[Start Day]]="",1,Table1[[#This Row],[Start Day]])</f>
        <v>21</v>
      </c>
      <c r="AG188" s="1">
        <f>DATE(Table1[[#This Row],[Start Year]],Table1[[#This Row],[Start Month]],Table1[[#This Row],[Complete Start Day]])</f>
        <v>38828</v>
      </c>
      <c r="AH188">
        <v>2006</v>
      </c>
      <c r="AI188">
        <v>5</v>
      </c>
      <c r="AJ188">
        <v>15</v>
      </c>
      <c r="AK188">
        <f>IF(Table1[[#This Row],[End Day]]="",DAY(EOMONTH(DATE(Table1[[#This Row],[End Year]],Table1[[#This Row],[End Month]],1),0)),Table1[[#This Row],[End Day]])</f>
        <v>15</v>
      </c>
      <c r="AL188" s="1">
        <f>DATE(Table1[[#This Row],[End Year]],Table1[[#This Row],[End Month]],Table1[[#This Row],[Complete End Day]])</f>
        <v>38852</v>
      </c>
      <c r="AM188" s="2">
        <f>IF(Table1[[#This Row],[Start Day]]="",1,0)</f>
        <v>0</v>
      </c>
      <c r="AN188" s="2">
        <f>IF(Table1[[#This Row],[End Day]]="",1,0)</f>
        <v>0</v>
      </c>
      <c r="AO188">
        <v>22</v>
      </c>
      <c r="AQ188">
        <v>36900</v>
      </c>
      <c r="AS188">
        <v>36900</v>
      </c>
      <c r="AX188">
        <v>36000</v>
      </c>
      <c r="AY188">
        <v>52262</v>
      </c>
      <c r="AZ188">
        <v>68.883758712346406</v>
      </c>
      <c r="BA188" t="s">
        <v>81</v>
      </c>
      <c r="BB188" t="s">
        <v>353</v>
      </c>
      <c r="BD188" t="s">
        <v>354</v>
      </c>
    </row>
    <row r="189" spans="1:56" x14ac:dyDescent="0.2">
      <c r="A189" t="s">
        <v>1232</v>
      </c>
      <c r="B189" t="s">
        <v>965</v>
      </c>
      <c r="C189" t="s">
        <v>1233</v>
      </c>
      <c r="E189" t="s">
        <v>53</v>
      </c>
      <c r="F189" t="s">
        <v>54</v>
      </c>
      <c r="G189" t="s">
        <v>55</v>
      </c>
      <c r="H189" t="s">
        <v>56</v>
      </c>
      <c r="K189" t="s">
        <v>57</v>
      </c>
      <c r="L189" t="s">
        <v>58</v>
      </c>
      <c r="M189" t="s">
        <v>59</v>
      </c>
      <c r="N189" t="s">
        <v>60</v>
      </c>
      <c r="O189" t="s">
        <v>1234</v>
      </c>
      <c r="P189" t="s">
        <v>281</v>
      </c>
      <c r="W189">
        <v>107400</v>
      </c>
      <c r="X189" t="s">
        <v>65</v>
      </c>
      <c r="Y189" t="s">
        <v>1235</v>
      </c>
      <c r="Z189" t="s">
        <v>1236</v>
      </c>
      <c r="AC189">
        <v>2006</v>
      </c>
      <c r="AD189">
        <v>5</v>
      </c>
      <c r="AE189">
        <v>24</v>
      </c>
      <c r="AF189">
        <f>IF( Table1[[#This Row],[Start Day]]="",1,Table1[[#This Row],[Start Day]])</f>
        <v>24</v>
      </c>
      <c r="AG189" s="1">
        <f>DATE(Table1[[#This Row],[Start Year]],Table1[[#This Row],[Start Month]],Table1[[#This Row],[Complete Start Day]])</f>
        <v>38861</v>
      </c>
      <c r="AH189">
        <v>2006</v>
      </c>
      <c r="AI189">
        <v>5</v>
      </c>
      <c r="AJ189">
        <v>31</v>
      </c>
      <c r="AK189">
        <f>IF(Table1[[#This Row],[End Day]]="",DAY(EOMONTH(DATE(Table1[[#This Row],[End Year]],Table1[[#This Row],[End Month]],1),0)),Table1[[#This Row],[End Day]])</f>
        <v>31</v>
      </c>
      <c r="AL189" s="1">
        <f>DATE(Table1[[#This Row],[End Year]],Table1[[#This Row],[End Month]],Table1[[#This Row],[Complete End Day]])</f>
        <v>38868</v>
      </c>
      <c r="AM189" s="2">
        <f>IF(Table1[[#This Row],[Start Day]]="",1,0)</f>
        <v>0</v>
      </c>
      <c r="AN189" s="2">
        <f>IF(Table1[[#This Row],[End Day]]="",1,0)</f>
        <v>0</v>
      </c>
      <c r="AO189">
        <v>3</v>
      </c>
      <c r="AP189">
        <v>35</v>
      </c>
      <c r="AR189">
        <v>350000</v>
      </c>
      <c r="AS189">
        <v>350035</v>
      </c>
      <c r="AZ189">
        <v>68.883758712346406</v>
      </c>
      <c r="BA189" t="s">
        <v>109</v>
      </c>
      <c r="BC189" t="s">
        <v>1237</v>
      </c>
      <c r="BD189" t="s">
        <v>1238</v>
      </c>
    </row>
    <row r="190" spans="1:56" x14ac:dyDescent="0.2">
      <c r="A190" t="s">
        <v>1239</v>
      </c>
      <c r="B190" t="s">
        <v>965</v>
      </c>
      <c r="C190" t="s">
        <v>1240</v>
      </c>
      <c r="E190" t="s">
        <v>53</v>
      </c>
      <c r="F190" t="s">
        <v>54</v>
      </c>
      <c r="G190" t="s">
        <v>55</v>
      </c>
      <c r="H190" t="s">
        <v>56</v>
      </c>
      <c r="K190" t="s">
        <v>57</v>
      </c>
      <c r="L190" t="s">
        <v>58</v>
      </c>
      <c r="M190" t="s">
        <v>59</v>
      </c>
      <c r="N190" t="s">
        <v>60</v>
      </c>
      <c r="O190" t="s">
        <v>1241</v>
      </c>
      <c r="W190">
        <v>58070</v>
      </c>
      <c r="X190" t="s">
        <v>65</v>
      </c>
      <c r="Y190" t="s">
        <v>1242</v>
      </c>
      <c r="Z190" t="s">
        <v>1243</v>
      </c>
      <c r="AB190" t="s">
        <v>1244</v>
      </c>
      <c r="AC190">
        <v>2006</v>
      </c>
      <c r="AD190">
        <v>6</v>
      </c>
      <c r="AE190">
        <v>13</v>
      </c>
      <c r="AF190">
        <f>IF( Table1[[#This Row],[Start Day]]="",1,Table1[[#This Row],[Start Day]])</f>
        <v>13</v>
      </c>
      <c r="AG190" s="1">
        <f>DATE(Table1[[#This Row],[Start Year]],Table1[[#This Row],[Start Month]],Table1[[#This Row],[Complete Start Day]])</f>
        <v>38881</v>
      </c>
      <c r="AH190">
        <v>2006</v>
      </c>
      <c r="AI190">
        <v>6</v>
      </c>
      <c r="AJ190">
        <v>16</v>
      </c>
      <c r="AK190">
        <f>IF(Table1[[#This Row],[End Day]]="",DAY(EOMONTH(DATE(Table1[[#This Row],[End Year]],Table1[[#This Row],[End Month]],1),0)),Table1[[#This Row],[End Day]])</f>
        <v>16</v>
      </c>
      <c r="AL190" s="1">
        <f>DATE(Table1[[#This Row],[End Year]],Table1[[#This Row],[End Month]],Table1[[#This Row],[Complete End Day]])</f>
        <v>38884</v>
      </c>
      <c r="AM190" s="2">
        <f>IF(Table1[[#This Row],[Start Day]]="",1,0)</f>
        <v>0</v>
      </c>
      <c r="AN190" s="2">
        <f>IF(Table1[[#This Row],[End Day]]="",1,0)</f>
        <v>0</v>
      </c>
      <c r="AO190">
        <v>2</v>
      </c>
      <c r="AQ190">
        <v>1410000</v>
      </c>
      <c r="AS190">
        <v>1410000</v>
      </c>
      <c r="AZ190">
        <v>68.883758712346406</v>
      </c>
      <c r="BA190" t="s">
        <v>109</v>
      </c>
      <c r="BC190" t="s">
        <v>1245</v>
      </c>
      <c r="BD190" t="s">
        <v>1246</v>
      </c>
    </row>
    <row r="191" spans="1:56" x14ac:dyDescent="0.2">
      <c r="A191" t="s">
        <v>1247</v>
      </c>
      <c r="B191" t="s">
        <v>965</v>
      </c>
      <c r="C191" t="s">
        <v>1248</v>
      </c>
      <c r="E191" t="s">
        <v>53</v>
      </c>
      <c r="F191" t="s">
        <v>54</v>
      </c>
      <c r="G191" t="s">
        <v>55</v>
      </c>
      <c r="H191" t="s">
        <v>56</v>
      </c>
      <c r="K191" t="s">
        <v>57</v>
      </c>
      <c r="L191" t="s">
        <v>58</v>
      </c>
      <c r="M191" t="s">
        <v>59</v>
      </c>
      <c r="N191" t="s">
        <v>60</v>
      </c>
      <c r="O191" t="s">
        <v>1249</v>
      </c>
      <c r="P191" t="s">
        <v>124</v>
      </c>
      <c r="W191">
        <v>36280</v>
      </c>
      <c r="X191" t="s">
        <v>65</v>
      </c>
      <c r="Y191" t="s">
        <v>1250</v>
      </c>
      <c r="Z191" t="s">
        <v>1251</v>
      </c>
      <c r="AC191">
        <v>2006</v>
      </c>
      <c r="AD191">
        <v>6</v>
      </c>
      <c r="AE191">
        <v>17</v>
      </c>
      <c r="AF191">
        <f>IF( Table1[[#This Row],[Start Day]]="",1,Table1[[#This Row],[Start Day]])</f>
        <v>17</v>
      </c>
      <c r="AG191" s="1">
        <f>DATE(Table1[[#This Row],[Start Year]],Table1[[#This Row],[Start Month]],Table1[[#This Row],[Complete Start Day]])</f>
        <v>38885</v>
      </c>
      <c r="AH191">
        <v>2006</v>
      </c>
      <c r="AI191">
        <v>6</v>
      </c>
      <c r="AJ191">
        <v>19</v>
      </c>
      <c r="AK191">
        <f>IF(Table1[[#This Row],[End Day]]="",DAY(EOMONTH(DATE(Table1[[#This Row],[End Year]],Table1[[#This Row],[End Month]],1),0)),Table1[[#This Row],[End Day]])</f>
        <v>19</v>
      </c>
      <c r="AL191" s="1">
        <f>DATE(Table1[[#This Row],[End Year]],Table1[[#This Row],[End Month]],Table1[[#This Row],[Complete End Day]])</f>
        <v>38887</v>
      </c>
      <c r="AM191" s="2">
        <f>IF(Table1[[#This Row],[Start Day]]="",1,0)</f>
        <v>0</v>
      </c>
      <c r="AN191" s="2">
        <f>IF(Table1[[#This Row],[End Day]]="",1,0)</f>
        <v>0</v>
      </c>
      <c r="AO191">
        <v>23</v>
      </c>
      <c r="AQ191">
        <v>5000</v>
      </c>
      <c r="AS191">
        <v>5000</v>
      </c>
      <c r="AZ191">
        <v>68.883758712346406</v>
      </c>
      <c r="BA191" t="s">
        <v>109</v>
      </c>
      <c r="BC191" t="s">
        <v>1252</v>
      </c>
      <c r="BD191" t="s">
        <v>1253</v>
      </c>
    </row>
    <row r="192" spans="1:56" x14ac:dyDescent="0.2">
      <c r="A192" t="s">
        <v>1254</v>
      </c>
      <c r="B192" t="s">
        <v>965</v>
      </c>
      <c r="C192" t="s">
        <v>915</v>
      </c>
      <c r="E192" t="s">
        <v>53</v>
      </c>
      <c r="F192" t="s">
        <v>54</v>
      </c>
      <c r="G192" t="s">
        <v>55</v>
      </c>
      <c r="H192" t="s">
        <v>56</v>
      </c>
      <c r="K192" t="s">
        <v>57</v>
      </c>
      <c r="L192" t="s">
        <v>58</v>
      </c>
      <c r="M192" t="s">
        <v>59</v>
      </c>
      <c r="N192" t="s">
        <v>60</v>
      </c>
      <c r="O192" t="s">
        <v>1255</v>
      </c>
      <c r="P192" t="s">
        <v>124</v>
      </c>
      <c r="W192">
        <v>11360</v>
      </c>
      <c r="X192" t="s">
        <v>65</v>
      </c>
      <c r="Y192" t="s">
        <v>1256</v>
      </c>
      <c r="Z192" t="s">
        <v>1257</v>
      </c>
      <c r="AB192" t="s">
        <v>1258</v>
      </c>
      <c r="AC192">
        <v>2006</v>
      </c>
      <c r="AD192">
        <v>6</v>
      </c>
      <c r="AE192">
        <v>25</v>
      </c>
      <c r="AF192">
        <f>IF( Table1[[#This Row],[Start Day]]="",1,Table1[[#This Row],[Start Day]])</f>
        <v>25</v>
      </c>
      <c r="AG192" s="1">
        <f>DATE(Table1[[#This Row],[Start Year]],Table1[[#This Row],[Start Month]],Table1[[#This Row],[Complete Start Day]])</f>
        <v>38893</v>
      </c>
      <c r="AH192">
        <v>2006</v>
      </c>
      <c r="AI192">
        <v>6</v>
      </c>
      <c r="AJ192">
        <v>26</v>
      </c>
      <c r="AK192">
        <f>IF(Table1[[#This Row],[End Day]]="",DAY(EOMONTH(DATE(Table1[[#This Row],[End Year]],Table1[[#This Row],[End Month]],1),0)),Table1[[#This Row],[End Day]])</f>
        <v>26</v>
      </c>
      <c r="AL192" s="1">
        <f>DATE(Table1[[#This Row],[End Year]],Table1[[#This Row],[End Month]],Table1[[#This Row],[Complete End Day]])</f>
        <v>38894</v>
      </c>
      <c r="AM192" s="2">
        <f>IF(Table1[[#This Row],[Start Day]]="",1,0)</f>
        <v>0</v>
      </c>
      <c r="AN192" s="2">
        <f>IF(Table1[[#This Row],[End Day]]="",1,0)</f>
        <v>0</v>
      </c>
      <c r="AO192">
        <v>6</v>
      </c>
      <c r="AQ192">
        <v>270000</v>
      </c>
      <c r="AS192">
        <v>270000</v>
      </c>
      <c r="AX192">
        <v>6500</v>
      </c>
      <c r="AY192">
        <v>9436</v>
      </c>
      <c r="AZ192">
        <v>68.883758712346406</v>
      </c>
      <c r="BA192" t="s">
        <v>109</v>
      </c>
      <c r="BC192" t="s">
        <v>341</v>
      </c>
      <c r="BD192" t="s">
        <v>342</v>
      </c>
    </row>
    <row r="193" spans="1:56" x14ac:dyDescent="0.2">
      <c r="A193" t="s">
        <v>1259</v>
      </c>
      <c r="B193" t="s">
        <v>965</v>
      </c>
      <c r="C193" t="s">
        <v>1260</v>
      </c>
      <c r="E193" t="s">
        <v>53</v>
      </c>
      <c r="F193" t="s">
        <v>54</v>
      </c>
      <c r="G193" t="s">
        <v>55</v>
      </c>
      <c r="H193" t="s">
        <v>56</v>
      </c>
      <c r="K193" t="s">
        <v>57</v>
      </c>
      <c r="L193" t="s">
        <v>58</v>
      </c>
      <c r="M193" t="s">
        <v>59</v>
      </c>
      <c r="N193" t="s">
        <v>60</v>
      </c>
      <c r="O193" t="s">
        <v>1261</v>
      </c>
      <c r="P193" t="s">
        <v>281</v>
      </c>
      <c r="W193">
        <v>1400</v>
      </c>
      <c r="X193" t="s">
        <v>65</v>
      </c>
      <c r="Y193" t="s">
        <v>1262</v>
      </c>
      <c r="Z193" t="s">
        <v>1263</v>
      </c>
      <c r="AC193">
        <v>2006</v>
      </c>
      <c r="AD193">
        <v>7</v>
      </c>
      <c r="AE193">
        <v>11</v>
      </c>
      <c r="AF193">
        <f>IF( Table1[[#This Row],[Start Day]]="",1,Table1[[#This Row],[Start Day]])</f>
        <v>11</v>
      </c>
      <c r="AG193" s="1">
        <f>DATE(Table1[[#This Row],[Start Year]],Table1[[#This Row],[Start Month]],Table1[[#This Row],[Complete Start Day]])</f>
        <v>38909</v>
      </c>
      <c r="AH193">
        <v>2006</v>
      </c>
      <c r="AI193">
        <v>7</v>
      </c>
      <c r="AJ193">
        <v>13</v>
      </c>
      <c r="AK193">
        <f>IF(Table1[[#This Row],[End Day]]="",DAY(EOMONTH(DATE(Table1[[#This Row],[End Year]],Table1[[#This Row],[End Month]],1),0)),Table1[[#This Row],[End Day]])</f>
        <v>13</v>
      </c>
      <c r="AL193" s="1">
        <f>DATE(Table1[[#This Row],[End Year]],Table1[[#This Row],[End Month]],Table1[[#This Row],[Complete End Day]])</f>
        <v>38911</v>
      </c>
      <c r="AM193" s="2">
        <f>IF(Table1[[#This Row],[Start Day]]="",1,0)</f>
        <v>0</v>
      </c>
      <c r="AN193" s="2">
        <f>IF(Table1[[#This Row],[End Day]]="",1,0)</f>
        <v>0</v>
      </c>
      <c r="AQ193">
        <v>4000</v>
      </c>
      <c r="AS193">
        <v>4000</v>
      </c>
      <c r="AZ193">
        <v>68.883758712346406</v>
      </c>
      <c r="BA193" t="s">
        <v>109</v>
      </c>
      <c r="BC193" t="s">
        <v>1264</v>
      </c>
      <c r="BD193" t="s">
        <v>1265</v>
      </c>
    </row>
    <row r="194" spans="1:56" x14ac:dyDescent="0.2">
      <c r="A194" t="s">
        <v>1266</v>
      </c>
      <c r="B194" t="s">
        <v>965</v>
      </c>
      <c r="C194" t="s">
        <v>1267</v>
      </c>
      <c r="E194" t="s">
        <v>53</v>
      </c>
      <c r="F194" t="s">
        <v>54</v>
      </c>
      <c r="G194" t="s">
        <v>55</v>
      </c>
      <c r="H194" t="s">
        <v>56</v>
      </c>
      <c r="K194" t="s">
        <v>57</v>
      </c>
      <c r="L194" t="s">
        <v>58</v>
      </c>
      <c r="M194" t="s">
        <v>59</v>
      </c>
      <c r="N194" t="s">
        <v>60</v>
      </c>
      <c r="O194" t="s">
        <v>1268</v>
      </c>
      <c r="P194" t="s">
        <v>178</v>
      </c>
      <c r="W194">
        <v>20120</v>
      </c>
      <c r="X194" t="s">
        <v>65</v>
      </c>
      <c r="Y194" t="s">
        <v>1269</v>
      </c>
      <c r="Z194" t="s">
        <v>1270</v>
      </c>
      <c r="AC194">
        <v>2006</v>
      </c>
      <c r="AD194">
        <v>7</v>
      </c>
      <c r="AE194">
        <v>7</v>
      </c>
      <c r="AF194">
        <f>IF( Table1[[#This Row],[Start Day]]="",1,Table1[[#This Row],[Start Day]])</f>
        <v>7</v>
      </c>
      <c r="AG194" s="1">
        <f>DATE(Table1[[#This Row],[Start Year]],Table1[[#This Row],[Start Month]],Table1[[#This Row],[Complete Start Day]])</f>
        <v>38905</v>
      </c>
      <c r="AH194">
        <v>2006</v>
      </c>
      <c r="AI194">
        <v>7</v>
      </c>
      <c r="AJ194">
        <v>11</v>
      </c>
      <c r="AK194">
        <f>IF(Table1[[#This Row],[End Day]]="",DAY(EOMONTH(DATE(Table1[[#This Row],[End Year]],Table1[[#This Row],[End Month]],1),0)),Table1[[#This Row],[End Day]])</f>
        <v>11</v>
      </c>
      <c r="AL194" s="1">
        <f>DATE(Table1[[#This Row],[End Year]],Table1[[#This Row],[End Month]],Table1[[#This Row],[Complete End Day]])</f>
        <v>38909</v>
      </c>
      <c r="AM194" s="2">
        <f>IF(Table1[[#This Row],[Start Day]]="",1,0)</f>
        <v>0</v>
      </c>
      <c r="AN194" s="2">
        <f>IF(Table1[[#This Row],[End Day]]="",1,0)</f>
        <v>0</v>
      </c>
      <c r="AO194">
        <v>10</v>
      </c>
      <c r="AQ194">
        <v>1400000</v>
      </c>
      <c r="AS194">
        <v>1400000</v>
      </c>
      <c r="AX194">
        <v>31000</v>
      </c>
      <c r="AY194">
        <v>45003</v>
      </c>
      <c r="AZ194">
        <v>68.883758712346406</v>
      </c>
      <c r="BA194" t="s">
        <v>109</v>
      </c>
      <c r="BC194" t="s">
        <v>1271</v>
      </c>
      <c r="BD194" t="s">
        <v>1272</v>
      </c>
    </row>
    <row r="195" spans="1:56" x14ac:dyDescent="0.2">
      <c r="A195" t="s">
        <v>1273</v>
      </c>
      <c r="B195" t="s">
        <v>965</v>
      </c>
      <c r="C195" t="s">
        <v>1274</v>
      </c>
      <c r="E195" t="s">
        <v>53</v>
      </c>
      <c r="F195" t="s">
        <v>54</v>
      </c>
      <c r="G195" t="s">
        <v>55</v>
      </c>
      <c r="H195" t="s">
        <v>56</v>
      </c>
      <c r="K195" t="s">
        <v>57</v>
      </c>
      <c r="L195" t="s">
        <v>58</v>
      </c>
      <c r="M195" t="s">
        <v>59</v>
      </c>
      <c r="N195" t="s">
        <v>60</v>
      </c>
      <c r="O195" t="s">
        <v>1275</v>
      </c>
      <c r="P195" t="s">
        <v>178</v>
      </c>
      <c r="W195">
        <v>1726</v>
      </c>
      <c r="X195" t="s">
        <v>65</v>
      </c>
      <c r="Y195" t="s">
        <v>1276</v>
      </c>
      <c r="Z195" t="s">
        <v>1277</v>
      </c>
      <c r="AC195">
        <v>2006</v>
      </c>
      <c r="AD195">
        <v>7</v>
      </c>
      <c r="AE195">
        <v>14</v>
      </c>
      <c r="AF195">
        <f>IF( Table1[[#This Row],[Start Day]]="",1,Table1[[#This Row],[Start Day]])</f>
        <v>14</v>
      </c>
      <c r="AG195" s="1">
        <f>DATE(Table1[[#This Row],[Start Year]],Table1[[#This Row],[Start Month]],Table1[[#This Row],[Complete Start Day]])</f>
        <v>38912</v>
      </c>
      <c r="AH195">
        <v>2006</v>
      </c>
      <c r="AI195">
        <v>7</v>
      </c>
      <c r="AJ195">
        <v>17</v>
      </c>
      <c r="AK195">
        <f>IF(Table1[[#This Row],[End Day]]="",DAY(EOMONTH(DATE(Table1[[#This Row],[End Year]],Table1[[#This Row],[End Month]],1),0)),Table1[[#This Row],[End Day]])</f>
        <v>17</v>
      </c>
      <c r="AL195" s="1">
        <f>DATE(Table1[[#This Row],[End Year]],Table1[[#This Row],[End Month]],Table1[[#This Row],[Complete End Day]])</f>
        <v>38915</v>
      </c>
      <c r="AM195" s="2">
        <f>IF(Table1[[#This Row],[Start Day]]="",1,0)</f>
        <v>0</v>
      </c>
      <c r="AN195" s="2">
        <f>IF(Table1[[#This Row],[End Day]]="",1,0)</f>
        <v>0</v>
      </c>
      <c r="AO195">
        <v>1</v>
      </c>
      <c r="AQ195">
        <v>1200</v>
      </c>
      <c r="AS195">
        <v>1200</v>
      </c>
      <c r="AZ195">
        <v>68.883758712346406</v>
      </c>
      <c r="BA195" t="s">
        <v>109</v>
      </c>
      <c r="BC195" t="s">
        <v>1278</v>
      </c>
      <c r="BD195" t="s">
        <v>1279</v>
      </c>
    </row>
    <row r="196" spans="1:56" x14ac:dyDescent="0.2">
      <c r="A196" t="s">
        <v>1280</v>
      </c>
      <c r="B196" t="s">
        <v>965</v>
      </c>
      <c r="C196" t="s">
        <v>1281</v>
      </c>
      <c r="E196" t="s">
        <v>53</v>
      </c>
      <c r="F196" t="s">
        <v>54</v>
      </c>
      <c r="G196" t="s">
        <v>236</v>
      </c>
      <c r="H196" t="s">
        <v>236</v>
      </c>
      <c r="K196" t="s">
        <v>57</v>
      </c>
      <c r="L196" t="s">
        <v>58</v>
      </c>
      <c r="M196" t="s">
        <v>59</v>
      </c>
      <c r="N196" t="s">
        <v>60</v>
      </c>
      <c r="O196" t="s">
        <v>1282</v>
      </c>
      <c r="P196" t="s">
        <v>281</v>
      </c>
      <c r="AC196">
        <v>2006</v>
      </c>
      <c r="AD196">
        <v>7</v>
      </c>
      <c r="AF196">
        <f>IF( Table1[[#This Row],[Start Day]]="",1,Table1[[#This Row],[Start Day]])</f>
        <v>1</v>
      </c>
      <c r="AG196" s="1">
        <f>DATE(Table1[[#This Row],[Start Year]],Table1[[#This Row],[Start Month]],Table1[[#This Row],[Complete Start Day]])</f>
        <v>38899</v>
      </c>
      <c r="AH196">
        <v>2006</v>
      </c>
      <c r="AI196">
        <v>7</v>
      </c>
      <c r="AK196">
        <f>IF(Table1[[#This Row],[End Day]]="",DAY(EOMONTH(DATE(Table1[[#This Row],[End Year]],Table1[[#This Row],[End Month]],1),0)),Table1[[#This Row],[End Day]])</f>
        <v>31</v>
      </c>
      <c r="AL196" s="1">
        <f>DATE(Table1[[#This Row],[End Year]],Table1[[#This Row],[End Month]],Table1[[#This Row],[Complete End Day]])</f>
        <v>38929</v>
      </c>
      <c r="AM196" s="2">
        <f>IF(Table1[[#This Row],[Start Day]]="",1,0)</f>
        <v>1</v>
      </c>
      <c r="AN196" s="2">
        <f>IF(Table1[[#This Row],[End Day]]="",1,0)</f>
        <v>1</v>
      </c>
      <c r="AO196">
        <v>11</v>
      </c>
      <c r="AZ196">
        <v>68.883758712346406</v>
      </c>
      <c r="BA196" t="s">
        <v>81</v>
      </c>
      <c r="BB196" t="s">
        <v>1283</v>
      </c>
      <c r="BD196" t="s">
        <v>1284</v>
      </c>
    </row>
    <row r="197" spans="1:56" x14ac:dyDescent="0.2">
      <c r="A197" t="s">
        <v>1285</v>
      </c>
      <c r="B197" t="s">
        <v>965</v>
      </c>
      <c r="C197" t="s">
        <v>1286</v>
      </c>
      <c r="E197" t="s">
        <v>53</v>
      </c>
      <c r="F197" t="s">
        <v>72</v>
      </c>
      <c r="G197" t="s">
        <v>73</v>
      </c>
      <c r="H197" t="s">
        <v>86</v>
      </c>
      <c r="J197" t="s">
        <v>1287</v>
      </c>
      <c r="K197" t="s">
        <v>57</v>
      </c>
      <c r="L197" t="s">
        <v>58</v>
      </c>
      <c r="M197" t="s">
        <v>59</v>
      </c>
      <c r="N197" t="s">
        <v>60</v>
      </c>
      <c r="O197" t="s">
        <v>1065</v>
      </c>
      <c r="X197" t="s">
        <v>80</v>
      </c>
      <c r="AC197">
        <v>2006</v>
      </c>
      <c r="AD197">
        <v>10</v>
      </c>
      <c r="AF197">
        <f>IF( Table1[[#This Row],[Start Day]]="",1,Table1[[#This Row],[Start Day]])</f>
        <v>1</v>
      </c>
      <c r="AG197" s="1">
        <f>DATE(Table1[[#This Row],[Start Year]],Table1[[#This Row],[Start Month]],Table1[[#This Row],[Complete Start Day]])</f>
        <v>38991</v>
      </c>
      <c r="AH197">
        <v>2006</v>
      </c>
      <c r="AI197">
        <v>10</v>
      </c>
      <c r="AK197">
        <f>IF(Table1[[#This Row],[End Day]]="",DAY(EOMONTH(DATE(Table1[[#This Row],[End Year]],Table1[[#This Row],[End Month]],1),0)),Table1[[#This Row],[End Day]])</f>
        <v>31</v>
      </c>
      <c r="AL197" s="1">
        <f>DATE(Table1[[#This Row],[End Year]],Table1[[#This Row],[End Month]],Table1[[#This Row],[Complete End Day]])</f>
        <v>39021</v>
      </c>
      <c r="AM197" s="2">
        <f>IF(Table1[[#This Row],[Start Day]]="",1,0)</f>
        <v>1</v>
      </c>
      <c r="AN197" s="2">
        <f>IF(Table1[[#This Row],[End Day]]="",1,0)</f>
        <v>1</v>
      </c>
      <c r="AO197">
        <v>1</v>
      </c>
      <c r="AP197">
        <v>12</v>
      </c>
      <c r="AS197">
        <v>12</v>
      </c>
      <c r="AZ197">
        <v>68.883758712346406</v>
      </c>
      <c r="BA197" t="s">
        <v>81</v>
      </c>
      <c r="BB197" t="s">
        <v>845</v>
      </c>
      <c r="BD197" t="s">
        <v>846</v>
      </c>
    </row>
    <row r="198" spans="1:56" x14ac:dyDescent="0.2">
      <c r="A198" t="s">
        <v>1288</v>
      </c>
      <c r="B198" t="s">
        <v>965</v>
      </c>
      <c r="C198" t="s">
        <v>1289</v>
      </c>
      <c r="E198" t="s">
        <v>53</v>
      </c>
      <c r="F198" t="s">
        <v>100</v>
      </c>
      <c r="G198" t="s">
        <v>169</v>
      </c>
      <c r="H198" t="s">
        <v>170</v>
      </c>
      <c r="J198" t="s">
        <v>932</v>
      </c>
      <c r="K198" t="s">
        <v>148</v>
      </c>
      <c r="L198" t="s">
        <v>149</v>
      </c>
      <c r="M198" t="s">
        <v>121</v>
      </c>
      <c r="N198" t="s">
        <v>122</v>
      </c>
      <c r="O198" t="s">
        <v>1290</v>
      </c>
      <c r="V198">
        <v>248</v>
      </c>
      <c r="AC198">
        <v>2006</v>
      </c>
      <c r="AD198">
        <v>3</v>
      </c>
      <c r="AE198">
        <v>28</v>
      </c>
      <c r="AF198">
        <f>IF( Table1[[#This Row],[Start Day]]="",1,Table1[[#This Row],[Start Day]])</f>
        <v>28</v>
      </c>
      <c r="AG198" s="1">
        <f>DATE(Table1[[#This Row],[Start Year]],Table1[[#This Row],[Start Month]],Table1[[#This Row],[Complete Start Day]])</f>
        <v>38804</v>
      </c>
      <c r="AH198">
        <v>2006</v>
      </c>
      <c r="AI198">
        <v>7</v>
      </c>
      <c r="AJ198">
        <v>12</v>
      </c>
      <c r="AK198">
        <f>IF(Table1[[#This Row],[End Day]]="",DAY(EOMONTH(DATE(Table1[[#This Row],[End Year]],Table1[[#This Row],[End Month]],1),0)),Table1[[#This Row],[End Day]])</f>
        <v>12</v>
      </c>
      <c r="AL198" s="1">
        <f>DATE(Table1[[#This Row],[End Year]],Table1[[#This Row],[End Month]],Table1[[#This Row],[Complete End Day]])</f>
        <v>38910</v>
      </c>
      <c r="AM198" s="2">
        <f>IF(Table1[[#This Row],[Start Day]]="",1,0)</f>
        <v>0</v>
      </c>
      <c r="AN198" s="2">
        <f>IF(Table1[[#This Row],[End Day]]="",1,0)</f>
        <v>0</v>
      </c>
      <c r="AQ198">
        <v>8500</v>
      </c>
      <c r="AS198">
        <v>8500</v>
      </c>
      <c r="AZ198">
        <v>68.883758712346406</v>
      </c>
      <c r="BA198" t="s">
        <v>109</v>
      </c>
      <c r="BC198" t="s">
        <v>1291</v>
      </c>
      <c r="BD198" t="s">
        <v>1292</v>
      </c>
    </row>
    <row r="199" spans="1:56" x14ac:dyDescent="0.2">
      <c r="A199" t="s">
        <v>1293</v>
      </c>
      <c r="B199" t="s">
        <v>965</v>
      </c>
      <c r="C199" t="s">
        <v>1294</v>
      </c>
      <c r="E199" t="s">
        <v>53</v>
      </c>
      <c r="F199" t="s">
        <v>100</v>
      </c>
      <c r="G199" t="s">
        <v>169</v>
      </c>
      <c r="H199" t="s">
        <v>170</v>
      </c>
      <c r="J199" t="s">
        <v>1295</v>
      </c>
      <c r="K199" t="s">
        <v>148</v>
      </c>
      <c r="L199" t="s">
        <v>149</v>
      </c>
      <c r="M199" t="s">
        <v>121</v>
      </c>
      <c r="N199" t="s">
        <v>122</v>
      </c>
      <c r="O199" t="s">
        <v>1296</v>
      </c>
      <c r="U199" t="s">
        <v>104</v>
      </c>
      <c r="AA199" t="s">
        <v>1297</v>
      </c>
      <c r="AC199">
        <v>2006</v>
      </c>
      <c r="AD199">
        <v>7</v>
      </c>
      <c r="AE199">
        <v>12</v>
      </c>
      <c r="AF199">
        <f>IF( Table1[[#This Row],[Start Day]]="",1,Table1[[#This Row],[Start Day]])</f>
        <v>12</v>
      </c>
      <c r="AG199" s="1">
        <f>DATE(Table1[[#This Row],[Start Year]],Table1[[#This Row],[Start Month]],Table1[[#This Row],[Complete Start Day]])</f>
        <v>38910</v>
      </c>
      <c r="AH199">
        <v>2006</v>
      </c>
      <c r="AI199">
        <v>7</v>
      </c>
      <c r="AJ199">
        <v>12</v>
      </c>
      <c r="AK199">
        <f>IF(Table1[[#This Row],[End Day]]="",DAY(EOMONTH(DATE(Table1[[#This Row],[End Year]],Table1[[#This Row],[End Month]],1),0)),Table1[[#This Row],[End Day]])</f>
        <v>12</v>
      </c>
      <c r="AL199" s="1">
        <f>DATE(Table1[[#This Row],[End Year]],Table1[[#This Row],[End Month]],Table1[[#This Row],[Complete End Day]])</f>
        <v>38910</v>
      </c>
      <c r="AM199" s="2">
        <f>IF(Table1[[#This Row],[Start Day]]="",1,0)</f>
        <v>0</v>
      </c>
      <c r="AN199" s="2">
        <f>IF(Table1[[#This Row],[End Day]]="",1,0)</f>
        <v>0</v>
      </c>
      <c r="AQ199">
        <v>8500</v>
      </c>
      <c r="AS199">
        <v>8500</v>
      </c>
      <c r="AZ199">
        <v>68.883758712346406</v>
      </c>
      <c r="BA199" t="s">
        <v>109</v>
      </c>
      <c r="BC199" t="s">
        <v>1298</v>
      </c>
      <c r="BD199" t="s">
        <v>1299</v>
      </c>
    </row>
    <row r="200" spans="1:56" x14ac:dyDescent="0.2">
      <c r="A200" t="s">
        <v>1300</v>
      </c>
      <c r="B200" t="s">
        <v>965</v>
      </c>
      <c r="C200" t="s">
        <v>1301</v>
      </c>
      <c r="E200" t="s">
        <v>53</v>
      </c>
      <c r="F200" t="s">
        <v>100</v>
      </c>
      <c r="G200" t="s">
        <v>101</v>
      </c>
      <c r="H200" t="s">
        <v>102</v>
      </c>
      <c r="K200" t="s">
        <v>76</v>
      </c>
      <c r="L200" t="s">
        <v>77</v>
      </c>
      <c r="M200" t="s">
        <v>78</v>
      </c>
      <c r="N200" t="s">
        <v>60</v>
      </c>
      <c r="O200" t="s">
        <v>1302</v>
      </c>
      <c r="S200" t="s">
        <v>104</v>
      </c>
      <c r="V200">
        <v>88051</v>
      </c>
      <c r="W200">
        <v>6</v>
      </c>
      <c r="X200" t="s">
        <v>105</v>
      </c>
      <c r="Y200" t="s">
        <v>1303</v>
      </c>
      <c r="Z200" t="s">
        <v>1304</v>
      </c>
      <c r="AA200" t="s">
        <v>1305</v>
      </c>
      <c r="AC200">
        <v>2006</v>
      </c>
      <c r="AD200">
        <v>5</v>
      </c>
      <c r="AE200">
        <v>26</v>
      </c>
      <c r="AF200">
        <f>IF( Table1[[#This Row],[Start Day]]="",1,Table1[[#This Row],[Start Day]])</f>
        <v>26</v>
      </c>
      <c r="AG200" s="1">
        <f>DATE(Table1[[#This Row],[Start Year]],Table1[[#This Row],[Start Month]],Table1[[#This Row],[Complete Start Day]])</f>
        <v>38863</v>
      </c>
      <c r="AH200">
        <v>2006</v>
      </c>
      <c r="AI200">
        <v>5</v>
      </c>
      <c r="AJ200">
        <v>26</v>
      </c>
      <c r="AK200">
        <f>IF(Table1[[#This Row],[End Day]]="",DAY(EOMONTH(DATE(Table1[[#This Row],[End Year]],Table1[[#This Row],[End Month]],1),0)),Table1[[#This Row],[End Day]])</f>
        <v>26</v>
      </c>
      <c r="AL200" s="1">
        <f>DATE(Table1[[#This Row],[End Year]],Table1[[#This Row],[End Month]],Table1[[#This Row],[Complete End Day]])</f>
        <v>38863</v>
      </c>
      <c r="AM200" s="2">
        <f>IF(Table1[[#This Row],[Start Day]]="",1,0)</f>
        <v>0</v>
      </c>
      <c r="AN200" s="2">
        <f>IF(Table1[[#This Row],[End Day]]="",1,0)</f>
        <v>0</v>
      </c>
      <c r="AO200">
        <v>5778</v>
      </c>
      <c r="AP200">
        <v>137883</v>
      </c>
      <c r="AQ200">
        <v>2340745</v>
      </c>
      <c r="AR200">
        <v>699295</v>
      </c>
      <c r="AS200">
        <v>3177923</v>
      </c>
      <c r="AV200">
        <v>40000</v>
      </c>
      <c r="AW200">
        <v>58069</v>
      </c>
      <c r="AX200">
        <v>3100000</v>
      </c>
      <c r="AY200">
        <v>4500335</v>
      </c>
      <c r="AZ200">
        <v>68.883758712346406</v>
      </c>
      <c r="BA200" t="s">
        <v>109</v>
      </c>
      <c r="BC200" t="s">
        <v>1306</v>
      </c>
      <c r="BD200" t="s">
        <v>1307</v>
      </c>
    </row>
    <row r="201" spans="1:56" x14ac:dyDescent="0.2">
      <c r="A201" t="s">
        <v>1308</v>
      </c>
      <c r="B201" t="s">
        <v>965</v>
      </c>
      <c r="C201" t="s">
        <v>1309</v>
      </c>
      <c r="E201" t="s">
        <v>53</v>
      </c>
      <c r="F201" t="s">
        <v>100</v>
      </c>
      <c r="G201" t="s">
        <v>101</v>
      </c>
      <c r="H201" t="s">
        <v>102</v>
      </c>
      <c r="K201" t="s">
        <v>76</v>
      </c>
      <c r="L201" t="s">
        <v>77</v>
      </c>
      <c r="M201" t="s">
        <v>78</v>
      </c>
      <c r="N201" t="s">
        <v>60</v>
      </c>
      <c r="O201" t="s">
        <v>1310</v>
      </c>
      <c r="W201">
        <v>6</v>
      </c>
      <c r="X201" t="s">
        <v>105</v>
      </c>
      <c r="Y201" t="s">
        <v>1311</v>
      </c>
      <c r="Z201" t="s">
        <v>1312</v>
      </c>
      <c r="AC201">
        <v>2006</v>
      </c>
      <c r="AD201">
        <v>12</v>
      </c>
      <c r="AE201">
        <v>1</v>
      </c>
      <c r="AF201">
        <f>IF( Table1[[#This Row],[Start Day]]="",1,Table1[[#This Row],[Start Day]])</f>
        <v>1</v>
      </c>
      <c r="AG201" s="1">
        <f>DATE(Table1[[#This Row],[Start Year]],Table1[[#This Row],[Start Month]],Table1[[#This Row],[Complete Start Day]])</f>
        <v>39052</v>
      </c>
      <c r="AH201">
        <v>2006</v>
      </c>
      <c r="AI201">
        <v>12</v>
      </c>
      <c r="AJ201">
        <v>1</v>
      </c>
      <c r="AK201">
        <f>IF(Table1[[#This Row],[End Day]]="",DAY(EOMONTH(DATE(Table1[[#This Row],[End Year]],Table1[[#This Row],[End Month]],1),0)),Table1[[#This Row],[End Day]])</f>
        <v>1</v>
      </c>
      <c r="AL201" s="1">
        <f>DATE(Table1[[#This Row],[End Year]],Table1[[#This Row],[End Month]],Table1[[#This Row],[Complete End Day]])</f>
        <v>39052</v>
      </c>
      <c r="AM201" s="2">
        <f>IF(Table1[[#This Row],[Start Day]]="",1,0)</f>
        <v>0</v>
      </c>
      <c r="AN201" s="2">
        <f>IF(Table1[[#This Row],[End Day]]="",1,0)</f>
        <v>0</v>
      </c>
      <c r="AO201">
        <v>1</v>
      </c>
      <c r="AP201">
        <v>14</v>
      </c>
      <c r="AR201">
        <v>100</v>
      </c>
      <c r="AS201">
        <v>114</v>
      </c>
      <c r="AZ201">
        <v>68.883758712346406</v>
      </c>
      <c r="BA201" t="s">
        <v>109</v>
      </c>
      <c r="BC201" t="s">
        <v>1313</v>
      </c>
      <c r="BD201" t="s">
        <v>1314</v>
      </c>
    </row>
    <row r="202" spans="1:56" x14ac:dyDescent="0.2">
      <c r="A202" t="s">
        <v>1315</v>
      </c>
      <c r="B202" t="s">
        <v>965</v>
      </c>
      <c r="C202" t="s">
        <v>211</v>
      </c>
      <c r="E202" t="s">
        <v>53</v>
      </c>
      <c r="F202" t="s">
        <v>100</v>
      </c>
      <c r="G202" t="s">
        <v>101</v>
      </c>
      <c r="H202" t="s">
        <v>183</v>
      </c>
      <c r="K202" t="s">
        <v>76</v>
      </c>
      <c r="L202" t="s">
        <v>77</v>
      </c>
      <c r="M202" t="s">
        <v>78</v>
      </c>
      <c r="N202" t="s">
        <v>60</v>
      </c>
      <c r="O202" t="s">
        <v>1316</v>
      </c>
      <c r="P202" t="s">
        <v>101</v>
      </c>
      <c r="S202" t="s">
        <v>104</v>
      </c>
      <c r="V202">
        <v>3817</v>
      </c>
      <c r="W202">
        <v>8</v>
      </c>
      <c r="X202" t="s">
        <v>105</v>
      </c>
      <c r="Y202" t="s">
        <v>1317</v>
      </c>
      <c r="Z202" t="s">
        <v>1318</v>
      </c>
      <c r="AC202">
        <v>2006</v>
      </c>
      <c r="AD202">
        <v>7</v>
      </c>
      <c r="AE202">
        <v>17</v>
      </c>
      <c r="AF202">
        <f>IF( Table1[[#This Row],[Start Day]]="",1,Table1[[#This Row],[Start Day]])</f>
        <v>17</v>
      </c>
      <c r="AG202" s="1">
        <f>DATE(Table1[[#This Row],[Start Year]],Table1[[#This Row],[Start Month]],Table1[[#This Row],[Complete Start Day]])</f>
        <v>38915</v>
      </c>
      <c r="AH202">
        <v>2006</v>
      </c>
      <c r="AI202">
        <v>7</v>
      </c>
      <c r="AJ202">
        <v>17</v>
      </c>
      <c r="AK202">
        <f>IF(Table1[[#This Row],[End Day]]="",DAY(EOMONTH(DATE(Table1[[#This Row],[End Year]],Table1[[#This Row],[End Month]],1),0)),Table1[[#This Row],[End Day]])</f>
        <v>17</v>
      </c>
      <c r="AL202" s="1">
        <f>DATE(Table1[[#This Row],[End Year]],Table1[[#This Row],[End Month]],Table1[[#This Row],[Complete End Day]])</f>
        <v>38915</v>
      </c>
      <c r="AM202" s="2">
        <f>IF(Table1[[#This Row],[Start Day]]="",1,0)</f>
        <v>0</v>
      </c>
      <c r="AN202" s="2">
        <f>IF(Table1[[#This Row],[End Day]]="",1,0)</f>
        <v>0</v>
      </c>
      <c r="AO202">
        <v>802</v>
      </c>
      <c r="AP202">
        <v>543</v>
      </c>
      <c r="AQ202">
        <v>35000</v>
      </c>
      <c r="AS202">
        <v>35543</v>
      </c>
      <c r="AV202">
        <v>1000</v>
      </c>
      <c r="AW202">
        <v>1452</v>
      </c>
      <c r="AX202">
        <v>55000</v>
      </c>
      <c r="AY202">
        <v>79845</v>
      </c>
      <c r="AZ202">
        <v>68.883758712346406</v>
      </c>
      <c r="BA202" t="s">
        <v>109</v>
      </c>
      <c r="BC202" t="s">
        <v>1319</v>
      </c>
      <c r="BD202" t="s">
        <v>1320</v>
      </c>
    </row>
    <row r="203" spans="1:56" x14ac:dyDescent="0.2">
      <c r="A203" t="s">
        <v>1321</v>
      </c>
      <c r="B203" t="s">
        <v>965</v>
      </c>
      <c r="C203" t="s">
        <v>489</v>
      </c>
      <c r="E203" t="s">
        <v>53</v>
      </c>
      <c r="F203" t="s">
        <v>100</v>
      </c>
      <c r="G203" t="s">
        <v>169</v>
      </c>
      <c r="H203" t="s">
        <v>170</v>
      </c>
      <c r="J203" t="s">
        <v>1322</v>
      </c>
      <c r="K203" t="s">
        <v>76</v>
      </c>
      <c r="L203" t="s">
        <v>77</v>
      </c>
      <c r="M203" t="s">
        <v>78</v>
      </c>
      <c r="N203" t="s">
        <v>60</v>
      </c>
      <c r="O203" t="s">
        <v>1323</v>
      </c>
      <c r="V203">
        <v>100</v>
      </c>
      <c r="AC203">
        <v>2006</v>
      </c>
      <c r="AD203">
        <v>4</v>
      </c>
      <c r="AE203">
        <v>18</v>
      </c>
      <c r="AF203">
        <f>IF( Table1[[#This Row],[Start Day]]="",1,Table1[[#This Row],[Start Day]])</f>
        <v>18</v>
      </c>
      <c r="AG203" s="1">
        <f>DATE(Table1[[#This Row],[Start Year]],Table1[[#This Row],[Start Month]],Table1[[#This Row],[Complete Start Day]])</f>
        <v>38825</v>
      </c>
      <c r="AH203">
        <v>2006</v>
      </c>
      <c r="AI203">
        <v>5</v>
      </c>
      <c r="AJ203">
        <v>15</v>
      </c>
      <c r="AK203">
        <f>IF(Table1[[#This Row],[End Day]]="",DAY(EOMONTH(DATE(Table1[[#This Row],[End Year]],Table1[[#This Row],[End Month]],1),0)),Table1[[#This Row],[End Day]])</f>
        <v>15</v>
      </c>
      <c r="AL203" s="1">
        <f>DATE(Table1[[#This Row],[End Year]],Table1[[#This Row],[End Month]],Table1[[#This Row],[Complete End Day]])</f>
        <v>38852</v>
      </c>
      <c r="AM203" s="2">
        <f>IF(Table1[[#This Row],[Start Day]]="",1,0)</f>
        <v>0</v>
      </c>
      <c r="AN203" s="2">
        <f>IF(Table1[[#This Row],[End Day]]="",1,0)</f>
        <v>0</v>
      </c>
      <c r="AQ203">
        <v>11000</v>
      </c>
      <c r="AS203">
        <v>11000</v>
      </c>
      <c r="AZ203">
        <v>68.883758712346406</v>
      </c>
      <c r="BA203" t="s">
        <v>109</v>
      </c>
      <c r="BC203" t="s">
        <v>1324</v>
      </c>
      <c r="BD203" t="s">
        <v>1325</v>
      </c>
    </row>
    <row r="204" spans="1:56" x14ac:dyDescent="0.2">
      <c r="A204" t="s">
        <v>1326</v>
      </c>
      <c r="B204" t="s">
        <v>965</v>
      </c>
      <c r="C204" t="s">
        <v>1327</v>
      </c>
      <c r="E204" t="s">
        <v>53</v>
      </c>
      <c r="F204" t="s">
        <v>54</v>
      </c>
      <c r="G204" t="s">
        <v>55</v>
      </c>
      <c r="H204" t="s">
        <v>56</v>
      </c>
      <c r="K204" t="s">
        <v>76</v>
      </c>
      <c r="L204" t="s">
        <v>77</v>
      </c>
      <c r="M204" t="s">
        <v>78</v>
      </c>
      <c r="N204" t="s">
        <v>60</v>
      </c>
      <c r="O204" t="s">
        <v>1328</v>
      </c>
      <c r="P204" t="s">
        <v>62</v>
      </c>
      <c r="W204">
        <v>890</v>
      </c>
      <c r="X204" t="s">
        <v>65</v>
      </c>
      <c r="Y204" t="s">
        <v>1329</v>
      </c>
      <c r="Z204" t="s">
        <v>1330</v>
      </c>
      <c r="AB204" t="s">
        <v>1331</v>
      </c>
      <c r="AC204">
        <v>2006</v>
      </c>
      <c r="AD204">
        <v>6</v>
      </c>
      <c r="AE204">
        <v>23</v>
      </c>
      <c r="AF204">
        <f>IF( Table1[[#This Row],[Start Day]]="",1,Table1[[#This Row],[Start Day]])</f>
        <v>23</v>
      </c>
      <c r="AG204" s="1">
        <f>DATE(Table1[[#This Row],[Start Year]],Table1[[#This Row],[Start Month]],Table1[[#This Row],[Complete Start Day]])</f>
        <v>38891</v>
      </c>
      <c r="AH204">
        <v>2006</v>
      </c>
      <c r="AI204">
        <v>6</v>
      </c>
      <c r="AJ204">
        <v>27</v>
      </c>
      <c r="AK204">
        <f>IF(Table1[[#This Row],[End Day]]="",DAY(EOMONTH(DATE(Table1[[#This Row],[End Year]],Table1[[#This Row],[End Month]],1),0)),Table1[[#This Row],[End Day]])</f>
        <v>27</v>
      </c>
      <c r="AL204" s="1">
        <f>DATE(Table1[[#This Row],[End Year]],Table1[[#This Row],[End Month]],Table1[[#This Row],[Complete End Day]])</f>
        <v>38895</v>
      </c>
      <c r="AM204" s="2">
        <f>IF(Table1[[#This Row],[Start Day]]="",1,0)</f>
        <v>0</v>
      </c>
      <c r="AN204" s="2">
        <f>IF(Table1[[#This Row],[End Day]]="",1,0)</f>
        <v>0</v>
      </c>
      <c r="AQ204">
        <v>5000</v>
      </c>
      <c r="AS204">
        <v>5000</v>
      </c>
      <c r="AZ204">
        <v>68.883758712346406</v>
      </c>
      <c r="BA204" t="s">
        <v>109</v>
      </c>
      <c r="BC204" t="s">
        <v>1332</v>
      </c>
      <c r="BD204" t="s">
        <v>1333</v>
      </c>
    </row>
    <row r="205" spans="1:56" x14ac:dyDescent="0.2">
      <c r="A205" t="s">
        <v>1334</v>
      </c>
      <c r="B205" t="s">
        <v>965</v>
      </c>
      <c r="C205" t="s">
        <v>1335</v>
      </c>
      <c r="E205" t="s">
        <v>53</v>
      </c>
      <c r="F205" t="s">
        <v>54</v>
      </c>
      <c r="G205" t="s">
        <v>236</v>
      </c>
      <c r="H205" t="s">
        <v>236</v>
      </c>
      <c r="K205" t="s">
        <v>76</v>
      </c>
      <c r="L205" t="s">
        <v>77</v>
      </c>
      <c r="M205" t="s">
        <v>78</v>
      </c>
      <c r="N205" t="s">
        <v>60</v>
      </c>
      <c r="O205" t="s">
        <v>1336</v>
      </c>
      <c r="P205" t="s">
        <v>62</v>
      </c>
      <c r="Y205" t="s">
        <v>1337</v>
      </c>
      <c r="Z205" t="s">
        <v>1338</v>
      </c>
      <c r="AC205">
        <v>2006</v>
      </c>
      <c r="AD205">
        <v>1</v>
      </c>
      <c r="AE205">
        <v>1</v>
      </c>
      <c r="AF205">
        <f>IF( Table1[[#This Row],[Start Day]]="",1,Table1[[#This Row],[Start Day]])</f>
        <v>1</v>
      </c>
      <c r="AG205" s="1">
        <f>DATE(Table1[[#This Row],[Start Year]],Table1[[#This Row],[Start Month]],Table1[[#This Row],[Complete Start Day]])</f>
        <v>38718</v>
      </c>
      <c r="AH205">
        <v>2006</v>
      </c>
      <c r="AI205">
        <v>1</v>
      </c>
      <c r="AJ205">
        <v>4</v>
      </c>
      <c r="AK205">
        <f>IF(Table1[[#This Row],[End Day]]="",DAY(EOMONTH(DATE(Table1[[#This Row],[End Year]],Table1[[#This Row],[End Month]],1),0)),Table1[[#This Row],[End Day]])</f>
        <v>4</v>
      </c>
      <c r="AL205" s="1">
        <f>DATE(Table1[[#This Row],[End Year]],Table1[[#This Row],[End Month]],Table1[[#This Row],[Complete End Day]])</f>
        <v>38721</v>
      </c>
      <c r="AM205" s="2">
        <f>IF(Table1[[#This Row],[Start Day]]="",1,0)</f>
        <v>0</v>
      </c>
      <c r="AN205" s="2">
        <f>IF(Table1[[#This Row],[End Day]]="",1,0)</f>
        <v>0</v>
      </c>
      <c r="AO205">
        <v>156</v>
      </c>
      <c r="AP205">
        <v>13</v>
      </c>
      <c r="AR205">
        <v>8300</v>
      </c>
      <c r="AS205">
        <v>8313</v>
      </c>
      <c r="AX205">
        <v>27000</v>
      </c>
      <c r="AY205">
        <v>39196</v>
      </c>
      <c r="AZ205">
        <v>68.883758712346406</v>
      </c>
      <c r="BA205" t="s">
        <v>109</v>
      </c>
      <c r="BC205" t="s">
        <v>1339</v>
      </c>
      <c r="BD205" t="s">
        <v>1340</v>
      </c>
    </row>
    <row r="206" spans="1:56" x14ac:dyDescent="0.2">
      <c r="A206" t="s">
        <v>1341</v>
      </c>
      <c r="B206" t="s">
        <v>965</v>
      </c>
      <c r="C206" t="s">
        <v>1342</v>
      </c>
      <c r="E206" t="s">
        <v>53</v>
      </c>
      <c r="F206" t="s">
        <v>54</v>
      </c>
      <c r="G206" t="s">
        <v>236</v>
      </c>
      <c r="H206" t="s">
        <v>236</v>
      </c>
      <c r="K206" t="s">
        <v>76</v>
      </c>
      <c r="L206" t="s">
        <v>77</v>
      </c>
      <c r="M206" t="s">
        <v>78</v>
      </c>
      <c r="N206" t="s">
        <v>60</v>
      </c>
      <c r="O206" t="s">
        <v>1343</v>
      </c>
      <c r="P206" t="s">
        <v>62</v>
      </c>
      <c r="Y206" t="s">
        <v>1344</v>
      </c>
      <c r="Z206" t="s">
        <v>1345</v>
      </c>
      <c r="AC206">
        <v>2006</v>
      </c>
      <c r="AD206">
        <v>1</v>
      </c>
      <c r="AE206">
        <v>22</v>
      </c>
      <c r="AF206">
        <f>IF( Table1[[#This Row],[Start Day]]="",1,Table1[[#This Row],[Start Day]])</f>
        <v>22</v>
      </c>
      <c r="AG206" s="1">
        <f>DATE(Table1[[#This Row],[Start Year]],Table1[[#This Row],[Start Month]],Table1[[#This Row],[Complete Start Day]])</f>
        <v>38739</v>
      </c>
      <c r="AH206">
        <v>2006</v>
      </c>
      <c r="AI206">
        <v>1</v>
      </c>
      <c r="AJ206">
        <v>27</v>
      </c>
      <c r="AK206">
        <f>IF(Table1[[#This Row],[End Day]]="",DAY(EOMONTH(DATE(Table1[[#This Row],[End Year]],Table1[[#This Row],[End Month]],1),0)),Table1[[#This Row],[End Day]])</f>
        <v>27</v>
      </c>
      <c r="AL206" s="1">
        <f>DATE(Table1[[#This Row],[End Year]],Table1[[#This Row],[End Month]],Table1[[#This Row],[Complete End Day]])</f>
        <v>38744</v>
      </c>
      <c r="AM206" s="2">
        <f>IF(Table1[[#This Row],[Start Day]]="",1,0)</f>
        <v>0</v>
      </c>
      <c r="AN206" s="2">
        <f>IF(Table1[[#This Row],[End Day]]="",1,0)</f>
        <v>0</v>
      </c>
      <c r="AO206">
        <v>11</v>
      </c>
      <c r="AQ206">
        <v>3000</v>
      </c>
      <c r="AS206">
        <v>3000</v>
      </c>
      <c r="AX206">
        <v>10943</v>
      </c>
      <c r="AY206">
        <v>15886</v>
      </c>
      <c r="AZ206">
        <v>68.883758712346406</v>
      </c>
      <c r="BA206" t="s">
        <v>66</v>
      </c>
      <c r="BB206" t="s">
        <v>1346</v>
      </c>
      <c r="BC206" t="s">
        <v>1347</v>
      </c>
      <c r="BD206" t="s">
        <v>1348</v>
      </c>
    </row>
    <row r="207" spans="1:56" x14ac:dyDescent="0.2">
      <c r="A207" t="s">
        <v>1349</v>
      </c>
      <c r="B207" t="s">
        <v>965</v>
      </c>
      <c r="C207" t="s">
        <v>1350</v>
      </c>
      <c r="E207" t="s">
        <v>53</v>
      </c>
      <c r="F207" t="s">
        <v>54</v>
      </c>
      <c r="G207" t="s">
        <v>236</v>
      </c>
      <c r="H207" t="s">
        <v>236</v>
      </c>
      <c r="K207" t="s">
        <v>76</v>
      </c>
      <c r="L207" t="s">
        <v>77</v>
      </c>
      <c r="M207" t="s">
        <v>78</v>
      </c>
      <c r="N207" t="s">
        <v>60</v>
      </c>
      <c r="O207" t="s">
        <v>537</v>
      </c>
      <c r="P207" t="s">
        <v>62</v>
      </c>
      <c r="AC207">
        <v>2006</v>
      </c>
      <c r="AD207">
        <v>12</v>
      </c>
      <c r="AE207">
        <v>15</v>
      </c>
      <c r="AF207">
        <f>IF( Table1[[#This Row],[Start Day]]="",1,Table1[[#This Row],[Start Day]])</f>
        <v>15</v>
      </c>
      <c r="AG207" s="1">
        <f>DATE(Table1[[#This Row],[Start Year]],Table1[[#This Row],[Start Month]],Table1[[#This Row],[Complete Start Day]])</f>
        <v>39066</v>
      </c>
      <c r="AH207">
        <v>2006</v>
      </c>
      <c r="AI207">
        <v>12</v>
      </c>
      <c r="AJ207">
        <v>15</v>
      </c>
      <c r="AK207">
        <f>IF(Table1[[#This Row],[End Day]]="",DAY(EOMONTH(DATE(Table1[[#This Row],[End Year]],Table1[[#This Row],[End Month]],1),0)),Table1[[#This Row],[End Day]])</f>
        <v>15</v>
      </c>
      <c r="AL207" s="1">
        <f>DATE(Table1[[#This Row],[End Year]],Table1[[#This Row],[End Month]],Table1[[#This Row],[Complete End Day]])</f>
        <v>39066</v>
      </c>
      <c r="AM207" s="2">
        <f>IF(Table1[[#This Row],[Start Day]]="",1,0)</f>
        <v>0</v>
      </c>
      <c r="AN207" s="2">
        <f>IF(Table1[[#This Row],[End Day]]="",1,0)</f>
        <v>0</v>
      </c>
      <c r="AO207">
        <v>17</v>
      </c>
      <c r="AZ207">
        <v>68.883758712346406</v>
      </c>
      <c r="BA207" t="s">
        <v>109</v>
      </c>
      <c r="BC207" t="s">
        <v>538</v>
      </c>
      <c r="BD207" t="s">
        <v>539</v>
      </c>
    </row>
    <row r="208" spans="1:56" x14ac:dyDescent="0.2">
      <c r="A208" t="s">
        <v>1351</v>
      </c>
      <c r="B208" t="s">
        <v>965</v>
      </c>
      <c r="C208" t="s">
        <v>1352</v>
      </c>
      <c r="E208" t="s">
        <v>53</v>
      </c>
      <c r="F208" t="s">
        <v>270</v>
      </c>
      <c r="G208" t="s">
        <v>466</v>
      </c>
      <c r="H208" t="s">
        <v>467</v>
      </c>
      <c r="K208" t="s">
        <v>76</v>
      </c>
      <c r="L208" t="s">
        <v>77</v>
      </c>
      <c r="M208" t="s">
        <v>78</v>
      </c>
      <c r="N208" t="s">
        <v>60</v>
      </c>
      <c r="O208" t="s">
        <v>1353</v>
      </c>
      <c r="X208" t="s">
        <v>65</v>
      </c>
      <c r="AC208">
        <v>2006</v>
      </c>
      <c r="AD208">
        <v>8</v>
      </c>
      <c r="AF208">
        <f>IF( Table1[[#This Row],[Start Day]]="",1,Table1[[#This Row],[Start Day]])</f>
        <v>1</v>
      </c>
      <c r="AG208" s="1">
        <f>DATE(Table1[[#This Row],[Start Year]],Table1[[#This Row],[Start Month]],Table1[[#This Row],[Complete Start Day]])</f>
        <v>38930</v>
      </c>
      <c r="AH208">
        <v>2006</v>
      </c>
      <c r="AI208">
        <v>8</v>
      </c>
      <c r="AK208">
        <f>IF(Table1[[#This Row],[End Day]]="",DAY(EOMONTH(DATE(Table1[[#This Row],[End Year]],Table1[[#This Row],[End Month]],1),0)),Table1[[#This Row],[End Day]])</f>
        <v>31</v>
      </c>
      <c r="AL208" s="1">
        <f>DATE(Table1[[#This Row],[End Year]],Table1[[#This Row],[End Month]],Table1[[#This Row],[Complete End Day]])</f>
        <v>38960</v>
      </c>
      <c r="AM208" s="2">
        <f>IF(Table1[[#This Row],[Start Day]]="",1,0)</f>
        <v>1</v>
      </c>
      <c r="AN208" s="2">
        <f>IF(Table1[[#This Row],[End Day]]="",1,0)</f>
        <v>1</v>
      </c>
      <c r="AP208">
        <v>200</v>
      </c>
      <c r="AS208">
        <v>200</v>
      </c>
      <c r="AX208">
        <v>14000</v>
      </c>
      <c r="AY208">
        <v>20324</v>
      </c>
      <c r="AZ208">
        <v>68.883758712346406</v>
      </c>
      <c r="BA208" t="s">
        <v>109</v>
      </c>
      <c r="BC208" t="s">
        <v>1354</v>
      </c>
      <c r="BD208" t="s">
        <v>1355</v>
      </c>
    </row>
    <row r="209" spans="1:56" x14ac:dyDescent="0.2">
      <c r="A209" t="s">
        <v>1356</v>
      </c>
      <c r="B209" t="s">
        <v>1357</v>
      </c>
      <c r="C209" t="s">
        <v>512</v>
      </c>
      <c r="D209" t="s">
        <v>1358</v>
      </c>
      <c r="E209" t="s">
        <v>53</v>
      </c>
      <c r="F209" t="s">
        <v>54</v>
      </c>
      <c r="G209" t="s">
        <v>55</v>
      </c>
      <c r="H209" t="s">
        <v>192</v>
      </c>
      <c r="K209" t="s">
        <v>119</v>
      </c>
      <c r="L209" t="s">
        <v>120</v>
      </c>
      <c r="M209" t="s">
        <v>121</v>
      </c>
      <c r="N209" t="s">
        <v>122</v>
      </c>
      <c r="O209" t="s">
        <v>1359</v>
      </c>
      <c r="P209" t="s">
        <v>281</v>
      </c>
      <c r="Q209" t="s">
        <v>64</v>
      </c>
      <c r="U209" t="s">
        <v>104</v>
      </c>
      <c r="W209">
        <v>210600</v>
      </c>
      <c r="X209" t="s">
        <v>65</v>
      </c>
      <c r="Y209" t="s">
        <v>1360</v>
      </c>
      <c r="Z209" t="s">
        <v>1361</v>
      </c>
      <c r="AB209" t="s">
        <v>1362</v>
      </c>
      <c r="AC209">
        <v>2007</v>
      </c>
      <c r="AD209">
        <v>1</v>
      </c>
      <c r="AE209">
        <v>1</v>
      </c>
      <c r="AF209">
        <f>IF( Table1[[#This Row],[Start Day]]="",1,Table1[[#This Row],[Start Day]])</f>
        <v>1</v>
      </c>
      <c r="AG209" s="1">
        <f>DATE(Table1[[#This Row],[Start Year]],Table1[[#This Row],[Start Month]],Table1[[#This Row],[Complete Start Day]])</f>
        <v>39083</v>
      </c>
      <c r="AH209">
        <v>2007</v>
      </c>
      <c r="AI209">
        <v>1</v>
      </c>
      <c r="AJ209">
        <v>12</v>
      </c>
      <c r="AK209">
        <f>IF(Table1[[#This Row],[End Day]]="",DAY(EOMONTH(DATE(Table1[[#This Row],[End Year]],Table1[[#This Row],[End Month]],1),0)),Table1[[#This Row],[End Day]])</f>
        <v>12</v>
      </c>
      <c r="AL209" s="1">
        <f>DATE(Table1[[#This Row],[End Year]],Table1[[#This Row],[End Month]],Table1[[#This Row],[Complete End Day]])</f>
        <v>39094</v>
      </c>
      <c r="AM209" s="2">
        <f>IF(Table1[[#This Row],[Start Day]]="",1,0)</f>
        <v>0</v>
      </c>
      <c r="AN209" s="2">
        <f>IF(Table1[[#This Row],[End Day]]="",1,0)</f>
        <v>0</v>
      </c>
      <c r="AO209">
        <v>59</v>
      </c>
      <c r="AP209">
        <v>80</v>
      </c>
      <c r="AQ209">
        <v>200000</v>
      </c>
      <c r="AS209">
        <v>200080</v>
      </c>
      <c r="AX209">
        <v>125000</v>
      </c>
      <c r="AY209">
        <v>176432</v>
      </c>
      <c r="AZ209">
        <v>70.848792703252997</v>
      </c>
      <c r="BA209" t="s">
        <v>66</v>
      </c>
      <c r="BB209" t="s">
        <v>1363</v>
      </c>
      <c r="BC209" t="s">
        <v>1364</v>
      </c>
      <c r="BD209" t="s">
        <v>1365</v>
      </c>
    </row>
    <row r="210" spans="1:56" x14ac:dyDescent="0.2">
      <c r="A210" t="s">
        <v>1366</v>
      </c>
      <c r="B210" t="s">
        <v>1357</v>
      </c>
      <c r="C210" t="s">
        <v>1367</v>
      </c>
      <c r="D210" t="s">
        <v>1368</v>
      </c>
      <c r="E210" t="s">
        <v>53</v>
      </c>
      <c r="F210" t="s">
        <v>100</v>
      </c>
      <c r="G210" t="s">
        <v>169</v>
      </c>
      <c r="H210" t="s">
        <v>170</v>
      </c>
      <c r="J210" t="s">
        <v>1369</v>
      </c>
      <c r="K210" t="s">
        <v>148</v>
      </c>
      <c r="L210" t="s">
        <v>149</v>
      </c>
      <c r="M210" t="s">
        <v>121</v>
      </c>
      <c r="N210" t="s">
        <v>122</v>
      </c>
      <c r="O210" t="s">
        <v>1370</v>
      </c>
      <c r="Q210" t="s">
        <v>64</v>
      </c>
      <c r="Y210" t="s">
        <v>1371</v>
      </c>
      <c r="Z210" t="s">
        <v>1372</v>
      </c>
      <c r="AC210">
        <v>2007</v>
      </c>
      <c r="AD210">
        <v>4</v>
      </c>
      <c r="AE210">
        <v>18</v>
      </c>
      <c r="AF210">
        <f>IF( Table1[[#This Row],[Start Day]]="",1,Table1[[#This Row],[Start Day]])</f>
        <v>18</v>
      </c>
      <c r="AG210" s="1">
        <f>DATE(Table1[[#This Row],[Start Year]],Table1[[#This Row],[Start Month]],Table1[[#This Row],[Complete Start Day]])</f>
        <v>39190</v>
      </c>
      <c r="AH210">
        <v>2007</v>
      </c>
      <c r="AI210">
        <v>4</v>
      </c>
      <c r="AJ210">
        <v>18</v>
      </c>
      <c r="AK210">
        <f>IF(Table1[[#This Row],[End Day]]="",DAY(EOMONTH(DATE(Table1[[#This Row],[End Year]],Table1[[#This Row],[End Month]],1),0)),Table1[[#This Row],[End Day]])</f>
        <v>18</v>
      </c>
      <c r="AL210" s="1">
        <f>DATE(Table1[[#This Row],[End Year]],Table1[[#This Row],[End Month]],Table1[[#This Row],[Complete End Day]])</f>
        <v>39190</v>
      </c>
      <c r="AM210" s="2">
        <f>IF(Table1[[#This Row],[Start Day]]="",1,0)</f>
        <v>0</v>
      </c>
      <c r="AN210" s="2">
        <f>IF(Table1[[#This Row],[End Day]]="",1,0)</f>
        <v>0</v>
      </c>
      <c r="AQ210">
        <v>3000</v>
      </c>
      <c r="AS210">
        <v>3000</v>
      </c>
      <c r="AZ210">
        <v>70.848792703252997</v>
      </c>
      <c r="BA210" t="s">
        <v>109</v>
      </c>
      <c r="BC210" t="s">
        <v>1373</v>
      </c>
      <c r="BD210" t="s">
        <v>1374</v>
      </c>
    </row>
    <row r="211" spans="1:56" x14ac:dyDescent="0.2">
      <c r="A211" t="s">
        <v>1375</v>
      </c>
      <c r="B211" t="s">
        <v>1357</v>
      </c>
      <c r="C211" t="s">
        <v>1376</v>
      </c>
      <c r="E211" t="s">
        <v>53</v>
      </c>
      <c r="F211" t="s">
        <v>54</v>
      </c>
      <c r="G211" t="s">
        <v>55</v>
      </c>
      <c r="H211" t="s">
        <v>56</v>
      </c>
      <c r="K211" t="s">
        <v>148</v>
      </c>
      <c r="L211" t="s">
        <v>149</v>
      </c>
      <c r="M211" t="s">
        <v>121</v>
      </c>
      <c r="N211" t="s">
        <v>122</v>
      </c>
      <c r="O211" t="s">
        <v>1377</v>
      </c>
      <c r="P211" t="s">
        <v>281</v>
      </c>
      <c r="Q211" t="s">
        <v>64</v>
      </c>
      <c r="U211" t="s">
        <v>104</v>
      </c>
      <c r="W211">
        <v>69990</v>
      </c>
      <c r="X211" t="s">
        <v>65</v>
      </c>
      <c r="Y211" t="s">
        <v>1378</v>
      </c>
      <c r="Z211" t="s">
        <v>1379</v>
      </c>
      <c r="AB211" t="s">
        <v>1380</v>
      </c>
      <c r="AC211">
        <v>2007</v>
      </c>
      <c r="AD211">
        <v>3</v>
      </c>
      <c r="AE211">
        <v>6</v>
      </c>
      <c r="AF211">
        <f>IF( Table1[[#This Row],[Start Day]]="",1,Table1[[#This Row],[Start Day]])</f>
        <v>6</v>
      </c>
      <c r="AG211" s="1">
        <f>DATE(Table1[[#This Row],[Start Year]],Table1[[#This Row],[Start Month]],Table1[[#This Row],[Complete Start Day]])</f>
        <v>39147</v>
      </c>
      <c r="AH211">
        <v>2007</v>
      </c>
      <c r="AI211">
        <v>9</v>
      </c>
      <c r="AJ211">
        <v>30</v>
      </c>
      <c r="AK211">
        <f>IF(Table1[[#This Row],[End Day]]="",DAY(EOMONTH(DATE(Table1[[#This Row],[End Year]],Table1[[#This Row],[End Month]],1),0)),Table1[[#This Row],[End Day]])</f>
        <v>30</v>
      </c>
      <c r="AL211" s="1">
        <f>DATE(Table1[[#This Row],[End Year]],Table1[[#This Row],[End Month]],Table1[[#This Row],[Complete End Day]])</f>
        <v>39355</v>
      </c>
      <c r="AM211" s="2">
        <f>IF(Table1[[#This Row],[Start Day]]="",1,0)</f>
        <v>0</v>
      </c>
      <c r="AN211" s="2">
        <f>IF(Table1[[#This Row],[End Day]]="",1,0)</f>
        <v>0</v>
      </c>
      <c r="AO211">
        <v>146</v>
      </c>
      <c r="AP211">
        <v>173</v>
      </c>
      <c r="AQ211">
        <v>1504144</v>
      </c>
      <c r="AS211">
        <v>1504317</v>
      </c>
      <c r="AZ211">
        <v>70.848792703252997</v>
      </c>
      <c r="BA211" t="s">
        <v>81</v>
      </c>
      <c r="BB211" t="s">
        <v>1381</v>
      </c>
      <c r="BD211" t="s">
        <v>1382</v>
      </c>
    </row>
    <row r="212" spans="1:56" x14ac:dyDescent="0.2">
      <c r="A212" t="s">
        <v>1383</v>
      </c>
      <c r="B212" t="s">
        <v>1357</v>
      </c>
      <c r="C212" t="s">
        <v>1384</v>
      </c>
      <c r="E212" t="s">
        <v>53</v>
      </c>
      <c r="F212" t="s">
        <v>54</v>
      </c>
      <c r="G212" t="s">
        <v>55</v>
      </c>
      <c r="H212" t="s">
        <v>192</v>
      </c>
      <c r="K212" t="s">
        <v>76</v>
      </c>
      <c r="L212" t="s">
        <v>77</v>
      </c>
      <c r="M212" t="s">
        <v>78</v>
      </c>
      <c r="N212" t="s">
        <v>60</v>
      </c>
      <c r="O212" t="s">
        <v>1385</v>
      </c>
      <c r="P212" t="s">
        <v>346</v>
      </c>
      <c r="Q212" t="s">
        <v>64</v>
      </c>
      <c r="W212">
        <v>3220</v>
      </c>
      <c r="X212" t="s">
        <v>65</v>
      </c>
      <c r="Y212" t="s">
        <v>1386</v>
      </c>
      <c r="Z212" t="s">
        <v>1387</v>
      </c>
      <c r="AB212" t="s">
        <v>1388</v>
      </c>
      <c r="AC212">
        <v>2007</v>
      </c>
      <c r="AD212">
        <v>3</v>
      </c>
      <c r="AE212">
        <v>1</v>
      </c>
      <c r="AF212">
        <f>IF( Table1[[#This Row],[Start Day]]="",1,Table1[[#This Row],[Start Day]])</f>
        <v>1</v>
      </c>
      <c r="AG212" s="1">
        <f>DATE(Table1[[#This Row],[Start Year]],Table1[[#This Row],[Start Month]],Table1[[#This Row],[Complete Start Day]])</f>
        <v>39142</v>
      </c>
      <c r="AH212">
        <v>2007</v>
      </c>
      <c r="AI212">
        <v>3</v>
      </c>
      <c r="AJ212">
        <v>10</v>
      </c>
      <c r="AK212">
        <f>IF(Table1[[#This Row],[End Day]]="",DAY(EOMONTH(DATE(Table1[[#This Row],[End Year]],Table1[[#This Row],[End Month]],1),0)),Table1[[#This Row],[End Day]])</f>
        <v>10</v>
      </c>
      <c r="AL212" s="1">
        <f>DATE(Table1[[#This Row],[End Year]],Table1[[#This Row],[End Month]],Table1[[#This Row],[Complete End Day]])</f>
        <v>39151</v>
      </c>
      <c r="AM212" s="2">
        <f>IF(Table1[[#This Row],[Start Day]]="",1,0)</f>
        <v>0</v>
      </c>
      <c r="AN212" s="2">
        <f>IF(Table1[[#This Row],[End Day]]="",1,0)</f>
        <v>0</v>
      </c>
      <c r="AO212">
        <v>74</v>
      </c>
      <c r="AP212">
        <v>26</v>
      </c>
      <c r="AQ212">
        <v>11530</v>
      </c>
      <c r="AS212">
        <v>11556</v>
      </c>
      <c r="AZ212">
        <v>70.848792703252997</v>
      </c>
      <c r="BA212" t="s">
        <v>109</v>
      </c>
      <c r="BC212" t="s">
        <v>1389</v>
      </c>
      <c r="BD212" t="s">
        <v>1390</v>
      </c>
    </row>
    <row r="213" spans="1:56" x14ac:dyDescent="0.2">
      <c r="A213" t="s">
        <v>1391</v>
      </c>
      <c r="B213" t="s">
        <v>1357</v>
      </c>
      <c r="C213" t="s">
        <v>1392</v>
      </c>
      <c r="E213" t="s">
        <v>53</v>
      </c>
      <c r="F213" t="s">
        <v>100</v>
      </c>
      <c r="G213" t="s">
        <v>101</v>
      </c>
      <c r="H213" t="s">
        <v>183</v>
      </c>
      <c r="K213" t="s">
        <v>278</v>
      </c>
      <c r="L213" t="s">
        <v>279</v>
      </c>
      <c r="M213" t="s">
        <v>121</v>
      </c>
      <c r="N213" t="s">
        <v>122</v>
      </c>
      <c r="O213" t="s">
        <v>1393</v>
      </c>
      <c r="P213" t="s">
        <v>1394</v>
      </c>
      <c r="Q213" t="s">
        <v>185</v>
      </c>
      <c r="W213">
        <v>6</v>
      </c>
      <c r="X213" t="s">
        <v>105</v>
      </c>
      <c r="Y213" t="s">
        <v>1395</v>
      </c>
      <c r="Z213" t="s">
        <v>1396</v>
      </c>
      <c r="AC213">
        <v>2007</v>
      </c>
      <c r="AD213">
        <v>4</v>
      </c>
      <c r="AE213">
        <v>21</v>
      </c>
      <c r="AF213">
        <f>IF( Table1[[#This Row],[Start Day]]="",1,Table1[[#This Row],[Start Day]])</f>
        <v>21</v>
      </c>
      <c r="AG213" s="1">
        <f>DATE(Table1[[#This Row],[Start Year]],Table1[[#This Row],[Start Month]],Table1[[#This Row],[Complete Start Day]])</f>
        <v>39193</v>
      </c>
      <c r="AH213">
        <v>2007</v>
      </c>
      <c r="AI213">
        <v>4</v>
      </c>
      <c r="AJ213">
        <v>21</v>
      </c>
      <c r="AK213">
        <f>IF(Table1[[#This Row],[End Day]]="",DAY(EOMONTH(DATE(Table1[[#This Row],[End Year]],Table1[[#This Row],[End Month]],1),0)),Table1[[#This Row],[End Day]])</f>
        <v>21</v>
      </c>
      <c r="AL213" s="1">
        <f>DATE(Table1[[#This Row],[End Year]],Table1[[#This Row],[End Month]],Table1[[#This Row],[Complete End Day]])</f>
        <v>39193</v>
      </c>
      <c r="AM213" s="2">
        <f>IF(Table1[[#This Row],[Start Day]]="",1,0)</f>
        <v>0</v>
      </c>
      <c r="AN213" s="2">
        <f>IF(Table1[[#This Row],[End Day]]="",1,0)</f>
        <v>0</v>
      </c>
      <c r="AO213">
        <v>10</v>
      </c>
      <c r="AZ213">
        <v>70.848792703252997</v>
      </c>
      <c r="BA213" t="s">
        <v>109</v>
      </c>
      <c r="BC213" t="s">
        <v>1397</v>
      </c>
      <c r="BD213" t="s">
        <v>1398</v>
      </c>
    </row>
    <row r="214" spans="1:56" x14ac:dyDescent="0.2">
      <c r="A214" t="s">
        <v>1399</v>
      </c>
      <c r="B214" t="s">
        <v>1357</v>
      </c>
      <c r="C214" t="s">
        <v>1400</v>
      </c>
      <c r="E214" t="s">
        <v>53</v>
      </c>
      <c r="F214" t="s">
        <v>72</v>
      </c>
      <c r="G214" t="s">
        <v>73</v>
      </c>
      <c r="K214" t="s">
        <v>57</v>
      </c>
      <c r="L214" t="s">
        <v>58</v>
      </c>
      <c r="M214" t="s">
        <v>59</v>
      </c>
      <c r="N214" t="s">
        <v>60</v>
      </c>
      <c r="O214" t="s">
        <v>1401</v>
      </c>
      <c r="Q214" t="s">
        <v>201</v>
      </c>
      <c r="X214" t="s">
        <v>80</v>
      </c>
      <c r="AC214">
        <v>2007</v>
      </c>
      <c r="AD214">
        <v>4</v>
      </c>
      <c r="AE214">
        <v>1</v>
      </c>
      <c r="AF214">
        <f>IF( Table1[[#This Row],[Start Day]]="",1,Table1[[#This Row],[Start Day]])</f>
        <v>1</v>
      </c>
      <c r="AG214" s="1">
        <f>DATE(Table1[[#This Row],[Start Year]],Table1[[#This Row],[Start Month]],Table1[[#This Row],[Complete Start Day]])</f>
        <v>39173</v>
      </c>
      <c r="AH214">
        <v>2007</v>
      </c>
      <c r="AI214">
        <v>4</v>
      </c>
      <c r="AJ214">
        <v>1</v>
      </c>
      <c r="AK214">
        <f>IF(Table1[[#This Row],[End Day]]="",DAY(EOMONTH(DATE(Table1[[#This Row],[End Year]],Table1[[#This Row],[End Month]],1),0)),Table1[[#This Row],[End Day]])</f>
        <v>1</v>
      </c>
      <c r="AL214" s="1">
        <f>DATE(Table1[[#This Row],[End Year]],Table1[[#This Row],[End Month]],Table1[[#This Row],[Complete End Day]])</f>
        <v>39173</v>
      </c>
      <c r="AM214" s="2">
        <f>IF(Table1[[#This Row],[Start Day]]="",1,0)</f>
        <v>0</v>
      </c>
      <c r="AN214" s="2">
        <f>IF(Table1[[#This Row],[End Day]]="",1,0)</f>
        <v>0</v>
      </c>
      <c r="AO214">
        <v>13</v>
      </c>
      <c r="AQ214">
        <v>1000000</v>
      </c>
      <c r="AS214">
        <v>1000000</v>
      </c>
      <c r="AX214">
        <v>26000</v>
      </c>
      <c r="AY214">
        <v>36698</v>
      </c>
      <c r="AZ214">
        <v>70.848792703252997</v>
      </c>
      <c r="BA214" t="s">
        <v>66</v>
      </c>
      <c r="BB214" t="s">
        <v>143</v>
      </c>
      <c r="BC214" t="s">
        <v>1402</v>
      </c>
      <c r="BD214" t="s">
        <v>1403</v>
      </c>
    </row>
    <row r="215" spans="1:56" x14ac:dyDescent="0.2">
      <c r="A215" t="s">
        <v>1404</v>
      </c>
      <c r="B215" t="s">
        <v>1357</v>
      </c>
      <c r="C215" t="s">
        <v>1405</v>
      </c>
      <c r="E215" t="s">
        <v>53</v>
      </c>
      <c r="F215" t="s">
        <v>54</v>
      </c>
      <c r="G215" t="s">
        <v>236</v>
      </c>
      <c r="H215" t="s">
        <v>236</v>
      </c>
      <c r="K215" t="s">
        <v>76</v>
      </c>
      <c r="L215" t="s">
        <v>77</v>
      </c>
      <c r="M215" t="s">
        <v>78</v>
      </c>
      <c r="N215" t="s">
        <v>60</v>
      </c>
      <c r="O215" t="s">
        <v>1406</v>
      </c>
      <c r="Q215" t="s">
        <v>55</v>
      </c>
      <c r="Y215" t="s">
        <v>1407</v>
      </c>
      <c r="Z215" t="s">
        <v>1408</v>
      </c>
      <c r="AC215">
        <v>2007</v>
      </c>
      <c r="AD215">
        <v>1</v>
      </c>
      <c r="AE215">
        <v>12</v>
      </c>
      <c r="AF215">
        <f>IF( Table1[[#This Row],[Start Day]]="",1,Table1[[#This Row],[Start Day]])</f>
        <v>12</v>
      </c>
      <c r="AG215" s="1">
        <f>DATE(Table1[[#This Row],[Start Year]],Table1[[#This Row],[Start Month]],Table1[[#This Row],[Complete Start Day]])</f>
        <v>39094</v>
      </c>
      <c r="AH215">
        <v>2007</v>
      </c>
      <c r="AI215">
        <v>1</v>
      </c>
      <c r="AJ215">
        <v>14</v>
      </c>
      <c r="AK215">
        <f>IF(Table1[[#This Row],[End Day]]="",DAY(EOMONTH(DATE(Table1[[#This Row],[End Year]],Table1[[#This Row],[End Month]],1),0)),Table1[[#This Row],[End Day]])</f>
        <v>14</v>
      </c>
      <c r="AL215" s="1">
        <f>DATE(Table1[[#This Row],[End Year]],Table1[[#This Row],[End Month]],Table1[[#This Row],[Complete End Day]])</f>
        <v>39096</v>
      </c>
      <c r="AM215" s="2">
        <f>IF(Table1[[#This Row],[Start Day]]="",1,0)</f>
        <v>0</v>
      </c>
      <c r="AN215" s="2">
        <f>IF(Table1[[#This Row],[End Day]]="",1,0)</f>
        <v>0</v>
      </c>
      <c r="AO215">
        <v>32</v>
      </c>
      <c r="AQ215">
        <v>3990</v>
      </c>
      <c r="AS215">
        <v>3990</v>
      </c>
      <c r="AZ215">
        <v>70.848792703252997</v>
      </c>
      <c r="BA215" t="s">
        <v>109</v>
      </c>
      <c r="BC215" t="s">
        <v>407</v>
      </c>
      <c r="BD215" t="s">
        <v>408</v>
      </c>
    </row>
    <row r="216" spans="1:56" x14ac:dyDescent="0.2">
      <c r="A216" t="s">
        <v>1409</v>
      </c>
      <c r="B216" t="s">
        <v>1357</v>
      </c>
      <c r="C216" t="s">
        <v>1410</v>
      </c>
      <c r="E216" t="s">
        <v>53</v>
      </c>
      <c r="F216" t="s">
        <v>54</v>
      </c>
      <c r="G216" t="s">
        <v>236</v>
      </c>
      <c r="H216" t="s">
        <v>606</v>
      </c>
      <c r="K216" t="s">
        <v>119</v>
      </c>
      <c r="L216" t="s">
        <v>120</v>
      </c>
      <c r="M216" t="s">
        <v>121</v>
      </c>
      <c r="N216" t="s">
        <v>122</v>
      </c>
      <c r="O216" t="s">
        <v>1411</v>
      </c>
      <c r="P216" t="s">
        <v>1412</v>
      </c>
      <c r="AC216">
        <v>2007</v>
      </c>
      <c r="AD216">
        <v>1</v>
      </c>
      <c r="AE216">
        <v>10</v>
      </c>
      <c r="AF216">
        <f>IF( Table1[[#This Row],[Start Day]]="",1,Table1[[#This Row],[Start Day]])</f>
        <v>10</v>
      </c>
      <c r="AG216" s="1">
        <f>DATE(Table1[[#This Row],[Start Year]],Table1[[#This Row],[Start Month]],Table1[[#This Row],[Complete Start Day]])</f>
        <v>39092</v>
      </c>
      <c r="AH216">
        <v>2007</v>
      </c>
      <c r="AI216">
        <v>1</v>
      </c>
      <c r="AJ216">
        <v>10</v>
      </c>
      <c r="AK216">
        <f>IF(Table1[[#This Row],[End Day]]="",DAY(EOMONTH(DATE(Table1[[#This Row],[End Year]],Table1[[#This Row],[End Month]],1),0)),Table1[[#This Row],[End Day]])</f>
        <v>10</v>
      </c>
      <c r="AL216" s="1">
        <f>DATE(Table1[[#This Row],[End Year]],Table1[[#This Row],[End Month]],Table1[[#This Row],[Complete End Day]])</f>
        <v>39092</v>
      </c>
      <c r="AM216" s="2">
        <f>IF(Table1[[#This Row],[Start Day]]="",1,0)</f>
        <v>0</v>
      </c>
      <c r="AN216" s="2">
        <f>IF(Table1[[#This Row],[End Day]]="",1,0)</f>
        <v>0</v>
      </c>
      <c r="AQ216">
        <v>5000</v>
      </c>
      <c r="AS216">
        <v>5000</v>
      </c>
      <c r="AZ216">
        <v>70.848792703252997</v>
      </c>
      <c r="BA216" t="s">
        <v>109</v>
      </c>
      <c r="BC216" t="s">
        <v>1413</v>
      </c>
      <c r="BD216" t="s">
        <v>1414</v>
      </c>
    </row>
    <row r="217" spans="1:56" x14ac:dyDescent="0.2">
      <c r="A217" t="s">
        <v>1415</v>
      </c>
      <c r="B217" t="s">
        <v>1357</v>
      </c>
      <c r="C217" t="s">
        <v>1416</v>
      </c>
      <c r="D217" t="s">
        <v>1417</v>
      </c>
      <c r="E217" t="s">
        <v>53</v>
      </c>
      <c r="F217" t="s">
        <v>100</v>
      </c>
      <c r="G217" t="s">
        <v>101</v>
      </c>
      <c r="H217" t="s">
        <v>102</v>
      </c>
      <c r="K217" t="s">
        <v>76</v>
      </c>
      <c r="L217" t="s">
        <v>77</v>
      </c>
      <c r="M217" t="s">
        <v>78</v>
      </c>
      <c r="N217" t="s">
        <v>60</v>
      </c>
      <c r="O217" t="s">
        <v>1418</v>
      </c>
      <c r="S217" t="s">
        <v>104</v>
      </c>
      <c r="V217">
        <v>1877</v>
      </c>
      <c r="W217">
        <v>6</v>
      </c>
      <c r="X217" t="s">
        <v>105</v>
      </c>
      <c r="Y217" t="s">
        <v>1419</v>
      </c>
      <c r="Z217" t="s">
        <v>1420</v>
      </c>
      <c r="AA217" t="s">
        <v>1421</v>
      </c>
      <c r="AC217">
        <v>2007</v>
      </c>
      <c r="AD217">
        <v>3</v>
      </c>
      <c r="AE217">
        <v>6</v>
      </c>
      <c r="AF217">
        <f>IF( Table1[[#This Row],[Start Day]]="",1,Table1[[#This Row],[Start Day]])</f>
        <v>6</v>
      </c>
      <c r="AG217" s="1">
        <f>DATE(Table1[[#This Row],[Start Year]],Table1[[#This Row],[Start Month]],Table1[[#This Row],[Complete Start Day]])</f>
        <v>39147</v>
      </c>
      <c r="AH217">
        <v>2007</v>
      </c>
      <c r="AI217">
        <v>3</v>
      </c>
      <c r="AJ217">
        <v>6</v>
      </c>
      <c r="AK217">
        <f>IF(Table1[[#This Row],[End Day]]="",DAY(EOMONTH(DATE(Table1[[#This Row],[End Year]],Table1[[#This Row],[End Month]],1),0)),Table1[[#This Row],[End Day]])</f>
        <v>6</v>
      </c>
      <c r="AL217" s="1">
        <f>DATE(Table1[[#This Row],[End Year]],Table1[[#This Row],[End Month]],Table1[[#This Row],[Complete End Day]])</f>
        <v>39147</v>
      </c>
      <c r="AM217" s="2">
        <f>IF(Table1[[#This Row],[Start Day]]="",1,0)</f>
        <v>0</v>
      </c>
      <c r="AN217" s="2">
        <f>IF(Table1[[#This Row],[End Day]]="",1,0)</f>
        <v>0</v>
      </c>
      <c r="AO217">
        <v>67</v>
      </c>
      <c r="AP217">
        <v>826</v>
      </c>
      <c r="AQ217">
        <v>136834</v>
      </c>
      <c r="AS217">
        <v>137660</v>
      </c>
      <c r="AV217">
        <v>5000</v>
      </c>
      <c r="AW217">
        <v>7057</v>
      </c>
      <c r="AX217">
        <v>200000</v>
      </c>
      <c r="AY217">
        <v>282291</v>
      </c>
      <c r="AZ217">
        <v>70.848792703252997</v>
      </c>
      <c r="BA217" t="s">
        <v>109</v>
      </c>
      <c r="BC217" t="s">
        <v>1422</v>
      </c>
      <c r="BD217" t="s">
        <v>1423</v>
      </c>
    </row>
    <row r="218" spans="1:56" x14ac:dyDescent="0.2">
      <c r="A218" t="s">
        <v>1424</v>
      </c>
      <c r="B218" t="s">
        <v>1357</v>
      </c>
      <c r="C218" t="s">
        <v>631</v>
      </c>
      <c r="D218" t="s">
        <v>1425</v>
      </c>
      <c r="E218" t="s">
        <v>53</v>
      </c>
      <c r="F218" t="s">
        <v>54</v>
      </c>
      <c r="G218" t="s">
        <v>55</v>
      </c>
      <c r="H218" t="s">
        <v>56</v>
      </c>
      <c r="K218" t="s">
        <v>76</v>
      </c>
      <c r="L218" t="s">
        <v>77</v>
      </c>
      <c r="M218" t="s">
        <v>78</v>
      </c>
      <c r="N218" t="s">
        <v>60</v>
      </c>
      <c r="O218" t="s">
        <v>1426</v>
      </c>
      <c r="P218" t="s">
        <v>124</v>
      </c>
      <c r="S218" t="s">
        <v>104</v>
      </c>
      <c r="V218">
        <v>6102</v>
      </c>
      <c r="W218">
        <v>1800</v>
      </c>
      <c r="X218" t="s">
        <v>65</v>
      </c>
      <c r="Y218" t="s">
        <v>1427</v>
      </c>
      <c r="Z218" t="s">
        <v>1428</v>
      </c>
      <c r="AB218" t="s">
        <v>1429</v>
      </c>
      <c r="AC218">
        <v>2007</v>
      </c>
      <c r="AD218">
        <v>1</v>
      </c>
      <c r="AE218">
        <v>31</v>
      </c>
      <c r="AF218">
        <f>IF( Table1[[#This Row],[Start Day]]="",1,Table1[[#This Row],[Start Day]])</f>
        <v>31</v>
      </c>
      <c r="AG218" s="1">
        <f>DATE(Table1[[#This Row],[Start Year]],Table1[[#This Row],[Start Month]],Table1[[#This Row],[Complete Start Day]])</f>
        <v>39113</v>
      </c>
      <c r="AH218">
        <v>2007</v>
      </c>
      <c r="AI218">
        <v>2</v>
      </c>
      <c r="AJ218">
        <v>22</v>
      </c>
      <c r="AK218">
        <f>IF(Table1[[#This Row],[End Day]]="",DAY(EOMONTH(DATE(Table1[[#This Row],[End Year]],Table1[[#This Row],[End Month]],1),0)),Table1[[#This Row],[End Day]])</f>
        <v>22</v>
      </c>
      <c r="AL218" s="1">
        <f>DATE(Table1[[#This Row],[End Year]],Table1[[#This Row],[End Month]],Table1[[#This Row],[Complete End Day]])</f>
        <v>39135</v>
      </c>
      <c r="AM218" s="2">
        <f>IF(Table1[[#This Row],[Start Day]]="",1,0)</f>
        <v>0</v>
      </c>
      <c r="AN218" s="2">
        <f>IF(Table1[[#This Row],[End Day]]="",1,0)</f>
        <v>0</v>
      </c>
      <c r="AO218">
        <v>68</v>
      </c>
      <c r="AP218">
        <v>1</v>
      </c>
      <c r="AQ218">
        <v>217086</v>
      </c>
      <c r="AS218">
        <v>217087</v>
      </c>
      <c r="AV218">
        <v>450000</v>
      </c>
      <c r="AW218">
        <v>635155</v>
      </c>
      <c r="AX218">
        <v>971000</v>
      </c>
      <c r="AY218">
        <v>1370524</v>
      </c>
      <c r="AZ218">
        <v>70.848792703252997</v>
      </c>
      <c r="BA218" t="s">
        <v>109</v>
      </c>
      <c r="BC218" t="s">
        <v>1430</v>
      </c>
      <c r="BD218" t="s">
        <v>1431</v>
      </c>
    </row>
    <row r="219" spans="1:56" x14ac:dyDescent="0.2">
      <c r="A219" t="s">
        <v>1432</v>
      </c>
      <c r="B219" t="s">
        <v>1357</v>
      </c>
      <c r="C219" t="s">
        <v>1433</v>
      </c>
      <c r="E219" t="s">
        <v>53</v>
      </c>
      <c r="F219" t="s">
        <v>54</v>
      </c>
      <c r="G219" t="s">
        <v>236</v>
      </c>
      <c r="H219" t="s">
        <v>236</v>
      </c>
      <c r="K219" t="s">
        <v>76</v>
      </c>
      <c r="L219" t="s">
        <v>77</v>
      </c>
      <c r="M219" t="s">
        <v>78</v>
      </c>
      <c r="N219" t="s">
        <v>60</v>
      </c>
      <c r="O219" t="s">
        <v>1434</v>
      </c>
      <c r="P219" t="s">
        <v>281</v>
      </c>
      <c r="AC219">
        <v>2007</v>
      </c>
      <c r="AD219">
        <v>1</v>
      </c>
      <c r="AE219">
        <v>9</v>
      </c>
      <c r="AF219">
        <f>IF( Table1[[#This Row],[Start Day]]="",1,Table1[[#This Row],[Start Day]])</f>
        <v>9</v>
      </c>
      <c r="AG219" s="1">
        <f>DATE(Table1[[#This Row],[Start Year]],Table1[[#This Row],[Start Month]],Table1[[#This Row],[Complete Start Day]])</f>
        <v>39091</v>
      </c>
      <c r="AH219">
        <v>2007</v>
      </c>
      <c r="AI219">
        <v>1</v>
      </c>
      <c r="AJ219">
        <v>9</v>
      </c>
      <c r="AK219">
        <f>IF(Table1[[#This Row],[End Day]]="",DAY(EOMONTH(DATE(Table1[[#This Row],[End Year]],Table1[[#This Row],[End Month]],1),0)),Table1[[#This Row],[End Day]])</f>
        <v>9</v>
      </c>
      <c r="AL219" s="1">
        <f>DATE(Table1[[#This Row],[End Year]],Table1[[#This Row],[End Month]],Table1[[#This Row],[Complete End Day]])</f>
        <v>39091</v>
      </c>
      <c r="AM219" s="2">
        <f>IF(Table1[[#This Row],[Start Day]]="",1,0)</f>
        <v>0</v>
      </c>
      <c r="AN219" s="2">
        <f>IF(Table1[[#This Row],[End Day]]="",1,0)</f>
        <v>0</v>
      </c>
      <c r="AO219">
        <v>11</v>
      </c>
      <c r="AZ219">
        <v>70.848792703252997</v>
      </c>
      <c r="BA219" t="s">
        <v>109</v>
      </c>
      <c r="BC219" t="s">
        <v>1435</v>
      </c>
      <c r="BD219" t="s">
        <v>1436</v>
      </c>
    </row>
    <row r="220" spans="1:56" x14ac:dyDescent="0.2">
      <c r="A220" t="s">
        <v>1437</v>
      </c>
      <c r="B220" t="s">
        <v>1357</v>
      </c>
      <c r="C220" t="s">
        <v>1438</v>
      </c>
      <c r="E220" t="s">
        <v>53</v>
      </c>
      <c r="F220" t="s">
        <v>440</v>
      </c>
      <c r="G220" t="s">
        <v>441</v>
      </c>
      <c r="K220" t="s">
        <v>76</v>
      </c>
      <c r="L220" t="s">
        <v>77</v>
      </c>
      <c r="M220" t="s">
        <v>78</v>
      </c>
      <c r="N220" t="s">
        <v>60</v>
      </c>
      <c r="O220" t="s">
        <v>1439</v>
      </c>
      <c r="T220" t="s">
        <v>445</v>
      </c>
      <c r="U220" t="s">
        <v>445</v>
      </c>
      <c r="X220" t="s">
        <v>446</v>
      </c>
      <c r="AC220">
        <v>2007</v>
      </c>
      <c r="AD220">
        <v>2</v>
      </c>
      <c r="AF220">
        <f>IF( Table1[[#This Row],[Start Day]]="",1,Table1[[#This Row],[Start Day]])</f>
        <v>1</v>
      </c>
      <c r="AG220" s="1">
        <f>DATE(Table1[[#This Row],[Start Year]],Table1[[#This Row],[Start Month]],Table1[[#This Row],[Complete Start Day]])</f>
        <v>39114</v>
      </c>
      <c r="AH220">
        <v>2007</v>
      </c>
      <c r="AI220">
        <v>2</v>
      </c>
      <c r="AK220">
        <f>IF(Table1[[#This Row],[End Day]]="",DAY(EOMONTH(DATE(Table1[[#This Row],[End Year]],Table1[[#This Row],[End Month]],1),0)),Table1[[#This Row],[End Day]])</f>
        <v>28</v>
      </c>
      <c r="AL220" s="1">
        <f>DATE(Table1[[#This Row],[End Year]],Table1[[#This Row],[End Month]],Table1[[#This Row],[Complete End Day]])</f>
        <v>39141</v>
      </c>
      <c r="AM220" s="2">
        <f>IF(Table1[[#This Row],[Start Day]]="",1,0)</f>
        <v>1</v>
      </c>
      <c r="AN220" s="2">
        <f>IF(Table1[[#This Row],[End Day]]="",1,0)</f>
        <v>1</v>
      </c>
      <c r="AO220">
        <v>22</v>
      </c>
      <c r="AQ220">
        <v>357</v>
      </c>
      <c r="AS220">
        <v>357</v>
      </c>
      <c r="AZ220">
        <v>70.848792703252997</v>
      </c>
    </row>
    <row r="221" spans="1:56" x14ac:dyDescent="0.2">
      <c r="A221" t="s">
        <v>1440</v>
      </c>
      <c r="B221" t="s">
        <v>472</v>
      </c>
      <c r="C221" t="s">
        <v>1217</v>
      </c>
      <c r="E221" t="s">
        <v>53</v>
      </c>
      <c r="F221" t="s">
        <v>54</v>
      </c>
      <c r="G221" t="s">
        <v>55</v>
      </c>
      <c r="H221" t="s">
        <v>192</v>
      </c>
      <c r="K221" t="s">
        <v>7833</v>
      </c>
      <c r="L221" t="s">
        <v>88</v>
      </c>
      <c r="M221" t="s">
        <v>59</v>
      </c>
      <c r="N221" t="s">
        <v>60</v>
      </c>
      <c r="O221" t="s">
        <v>1441</v>
      </c>
      <c r="P221" t="s">
        <v>1079</v>
      </c>
      <c r="Q221" t="s">
        <v>64</v>
      </c>
      <c r="W221">
        <v>9970</v>
      </c>
      <c r="X221" t="s">
        <v>65</v>
      </c>
      <c r="AB221" t="s">
        <v>1442</v>
      </c>
      <c r="AC221">
        <v>2005</v>
      </c>
      <c r="AD221">
        <v>8</v>
      </c>
      <c r="AE221">
        <v>2</v>
      </c>
      <c r="AF221">
        <f>IF( Table1[[#This Row],[Start Day]]="",1,Table1[[#This Row],[Start Day]])</f>
        <v>2</v>
      </c>
      <c r="AG221" s="1">
        <f>DATE(Table1[[#This Row],[Start Year]],Table1[[#This Row],[Start Month]],Table1[[#This Row],[Complete Start Day]])</f>
        <v>38566</v>
      </c>
      <c r="AH221">
        <v>2005</v>
      </c>
      <c r="AI221">
        <v>8</v>
      </c>
      <c r="AJ221">
        <v>4</v>
      </c>
      <c r="AK221">
        <f>IF(Table1[[#This Row],[End Day]]="",DAY(EOMONTH(DATE(Table1[[#This Row],[End Year]],Table1[[#This Row],[End Month]],1),0)),Table1[[#This Row],[End Day]])</f>
        <v>4</v>
      </c>
      <c r="AL221" s="1">
        <f>DATE(Table1[[#This Row],[End Year]],Table1[[#This Row],[End Month]],Table1[[#This Row],[Complete End Day]])</f>
        <v>38568</v>
      </c>
      <c r="AM221" s="2">
        <f>IF(Table1[[#This Row],[Start Day]]="",1,0)</f>
        <v>0</v>
      </c>
      <c r="AN221" s="2">
        <f>IF(Table1[[#This Row],[End Day]]="",1,0)</f>
        <v>0</v>
      </c>
      <c r="AO221">
        <v>18</v>
      </c>
      <c r="AQ221">
        <v>13010</v>
      </c>
      <c r="AR221">
        <v>1500</v>
      </c>
      <c r="AS221">
        <v>14510</v>
      </c>
      <c r="AZ221">
        <v>66.731057986202799</v>
      </c>
      <c r="BA221" t="s">
        <v>81</v>
      </c>
      <c r="BB221" t="s">
        <v>1443</v>
      </c>
      <c r="BD221" t="s">
        <v>1444</v>
      </c>
    </row>
    <row r="222" spans="1:56" x14ac:dyDescent="0.2">
      <c r="A222" t="s">
        <v>1445</v>
      </c>
      <c r="B222" t="s">
        <v>472</v>
      </c>
      <c r="C222" t="s">
        <v>1446</v>
      </c>
      <c r="E222" t="s">
        <v>53</v>
      </c>
      <c r="F222" t="s">
        <v>54</v>
      </c>
      <c r="G222" t="s">
        <v>55</v>
      </c>
      <c r="H222" t="s">
        <v>56</v>
      </c>
      <c r="K222" t="s">
        <v>592</v>
      </c>
      <c r="L222" t="s">
        <v>593</v>
      </c>
      <c r="M222" t="s">
        <v>594</v>
      </c>
      <c r="N222" t="s">
        <v>122</v>
      </c>
      <c r="O222" t="s">
        <v>1447</v>
      </c>
      <c r="P222" t="s">
        <v>62</v>
      </c>
      <c r="Q222" t="s">
        <v>64</v>
      </c>
      <c r="U222" t="s">
        <v>104</v>
      </c>
      <c r="W222">
        <v>242700</v>
      </c>
      <c r="X222" t="s">
        <v>65</v>
      </c>
      <c r="AB222" t="s">
        <v>1448</v>
      </c>
      <c r="AC222">
        <v>2005</v>
      </c>
      <c r="AD222">
        <v>8</v>
      </c>
      <c r="AE222">
        <v>21</v>
      </c>
      <c r="AF222">
        <f>IF( Table1[[#This Row],[Start Day]]="",1,Table1[[#This Row],[Start Day]])</f>
        <v>21</v>
      </c>
      <c r="AG222" s="1">
        <f>DATE(Table1[[#This Row],[Start Year]],Table1[[#This Row],[Start Month]],Table1[[#This Row],[Complete Start Day]])</f>
        <v>38585</v>
      </c>
      <c r="AH222">
        <v>2005</v>
      </c>
      <c r="AI222">
        <v>8</v>
      </c>
      <c r="AJ222">
        <v>30</v>
      </c>
      <c r="AK222">
        <f>IF(Table1[[#This Row],[End Day]]="",DAY(EOMONTH(DATE(Table1[[#This Row],[End Year]],Table1[[#This Row],[End Month]],1),0)),Table1[[#This Row],[End Day]])</f>
        <v>30</v>
      </c>
      <c r="AL222" s="1">
        <f>DATE(Table1[[#This Row],[End Year]],Table1[[#This Row],[End Month]],Table1[[#This Row],[Complete End Day]])</f>
        <v>38594</v>
      </c>
      <c r="AM222" s="2">
        <f>IF(Table1[[#This Row],[Start Day]]="",1,0)</f>
        <v>0</v>
      </c>
      <c r="AN222" s="2">
        <f>IF(Table1[[#This Row],[End Day]]="",1,0)</f>
        <v>0</v>
      </c>
      <c r="AO222">
        <v>30</v>
      </c>
      <c r="AQ222">
        <v>10000</v>
      </c>
      <c r="AS222">
        <v>10000</v>
      </c>
      <c r="AZ222">
        <v>66.731057986202799</v>
      </c>
      <c r="BA222" t="s">
        <v>81</v>
      </c>
      <c r="BB222" t="s">
        <v>1449</v>
      </c>
      <c r="BD222" t="s">
        <v>1450</v>
      </c>
    </row>
    <row r="223" spans="1:56" x14ac:dyDescent="0.2">
      <c r="A223" t="s">
        <v>1451</v>
      </c>
      <c r="B223" t="s">
        <v>472</v>
      </c>
      <c r="C223" t="s">
        <v>1452</v>
      </c>
      <c r="E223" t="s">
        <v>53</v>
      </c>
      <c r="F223" t="s">
        <v>54</v>
      </c>
      <c r="G223" t="s">
        <v>55</v>
      </c>
      <c r="H223" t="s">
        <v>192</v>
      </c>
      <c r="K223" t="s">
        <v>548</v>
      </c>
      <c r="L223" t="s">
        <v>549</v>
      </c>
      <c r="M223" t="s">
        <v>78</v>
      </c>
      <c r="N223" t="s">
        <v>60</v>
      </c>
      <c r="O223" t="s">
        <v>1453</v>
      </c>
      <c r="P223" t="s">
        <v>340</v>
      </c>
      <c r="Q223" t="s">
        <v>64</v>
      </c>
      <c r="W223">
        <v>1470</v>
      </c>
      <c r="X223" t="s">
        <v>65</v>
      </c>
      <c r="AC223">
        <v>2005</v>
      </c>
      <c r="AD223">
        <v>7</v>
      </c>
      <c r="AE223">
        <v>17</v>
      </c>
      <c r="AF223">
        <f>IF( Table1[[#This Row],[Start Day]]="",1,Table1[[#This Row],[Start Day]])</f>
        <v>17</v>
      </c>
      <c r="AG223" s="1">
        <f>DATE(Table1[[#This Row],[Start Year]],Table1[[#This Row],[Start Month]],Table1[[#This Row],[Complete Start Day]])</f>
        <v>38550</v>
      </c>
      <c r="AH223">
        <v>2005</v>
      </c>
      <c r="AI223">
        <v>7</v>
      </c>
      <c r="AJ223">
        <v>19</v>
      </c>
      <c r="AK223">
        <f>IF(Table1[[#This Row],[End Day]]="",DAY(EOMONTH(DATE(Table1[[#This Row],[End Year]],Table1[[#This Row],[End Month]],1),0)),Table1[[#This Row],[End Day]])</f>
        <v>19</v>
      </c>
      <c r="AL223" s="1">
        <f>DATE(Table1[[#This Row],[End Year]],Table1[[#This Row],[End Month]],Table1[[#This Row],[Complete End Day]])</f>
        <v>38552</v>
      </c>
      <c r="AM223" s="2">
        <f>IF(Table1[[#This Row],[Start Day]]="",1,0)</f>
        <v>0</v>
      </c>
      <c r="AN223" s="2">
        <f>IF(Table1[[#This Row],[End Day]]="",1,0)</f>
        <v>0</v>
      </c>
      <c r="AO223">
        <v>4</v>
      </c>
      <c r="AQ223">
        <v>600</v>
      </c>
      <c r="AS223">
        <v>600</v>
      </c>
      <c r="AZ223">
        <v>66.731057986202799</v>
      </c>
      <c r="BA223" t="s">
        <v>109</v>
      </c>
      <c r="BC223" t="s">
        <v>1454</v>
      </c>
      <c r="BD223" t="s">
        <v>1455</v>
      </c>
    </row>
    <row r="224" spans="1:56" x14ac:dyDescent="0.2">
      <c r="A224" t="s">
        <v>1456</v>
      </c>
      <c r="B224" t="s">
        <v>472</v>
      </c>
      <c r="C224" t="s">
        <v>1457</v>
      </c>
      <c r="E224" t="s">
        <v>53</v>
      </c>
      <c r="F224" t="s">
        <v>54</v>
      </c>
      <c r="G224" t="s">
        <v>55</v>
      </c>
      <c r="H224" t="s">
        <v>192</v>
      </c>
      <c r="K224" t="s">
        <v>569</v>
      </c>
      <c r="L224" t="s">
        <v>570</v>
      </c>
      <c r="M224" t="s">
        <v>571</v>
      </c>
      <c r="N224" t="s">
        <v>60</v>
      </c>
      <c r="O224" t="s">
        <v>1458</v>
      </c>
      <c r="P224" t="s">
        <v>62</v>
      </c>
      <c r="Q224" t="s">
        <v>64</v>
      </c>
      <c r="W224">
        <v>1670</v>
      </c>
      <c r="X224" t="s">
        <v>65</v>
      </c>
      <c r="AC224">
        <v>2005</v>
      </c>
      <c r="AD224">
        <v>8</v>
      </c>
      <c r="AE224">
        <v>2</v>
      </c>
      <c r="AF224">
        <f>IF( Table1[[#This Row],[Start Day]]="",1,Table1[[#This Row],[Start Day]])</f>
        <v>2</v>
      </c>
      <c r="AG224" s="1">
        <f>DATE(Table1[[#This Row],[Start Year]],Table1[[#This Row],[Start Month]],Table1[[#This Row],[Complete Start Day]])</f>
        <v>38566</v>
      </c>
      <c r="AH224">
        <v>2005</v>
      </c>
      <c r="AI224">
        <v>8</v>
      </c>
      <c r="AJ224">
        <v>3</v>
      </c>
      <c r="AK224">
        <f>IF(Table1[[#This Row],[End Day]]="",DAY(EOMONTH(DATE(Table1[[#This Row],[End Year]],Table1[[#This Row],[End Month]],1),0)),Table1[[#This Row],[End Day]])</f>
        <v>3</v>
      </c>
      <c r="AL224" s="1">
        <f>DATE(Table1[[#This Row],[End Year]],Table1[[#This Row],[End Month]],Table1[[#This Row],[Complete End Day]])</f>
        <v>38567</v>
      </c>
      <c r="AM224" s="2">
        <f>IF(Table1[[#This Row],[Start Day]]="",1,0)</f>
        <v>0</v>
      </c>
      <c r="AN224" s="2">
        <f>IF(Table1[[#This Row],[End Day]]="",1,0)</f>
        <v>0</v>
      </c>
      <c r="AO224">
        <v>7</v>
      </c>
      <c r="AZ224">
        <v>66.731057986202799</v>
      </c>
      <c r="BA224" t="s">
        <v>109</v>
      </c>
      <c r="BC224" t="s">
        <v>1459</v>
      </c>
      <c r="BD224" t="s">
        <v>1460</v>
      </c>
    </row>
    <row r="225" spans="1:56" x14ac:dyDescent="0.2">
      <c r="A225" t="s">
        <v>1461</v>
      </c>
      <c r="B225" t="s">
        <v>472</v>
      </c>
      <c r="C225" t="s">
        <v>956</v>
      </c>
      <c r="E225" t="s">
        <v>53</v>
      </c>
      <c r="F225" t="s">
        <v>270</v>
      </c>
      <c r="G225" t="s">
        <v>466</v>
      </c>
      <c r="H225" t="s">
        <v>467</v>
      </c>
      <c r="K225" t="s">
        <v>548</v>
      </c>
      <c r="L225" t="s">
        <v>549</v>
      </c>
      <c r="M225" t="s">
        <v>78</v>
      </c>
      <c r="N225" t="s">
        <v>60</v>
      </c>
      <c r="O225" t="s">
        <v>1462</v>
      </c>
      <c r="Q225" t="s">
        <v>1463</v>
      </c>
      <c r="U225" t="s">
        <v>104</v>
      </c>
      <c r="X225" t="s">
        <v>65</v>
      </c>
      <c r="AC225">
        <v>2005</v>
      </c>
      <c r="AD225">
        <v>8</v>
      </c>
      <c r="AE225">
        <v>9</v>
      </c>
      <c r="AF225">
        <f>IF( Table1[[#This Row],[Start Day]]="",1,Table1[[#This Row],[Start Day]])</f>
        <v>9</v>
      </c>
      <c r="AG225" s="1">
        <f>DATE(Table1[[#This Row],[Start Year]],Table1[[#This Row],[Start Month]],Table1[[#This Row],[Complete Start Day]])</f>
        <v>38573</v>
      </c>
      <c r="AH225">
        <v>2005</v>
      </c>
      <c r="AI225">
        <v>8</v>
      </c>
      <c r="AJ225">
        <v>9</v>
      </c>
      <c r="AK225">
        <f>IF(Table1[[#This Row],[End Day]]="",DAY(EOMONTH(DATE(Table1[[#This Row],[End Year]],Table1[[#This Row],[End Month]],1),0)),Table1[[#This Row],[End Day]])</f>
        <v>9</v>
      </c>
      <c r="AL225" s="1">
        <f>DATE(Table1[[#This Row],[End Year]],Table1[[#This Row],[End Month]],Table1[[#This Row],[Complete End Day]])</f>
        <v>38573</v>
      </c>
      <c r="AM225" s="2">
        <f>IF(Table1[[#This Row],[Start Day]]="",1,0)</f>
        <v>0</v>
      </c>
      <c r="AN225" s="2">
        <f>IF(Table1[[#This Row],[End Day]]="",1,0)</f>
        <v>0</v>
      </c>
      <c r="AZ225">
        <v>66.731057986202799</v>
      </c>
      <c r="BA225" t="s">
        <v>109</v>
      </c>
      <c r="BC225" t="s">
        <v>1464</v>
      </c>
      <c r="BD225" t="s">
        <v>1465</v>
      </c>
    </row>
    <row r="226" spans="1:56" x14ac:dyDescent="0.2">
      <c r="A226" t="s">
        <v>1466</v>
      </c>
      <c r="B226" t="s">
        <v>472</v>
      </c>
      <c r="C226" t="s">
        <v>1049</v>
      </c>
      <c r="E226" t="s">
        <v>53</v>
      </c>
      <c r="F226" t="s">
        <v>72</v>
      </c>
      <c r="G226" t="s">
        <v>73</v>
      </c>
      <c r="H226" t="s">
        <v>86</v>
      </c>
      <c r="J226" t="s">
        <v>1467</v>
      </c>
      <c r="K226" t="s">
        <v>592</v>
      </c>
      <c r="L226" t="s">
        <v>593</v>
      </c>
      <c r="M226" t="s">
        <v>594</v>
      </c>
      <c r="N226" t="s">
        <v>122</v>
      </c>
      <c r="O226" t="s">
        <v>1468</v>
      </c>
      <c r="Q226" t="s">
        <v>63</v>
      </c>
      <c r="U226" t="s">
        <v>104</v>
      </c>
      <c r="W226">
        <v>130</v>
      </c>
      <c r="X226" t="s">
        <v>80</v>
      </c>
      <c r="AC226">
        <v>2005</v>
      </c>
      <c r="AD226">
        <v>10</v>
      </c>
      <c r="AE226">
        <v>1</v>
      </c>
      <c r="AF226">
        <f>IF( Table1[[#This Row],[Start Day]]="",1,Table1[[#This Row],[Start Day]])</f>
        <v>1</v>
      </c>
      <c r="AG226" s="1">
        <f>DATE(Table1[[#This Row],[Start Year]],Table1[[#This Row],[Start Month]],Table1[[#This Row],[Complete Start Day]])</f>
        <v>38626</v>
      </c>
      <c r="AH226">
        <v>2005</v>
      </c>
      <c r="AI226">
        <v>10</v>
      </c>
      <c r="AJ226">
        <v>13</v>
      </c>
      <c r="AK226">
        <f>IF(Table1[[#This Row],[End Day]]="",DAY(EOMONTH(DATE(Table1[[#This Row],[End Year]],Table1[[#This Row],[End Month]],1),0)),Table1[[#This Row],[End Day]])</f>
        <v>13</v>
      </c>
      <c r="AL226" s="1">
        <f>DATE(Table1[[#This Row],[End Year]],Table1[[#This Row],[End Month]],Table1[[#This Row],[Complete End Day]])</f>
        <v>38638</v>
      </c>
      <c r="AM226" s="2">
        <f>IF(Table1[[#This Row],[Start Day]]="",1,0)</f>
        <v>0</v>
      </c>
      <c r="AN226" s="2">
        <f>IF(Table1[[#This Row],[End Day]]="",1,0)</f>
        <v>0</v>
      </c>
      <c r="AO226">
        <v>36</v>
      </c>
      <c r="AQ226">
        <v>1954571</v>
      </c>
      <c r="AS226">
        <v>1954571</v>
      </c>
      <c r="AX226">
        <v>2500000</v>
      </c>
      <c r="AY226">
        <v>3746381</v>
      </c>
      <c r="AZ226">
        <v>66.731057986202799</v>
      </c>
      <c r="BA226" t="s">
        <v>81</v>
      </c>
      <c r="BB226" t="s">
        <v>1469</v>
      </c>
      <c r="BD226" t="s">
        <v>1470</v>
      </c>
    </row>
    <row r="227" spans="1:56" x14ac:dyDescent="0.2">
      <c r="A227" t="s">
        <v>1471</v>
      </c>
      <c r="B227" t="s">
        <v>472</v>
      </c>
      <c r="C227" t="s">
        <v>1472</v>
      </c>
      <c r="E227" t="s">
        <v>53</v>
      </c>
      <c r="F227" t="s">
        <v>72</v>
      </c>
      <c r="G227" t="s">
        <v>73</v>
      </c>
      <c r="H227" t="s">
        <v>86</v>
      </c>
      <c r="J227" t="s">
        <v>1473</v>
      </c>
      <c r="K227" t="s">
        <v>592</v>
      </c>
      <c r="L227" t="s">
        <v>593</v>
      </c>
      <c r="M227" t="s">
        <v>594</v>
      </c>
      <c r="N227" t="s">
        <v>122</v>
      </c>
      <c r="O227" t="s">
        <v>1474</v>
      </c>
      <c r="Q227" t="s">
        <v>63</v>
      </c>
      <c r="S227" t="s">
        <v>104</v>
      </c>
      <c r="U227" t="s">
        <v>104</v>
      </c>
      <c r="X227" t="s">
        <v>80</v>
      </c>
      <c r="AC227">
        <v>2005</v>
      </c>
      <c r="AD227">
        <v>10</v>
      </c>
      <c r="AE227">
        <v>19</v>
      </c>
      <c r="AF227">
        <f>IF( Table1[[#This Row],[Start Day]]="",1,Table1[[#This Row],[Start Day]])</f>
        <v>19</v>
      </c>
      <c r="AG227" s="1">
        <f>DATE(Table1[[#This Row],[Start Year]],Table1[[#This Row],[Start Month]],Table1[[#This Row],[Complete Start Day]])</f>
        <v>38644</v>
      </c>
      <c r="AH227">
        <v>2005</v>
      </c>
      <c r="AI227">
        <v>10</v>
      </c>
      <c r="AJ227">
        <v>24</v>
      </c>
      <c r="AK227">
        <f>IF(Table1[[#This Row],[End Day]]="",DAY(EOMONTH(DATE(Table1[[#This Row],[End Year]],Table1[[#This Row],[End Month]],1),0)),Table1[[#This Row],[End Day]])</f>
        <v>24</v>
      </c>
      <c r="AL227" s="1">
        <f>DATE(Table1[[#This Row],[End Year]],Table1[[#This Row],[End Month]],Table1[[#This Row],[Complete End Day]])</f>
        <v>38649</v>
      </c>
      <c r="AM227" s="2">
        <f>IF(Table1[[#This Row],[Start Day]]="",1,0)</f>
        <v>0</v>
      </c>
      <c r="AN227" s="2">
        <f>IF(Table1[[#This Row],[End Day]]="",1,0)</f>
        <v>0</v>
      </c>
      <c r="AO227">
        <v>7</v>
      </c>
      <c r="AQ227">
        <v>700000</v>
      </c>
      <c r="AR227">
        <v>300000</v>
      </c>
      <c r="AS227">
        <v>1000000</v>
      </c>
      <c r="AV227">
        <v>1800000</v>
      </c>
      <c r="AW227">
        <v>2697395</v>
      </c>
      <c r="AX227">
        <v>5000000</v>
      </c>
      <c r="AY227">
        <v>7492763</v>
      </c>
      <c r="AZ227">
        <v>66.731057986202799</v>
      </c>
      <c r="BA227" t="s">
        <v>109</v>
      </c>
      <c r="BC227" t="s">
        <v>1475</v>
      </c>
      <c r="BD227" t="s">
        <v>1476</v>
      </c>
    </row>
    <row r="228" spans="1:56" x14ac:dyDescent="0.2">
      <c r="A228" t="s">
        <v>1477</v>
      </c>
      <c r="B228" t="s">
        <v>472</v>
      </c>
      <c r="C228" t="s">
        <v>1478</v>
      </c>
      <c r="E228" t="s">
        <v>53</v>
      </c>
      <c r="F228" t="s">
        <v>54</v>
      </c>
      <c r="G228" t="s">
        <v>55</v>
      </c>
      <c r="K228" t="s">
        <v>592</v>
      </c>
      <c r="L228" t="s">
        <v>593</v>
      </c>
      <c r="M228" t="s">
        <v>594</v>
      </c>
      <c r="N228" t="s">
        <v>122</v>
      </c>
      <c r="O228" t="s">
        <v>1479</v>
      </c>
      <c r="Q228" t="s">
        <v>63</v>
      </c>
      <c r="X228" t="s">
        <v>65</v>
      </c>
      <c r="AC228">
        <v>2005</v>
      </c>
      <c r="AD228">
        <v>5</v>
      </c>
      <c r="AE228">
        <v>5</v>
      </c>
      <c r="AF228">
        <f>IF( Table1[[#This Row],[Start Day]]="",1,Table1[[#This Row],[Start Day]])</f>
        <v>5</v>
      </c>
      <c r="AG228" s="1">
        <f>DATE(Table1[[#This Row],[Start Year]],Table1[[#This Row],[Start Month]],Table1[[#This Row],[Complete Start Day]])</f>
        <v>38477</v>
      </c>
      <c r="AH228">
        <v>2005</v>
      </c>
      <c r="AI228">
        <v>5</v>
      </c>
      <c r="AJ228">
        <v>5</v>
      </c>
      <c r="AK228">
        <f>IF(Table1[[#This Row],[End Day]]="",DAY(EOMONTH(DATE(Table1[[#This Row],[End Year]],Table1[[#This Row],[End Month]],1),0)),Table1[[#This Row],[End Day]])</f>
        <v>5</v>
      </c>
      <c r="AL228" s="1">
        <f>DATE(Table1[[#This Row],[End Year]],Table1[[#This Row],[End Month]],Table1[[#This Row],[Complete End Day]])</f>
        <v>38477</v>
      </c>
      <c r="AM228" s="2">
        <f>IF(Table1[[#This Row],[Start Day]]="",1,0)</f>
        <v>0</v>
      </c>
      <c r="AN228" s="2">
        <f>IF(Table1[[#This Row],[End Day]]="",1,0)</f>
        <v>0</v>
      </c>
      <c r="AO228">
        <v>8</v>
      </c>
      <c r="AQ228">
        <v>1000</v>
      </c>
      <c r="AS228">
        <v>1000</v>
      </c>
      <c r="AZ228">
        <v>66.731057986202799</v>
      </c>
      <c r="BA228" t="s">
        <v>109</v>
      </c>
      <c r="BC228" t="s">
        <v>1480</v>
      </c>
      <c r="BD228" t="s">
        <v>1481</v>
      </c>
    </row>
    <row r="229" spans="1:56" x14ac:dyDescent="0.2">
      <c r="A229" t="s">
        <v>1482</v>
      </c>
      <c r="B229" t="s">
        <v>472</v>
      </c>
      <c r="C229" t="s">
        <v>1483</v>
      </c>
      <c r="E229" t="s">
        <v>53</v>
      </c>
      <c r="F229" t="s">
        <v>72</v>
      </c>
      <c r="G229" t="s">
        <v>73</v>
      </c>
      <c r="H229" t="s">
        <v>86</v>
      </c>
      <c r="J229" t="s">
        <v>1484</v>
      </c>
      <c r="K229" t="s">
        <v>592</v>
      </c>
      <c r="L229" t="s">
        <v>593</v>
      </c>
      <c r="M229" t="s">
        <v>594</v>
      </c>
      <c r="N229" t="s">
        <v>122</v>
      </c>
      <c r="O229" t="s">
        <v>1485</v>
      </c>
      <c r="Q229" t="s">
        <v>55</v>
      </c>
      <c r="W229">
        <v>65</v>
      </c>
      <c r="X229" t="s">
        <v>80</v>
      </c>
      <c r="AC229">
        <v>2005</v>
      </c>
      <c r="AD229">
        <v>6</v>
      </c>
      <c r="AE229">
        <v>29</v>
      </c>
      <c r="AF229">
        <f>IF( Table1[[#This Row],[Start Day]]="",1,Table1[[#This Row],[Start Day]])</f>
        <v>29</v>
      </c>
      <c r="AG229" s="1">
        <f>DATE(Table1[[#This Row],[Start Year]],Table1[[#This Row],[Start Month]],Table1[[#This Row],[Complete Start Day]])</f>
        <v>38532</v>
      </c>
      <c r="AH229">
        <v>2005</v>
      </c>
      <c r="AI229">
        <v>6</v>
      </c>
      <c r="AJ229">
        <v>30</v>
      </c>
      <c r="AK229">
        <f>IF(Table1[[#This Row],[End Day]]="",DAY(EOMONTH(DATE(Table1[[#This Row],[End Year]],Table1[[#This Row],[End Month]],1),0)),Table1[[#This Row],[End Day]])</f>
        <v>30</v>
      </c>
      <c r="AL229" s="1">
        <f>DATE(Table1[[#This Row],[End Year]],Table1[[#This Row],[End Month]],Table1[[#This Row],[Complete End Day]])</f>
        <v>38533</v>
      </c>
      <c r="AM229" s="2">
        <f>IF(Table1[[#This Row],[Start Day]]="",1,0)</f>
        <v>0</v>
      </c>
      <c r="AN229" s="2">
        <f>IF(Table1[[#This Row],[End Day]]="",1,0)</f>
        <v>0</v>
      </c>
      <c r="AO229">
        <v>2</v>
      </c>
      <c r="AQ229">
        <v>15000</v>
      </c>
      <c r="AS229">
        <v>15000</v>
      </c>
      <c r="AX229">
        <v>10000</v>
      </c>
      <c r="AY229">
        <v>14986</v>
      </c>
      <c r="AZ229">
        <v>66.731057986202799</v>
      </c>
      <c r="BA229" t="s">
        <v>109</v>
      </c>
      <c r="BC229" t="s">
        <v>1486</v>
      </c>
      <c r="BD229" t="s">
        <v>1487</v>
      </c>
    </row>
    <row r="230" spans="1:56" x14ac:dyDescent="0.2">
      <c r="A230" t="s">
        <v>1488</v>
      </c>
      <c r="B230" t="s">
        <v>472</v>
      </c>
      <c r="C230" t="s">
        <v>1489</v>
      </c>
      <c r="E230" t="s">
        <v>53</v>
      </c>
      <c r="F230" t="s">
        <v>72</v>
      </c>
      <c r="G230" t="s">
        <v>262</v>
      </c>
      <c r="H230" t="s">
        <v>1490</v>
      </c>
      <c r="K230" t="s">
        <v>569</v>
      </c>
      <c r="L230" t="s">
        <v>570</v>
      </c>
      <c r="M230" t="s">
        <v>571</v>
      </c>
      <c r="N230" t="s">
        <v>60</v>
      </c>
      <c r="O230" t="s">
        <v>1491</v>
      </c>
      <c r="Q230" t="s">
        <v>557</v>
      </c>
      <c r="X230" t="s">
        <v>265</v>
      </c>
      <c r="AC230">
        <v>2005</v>
      </c>
      <c r="AD230">
        <v>12</v>
      </c>
      <c r="AE230">
        <v>26</v>
      </c>
      <c r="AF230">
        <f>IF( Table1[[#This Row],[Start Day]]="",1,Table1[[#This Row],[Start Day]])</f>
        <v>26</v>
      </c>
      <c r="AG230" s="1">
        <f>DATE(Table1[[#This Row],[Start Year]],Table1[[#This Row],[Start Month]],Table1[[#This Row],[Complete Start Day]])</f>
        <v>38712</v>
      </c>
      <c r="AH230">
        <v>2006</v>
      </c>
      <c r="AI230">
        <v>2</v>
      </c>
      <c r="AJ230">
        <v>6</v>
      </c>
      <c r="AK230">
        <f>IF(Table1[[#This Row],[End Day]]="",DAY(EOMONTH(DATE(Table1[[#This Row],[End Year]],Table1[[#This Row],[End Month]],1),0)),Table1[[#This Row],[End Day]])</f>
        <v>6</v>
      </c>
      <c r="AL230" s="1">
        <f>DATE(Table1[[#This Row],[End Year]],Table1[[#This Row],[End Month]],Table1[[#This Row],[Complete End Day]])</f>
        <v>38754</v>
      </c>
      <c r="AM230" s="2">
        <f>IF(Table1[[#This Row],[Start Day]]="",1,0)</f>
        <v>0</v>
      </c>
      <c r="AN230" s="2">
        <f>IF(Table1[[#This Row],[End Day]]="",1,0)</f>
        <v>0</v>
      </c>
      <c r="AO230">
        <v>17</v>
      </c>
      <c r="AP230">
        <v>150</v>
      </c>
      <c r="AS230">
        <v>150</v>
      </c>
      <c r="AZ230">
        <v>66.731057986202799</v>
      </c>
      <c r="BA230" t="s">
        <v>81</v>
      </c>
      <c r="BB230" t="s">
        <v>1492</v>
      </c>
      <c r="BD230" t="s">
        <v>1493</v>
      </c>
    </row>
    <row r="231" spans="1:56" x14ac:dyDescent="0.2">
      <c r="A231" t="s">
        <v>1494</v>
      </c>
      <c r="B231" t="s">
        <v>472</v>
      </c>
      <c r="C231" t="s">
        <v>742</v>
      </c>
      <c r="E231" t="s">
        <v>53</v>
      </c>
      <c r="F231" t="s">
        <v>72</v>
      </c>
      <c r="G231" t="s">
        <v>73</v>
      </c>
      <c r="H231" t="s">
        <v>86</v>
      </c>
      <c r="J231" t="s">
        <v>743</v>
      </c>
      <c r="K231" t="s">
        <v>7833</v>
      </c>
      <c r="L231" t="s">
        <v>88</v>
      </c>
      <c r="M231" t="s">
        <v>59</v>
      </c>
      <c r="N231" t="s">
        <v>60</v>
      </c>
      <c r="O231" t="s">
        <v>461</v>
      </c>
      <c r="X231" t="s">
        <v>80</v>
      </c>
      <c r="AC231">
        <v>2005</v>
      </c>
      <c r="AD231">
        <v>8</v>
      </c>
      <c r="AE231">
        <v>2</v>
      </c>
      <c r="AF231">
        <f>IF( Table1[[#This Row],[Start Day]]="",1,Table1[[#This Row],[Start Day]])</f>
        <v>2</v>
      </c>
      <c r="AG231" s="1">
        <f>DATE(Table1[[#This Row],[Start Year]],Table1[[#This Row],[Start Month]],Table1[[#This Row],[Complete Start Day]])</f>
        <v>38566</v>
      </c>
      <c r="AH231">
        <v>2005</v>
      </c>
      <c r="AI231">
        <v>8</v>
      </c>
      <c r="AJ231">
        <v>7</v>
      </c>
      <c r="AK231">
        <f>IF(Table1[[#This Row],[End Day]]="",DAY(EOMONTH(DATE(Table1[[#This Row],[End Year]],Table1[[#This Row],[End Month]],1),0)),Table1[[#This Row],[End Day]])</f>
        <v>7</v>
      </c>
      <c r="AL231" s="1">
        <f>DATE(Table1[[#This Row],[End Year]],Table1[[#This Row],[End Month]],Table1[[#This Row],[Complete End Day]])</f>
        <v>38571</v>
      </c>
      <c r="AM231" s="2">
        <f>IF(Table1[[#This Row],[Start Day]]="",1,0)</f>
        <v>0</v>
      </c>
      <c r="AN231" s="2">
        <f>IF(Table1[[#This Row],[End Day]]="",1,0)</f>
        <v>0</v>
      </c>
      <c r="AO231">
        <v>5</v>
      </c>
      <c r="AX231">
        <v>500</v>
      </c>
      <c r="AY231">
        <v>749</v>
      </c>
      <c r="AZ231">
        <v>66.731057986202799</v>
      </c>
      <c r="BA231" t="s">
        <v>81</v>
      </c>
      <c r="BB231" t="s">
        <v>462</v>
      </c>
      <c r="BD231" t="s">
        <v>463</v>
      </c>
    </row>
    <row r="232" spans="1:56" x14ac:dyDescent="0.2">
      <c r="A232" t="s">
        <v>1495</v>
      </c>
      <c r="B232" t="s">
        <v>472</v>
      </c>
      <c r="C232" t="s">
        <v>1496</v>
      </c>
      <c r="E232" t="s">
        <v>53</v>
      </c>
      <c r="F232" t="s">
        <v>72</v>
      </c>
      <c r="G232" t="s">
        <v>73</v>
      </c>
      <c r="H232" t="s">
        <v>86</v>
      </c>
      <c r="J232" t="s">
        <v>1497</v>
      </c>
      <c r="K232" t="s">
        <v>7833</v>
      </c>
      <c r="L232" t="s">
        <v>88</v>
      </c>
      <c r="M232" t="s">
        <v>59</v>
      </c>
      <c r="N232" t="s">
        <v>60</v>
      </c>
      <c r="O232" t="s">
        <v>1498</v>
      </c>
      <c r="X232" t="s">
        <v>80</v>
      </c>
      <c r="AC232">
        <v>2005</v>
      </c>
      <c r="AD232">
        <v>9</v>
      </c>
      <c r="AE232">
        <v>8</v>
      </c>
      <c r="AF232">
        <f>IF( Table1[[#This Row],[Start Day]]="",1,Table1[[#This Row],[Start Day]])</f>
        <v>8</v>
      </c>
      <c r="AG232" s="1">
        <f>DATE(Table1[[#This Row],[Start Year]],Table1[[#This Row],[Start Month]],Table1[[#This Row],[Complete Start Day]])</f>
        <v>38603</v>
      </c>
      <c r="AH232">
        <v>2005</v>
      </c>
      <c r="AI232">
        <v>9</v>
      </c>
      <c r="AJ232">
        <v>8</v>
      </c>
      <c r="AK232">
        <f>IF(Table1[[#This Row],[End Day]]="",DAY(EOMONTH(DATE(Table1[[#This Row],[End Year]],Table1[[#This Row],[End Month]],1),0)),Table1[[#This Row],[End Day]])</f>
        <v>8</v>
      </c>
      <c r="AL232" s="1">
        <f>DATE(Table1[[#This Row],[End Year]],Table1[[#This Row],[End Month]],Table1[[#This Row],[Complete End Day]])</f>
        <v>38603</v>
      </c>
      <c r="AM232" s="2">
        <f>IF(Table1[[#This Row],[Start Day]]="",1,0)</f>
        <v>0</v>
      </c>
      <c r="AN232" s="2">
        <f>IF(Table1[[#This Row],[End Day]]="",1,0)</f>
        <v>0</v>
      </c>
      <c r="AO232">
        <v>5</v>
      </c>
      <c r="AQ232">
        <v>1100</v>
      </c>
      <c r="AS232">
        <v>1100</v>
      </c>
      <c r="AX232">
        <v>5000</v>
      </c>
      <c r="AY232">
        <v>7493</v>
      </c>
      <c r="AZ232">
        <v>66.731057986202799</v>
      </c>
      <c r="BA232" t="s">
        <v>81</v>
      </c>
      <c r="BB232" t="s">
        <v>1499</v>
      </c>
      <c r="BD232" t="s">
        <v>1500</v>
      </c>
    </row>
    <row r="233" spans="1:56" x14ac:dyDescent="0.2">
      <c r="A233" t="s">
        <v>1501</v>
      </c>
      <c r="B233" t="s">
        <v>472</v>
      </c>
      <c r="C233" t="s">
        <v>1502</v>
      </c>
      <c r="E233" t="s">
        <v>53</v>
      </c>
      <c r="F233" t="s">
        <v>72</v>
      </c>
      <c r="G233" t="s">
        <v>73</v>
      </c>
      <c r="K233" t="s">
        <v>7833</v>
      </c>
      <c r="L233" t="s">
        <v>88</v>
      </c>
      <c r="M233" t="s">
        <v>59</v>
      </c>
      <c r="N233" t="s">
        <v>60</v>
      </c>
      <c r="O233" t="s">
        <v>1503</v>
      </c>
      <c r="X233" t="s">
        <v>80</v>
      </c>
      <c r="AC233">
        <v>2005</v>
      </c>
      <c r="AD233">
        <v>12</v>
      </c>
      <c r="AE233">
        <v>22</v>
      </c>
      <c r="AF233">
        <f>IF( Table1[[#This Row],[Start Day]]="",1,Table1[[#This Row],[Start Day]])</f>
        <v>22</v>
      </c>
      <c r="AG233" s="1">
        <f>DATE(Table1[[#This Row],[Start Year]],Table1[[#This Row],[Start Month]],Table1[[#This Row],[Complete Start Day]])</f>
        <v>38708</v>
      </c>
      <c r="AH233">
        <v>2005</v>
      </c>
      <c r="AI233">
        <v>12</v>
      </c>
      <c r="AJ233">
        <v>25</v>
      </c>
      <c r="AK233">
        <f>IF(Table1[[#This Row],[End Day]]="",DAY(EOMONTH(DATE(Table1[[#This Row],[End Year]],Table1[[#This Row],[End Month]],1),0)),Table1[[#This Row],[End Day]])</f>
        <v>25</v>
      </c>
      <c r="AL233" s="1">
        <f>DATE(Table1[[#This Row],[End Year]],Table1[[#This Row],[End Month]],Table1[[#This Row],[Complete End Day]])</f>
        <v>38711</v>
      </c>
      <c r="AM233" s="2">
        <f>IF(Table1[[#This Row],[Start Day]]="",1,0)</f>
        <v>0</v>
      </c>
      <c r="AN233" s="2">
        <f>IF(Table1[[#This Row],[End Day]]="",1,0)</f>
        <v>0</v>
      </c>
      <c r="AO233">
        <v>1</v>
      </c>
      <c r="AX233">
        <v>160000</v>
      </c>
      <c r="AY233">
        <v>239768</v>
      </c>
      <c r="AZ233">
        <v>66.731057986202799</v>
      </c>
      <c r="BA233" t="s">
        <v>81</v>
      </c>
      <c r="BB233" t="s">
        <v>1504</v>
      </c>
      <c r="BD233" t="s">
        <v>1505</v>
      </c>
    </row>
    <row r="234" spans="1:56" x14ac:dyDescent="0.2">
      <c r="A234" t="s">
        <v>1506</v>
      </c>
      <c r="B234" t="s">
        <v>472</v>
      </c>
      <c r="C234" t="s">
        <v>626</v>
      </c>
      <c r="E234" t="s">
        <v>53</v>
      </c>
      <c r="F234" t="s">
        <v>54</v>
      </c>
      <c r="G234" t="s">
        <v>55</v>
      </c>
      <c r="H234" t="s">
        <v>56</v>
      </c>
      <c r="K234" t="s">
        <v>592</v>
      </c>
      <c r="L234" t="s">
        <v>593</v>
      </c>
      <c r="M234" t="s">
        <v>594</v>
      </c>
      <c r="N234" t="s">
        <v>122</v>
      </c>
      <c r="O234" t="s">
        <v>1507</v>
      </c>
      <c r="P234" t="s">
        <v>62</v>
      </c>
      <c r="W234">
        <v>62550</v>
      </c>
      <c r="X234" t="s">
        <v>65</v>
      </c>
      <c r="AC234">
        <v>2005</v>
      </c>
      <c r="AD234">
        <v>9</v>
      </c>
      <c r="AE234">
        <v>26</v>
      </c>
      <c r="AF234">
        <f>IF( Table1[[#This Row],[Start Day]]="",1,Table1[[#This Row],[Start Day]])</f>
        <v>26</v>
      </c>
      <c r="AG234" s="1">
        <f>DATE(Table1[[#This Row],[Start Year]],Table1[[#This Row],[Start Month]],Table1[[#This Row],[Complete Start Day]])</f>
        <v>38621</v>
      </c>
      <c r="AH234">
        <v>2005</v>
      </c>
      <c r="AI234">
        <v>9</v>
      </c>
      <c r="AJ234">
        <v>29</v>
      </c>
      <c r="AK234">
        <f>IF(Table1[[#This Row],[End Day]]="",DAY(EOMONTH(DATE(Table1[[#This Row],[End Year]],Table1[[#This Row],[End Month]],1),0)),Table1[[#This Row],[End Day]])</f>
        <v>29</v>
      </c>
      <c r="AL234" s="1">
        <f>DATE(Table1[[#This Row],[End Year]],Table1[[#This Row],[End Month]],Table1[[#This Row],[Complete End Day]])</f>
        <v>38624</v>
      </c>
      <c r="AM234" s="2">
        <f>IF(Table1[[#This Row],[Start Day]]="",1,0)</f>
        <v>0</v>
      </c>
      <c r="AN234" s="2">
        <f>IF(Table1[[#This Row],[End Day]]="",1,0)</f>
        <v>0</v>
      </c>
      <c r="AO234">
        <v>3</v>
      </c>
      <c r="AQ234">
        <v>3000</v>
      </c>
      <c r="AS234">
        <v>3000</v>
      </c>
      <c r="AZ234">
        <v>66.731057986202799</v>
      </c>
      <c r="BA234" t="s">
        <v>81</v>
      </c>
      <c r="BB234" t="s">
        <v>1508</v>
      </c>
      <c r="BD234" t="s">
        <v>1509</v>
      </c>
    </row>
    <row r="235" spans="1:56" x14ac:dyDescent="0.2">
      <c r="A235" t="s">
        <v>1510</v>
      </c>
      <c r="B235" t="s">
        <v>472</v>
      </c>
      <c r="C235" t="s">
        <v>1511</v>
      </c>
      <c r="E235" t="s">
        <v>53</v>
      </c>
      <c r="F235" t="s">
        <v>72</v>
      </c>
      <c r="G235" t="s">
        <v>73</v>
      </c>
      <c r="H235" t="s">
        <v>86</v>
      </c>
      <c r="J235" t="s">
        <v>1512</v>
      </c>
      <c r="K235" t="s">
        <v>592</v>
      </c>
      <c r="L235" t="s">
        <v>593</v>
      </c>
      <c r="M235" t="s">
        <v>594</v>
      </c>
      <c r="N235" t="s">
        <v>122</v>
      </c>
      <c r="O235" t="s">
        <v>1513</v>
      </c>
      <c r="X235" t="s">
        <v>80</v>
      </c>
      <c r="AC235">
        <v>2005</v>
      </c>
      <c r="AD235">
        <v>7</v>
      </c>
      <c r="AE235">
        <v>18</v>
      </c>
      <c r="AF235">
        <f>IF( Table1[[#This Row],[Start Day]]="",1,Table1[[#This Row],[Start Day]])</f>
        <v>18</v>
      </c>
      <c r="AG235" s="1">
        <f>DATE(Table1[[#This Row],[Start Year]],Table1[[#This Row],[Start Month]],Table1[[#This Row],[Complete Start Day]])</f>
        <v>38551</v>
      </c>
      <c r="AH235">
        <v>2005</v>
      </c>
      <c r="AI235">
        <v>7</v>
      </c>
      <c r="AJ235">
        <v>18</v>
      </c>
      <c r="AK235">
        <f>IF(Table1[[#This Row],[End Day]]="",DAY(EOMONTH(DATE(Table1[[#This Row],[End Year]],Table1[[#This Row],[End Month]],1),0)),Table1[[#This Row],[End Day]])</f>
        <v>18</v>
      </c>
      <c r="AL235" s="1">
        <f>DATE(Table1[[#This Row],[End Year]],Table1[[#This Row],[End Month]],Table1[[#This Row],[Complete End Day]])</f>
        <v>38551</v>
      </c>
      <c r="AM235" s="2">
        <f>IF(Table1[[#This Row],[Start Day]]="",1,0)</f>
        <v>0</v>
      </c>
      <c r="AN235" s="2">
        <f>IF(Table1[[#This Row],[End Day]]="",1,0)</f>
        <v>0</v>
      </c>
      <c r="AO235">
        <v>2</v>
      </c>
      <c r="AV235">
        <v>250000</v>
      </c>
      <c r="AW235">
        <v>374638</v>
      </c>
      <c r="AX235">
        <v>400000</v>
      </c>
      <c r="AY235">
        <v>599421</v>
      </c>
      <c r="AZ235">
        <v>66.731057986202799</v>
      </c>
      <c r="BA235" t="s">
        <v>109</v>
      </c>
      <c r="BC235" t="s">
        <v>1514</v>
      </c>
      <c r="BD235" t="s">
        <v>1515</v>
      </c>
    </row>
    <row r="236" spans="1:56" x14ac:dyDescent="0.2">
      <c r="A236" t="s">
        <v>1516</v>
      </c>
      <c r="B236" t="s">
        <v>472</v>
      </c>
      <c r="C236" t="s">
        <v>1517</v>
      </c>
      <c r="E236" t="s">
        <v>53</v>
      </c>
      <c r="F236" t="s">
        <v>54</v>
      </c>
      <c r="G236" t="s">
        <v>55</v>
      </c>
      <c r="H236" t="s">
        <v>192</v>
      </c>
      <c r="K236" t="s">
        <v>548</v>
      </c>
      <c r="L236" t="s">
        <v>549</v>
      </c>
      <c r="M236" t="s">
        <v>78</v>
      </c>
      <c r="N236" t="s">
        <v>60</v>
      </c>
      <c r="O236" t="s">
        <v>1518</v>
      </c>
      <c r="P236" t="s">
        <v>62</v>
      </c>
      <c r="X236" t="s">
        <v>65</v>
      </c>
      <c r="AC236">
        <v>2005</v>
      </c>
      <c r="AD236">
        <v>11</v>
      </c>
      <c r="AE236">
        <v>23</v>
      </c>
      <c r="AF236">
        <f>IF( Table1[[#This Row],[Start Day]]="",1,Table1[[#This Row],[Start Day]])</f>
        <v>23</v>
      </c>
      <c r="AG236" s="1">
        <f>DATE(Table1[[#This Row],[Start Year]],Table1[[#This Row],[Start Month]],Table1[[#This Row],[Complete Start Day]])</f>
        <v>38679</v>
      </c>
      <c r="AH236">
        <v>2006</v>
      </c>
      <c r="AI236">
        <v>1</v>
      </c>
      <c r="AJ236">
        <v>12</v>
      </c>
      <c r="AK236">
        <f>IF(Table1[[#This Row],[End Day]]="",DAY(EOMONTH(DATE(Table1[[#This Row],[End Year]],Table1[[#This Row],[End Month]],1),0)),Table1[[#This Row],[End Day]])</f>
        <v>12</v>
      </c>
      <c r="AL236" s="1">
        <f>DATE(Table1[[#This Row],[End Year]],Table1[[#This Row],[End Month]],Table1[[#This Row],[Complete End Day]])</f>
        <v>38729</v>
      </c>
      <c r="AM236" s="2">
        <f>IF(Table1[[#This Row],[Start Day]]="",1,0)</f>
        <v>0</v>
      </c>
      <c r="AN236" s="2">
        <f>IF(Table1[[#This Row],[End Day]]="",1,0)</f>
        <v>0</v>
      </c>
      <c r="AO236">
        <v>9</v>
      </c>
      <c r="AQ236">
        <v>30000</v>
      </c>
      <c r="AS236">
        <v>30000</v>
      </c>
      <c r="AZ236">
        <v>66.731057986202799</v>
      </c>
      <c r="BA236" t="s">
        <v>81</v>
      </c>
      <c r="BB236" t="s">
        <v>1519</v>
      </c>
      <c r="BD236" t="s">
        <v>1520</v>
      </c>
    </row>
    <row r="237" spans="1:56" x14ac:dyDescent="0.2">
      <c r="A237" t="s">
        <v>1521</v>
      </c>
      <c r="B237" t="s">
        <v>472</v>
      </c>
      <c r="C237" t="s">
        <v>776</v>
      </c>
      <c r="E237" t="s">
        <v>53</v>
      </c>
      <c r="F237" t="s">
        <v>100</v>
      </c>
      <c r="G237" t="s">
        <v>101</v>
      </c>
      <c r="H237" t="s">
        <v>102</v>
      </c>
      <c r="K237" t="s">
        <v>554</v>
      </c>
      <c r="L237" t="s">
        <v>555</v>
      </c>
      <c r="M237" t="s">
        <v>121</v>
      </c>
      <c r="N237" t="s">
        <v>122</v>
      </c>
      <c r="O237" t="s">
        <v>1522</v>
      </c>
      <c r="W237">
        <v>8</v>
      </c>
      <c r="X237" t="s">
        <v>105</v>
      </c>
      <c r="Y237" t="s">
        <v>778</v>
      </c>
      <c r="Z237" t="s">
        <v>779</v>
      </c>
      <c r="AC237">
        <v>2005</v>
      </c>
      <c r="AD237">
        <v>6</v>
      </c>
      <c r="AE237">
        <v>13</v>
      </c>
      <c r="AF237">
        <f>IF( Table1[[#This Row],[Start Day]]="",1,Table1[[#This Row],[Start Day]])</f>
        <v>13</v>
      </c>
      <c r="AG237" s="1">
        <f>DATE(Table1[[#This Row],[Start Year]],Table1[[#This Row],[Start Month]],Table1[[#This Row],[Complete Start Day]])</f>
        <v>38516</v>
      </c>
      <c r="AH237">
        <v>2005</v>
      </c>
      <c r="AI237">
        <v>6</v>
      </c>
      <c r="AJ237">
        <v>13</v>
      </c>
      <c r="AK237">
        <f>IF(Table1[[#This Row],[End Day]]="",DAY(EOMONTH(DATE(Table1[[#This Row],[End Year]],Table1[[#This Row],[End Month]],1),0)),Table1[[#This Row],[End Day]])</f>
        <v>13</v>
      </c>
      <c r="AL237" s="1">
        <f>DATE(Table1[[#This Row],[End Year]],Table1[[#This Row],[End Month]],Table1[[#This Row],[Complete End Day]])</f>
        <v>38516</v>
      </c>
      <c r="AM237" s="2">
        <f>IF(Table1[[#This Row],[Start Day]]="",1,0)</f>
        <v>0</v>
      </c>
      <c r="AN237" s="2">
        <f>IF(Table1[[#This Row],[End Day]]="",1,0)</f>
        <v>0</v>
      </c>
      <c r="AX237">
        <v>50</v>
      </c>
      <c r="AY237">
        <v>75</v>
      </c>
      <c r="AZ237">
        <v>66.731057986202799</v>
      </c>
      <c r="BA237" t="s">
        <v>109</v>
      </c>
      <c r="BC237" t="s">
        <v>1523</v>
      </c>
      <c r="BD237" t="s">
        <v>1524</v>
      </c>
    </row>
    <row r="238" spans="1:56" x14ac:dyDescent="0.2">
      <c r="A238" t="s">
        <v>1525</v>
      </c>
      <c r="B238" t="s">
        <v>472</v>
      </c>
      <c r="C238" t="s">
        <v>1526</v>
      </c>
      <c r="E238" t="s">
        <v>53</v>
      </c>
      <c r="F238" t="s">
        <v>100</v>
      </c>
      <c r="G238" t="s">
        <v>101</v>
      </c>
      <c r="H238" t="s">
        <v>102</v>
      </c>
      <c r="K238" t="s">
        <v>554</v>
      </c>
      <c r="L238" t="s">
        <v>555</v>
      </c>
      <c r="M238" t="s">
        <v>121</v>
      </c>
      <c r="N238" t="s">
        <v>122</v>
      </c>
      <c r="O238" t="s">
        <v>1527</v>
      </c>
      <c r="W238">
        <v>8</v>
      </c>
      <c r="X238" t="s">
        <v>105</v>
      </c>
      <c r="Y238" t="s">
        <v>1528</v>
      </c>
      <c r="Z238" t="s">
        <v>1529</v>
      </c>
      <c r="AC238">
        <v>2005</v>
      </c>
      <c r="AD238">
        <v>9</v>
      </c>
      <c r="AE238">
        <v>26</v>
      </c>
      <c r="AF238">
        <f>IF( Table1[[#This Row],[Start Day]]="",1,Table1[[#This Row],[Start Day]])</f>
        <v>26</v>
      </c>
      <c r="AG238" s="1">
        <f>DATE(Table1[[#This Row],[Start Year]],Table1[[#This Row],[Start Month]],Table1[[#This Row],[Complete Start Day]])</f>
        <v>38621</v>
      </c>
      <c r="AH238">
        <v>2005</v>
      </c>
      <c r="AI238">
        <v>9</v>
      </c>
      <c r="AJ238">
        <v>26</v>
      </c>
      <c r="AK238">
        <f>IF(Table1[[#This Row],[End Day]]="",DAY(EOMONTH(DATE(Table1[[#This Row],[End Year]],Table1[[#This Row],[End Month]],1),0)),Table1[[#This Row],[End Day]])</f>
        <v>26</v>
      </c>
      <c r="AL238" s="1">
        <f>DATE(Table1[[#This Row],[End Year]],Table1[[#This Row],[End Month]],Table1[[#This Row],[Complete End Day]])</f>
        <v>38621</v>
      </c>
      <c r="AM238" s="2">
        <f>IF(Table1[[#This Row],[Start Day]]="",1,0)</f>
        <v>0</v>
      </c>
      <c r="AN238" s="2">
        <f>IF(Table1[[#This Row],[End Day]]="",1,0)</f>
        <v>0</v>
      </c>
      <c r="AO238">
        <v>5</v>
      </c>
      <c r="AP238">
        <v>59</v>
      </c>
      <c r="AQ238">
        <v>2446</v>
      </c>
      <c r="AS238">
        <v>2505</v>
      </c>
      <c r="AZ238">
        <v>66.731057986202799</v>
      </c>
      <c r="BA238" t="s">
        <v>109</v>
      </c>
      <c r="BC238" t="s">
        <v>1530</v>
      </c>
      <c r="BD238" t="s">
        <v>1531</v>
      </c>
    </row>
    <row r="239" spans="1:56" x14ac:dyDescent="0.2">
      <c r="A239" t="s">
        <v>1532</v>
      </c>
      <c r="B239" t="s">
        <v>472</v>
      </c>
      <c r="C239" t="s">
        <v>1533</v>
      </c>
      <c r="E239" t="s">
        <v>53</v>
      </c>
      <c r="F239" t="s">
        <v>100</v>
      </c>
      <c r="G239" t="s">
        <v>101</v>
      </c>
      <c r="H239" t="s">
        <v>102</v>
      </c>
      <c r="K239" t="s">
        <v>569</v>
      </c>
      <c r="L239" t="s">
        <v>570</v>
      </c>
      <c r="M239" t="s">
        <v>571</v>
      </c>
      <c r="N239" t="s">
        <v>60</v>
      </c>
      <c r="O239" t="s">
        <v>724</v>
      </c>
      <c r="W239">
        <v>6</v>
      </c>
      <c r="X239" t="s">
        <v>105</v>
      </c>
      <c r="Y239" t="s">
        <v>1534</v>
      </c>
      <c r="Z239" t="s">
        <v>1535</v>
      </c>
      <c r="AC239">
        <v>2005</v>
      </c>
      <c r="AD239">
        <v>6</v>
      </c>
      <c r="AE239">
        <v>6</v>
      </c>
      <c r="AF239">
        <f>IF( Table1[[#This Row],[Start Day]]="",1,Table1[[#This Row],[Start Day]])</f>
        <v>6</v>
      </c>
      <c r="AG239" s="1">
        <f>DATE(Table1[[#This Row],[Start Year]],Table1[[#This Row],[Start Month]],Table1[[#This Row],[Complete Start Day]])</f>
        <v>38509</v>
      </c>
      <c r="AH239">
        <v>2005</v>
      </c>
      <c r="AI239">
        <v>6</v>
      </c>
      <c r="AJ239">
        <v>6</v>
      </c>
      <c r="AK239">
        <f>IF(Table1[[#This Row],[End Day]]="",DAY(EOMONTH(DATE(Table1[[#This Row],[End Year]],Table1[[#This Row],[End Month]],1),0)),Table1[[#This Row],[End Day]])</f>
        <v>6</v>
      </c>
      <c r="AL239" s="1">
        <f>DATE(Table1[[#This Row],[End Year]],Table1[[#This Row],[End Month]],Table1[[#This Row],[Complete End Day]])</f>
        <v>38509</v>
      </c>
      <c r="AM239" s="2">
        <f>IF(Table1[[#This Row],[Start Day]]="",1,0)</f>
        <v>0</v>
      </c>
      <c r="AN239" s="2">
        <f>IF(Table1[[#This Row],[End Day]]="",1,0)</f>
        <v>0</v>
      </c>
      <c r="AP239">
        <v>54</v>
      </c>
      <c r="AQ239">
        <v>300</v>
      </c>
      <c r="AS239">
        <v>354</v>
      </c>
      <c r="AZ239">
        <v>66.731057986202799</v>
      </c>
      <c r="BA239" t="s">
        <v>109</v>
      </c>
      <c r="BC239" t="s">
        <v>728</v>
      </c>
      <c r="BD239" t="s">
        <v>729</v>
      </c>
    </row>
    <row r="240" spans="1:56" x14ac:dyDescent="0.2">
      <c r="A240" t="s">
        <v>1536</v>
      </c>
      <c r="B240" t="s">
        <v>472</v>
      </c>
      <c r="C240" t="s">
        <v>1035</v>
      </c>
      <c r="E240" t="s">
        <v>53</v>
      </c>
      <c r="F240" t="s">
        <v>54</v>
      </c>
      <c r="G240" t="s">
        <v>55</v>
      </c>
      <c r="K240" t="s">
        <v>569</v>
      </c>
      <c r="L240" t="s">
        <v>570</v>
      </c>
      <c r="M240" t="s">
        <v>571</v>
      </c>
      <c r="N240" t="s">
        <v>60</v>
      </c>
      <c r="O240" t="s">
        <v>1537</v>
      </c>
      <c r="X240" t="s">
        <v>65</v>
      </c>
      <c r="AC240">
        <v>2005</v>
      </c>
      <c r="AD240">
        <v>7</v>
      </c>
      <c r="AE240">
        <v>4</v>
      </c>
      <c r="AF240">
        <f>IF( Table1[[#This Row],[Start Day]]="",1,Table1[[#This Row],[Start Day]])</f>
        <v>4</v>
      </c>
      <c r="AG240" s="1">
        <f>DATE(Table1[[#This Row],[Start Year]],Table1[[#This Row],[Start Month]],Table1[[#This Row],[Complete Start Day]])</f>
        <v>38537</v>
      </c>
      <c r="AH240">
        <v>2005</v>
      </c>
      <c r="AI240">
        <v>7</v>
      </c>
      <c r="AJ240">
        <v>4</v>
      </c>
      <c r="AK240">
        <f>IF(Table1[[#This Row],[End Day]]="",DAY(EOMONTH(DATE(Table1[[#This Row],[End Year]],Table1[[#This Row],[End Month]],1),0)),Table1[[#This Row],[End Day]])</f>
        <v>4</v>
      </c>
      <c r="AL240" s="1">
        <f>DATE(Table1[[#This Row],[End Year]],Table1[[#This Row],[End Month]],Table1[[#This Row],[Complete End Day]])</f>
        <v>38537</v>
      </c>
      <c r="AM240" s="2">
        <f>IF(Table1[[#This Row],[Start Day]]="",1,0)</f>
        <v>0</v>
      </c>
      <c r="AN240" s="2">
        <f>IF(Table1[[#This Row],[End Day]]="",1,0)</f>
        <v>0</v>
      </c>
      <c r="AQ240">
        <v>3000</v>
      </c>
      <c r="AS240">
        <v>3000</v>
      </c>
      <c r="AZ240">
        <v>66.731057986202799</v>
      </c>
      <c r="BA240" t="s">
        <v>66</v>
      </c>
      <c r="BB240" t="s">
        <v>1538</v>
      </c>
      <c r="BC240" t="s">
        <v>1539</v>
      </c>
      <c r="BD240" t="s">
        <v>1540</v>
      </c>
    </row>
    <row r="241" spans="1:56" x14ac:dyDescent="0.2">
      <c r="A241" t="s">
        <v>1541</v>
      </c>
      <c r="B241" t="s">
        <v>965</v>
      </c>
      <c r="C241" t="s">
        <v>1542</v>
      </c>
      <c r="E241" t="s">
        <v>53</v>
      </c>
      <c r="F241" t="s">
        <v>72</v>
      </c>
      <c r="G241" t="s">
        <v>73</v>
      </c>
      <c r="H241" t="s">
        <v>86</v>
      </c>
      <c r="J241" t="s">
        <v>1543</v>
      </c>
      <c r="K241" t="s">
        <v>592</v>
      </c>
      <c r="L241" t="s">
        <v>593</v>
      </c>
      <c r="M241" t="s">
        <v>594</v>
      </c>
      <c r="N241" t="s">
        <v>122</v>
      </c>
      <c r="O241" t="s">
        <v>1544</v>
      </c>
      <c r="Q241" t="s">
        <v>55</v>
      </c>
      <c r="R241" t="s">
        <v>64</v>
      </c>
      <c r="W241">
        <v>215</v>
      </c>
      <c r="X241" t="s">
        <v>80</v>
      </c>
      <c r="Y241" t="s">
        <v>1545</v>
      </c>
      <c r="Z241" t="s">
        <v>1546</v>
      </c>
      <c r="AC241">
        <v>2006</v>
      </c>
      <c r="AD241">
        <v>9</v>
      </c>
      <c r="AE241">
        <v>2</v>
      </c>
      <c r="AF241">
        <f>IF( Table1[[#This Row],[Start Day]]="",1,Table1[[#This Row],[Start Day]])</f>
        <v>2</v>
      </c>
      <c r="AG241" s="1">
        <f>DATE(Table1[[#This Row],[Start Year]],Table1[[#This Row],[Start Month]],Table1[[#This Row],[Complete Start Day]])</f>
        <v>38962</v>
      </c>
      <c r="AH241">
        <v>2006</v>
      </c>
      <c r="AI241">
        <v>9</v>
      </c>
      <c r="AJ241">
        <v>4</v>
      </c>
      <c r="AK241">
        <f>IF(Table1[[#This Row],[End Day]]="",DAY(EOMONTH(DATE(Table1[[#This Row],[End Year]],Table1[[#This Row],[End Month]],1),0)),Table1[[#This Row],[End Day]])</f>
        <v>4</v>
      </c>
      <c r="AL241" s="1">
        <f>DATE(Table1[[#This Row],[End Year]],Table1[[#This Row],[End Month]],Table1[[#This Row],[Complete End Day]])</f>
        <v>38964</v>
      </c>
      <c r="AM241" s="2">
        <f>IF(Table1[[#This Row],[Start Day]]="",1,0)</f>
        <v>0</v>
      </c>
      <c r="AN241" s="2">
        <f>IF(Table1[[#This Row],[End Day]]="",1,0)</f>
        <v>0</v>
      </c>
      <c r="AO241">
        <v>7</v>
      </c>
      <c r="AQ241">
        <v>10000</v>
      </c>
      <c r="AS241">
        <v>10000</v>
      </c>
      <c r="AZ241">
        <v>68.883758712346406</v>
      </c>
      <c r="BA241" t="s">
        <v>109</v>
      </c>
      <c r="BC241" t="s">
        <v>1547</v>
      </c>
      <c r="BD241" t="s">
        <v>1548</v>
      </c>
    </row>
    <row r="242" spans="1:56" x14ac:dyDescent="0.2">
      <c r="A242" t="s">
        <v>1549</v>
      </c>
      <c r="B242" t="s">
        <v>965</v>
      </c>
      <c r="C242" t="s">
        <v>824</v>
      </c>
      <c r="E242" t="s">
        <v>53</v>
      </c>
      <c r="F242" t="s">
        <v>72</v>
      </c>
      <c r="G242" t="s">
        <v>73</v>
      </c>
      <c r="H242" t="s">
        <v>86</v>
      </c>
      <c r="J242" t="s">
        <v>1550</v>
      </c>
      <c r="K242" t="s">
        <v>592</v>
      </c>
      <c r="L242" t="s">
        <v>593</v>
      </c>
      <c r="M242" t="s">
        <v>594</v>
      </c>
      <c r="N242" t="s">
        <v>122</v>
      </c>
      <c r="O242" t="s">
        <v>1551</v>
      </c>
      <c r="Q242" t="s">
        <v>55</v>
      </c>
      <c r="R242" t="s">
        <v>64</v>
      </c>
      <c r="W242">
        <v>250</v>
      </c>
      <c r="X242" t="s">
        <v>80</v>
      </c>
      <c r="Y242" t="s">
        <v>1552</v>
      </c>
      <c r="Z242" t="s">
        <v>1553</v>
      </c>
      <c r="AC242">
        <v>2006</v>
      </c>
      <c r="AD242">
        <v>9</v>
      </c>
      <c r="AE242">
        <v>16</v>
      </c>
      <c r="AF242">
        <f>IF( Table1[[#This Row],[Start Day]]="",1,Table1[[#This Row],[Start Day]])</f>
        <v>16</v>
      </c>
      <c r="AG242" s="1">
        <f>DATE(Table1[[#This Row],[Start Year]],Table1[[#This Row],[Start Month]],Table1[[#This Row],[Complete Start Day]])</f>
        <v>38976</v>
      </c>
      <c r="AH242">
        <v>2006</v>
      </c>
      <c r="AI242">
        <v>9</v>
      </c>
      <c r="AJ242">
        <v>18</v>
      </c>
      <c r="AK242">
        <f>IF(Table1[[#This Row],[End Day]]="",DAY(EOMONTH(DATE(Table1[[#This Row],[End Year]],Table1[[#This Row],[End Month]],1),0)),Table1[[#This Row],[End Day]])</f>
        <v>18</v>
      </c>
      <c r="AL242" s="1">
        <f>DATE(Table1[[#This Row],[End Year]],Table1[[#This Row],[End Month]],Table1[[#This Row],[Complete End Day]])</f>
        <v>38978</v>
      </c>
      <c r="AM242" s="2">
        <f>IF(Table1[[#This Row],[Start Day]]="",1,0)</f>
        <v>0</v>
      </c>
      <c r="AN242" s="2">
        <f>IF(Table1[[#This Row],[End Day]]="",1,0)</f>
        <v>0</v>
      </c>
      <c r="AO242">
        <v>4</v>
      </c>
      <c r="AQ242">
        <v>240700</v>
      </c>
      <c r="AS242">
        <v>240700</v>
      </c>
      <c r="AX242">
        <v>2700</v>
      </c>
      <c r="AY242">
        <v>3920</v>
      </c>
      <c r="AZ242">
        <v>68.883758712346406</v>
      </c>
      <c r="BA242" t="s">
        <v>109</v>
      </c>
      <c r="BC242" t="s">
        <v>1554</v>
      </c>
      <c r="BD242" t="s">
        <v>1555</v>
      </c>
    </row>
    <row r="243" spans="1:56" x14ac:dyDescent="0.2">
      <c r="A243" t="s">
        <v>1556</v>
      </c>
      <c r="B243" t="s">
        <v>965</v>
      </c>
      <c r="C243" t="s">
        <v>1557</v>
      </c>
      <c r="E243" t="s">
        <v>53</v>
      </c>
      <c r="F243" t="s">
        <v>54</v>
      </c>
      <c r="G243" t="s">
        <v>55</v>
      </c>
      <c r="H243" t="s">
        <v>192</v>
      </c>
      <c r="K243" t="s">
        <v>7833</v>
      </c>
      <c r="L243" t="s">
        <v>88</v>
      </c>
      <c r="M243" t="s">
        <v>59</v>
      </c>
      <c r="N243" t="s">
        <v>60</v>
      </c>
      <c r="O243" t="s">
        <v>1558</v>
      </c>
      <c r="P243" t="s">
        <v>178</v>
      </c>
      <c r="Q243" t="s">
        <v>64</v>
      </c>
      <c r="S243" t="s">
        <v>104</v>
      </c>
      <c r="V243">
        <v>703</v>
      </c>
      <c r="W243">
        <v>9610</v>
      </c>
      <c r="X243" t="s">
        <v>65</v>
      </c>
      <c r="Y243" t="s">
        <v>1559</v>
      </c>
      <c r="Z243" t="s">
        <v>1560</v>
      </c>
      <c r="AB243" t="s">
        <v>1561</v>
      </c>
      <c r="AC243">
        <v>2006</v>
      </c>
      <c r="AD243">
        <v>7</v>
      </c>
      <c r="AE243">
        <v>12</v>
      </c>
      <c r="AF243">
        <f>IF( Table1[[#This Row],[Start Day]]="",1,Table1[[#This Row],[Start Day]])</f>
        <v>12</v>
      </c>
      <c r="AG243" s="1">
        <f>DATE(Table1[[#This Row],[Start Year]],Table1[[#This Row],[Start Month]],Table1[[#This Row],[Complete Start Day]])</f>
        <v>38910</v>
      </c>
      <c r="AH243">
        <v>2006</v>
      </c>
      <c r="AI243">
        <v>7</v>
      </c>
      <c r="AJ243">
        <v>20</v>
      </c>
      <c r="AK243">
        <f>IF(Table1[[#This Row],[End Day]]="",DAY(EOMONTH(DATE(Table1[[#This Row],[End Year]],Table1[[#This Row],[End Month]],1),0)),Table1[[#This Row],[End Day]])</f>
        <v>20</v>
      </c>
      <c r="AL243" s="1">
        <f>DATE(Table1[[#This Row],[End Year]],Table1[[#This Row],[End Month]],Table1[[#This Row],[Complete End Day]])</f>
        <v>38918</v>
      </c>
      <c r="AM243" s="2">
        <f>IF(Table1[[#This Row],[Start Day]]="",1,0)</f>
        <v>0</v>
      </c>
      <c r="AN243" s="2">
        <f>IF(Table1[[#This Row],[End Day]]="",1,0)</f>
        <v>0</v>
      </c>
      <c r="AO243">
        <v>46</v>
      </c>
      <c r="AQ243">
        <v>4630</v>
      </c>
      <c r="AS243">
        <v>4630</v>
      </c>
      <c r="AZ243">
        <v>68.883758712346406</v>
      </c>
      <c r="BA243" t="s">
        <v>81</v>
      </c>
      <c r="BB243" t="s">
        <v>1562</v>
      </c>
      <c r="BD243" t="s">
        <v>1563</v>
      </c>
    </row>
    <row r="244" spans="1:56" x14ac:dyDescent="0.2">
      <c r="A244" t="s">
        <v>1564</v>
      </c>
      <c r="B244" t="s">
        <v>965</v>
      </c>
      <c r="C244" t="s">
        <v>325</v>
      </c>
      <c r="E244" t="s">
        <v>53</v>
      </c>
      <c r="F244" t="s">
        <v>54</v>
      </c>
      <c r="G244" t="s">
        <v>55</v>
      </c>
      <c r="H244" t="s">
        <v>192</v>
      </c>
      <c r="K244" t="s">
        <v>548</v>
      </c>
      <c r="L244" t="s">
        <v>549</v>
      </c>
      <c r="M244" t="s">
        <v>78</v>
      </c>
      <c r="N244" t="s">
        <v>60</v>
      </c>
      <c r="O244" t="s">
        <v>1565</v>
      </c>
      <c r="P244" t="s">
        <v>178</v>
      </c>
      <c r="Q244" t="s">
        <v>64</v>
      </c>
      <c r="W244">
        <v>18300</v>
      </c>
      <c r="X244" t="s">
        <v>65</v>
      </c>
      <c r="Y244" t="s">
        <v>1566</v>
      </c>
      <c r="Z244" t="s">
        <v>1567</v>
      </c>
      <c r="AC244">
        <v>2006</v>
      </c>
      <c r="AD244">
        <v>12</v>
      </c>
      <c r="AE244">
        <v>19</v>
      </c>
      <c r="AF244">
        <f>IF( Table1[[#This Row],[Start Day]]="",1,Table1[[#This Row],[Start Day]])</f>
        <v>19</v>
      </c>
      <c r="AG244" s="1">
        <f>DATE(Table1[[#This Row],[Start Year]],Table1[[#This Row],[Start Month]],Table1[[#This Row],[Complete Start Day]])</f>
        <v>39070</v>
      </c>
      <c r="AH244">
        <v>2006</v>
      </c>
      <c r="AI244">
        <v>12</v>
      </c>
      <c r="AJ244">
        <v>20</v>
      </c>
      <c r="AK244">
        <f>IF(Table1[[#This Row],[End Day]]="",DAY(EOMONTH(DATE(Table1[[#This Row],[End Year]],Table1[[#This Row],[End Month]],1),0)),Table1[[#This Row],[End Day]])</f>
        <v>20</v>
      </c>
      <c r="AL244" s="1">
        <f>DATE(Table1[[#This Row],[End Year]],Table1[[#This Row],[End Month]],Table1[[#This Row],[Complete End Day]])</f>
        <v>39071</v>
      </c>
      <c r="AM244" s="2">
        <f>IF(Table1[[#This Row],[Start Day]]="",1,0)</f>
        <v>0</v>
      </c>
      <c r="AN244" s="2">
        <f>IF(Table1[[#This Row],[End Day]]="",1,0)</f>
        <v>0</v>
      </c>
      <c r="AO244">
        <v>6</v>
      </c>
      <c r="AQ244">
        <v>100000</v>
      </c>
      <c r="AS244">
        <v>100000</v>
      </c>
      <c r="AX244">
        <v>22000</v>
      </c>
      <c r="AY244">
        <v>31938</v>
      </c>
      <c r="AZ244">
        <v>68.883758712346406</v>
      </c>
      <c r="BA244" t="s">
        <v>81</v>
      </c>
      <c r="BB244" t="s">
        <v>1568</v>
      </c>
      <c r="BD244" t="s">
        <v>1569</v>
      </c>
    </row>
    <row r="245" spans="1:56" x14ac:dyDescent="0.2">
      <c r="A245" t="s">
        <v>1570</v>
      </c>
      <c r="B245" t="s">
        <v>965</v>
      </c>
      <c r="C245" t="s">
        <v>1571</v>
      </c>
      <c r="E245" t="s">
        <v>53</v>
      </c>
      <c r="F245" t="s">
        <v>54</v>
      </c>
      <c r="G245" t="s">
        <v>55</v>
      </c>
      <c r="H245" t="s">
        <v>56</v>
      </c>
      <c r="K245" t="s">
        <v>554</v>
      </c>
      <c r="L245" t="s">
        <v>555</v>
      </c>
      <c r="M245" t="s">
        <v>121</v>
      </c>
      <c r="N245" t="s">
        <v>122</v>
      </c>
      <c r="O245" t="s">
        <v>1572</v>
      </c>
      <c r="P245" t="s">
        <v>1573</v>
      </c>
      <c r="Q245" t="s">
        <v>63</v>
      </c>
      <c r="X245" t="s">
        <v>65</v>
      </c>
      <c r="AC245">
        <v>2006</v>
      </c>
      <c r="AD245">
        <v>1</v>
      </c>
      <c r="AF245">
        <f>IF( Table1[[#This Row],[Start Day]]="",1,Table1[[#This Row],[Start Day]])</f>
        <v>1</v>
      </c>
      <c r="AG245" s="1">
        <f>DATE(Table1[[#This Row],[Start Year]],Table1[[#This Row],[Start Month]],Table1[[#This Row],[Complete Start Day]])</f>
        <v>38718</v>
      </c>
      <c r="AH245">
        <v>2006</v>
      </c>
      <c r="AI245">
        <v>3</v>
      </c>
      <c r="AK245">
        <f>IF(Table1[[#This Row],[End Day]]="",DAY(EOMONTH(DATE(Table1[[#This Row],[End Year]],Table1[[#This Row],[End Month]],1),0)),Table1[[#This Row],[End Day]])</f>
        <v>31</v>
      </c>
      <c r="AL245" s="1">
        <f>DATE(Table1[[#This Row],[End Year]],Table1[[#This Row],[End Month]],Table1[[#This Row],[Complete End Day]])</f>
        <v>38807</v>
      </c>
      <c r="AM245" s="2">
        <f>IF(Table1[[#This Row],[Start Day]]="",1,0)</f>
        <v>1</v>
      </c>
      <c r="AN245" s="2">
        <f>IF(Table1[[#This Row],[End Day]]="",1,0)</f>
        <v>1</v>
      </c>
      <c r="AQ245">
        <v>15000</v>
      </c>
      <c r="AR245">
        <v>325</v>
      </c>
      <c r="AS245">
        <v>15325</v>
      </c>
      <c r="AZ245">
        <v>68.883758712346406</v>
      </c>
      <c r="BA245" t="s">
        <v>81</v>
      </c>
      <c r="BB245" t="s">
        <v>1574</v>
      </c>
      <c r="BD245" t="s">
        <v>1575</v>
      </c>
    </row>
    <row r="246" spans="1:56" x14ac:dyDescent="0.2">
      <c r="A246" t="s">
        <v>1576</v>
      </c>
      <c r="B246" t="s">
        <v>965</v>
      </c>
      <c r="C246" t="s">
        <v>1577</v>
      </c>
      <c r="E246" t="s">
        <v>53</v>
      </c>
      <c r="F246" t="s">
        <v>72</v>
      </c>
      <c r="G246" t="s">
        <v>73</v>
      </c>
      <c r="H246" t="s">
        <v>86</v>
      </c>
      <c r="J246" t="s">
        <v>1578</v>
      </c>
      <c r="K246" t="s">
        <v>592</v>
      </c>
      <c r="L246" t="s">
        <v>593</v>
      </c>
      <c r="M246" t="s">
        <v>594</v>
      </c>
      <c r="N246" t="s">
        <v>122</v>
      </c>
      <c r="O246" t="s">
        <v>1579</v>
      </c>
      <c r="Q246" t="s">
        <v>55</v>
      </c>
      <c r="X246" t="s">
        <v>80</v>
      </c>
      <c r="Y246" t="s">
        <v>1580</v>
      </c>
      <c r="Z246" t="s">
        <v>1581</v>
      </c>
      <c r="AC246">
        <v>2006</v>
      </c>
      <c r="AD246">
        <v>10</v>
      </c>
      <c r="AE246">
        <v>25</v>
      </c>
      <c r="AF246">
        <f>IF( Table1[[#This Row],[Start Day]]="",1,Table1[[#This Row],[Start Day]])</f>
        <v>25</v>
      </c>
      <c r="AG246" s="1">
        <f>DATE(Table1[[#This Row],[Start Year]],Table1[[#This Row],[Start Month]],Table1[[#This Row],[Complete Start Day]])</f>
        <v>39015</v>
      </c>
      <c r="AH246">
        <v>2006</v>
      </c>
      <c r="AI246">
        <v>10</v>
      </c>
      <c r="AJ246">
        <v>28</v>
      </c>
      <c r="AK246">
        <f>IF(Table1[[#This Row],[End Day]]="",DAY(EOMONTH(DATE(Table1[[#This Row],[End Year]],Table1[[#This Row],[End Month]],1),0)),Table1[[#This Row],[End Day]])</f>
        <v>28</v>
      </c>
      <c r="AL246" s="1">
        <f>DATE(Table1[[#This Row],[End Year]],Table1[[#This Row],[End Month]],Table1[[#This Row],[Complete End Day]])</f>
        <v>39018</v>
      </c>
      <c r="AM246" s="2">
        <f>IF(Table1[[#This Row],[Start Day]]="",1,0)</f>
        <v>0</v>
      </c>
      <c r="AN246" s="2">
        <f>IF(Table1[[#This Row],[End Day]]="",1,0)</f>
        <v>0</v>
      </c>
      <c r="AO246">
        <v>4</v>
      </c>
      <c r="AQ246">
        <v>20000</v>
      </c>
      <c r="AS246">
        <v>20000</v>
      </c>
      <c r="AZ246">
        <v>68.883758712346406</v>
      </c>
      <c r="BA246" t="s">
        <v>109</v>
      </c>
      <c r="BC246" t="s">
        <v>1582</v>
      </c>
      <c r="BD246" t="s">
        <v>1583</v>
      </c>
    </row>
    <row r="247" spans="1:56" x14ac:dyDescent="0.2">
      <c r="A247" t="s">
        <v>1584</v>
      </c>
      <c r="B247" t="s">
        <v>965</v>
      </c>
      <c r="C247" t="s">
        <v>863</v>
      </c>
      <c r="E247" t="s">
        <v>53</v>
      </c>
      <c r="F247" t="s">
        <v>54</v>
      </c>
      <c r="G247" t="s">
        <v>55</v>
      </c>
      <c r="H247" t="s">
        <v>56</v>
      </c>
      <c r="K247" t="s">
        <v>592</v>
      </c>
      <c r="L247" t="s">
        <v>593</v>
      </c>
      <c r="M247" t="s">
        <v>594</v>
      </c>
      <c r="N247" t="s">
        <v>122</v>
      </c>
      <c r="O247" t="s">
        <v>1585</v>
      </c>
      <c r="P247" t="s">
        <v>281</v>
      </c>
      <c r="X247" t="s">
        <v>65</v>
      </c>
      <c r="Y247" t="s">
        <v>1586</v>
      </c>
      <c r="Z247" t="s">
        <v>1587</v>
      </c>
      <c r="AC247">
        <v>2006</v>
      </c>
      <c r="AD247">
        <v>7</v>
      </c>
      <c r="AE247">
        <v>27</v>
      </c>
      <c r="AF247">
        <f>IF( Table1[[#This Row],[Start Day]]="",1,Table1[[#This Row],[Start Day]])</f>
        <v>27</v>
      </c>
      <c r="AG247" s="1">
        <f>DATE(Table1[[#This Row],[Start Year]],Table1[[#This Row],[Start Month]],Table1[[#This Row],[Complete Start Day]])</f>
        <v>38925</v>
      </c>
      <c r="AH247">
        <v>2006</v>
      </c>
      <c r="AI247">
        <v>8</v>
      </c>
      <c r="AJ247">
        <v>7</v>
      </c>
      <c r="AK247">
        <f>IF(Table1[[#This Row],[End Day]]="",DAY(EOMONTH(DATE(Table1[[#This Row],[End Year]],Table1[[#This Row],[End Month]],1),0)),Table1[[#This Row],[End Day]])</f>
        <v>7</v>
      </c>
      <c r="AL247" s="1">
        <f>DATE(Table1[[#This Row],[End Year]],Table1[[#This Row],[End Month]],Table1[[#This Row],[Complete End Day]])</f>
        <v>38936</v>
      </c>
      <c r="AM247" s="2">
        <f>IF(Table1[[#This Row],[Start Day]]="",1,0)</f>
        <v>0</v>
      </c>
      <c r="AN247" s="2">
        <f>IF(Table1[[#This Row],[End Day]]="",1,0)</f>
        <v>0</v>
      </c>
      <c r="AZ247">
        <v>68.883758712346406</v>
      </c>
      <c r="BA247" t="s">
        <v>109</v>
      </c>
      <c r="BC247" t="s">
        <v>1588</v>
      </c>
      <c r="BD247" t="s">
        <v>1589</v>
      </c>
    </row>
    <row r="248" spans="1:56" x14ac:dyDescent="0.2">
      <c r="A248" t="s">
        <v>1590</v>
      </c>
      <c r="B248" t="s">
        <v>965</v>
      </c>
      <c r="C248" t="s">
        <v>1591</v>
      </c>
      <c r="E248" t="s">
        <v>53</v>
      </c>
      <c r="F248" t="s">
        <v>54</v>
      </c>
      <c r="G248" t="s">
        <v>236</v>
      </c>
      <c r="H248" t="s">
        <v>236</v>
      </c>
      <c r="K248" t="s">
        <v>592</v>
      </c>
      <c r="L248" t="s">
        <v>593</v>
      </c>
      <c r="M248" t="s">
        <v>594</v>
      </c>
      <c r="N248" t="s">
        <v>122</v>
      </c>
      <c r="O248" t="s">
        <v>1592</v>
      </c>
      <c r="AC248">
        <v>2006</v>
      </c>
      <c r="AD248">
        <v>8</v>
      </c>
      <c r="AE248">
        <v>2</v>
      </c>
      <c r="AF248">
        <f>IF( Table1[[#This Row],[Start Day]]="",1,Table1[[#This Row],[Start Day]])</f>
        <v>2</v>
      </c>
      <c r="AG248" s="1">
        <f>DATE(Table1[[#This Row],[Start Year]],Table1[[#This Row],[Start Month]],Table1[[#This Row],[Complete Start Day]])</f>
        <v>38931</v>
      </c>
      <c r="AH248">
        <v>2006</v>
      </c>
      <c r="AI248">
        <v>8</v>
      </c>
      <c r="AJ248">
        <v>2</v>
      </c>
      <c r="AK248">
        <f>IF(Table1[[#This Row],[End Day]]="",DAY(EOMONTH(DATE(Table1[[#This Row],[End Year]],Table1[[#This Row],[End Month]],1),0)),Table1[[#This Row],[End Day]])</f>
        <v>2</v>
      </c>
      <c r="AL248" s="1">
        <f>DATE(Table1[[#This Row],[End Year]],Table1[[#This Row],[End Month]],Table1[[#This Row],[Complete End Day]])</f>
        <v>38931</v>
      </c>
      <c r="AM248" s="2">
        <f>IF(Table1[[#This Row],[Start Day]]="",1,0)</f>
        <v>0</v>
      </c>
      <c r="AN248" s="2">
        <f>IF(Table1[[#This Row],[End Day]]="",1,0)</f>
        <v>0</v>
      </c>
      <c r="AO248">
        <v>11</v>
      </c>
      <c r="AZ248">
        <v>68.883758712346406</v>
      </c>
      <c r="BA248" t="s">
        <v>109</v>
      </c>
      <c r="BC248" t="s">
        <v>1593</v>
      </c>
      <c r="BD248" t="s">
        <v>1594</v>
      </c>
    </row>
    <row r="249" spans="1:56" x14ac:dyDescent="0.2">
      <c r="A249" t="s">
        <v>1595</v>
      </c>
      <c r="B249" t="s">
        <v>965</v>
      </c>
      <c r="C249" t="s">
        <v>1596</v>
      </c>
      <c r="E249" t="s">
        <v>53</v>
      </c>
      <c r="F249" t="s">
        <v>54</v>
      </c>
      <c r="G249" t="s">
        <v>236</v>
      </c>
      <c r="H249" t="s">
        <v>236</v>
      </c>
      <c r="K249" t="s">
        <v>592</v>
      </c>
      <c r="L249" t="s">
        <v>593</v>
      </c>
      <c r="M249" t="s">
        <v>594</v>
      </c>
      <c r="N249" t="s">
        <v>122</v>
      </c>
      <c r="O249" t="s">
        <v>1597</v>
      </c>
      <c r="AC249">
        <v>2006</v>
      </c>
      <c r="AD249">
        <v>9</v>
      </c>
      <c r="AE249">
        <v>6</v>
      </c>
      <c r="AF249">
        <f>IF( Table1[[#This Row],[Start Day]]="",1,Table1[[#This Row],[Start Day]])</f>
        <v>6</v>
      </c>
      <c r="AG249" s="1">
        <f>DATE(Table1[[#This Row],[Start Year]],Table1[[#This Row],[Start Month]],Table1[[#This Row],[Complete Start Day]])</f>
        <v>38966</v>
      </c>
      <c r="AH249">
        <v>2006</v>
      </c>
      <c r="AI249">
        <v>9</v>
      </c>
      <c r="AJ249">
        <v>6</v>
      </c>
      <c r="AK249">
        <f>IF(Table1[[#This Row],[End Day]]="",DAY(EOMONTH(DATE(Table1[[#This Row],[End Year]],Table1[[#This Row],[End Month]],1),0)),Table1[[#This Row],[End Day]])</f>
        <v>6</v>
      </c>
      <c r="AL249" s="1">
        <f>DATE(Table1[[#This Row],[End Year]],Table1[[#This Row],[End Month]],Table1[[#This Row],[Complete End Day]])</f>
        <v>38966</v>
      </c>
      <c r="AM249" s="2">
        <f>IF(Table1[[#This Row],[Start Day]]="",1,0)</f>
        <v>0</v>
      </c>
      <c r="AN249" s="2">
        <f>IF(Table1[[#This Row],[End Day]]="",1,0)</f>
        <v>0</v>
      </c>
      <c r="AO249">
        <v>10</v>
      </c>
      <c r="AZ249">
        <v>68.883758712346406</v>
      </c>
      <c r="BA249" t="s">
        <v>109</v>
      </c>
      <c r="BC249" t="s">
        <v>1598</v>
      </c>
      <c r="BD249" t="s">
        <v>1599</v>
      </c>
    </row>
    <row r="250" spans="1:56" x14ac:dyDescent="0.2">
      <c r="A250" t="s">
        <v>1600</v>
      </c>
      <c r="B250" t="s">
        <v>965</v>
      </c>
      <c r="C250" t="s">
        <v>1601</v>
      </c>
      <c r="E250" t="s">
        <v>53</v>
      </c>
      <c r="F250" t="s">
        <v>72</v>
      </c>
      <c r="G250" t="s">
        <v>262</v>
      </c>
      <c r="H250" t="s">
        <v>263</v>
      </c>
      <c r="K250" t="s">
        <v>592</v>
      </c>
      <c r="L250" t="s">
        <v>593</v>
      </c>
      <c r="M250" t="s">
        <v>594</v>
      </c>
      <c r="N250" t="s">
        <v>122</v>
      </c>
      <c r="O250" t="s">
        <v>1602</v>
      </c>
      <c r="X250" t="s">
        <v>265</v>
      </c>
      <c r="AC250">
        <v>2006</v>
      </c>
      <c r="AD250">
        <v>11</v>
      </c>
      <c r="AF250">
        <f>IF( Table1[[#This Row],[Start Day]]="",1,Table1[[#This Row],[Start Day]])</f>
        <v>1</v>
      </c>
      <c r="AG250" s="1">
        <f>DATE(Table1[[#This Row],[Start Year]],Table1[[#This Row],[Start Month]],Table1[[#This Row],[Complete Start Day]])</f>
        <v>39022</v>
      </c>
      <c r="AH250">
        <v>2006</v>
      </c>
      <c r="AI250">
        <v>11</v>
      </c>
      <c r="AK250">
        <f>IF(Table1[[#This Row],[End Day]]="",DAY(EOMONTH(DATE(Table1[[#This Row],[End Year]],Table1[[#This Row],[End Month]],1),0)),Table1[[#This Row],[End Day]])</f>
        <v>30</v>
      </c>
      <c r="AL250" s="1">
        <f>DATE(Table1[[#This Row],[End Year]],Table1[[#This Row],[End Month]],Table1[[#This Row],[Complete End Day]])</f>
        <v>39051</v>
      </c>
      <c r="AM250" s="2">
        <f>IF(Table1[[#This Row],[Start Day]]="",1,0)</f>
        <v>1</v>
      </c>
      <c r="AN250" s="2">
        <f>IF(Table1[[#This Row],[End Day]]="",1,0)</f>
        <v>1</v>
      </c>
      <c r="AO250">
        <v>5</v>
      </c>
      <c r="AZ250">
        <v>68.883758712346406</v>
      </c>
      <c r="BA250" t="s">
        <v>81</v>
      </c>
      <c r="BB250" t="s">
        <v>1603</v>
      </c>
      <c r="BD250" t="s">
        <v>1604</v>
      </c>
    </row>
    <row r="251" spans="1:56" x14ac:dyDescent="0.2">
      <c r="A251" t="s">
        <v>1605</v>
      </c>
      <c r="B251" t="s">
        <v>965</v>
      </c>
      <c r="C251" t="s">
        <v>1606</v>
      </c>
      <c r="E251" t="s">
        <v>53</v>
      </c>
      <c r="F251" t="s">
        <v>54</v>
      </c>
      <c r="G251" t="s">
        <v>55</v>
      </c>
      <c r="H251" t="s">
        <v>56</v>
      </c>
      <c r="K251" t="s">
        <v>548</v>
      </c>
      <c r="L251" t="s">
        <v>549</v>
      </c>
      <c r="M251" t="s">
        <v>78</v>
      </c>
      <c r="N251" t="s">
        <v>60</v>
      </c>
      <c r="O251" t="s">
        <v>638</v>
      </c>
      <c r="P251" t="s">
        <v>62</v>
      </c>
      <c r="X251" t="s">
        <v>65</v>
      </c>
      <c r="AC251">
        <v>2006</v>
      </c>
      <c r="AD251">
        <v>1</v>
      </c>
      <c r="AE251">
        <v>9</v>
      </c>
      <c r="AF251">
        <f>IF( Table1[[#This Row],[Start Day]]="",1,Table1[[#This Row],[Start Day]])</f>
        <v>9</v>
      </c>
      <c r="AG251" s="1">
        <f>DATE(Table1[[#This Row],[Start Year]],Table1[[#This Row],[Start Month]],Table1[[#This Row],[Complete Start Day]])</f>
        <v>38726</v>
      </c>
      <c r="AH251">
        <v>2006</v>
      </c>
      <c r="AI251">
        <v>1</v>
      </c>
      <c r="AJ251">
        <v>9</v>
      </c>
      <c r="AK251">
        <f>IF(Table1[[#This Row],[End Day]]="",DAY(EOMONTH(DATE(Table1[[#This Row],[End Year]],Table1[[#This Row],[End Month]],1),0)),Table1[[#This Row],[End Day]])</f>
        <v>9</v>
      </c>
      <c r="AL251" s="1">
        <f>DATE(Table1[[#This Row],[End Year]],Table1[[#This Row],[End Month]],Table1[[#This Row],[Complete End Day]])</f>
        <v>38726</v>
      </c>
      <c r="AM251" s="2">
        <f>IF(Table1[[#This Row],[Start Day]]="",1,0)</f>
        <v>0</v>
      </c>
      <c r="AN251" s="2">
        <f>IF(Table1[[#This Row],[End Day]]="",1,0)</f>
        <v>0</v>
      </c>
      <c r="AQ251">
        <v>1112</v>
      </c>
      <c r="AS251">
        <v>1112</v>
      </c>
      <c r="AZ251">
        <v>68.883758712346406</v>
      </c>
      <c r="BA251" t="s">
        <v>81</v>
      </c>
      <c r="BB251" t="s">
        <v>639</v>
      </c>
      <c r="BD251" t="s">
        <v>640</v>
      </c>
    </row>
    <row r="252" spans="1:56" x14ac:dyDescent="0.2">
      <c r="A252" t="s">
        <v>1607</v>
      </c>
      <c r="B252" t="s">
        <v>965</v>
      </c>
      <c r="C252" t="s">
        <v>1608</v>
      </c>
      <c r="E252" t="s">
        <v>53</v>
      </c>
      <c r="F252" t="s">
        <v>54</v>
      </c>
      <c r="G252" t="s">
        <v>55</v>
      </c>
      <c r="H252" t="s">
        <v>56</v>
      </c>
      <c r="K252" t="s">
        <v>548</v>
      </c>
      <c r="L252" t="s">
        <v>549</v>
      </c>
      <c r="M252" t="s">
        <v>78</v>
      </c>
      <c r="N252" t="s">
        <v>60</v>
      </c>
      <c r="O252" t="s">
        <v>1609</v>
      </c>
      <c r="P252" t="s">
        <v>62</v>
      </c>
      <c r="X252" t="s">
        <v>65</v>
      </c>
      <c r="Y252" t="s">
        <v>1610</v>
      </c>
      <c r="Z252" t="s">
        <v>1611</v>
      </c>
      <c r="AB252" t="s">
        <v>1612</v>
      </c>
      <c r="AC252">
        <v>2006</v>
      </c>
      <c r="AD252">
        <v>2</v>
      </c>
      <c r="AE252">
        <v>10</v>
      </c>
      <c r="AF252">
        <f>IF( Table1[[#This Row],[Start Day]]="",1,Table1[[#This Row],[Start Day]])</f>
        <v>10</v>
      </c>
      <c r="AG252" s="1">
        <f>DATE(Table1[[#This Row],[Start Year]],Table1[[#This Row],[Start Month]],Table1[[#This Row],[Complete Start Day]])</f>
        <v>38758</v>
      </c>
      <c r="AH252">
        <v>2006</v>
      </c>
      <c r="AI252">
        <v>2</v>
      </c>
      <c r="AJ252">
        <v>18</v>
      </c>
      <c r="AK252">
        <f>IF(Table1[[#This Row],[End Day]]="",DAY(EOMONTH(DATE(Table1[[#This Row],[End Year]],Table1[[#This Row],[End Month]],1),0)),Table1[[#This Row],[End Day]])</f>
        <v>18</v>
      </c>
      <c r="AL252" s="1">
        <f>DATE(Table1[[#This Row],[End Year]],Table1[[#This Row],[End Month]],Table1[[#This Row],[Complete End Day]])</f>
        <v>38766</v>
      </c>
      <c r="AM252" s="2">
        <f>IF(Table1[[#This Row],[Start Day]]="",1,0)</f>
        <v>0</v>
      </c>
      <c r="AN252" s="2">
        <f>IF(Table1[[#This Row],[End Day]]="",1,0)</f>
        <v>0</v>
      </c>
      <c r="AQ252">
        <v>4906</v>
      </c>
      <c r="AS252">
        <v>4906</v>
      </c>
      <c r="AZ252">
        <v>68.883758712346406</v>
      </c>
      <c r="BA252" t="s">
        <v>81</v>
      </c>
      <c r="BB252" t="s">
        <v>1613</v>
      </c>
      <c r="BD252" t="s">
        <v>1614</v>
      </c>
    </row>
    <row r="253" spans="1:56" x14ac:dyDescent="0.2">
      <c r="A253" t="s">
        <v>1615</v>
      </c>
      <c r="B253" t="s">
        <v>965</v>
      </c>
      <c r="C253" t="s">
        <v>1616</v>
      </c>
      <c r="E253" t="s">
        <v>53</v>
      </c>
      <c r="F253" t="s">
        <v>54</v>
      </c>
      <c r="G253" t="s">
        <v>55</v>
      </c>
      <c r="H253" t="s">
        <v>56</v>
      </c>
      <c r="K253" t="s">
        <v>548</v>
      </c>
      <c r="L253" t="s">
        <v>549</v>
      </c>
      <c r="M253" t="s">
        <v>78</v>
      </c>
      <c r="N253" t="s">
        <v>60</v>
      </c>
      <c r="O253" t="s">
        <v>1617</v>
      </c>
      <c r="P253" t="s">
        <v>281</v>
      </c>
      <c r="W253">
        <v>2590</v>
      </c>
      <c r="X253" t="s">
        <v>65</v>
      </c>
      <c r="Y253" t="s">
        <v>1618</v>
      </c>
      <c r="Z253" t="s">
        <v>1619</v>
      </c>
      <c r="AC253">
        <v>2006</v>
      </c>
      <c r="AD253">
        <v>4</v>
      </c>
      <c r="AE253">
        <v>20</v>
      </c>
      <c r="AF253">
        <f>IF( Table1[[#This Row],[Start Day]]="",1,Table1[[#This Row],[Start Day]])</f>
        <v>20</v>
      </c>
      <c r="AG253" s="1">
        <f>DATE(Table1[[#This Row],[Start Year]],Table1[[#This Row],[Start Month]],Table1[[#This Row],[Complete Start Day]])</f>
        <v>38827</v>
      </c>
      <c r="AH253">
        <v>2006</v>
      </c>
      <c r="AI253">
        <v>4</v>
      </c>
      <c r="AJ253">
        <v>21</v>
      </c>
      <c r="AK253">
        <f>IF(Table1[[#This Row],[End Day]]="",DAY(EOMONTH(DATE(Table1[[#This Row],[End Year]],Table1[[#This Row],[End Month]],1),0)),Table1[[#This Row],[End Day]])</f>
        <v>21</v>
      </c>
      <c r="AL253" s="1">
        <f>DATE(Table1[[#This Row],[End Year]],Table1[[#This Row],[End Month]],Table1[[#This Row],[Complete End Day]])</f>
        <v>38828</v>
      </c>
      <c r="AM253" s="2">
        <f>IF(Table1[[#This Row],[Start Day]]="",1,0)</f>
        <v>0</v>
      </c>
      <c r="AN253" s="2">
        <f>IF(Table1[[#This Row],[End Day]]="",1,0)</f>
        <v>0</v>
      </c>
      <c r="AQ253">
        <v>500</v>
      </c>
      <c r="AS253">
        <v>500</v>
      </c>
      <c r="AZ253">
        <v>68.883758712346406</v>
      </c>
      <c r="BA253" t="s">
        <v>109</v>
      </c>
      <c r="BC253" t="s">
        <v>1620</v>
      </c>
      <c r="BD253" t="s">
        <v>1621</v>
      </c>
    </row>
    <row r="254" spans="1:56" x14ac:dyDescent="0.2">
      <c r="A254" t="s">
        <v>1622</v>
      </c>
      <c r="B254" t="s">
        <v>965</v>
      </c>
      <c r="C254" t="s">
        <v>1623</v>
      </c>
      <c r="E254" t="s">
        <v>53</v>
      </c>
      <c r="F254" t="s">
        <v>100</v>
      </c>
      <c r="G254" t="s">
        <v>169</v>
      </c>
      <c r="H254" t="s">
        <v>170</v>
      </c>
      <c r="J254" t="s">
        <v>1624</v>
      </c>
      <c r="K254" t="s">
        <v>554</v>
      </c>
      <c r="L254" t="s">
        <v>555</v>
      </c>
      <c r="M254" t="s">
        <v>121</v>
      </c>
      <c r="N254" t="s">
        <v>122</v>
      </c>
      <c r="O254" t="s">
        <v>1625</v>
      </c>
      <c r="U254" t="s">
        <v>104</v>
      </c>
      <c r="V254">
        <v>61</v>
      </c>
      <c r="Y254" t="s">
        <v>1626</v>
      </c>
      <c r="Z254" t="s">
        <v>1627</v>
      </c>
      <c r="AC254">
        <v>2006</v>
      </c>
      <c r="AD254">
        <v>3</v>
      </c>
      <c r="AE254">
        <v>27</v>
      </c>
      <c r="AF254">
        <f>IF( Table1[[#This Row],[Start Day]]="",1,Table1[[#This Row],[Start Day]])</f>
        <v>27</v>
      </c>
      <c r="AG254" s="1">
        <f>DATE(Table1[[#This Row],[Start Year]],Table1[[#This Row],[Start Month]],Table1[[#This Row],[Complete Start Day]])</f>
        <v>38803</v>
      </c>
      <c r="AH254">
        <v>2006</v>
      </c>
      <c r="AI254">
        <v>4</v>
      </c>
      <c r="AJ254">
        <v>23</v>
      </c>
      <c r="AK254">
        <f>IF(Table1[[#This Row],[End Day]]="",DAY(EOMONTH(DATE(Table1[[#This Row],[End Year]],Table1[[#This Row],[End Month]],1),0)),Table1[[#This Row],[End Day]])</f>
        <v>23</v>
      </c>
      <c r="AL254" s="1">
        <f>DATE(Table1[[#This Row],[End Year]],Table1[[#This Row],[End Month]],Table1[[#This Row],[Complete End Day]])</f>
        <v>38830</v>
      </c>
      <c r="AM254" s="2">
        <f>IF(Table1[[#This Row],[Start Day]]="",1,0)</f>
        <v>0</v>
      </c>
      <c r="AN254" s="2">
        <f>IF(Table1[[#This Row],[End Day]]="",1,0)</f>
        <v>0</v>
      </c>
      <c r="AQ254">
        <v>3000</v>
      </c>
      <c r="AS254">
        <v>3000</v>
      </c>
      <c r="AZ254">
        <v>68.883758712346406</v>
      </c>
      <c r="BA254" t="s">
        <v>109</v>
      </c>
      <c r="BC254" t="s">
        <v>1628</v>
      </c>
      <c r="BD254" t="s">
        <v>1629</v>
      </c>
    </row>
    <row r="255" spans="1:56" x14ac:dyDescent="0.2">
      <c r="A255" t="s">
        <v>1630</v>
      </c>
      <c r="B255" t="s">
        <v>965</v>
      </c>
      <c r="C255" t="s">
        <v>1631</v>
      </c>
      <c r="E255" t="s">
        <v>53</v>
      </c>
      <c r="F255" t="s">
        <v>270</v>
      </c>
      <c r="G255" t="s">
        <v>271</v>
      </c>
      <c r="H255" t="s">
        <v>271</v>
      </c>
      <c r="K255" t="s">
        <v>554</v>
      </c>
      <c r="L255" t="s">
        <v>555</v>
      </c>
      <c r="M255" t="s">
        <v>121</v>
      </c>
      <c r="N255" t="s">
        <v>122</v>
      </c>
      <c r="O255" t="s">
        <v>1632</v>
      </c>
      <c r="U255" t="s">
        <v>104</v>
      </c>
      <c r="X255" t="s">
        <v>65</v>
      </c>
      <c r="AC255">
        <v>2006</v>
      </c>
      <c r="AD255">
        <v>1</v>
      </c>
      <c r="AF255">
        <f>IF( Table1[[#This Row],[Start Day]]="",1,Table1[[#This Row],[Start Day]])</f>
        <v>1</v>
      </c>
      <c r="AG255" s="1">
        <f>DATE(Table1[[#This Row],[Start Year]],Table1[[#This Row],[Start Month]],Table1[[#This Row],[Complete Start Day]])</f>
        <v>38718</v>
      </c>
      <c r="AH255">
        <v>2006</v>
      </c>
      <c r="AI255">
        <v>1</v>
      </c>
      <c r="AK255">
        <f>IF(Table1[[#This Row],[End Day]]="",DAY(EOMONTH(DATE(Table1[[#This Row],[End Year]],Table1[[#This Row],[End Month]],1),0)),Table1[[#This Row],[End Day]])</f>
        <v>31</v>
      </c>
      <c r="AL255" s="1">
        <f>DATE(Table1[[#This Row],[End Year]],Table1[[#This Row],[End Month]],Table1[[#This Row],[Complete End Day]])</f>
        <v>38748</v>
      </c>
      <c r="AM255" s="2">
        <f>IF(Table1[[#This Row],[Start Day]]="",1,0)</f>
        <v>1</v>
      </c>
      <c r="AN255" s="2">
        <f>IF(Table1[[#This Row],[End Day]]="",1,0)</f>
        <v>1</v>
      </c>
      <c r="AZ255">
        <v>68.883758712346406</v>
      </c>
      <c r="BA255" t="s">
        <v>81</v>
      </c>
      <c r="BB255" t="s">
        <v>1633</v>
      </c>
      <c r="BD255" t="s">
        <v>1634</v>
      </c>
    </row>
    <row r="256" spans="1:56" x14ac:dyDescent="0.2">
      <c r="A256" t="s">
        <v>1635</v>
      </c>
      <c r="B256" t="s">
        <v>965</v>
      </c>
      <c r="C256" t="s">
        <v>332</v>
      </c>
      <c r="E256" t="s">
        <v>53</v>
      </c>
      <c r="F256" t="s">
        <v>54</v>
      </c>
      <c r="G256" t="s">
        <v>55</v>
      </c>
      <c r="H256" t="s">
        <v>192</v>
      </c>
      <c r="K256" t="s">
        <v>569</v>
      </c>
      <c r="L256" t="s">
        <v>570</v>
      </c>
      <c r="M256" t="s">
        <v>571</v>
      </c>
      <c r="N256" t="s">
        <v>60</v>
      </c>
      <c r="O256" t="s">
        <v>1636</v>
      </c>
      <c r="P256" t="s">
        <v>124</v>
      </c>
      <c r="T256" t="s">
        <v>104</v>
      </c>
      <c r="W256">
        <v>122300</v>
      </c>
      <c r="X256" t="s">
        <v>65</v>
      </c>
      <c r="Y256" t="s">
        <v>1637</v>
      </c>
      <c r="Z256" t="s">
        <v>1638</v>
      </c>
      <c r="AC256">
        <v>2006</v>
      </c>
      <c r="AD256">
        <v>10</v>
      </c>
      <c r="AE256">
        <v>27</v>
      </c>
      <c r="AF256">
        <f>IF( Table1[[#This Row],[Start Day]]="",1,Table1[[#This Row],[Start Day]])</f>
        <v>27</v>
      </c>
      <c r="AG256" s="1">
        <f>DATE(Table1[[#This Row],[Start Year]],Table1[[#This Row],[Start Month]],Table1[[#This Row],[Complete Start Day]])</f>
        <v>39017</v>
      </c>
      <c r="AH256">
        <v>2006</v>
      </c>
      <c r="AI256">
        <v>11</v>
      </c>
      <c r="AJ256">
        <v>7</v>
      </c>
      <c r="AK256">
        <f>IF(Table1[[#This Row],[End Day]]="",DAY(EOMONTH(DATE(Table1[[#This Row],[End Year]],Table1[[#This Row],[End Month]],1),0)),Table1[[#This Row],[End Day]])</f>
        <v>7</v>
      </c>
      <c r="AL256" s="1">
        <f>DATE(Table1[[#This Row],[End Year]],Table1[[#This Row],[End Month]],Table1[[#This Row],[Complete End Day]])</f>
        <v>39028</v>
      </c>
      <c r="AM256" s="2">
        <f>IF(Table1[[#This Row],[Start Day]]="",1,0)</f>
        <v>0</v>
      </c>
      <c r="AN256" s="2">
        <f>IF(Table1[[#This Row],[End Day]]="",1,0)</f>
        <v>0</v>
      </c>
      <c r="AO256">
        <v>47</v>
      </c>
      <c r="AP256">
        <v>15</v>
      </c>
      <c r="AQ256">
        <v>63000</v>
      </c>
      <c r="AS256">
        <v>63015</v>
      </c>
      <c r="AX256">
        <v>317000</v>
      </c>
      <c r="AY256">
        <v>460196</v>
      </c>
      <c r="AZ256">
        <v>68.883758712346406</v>
      </c>
      <c r="BA256" t="s">
        <v>109</v>
      </c>
      <c r="BC256" t="s">
        <v>1639</v>
      </c>
      <c r="BD256" t="s">
        <v>1640</v>
      </c>
    </row>
    <row r="257" spans="1:56" x14ac:dyDescent="0.2">
      <c r="A257" t="s">
        <v>1641</v>
      </c>
      <c r="B257" t="s">
        <v>965</v>
      </c>
      <c r="C257" t="s">
        <v>789</v>
      </c>
      <c r="E257" t="s">
        <v>53</v>
      </c>
      <c r="F257" t="s">
        <v>54</v>
      </c>
      <c r="G257" t="s">
        <v>55</v>
      </c>
      <c r="H257" t="s">
        <v>56</v>
      </c>
      <c r="K257" t="s">
        <v>569</v>
      </c>
      <c r="L257" t="s">
        <v>570</v>
      </c>
      <c r="M257" t="s">
        <v>571</v>
      </c>
      <c r="N257" t="s">
        <v>60</v>
      </c>
      <c r="O257" t="s">
        <v>1642</v>
      </c>
      <c r="P257" t="s">
        <v>281</v>
      </c>
      <c r="W257">
        <v>69640</v>
      </c>
      <c r="X257" t="s">
        <v>65</v>
      </c>
      <c r="Y257" t="s">
        <v>1643</v>
      </c>
      <c r="Z257" t="s">
        <v>1644</v>
      </c>
      <c r="AC257">
        <v>2006</v>
      </c>
      <c r="AD257">
        <v>7</v>
      </c>
      <c r="AE257">
        <v>1</v>
      </c>
      <c r="AF257">
        <f>IF( Table1[[#This Row],[Start Day]]="",1,Table1[[#This Row],[Start Day]])</f>
        <v>1</v>
      </c>
      <c r="AG257" s="1">
        <f>DATE(Table1[[#This Row],[Start Year]],Table1[[#This Row],[Start Month]],Table1[[#This Row],[Complete Start Day]])</f>
        <v>38899</v>
      </c>
      <c r="AH257">
        <v>2006</v>
      </c>
      <c r="AI257">
        <v>7</v>
      </c>
      <c r="AJ257">
        <v>3</v>
      </c>
      <c r="AK257">
        <f>IF(Table1[[#This Row],[End Day]]="",DAY(EOMONTH(DATE(Table1[[#This Row],[End Year]],Table1[[#This Row],[End Month]],1),0)),Table1[[#This Row],[End Day]])</f>
        <v>3</v>
      </c>
      <c r="AL257" s="1">
        <f>DATE(Table1[[#This Row],[End Year]],Table1[[#This Row],[End Month]],Table1[[#This Row],[Complete End Day]])</f>
        <v>38901</v>
      </c>
      <c r="AM257" s="2">
        <f>IF(Table1[[#This Row],[Start Day]]="",1,0)</f>
        <v>0</v>
      </c>
      <c r="AN257" s="2">
        <f>IF(Table1[[#This Row],[End Day]]="",1,0)</f>
        <v>0</v>
      </c>
      <c r="AO257">
        <v>12</v>
      </c>
      <c r="AZ257">
        <v>68.883758712346406</v>
      </c>
      <c r="BA257" t="s">
        <v>81</v>
      </c>
      <c r="BB257" t="s">
        <v>1645</v>
      </c>
      <c r="BD257" t="s">
        <v>1646</v>
      </c>
    </row>
    <row r="258" spans="1:56" x14ac:dyDescent="0.2">
      <c r="A258" t="s">
        <v>1647</v>
      </c>
      <c r="B258" t="s">
        <v>965</v>
      </c>
      <c r="C258" t="s">
        <v>85</v>
      </c>
      <c r="E258" t="s">
        <v>53</v>
      </c>
      <c r="F258" t="s">
        <v>440</v>
      </c>
      <c r="G258" t="s">
        <v>441</v>
      </c>
      <c r="H258" t="s">
        <v>442</v>
      </c>
      <c r="J258" t="s">
        <v>1648</v>
      </c>
      <c r="K258" t="s">
        <v>569</v>
      </c>
      <c r="L258" t="s">
        <v>570</v>
      </c>
      <c r="M258" t="s">
        <v>571</v>
      </c>
      <c r="N258" t="s">
        <v>60</v>
      </c>
      <c r="O258" t="s">
        <v>1649</v>
      </c>
      <c r="T258" t="s">
        <v>445</v>
      </c>
      <c r="U258" t="s">
        <v>445</v>
      </c>
      <c r="X258" t="s">
        <v>446</v>
      </c>
      <c r="AC258">
        <v>2006</v>
      </c>
      <c r="AD258">
        <v>1</v>
      </c>
      <c r="AE258">
        <v>1</v>
      </c>
      <c r="AF258">
        <f>IF( Table1[[#This Row],[Start Day]]="",1,Table1[[#This Row],[Start Day]])</f>
        <v>1</v>
      </c>
      <c r="AG258" s="1">
        <f>DATE(Table1[[#This Row],[Start Year]],Table1[[#This Row],[Start Month]],Table1[[#This Row],[Complete Start Day]])</f>
        <v>38718</v>
      </c>
      <c r="AH258">
        <v>2006</v>
      </c>
      <c r="AI258">
        <v>8</v>
      </c>
      <c r="AJ258">
        <v>4</v>
      </c>
      <c r="AK258">
        <f>IF(Table1[[#This Row],[End Day]]="",DAY(EOMONTH(DATE(Table1[[#This Row],[End Year]],Table1[[#This Row],[End Month]],1),0)),Table1[[#This Row],[End Day]])</f>
        <v>4</v>
      </c>
      <c r="AL258" s="1">
        <f>DATE(Table1[[#This Row],[End Year]],Table1[[#This Row],[End Month]],Table1[[#This Row],[Complete End Day]])</f>
        <v>38933</v>
      </c>
      <c r="AM258" s="2">
        <f>IF(Table1[[#This Row],[Start Day]]="",1,0)</f>
        <v>0</v>
      </c>
      <c r="AN258" s="2">
        <f>IF(Table1[[#This Row],[End Day]]="",1,0)</f>
        <v>0</v>
      </c>
      <c r="AO258">
        <v>20</v>
      </c>
      <c r="AQ258">
        <v>222</v>
      </c>
      <c r="AS258">
        <v>222</v>
      </c>
      <c r="AZ258">
        <v>68.883758712346406</v>
      </c>
    </row>
    <row r="259" spans="1:56" x14ac:dyDescent="0.2">
      <c r="A259" t="s">
        <v>1650</v>
      </c>
      <c r="B259" t="s">
        <v>965</v>
      </c>
      <c r="C259" t="s">
        <v>1651</v>
      </c>
      <c r="E259" t="s">
        <v>53</v>
      </c>
      <c r="F259" t="s">
        <v>54</v>
      </c>
      <c r="G259" t="s">
        <v>55</v>
      </c>
      <c r="H259" t="s">
        <v>56</v>
      </c>
      <c r="K259" t="s">
        <v>692</v>
      </c>
      <c r="L259" t="s">
        <v>693</v>
      </c>
      <c r="M259" t="s">
        <v>694</v>
      </c>
      <c r="N259" t="s">
        <v>695</v>
      </c>
      <c r="O259" t="s">
        <v>1652</v>
      </c>
      <c r="P259" t="s">
        <v>281</v>
      </c>
      <c r="W259">
        <v>2500</v>
      </c>
      <c r="X259" t="s">
        <v>65</v>
      </c>
      <c r="Y259" t="s">
        <v>1653</v>
      </c>
      <c r="Z259" t="s">
        <v>1654</v>
      </c>
      <c r="AC259">
        <v>2006</v>
      </c>
      <c r="AD259">
        <v>3</v>
      </c>
      <c r="AE259">
        <v>26</v>
      </c>
      <c r="AF259">
        <f>IF( Table1[[#This Row],[Start Day]]="",1,Table1[[#This Row],[Start Day]])</f>
        <v>26</v>
      </c>
      <c r="AG259" s="1">
        <f>DATE(Table1[[#This Row],[Start Year]],Table1[[#This Row],[Start Month]],Table1[[#This Row],[Complete Start Day]])</f>
        <v>38802</v>
      </c>
      <c r="AH259">
        <v>2006</v>
      </c>
      <c r="AI259">
        <v>3</v>
      </c>
      <c r="AJ259">
        <v>30</v>
      </c>
      <c r="AK259">
        <f>IF(Table1[[#This Row],[End Day]]="",DAY(EOMONTH(DATE(Table1[[#This Row],[End Year]],Table1[[#This Row],[End Month]],1),0)),Table1[[#This Row],[End Day]])</f>
        <v>30</v>
      </c>
      <c r="AL259" s="1">
        <f>DATE(Table1[[#This Row],[End Year]],Table1[[#This Row],[End Month]],Table1[[#This Row],[Complete End Day]])</f>
        <v>38806</v>
      </c>
      <c r="AM259" s="2">
        <f>IF(Table1[[#This Row],[Start Day]]="",1,0)</f>
        <v>0</v>
      </c>
      <c r="AN259" s="2">
        <f>IF(Table1[[#This Row],[End Day]]="",1,0)</f>
        <v>0</v>
      </c>
      <c r="AO259">
        <v>6</v>
      </c>
      <c r="AQ259">
        <v>4160</v>
      </c>
      <c r="AS259">
        <v>4160</v>
      </c>
      <c r="AT259">
        <v>127548</v>
      </c>
      <c r="AU259">
        <v>185164</v>
      </c>
      <c r="AX259">
        <v>71000</v>
      </c>
      <c r="AY259">
        <v>103072</v>
      </c>
      <c r="AZ259">
        <v>68.883758712346406</v>
      </c>
      <c r="BA259" t="s">
        <v>109</v>
      </c>
      <c r="BC259" t="s">
        <v>1655</v>
      </c>
      <c r="BD259" t="s">
        <v>1656</v>
      </c>
    </row>
    <row r="260" spans="1:56" x14ac:dyDescent="0.2">
      <c r="A260" t="s">
        <v>1657</v>
      </c>
      <c r="B260" t="s">
        <v>965</v>
      </c>
      <c r="C260" t="s">
        <v>1658</v>
      </c>
      <c r="E260" t="s">
        <v>53</v>
      </c>
      <c r="F260" t="s">
        <v>54</v>
      </c>
      <c r="G260" t="s">
        <v>55</v>
      </c>
      <c r="H260" t="s">
        <v>56</v>
      </c>
      <c r="K260" t="s">
        <v>692</v>
      </c>
      <c r="L260" t="s">
        <v>693</v>
      </c>
      <c r="M260" t="s">
        <v>694</v>
      </c>
      <c r="N260" t="s">
        <v>695</v>
      </c>
      <c r="O260" t="s">
        <v>1659</v>
      </c>
      <c r="P260" t="s">
        <v>281</v>
      </c>
      <c r="W260">
        <v>21840</v>
      </c>
      <c r="X260" t="s">
        <v>65</v>
      </c>
      <c r="Y260" t="s">
        <v>1660</v>
      </c>
      <c r="Z260" t="s">
        <v>1661</v>
      </c>
      <c r="AB260" t="s">
        <v>1662</v>
      </c>
      <c r="AC260">
        <v>2006</v>
      </c>
      <c r="AD260">
        <v>8</v>
      </c>
      <c r="AE260">
        <v>2</v>
      </c>
      <c r="AF260">
        <f>IF( Table1[[#This Row],[Start Day]]="",1,Table1[[#This Row],[Start Day]])</f>
        <v>2</v>
      </c>
      <c r="AG260" s="1">
        <f>DATE(Table1[[#This Row],[Start Year]],Table1[[#This Row],[Start Month]],Table1[[#This Row],[Complete Start Day]])</f>
        <v>38931</v>
      </c>
      <c r="AH260">
        <v>2006</v>
      </c>
      <c r="AI260">
        <v>8</v>
      </c>
      <c r="AJ260">
        <v>4</v>
      </c>
      <c r="AK260">
        <f>IF(Table1[[#This Row],[End Day]]="",DAY(EOMONTH(DATE(Table1[[#This Row],[End Year]],Table1[[#This Row],[End Month]],1),0)),Table1[[#This Row],[End Day]])</f>
        <v>4</v>
      </c>
      <c r="AL260" s="1">
        <f>DATE(Table1[[#This Row],[End Year]],Table1[[#This Row],[End Month]],Table1[[#This Row],[Complete End Day]])</f>
        <v>38933</v>
      </c>
      <c r="AM260" s="2">
        <f>IF(Table1[[#This Row],[Start Day]]="",1,0)</f>
        <v>0</v>
      </c>
      <c r="AN260" s="2">
        <f>IF(Table1[[#This Row],[End Day]]="",1,0)</f>
        <v>0</v>
      </c>
      <c r="AO260">
        <v>6</v>
      </c>
      <c r="AQ260">
        <v>3000</v>
      </c>
      <c r="AS260">
        <v>3000</v>
      </c>
      <c r="AX260">
        <v>145000</v>
      </c>
      <c r="AY260">
        <v>210500</v>
      </c>
      <c r="AZ260">
        <v>68.883758712346406</v>
      </c>
      <c r="BA260" t="s">
        <v>81</v>
      </c>
      <c r="BB260" t="s">
        <v>1663</v>
      </c>
      <c r="BD260" t="s">
        <v>1664</v>
      </c>
    </row>
    <row r="261" spans="1:56" x14ac:dyDescent="0.2">
      <c r="A261" t="s">
        <v>1665</v>
      </c>
      <c r="B261" t="s">
        <v>1357</v>
      </c>
      <c r="C261" t="s">
        <v>1666</v>
      </c>
      <c r="D261" t="s">
        <v>1667</v>
      </c>
      <c r="E261" t="s">
        <v>53</v>
      </c>
      <c r="F261" t="s">
        <v>54</v>
      </c>
      <c r="G261" t="s">
        <v>55</v>
      </c>
      <c r="H261" t="s">
        <v>56</v>
      </c>
      <c r="K261" t="s">
        <v>554</v>
      </c>
      <c r="L261" t="s">
        <v>555</v>
      </c>
      <c r="M261" t="s">
        <v>121</v>
      </c>
      <c r="N261" t="s">
        <v>122</v>
      </c>
      <c r="O261" t="s">
        <v>1668</v>
      </c>
      <c r="P261" t="s">
        <v>281</v>
      </c>
      <c r="Q261" t="s">
        <v>64</v>
      </c>
      <c r="X261" t="s">
        <v>65</v>
      </c>
      <c r="Y261" t="s">
        <v>1669</v>
      </c>
      <c r="Z261" t="s">
        <v>1670</v>
      </c>
      <c r="AB261" t="s">
        <v>1671</v>
      </c>
      <c r="AC261">
        <v>2007</v>
      </c>
      <c r="AD261">
        <v>1</v>
      </c>
      <c r="AE261">
        <v>21</v>
      </c>
      <c r="AF261">
        <f>IF( Table1[[#This Row],[Start Day]]="",1,Table1[[#This Row],[Start Day]])</f>
        <v>21</v>
      </c>
      <c r="AG261" s="1">
        <f>DATE(Table1[[#This Row],[Start Year]],Table1[[#This Row],[Start Month]],Table1[[#This Row],[Complete Start Day]])</f>
        <v>39103</v>
      </c>
      <c r="AH261">
        <v>2007</v>
      </c>
      <c r="AI261">
        <v>2</v>
      </c>
      <c r="AJ261">
        <v>10</v>
      </c>
      <c r="AK261">
        <f>IF(Table1[[#This Row],[End Day]]="",DAY(EOMONTH(DATE(Table1[[#This Row],[End Year]],Table1[[#This Row],[End Month]],1),0)),Table1[[#This Row],[End Day]])</f>
        <v>10</v>
      </c>
      <c r="AL261" s="1">
        <f>DATE(Table1[[#This Row],[End Year]],Table1[[#This Row],[End Month]],Table1[[#This Row],[Complete End Day]])</f>
        <v>39123</v>
      </c>
      <c r="AM261" s="2">
        <f>IF(Table1[[#This Row],[Start Day]]="",1,0)</f>
        <v>0</v>
      </c>
      <c r="AN261" s="2">
        <f>IF(Table1[[#This Row],[End Day]]="",1,0)</f>
        <v>0</v>
      </c>
      <c r="AO261">
        <v>17</v>
      </c>
      <c r="AP261">
        <v>11</v>
      </c>
      <c r="AQ261">
        <v>47703</v>
      </c>
      <c r="AS261">
        <v>47714</v>
      </c>
      <c r="AZ261">
        <v>70.848792703252997</v>
      </c>
      <c r="BA261" t="s">
        <v>81</v>
      </c>
      <c r="BB261" t="s">
        <v>1672</v>
      </c>
      <c r="BD261" t="s">
        <v>1673</v>
      </c>
    </row>
    <row r="262" spans="1:56" x14ac:dyDescent="0.2">
      <c r="A262" t="s">
        <v>1674</v>
      </c>
      <c r="B262" t="s">
        <v>1357</v>
      </c>
      <c r="C262" t="s">
        <v>1675</v>
      </c>
      <c r="E262" t="s">
        <v>53</v>
      </c>
      <c r="F262" t="s">
        <v>54</v>
      </c>
      <c r="G262" t="s">
        <v>55</v>
      </c>
      <c r="H262" t="s">
        <v>56</v>
      </c>
      <c r="K262" t="s">
        <v>548</v>
      </c>
      <c r="L262" t="s">
        <v>549</v>
      </c>
      <c r="M262" t="s">
        <v>78</v>
      </c>
      <c r="N262" t="s">
        <v>60</v>
      </c>
      <c r="O262" t="s">
        <v>1676</v>
      </c>
      <c r="P262" t="s">
        <v>178</v>
      </c>
      <c r="S262" t="s">
        <v>104</v>
      </c>
      <c r="W262">
        <v>26380</v>
      </c>
      <c r="X262" t="s">
        <v>65</v>
      </c>
      <c r="Y262" t="s">
        <v>1677</v>
      </c>
      <c r="Z262" t="s">
        <v>1678</v>
      </c>
      <c r="AB262" t="s">
        <v>1679</v>
      </c>
      <c r="AC262">
        <v>2007</v>
      </c>
      <c r="AD262">
        <v>1</v>
      </c>
      <c r="AE262">
        <v>11</v>
      </c>
      <c r="AF262">
        <f>IF( Table1[[#This Row],[Start Day]]="",1,Table1[[#This Row],[Start Day]])</f>
        <v>11</v>
      </c>
      <c r="AG262" s="1">
        <f>DATE(Table1[[#This Row],[Start Year]],Table1[[#This Row],[Start Month]],Table1[[#This Row],[Complete Start Day]])</f>
        <v>39093</v>
      </c>
      <c r="AH262">
        <v>2007</v>
      </c>
      <c r="AI262">
        <v>2</v>
      </c>
      <c r="AJ262">
        <v>1</v>
      </c>
      <c r="AK262">
        <f>IF(Table1[[#This Row],[End Day]]="",DAY(EOMONTH(DATE(Table1[[#This Row],[End Year]],Table1[[#This Row],[End Month]],1),0)),Table1[[#This Row],[End Day]])</f>
        <v>1</v>
      </c>
      <c r="AL262" s="1">
        <f>DATE(Table1[[#This Row],[End Year]],Table1[[#This Row],[End Month]],Table1[[#This Row],[Complete End Day]])</f>
        <v>39114</v>
      </c>
      <c r="AM262" s="2">
        <f>IF(Table1[[#This Row],[Start Day]]="",1,0)</f>
        <v>0</v>
      </c>
      <c r="AN262" s="2">
        <f>IF(Table1[[#This Row],[End Day]]="",1,0)</f>
        <v>0</v>
      </c>
      <c r="AO262">
        <v>17</v>
      </c>
      <c r="AQ262">
        <v>137533</v>
      </c>
      <c r="AS262">
        <v>137533</v>
      </c>
      <c r="AX262">
        <v>605000</v>
      </c>
      <c r="AY262">
        <v>853931</v>
      </c>
      <c r="AZ262">
        <v>70.848792703252997</v>
      </c>
      <c r="BA262" t="s">
        <v>81</v>
      </c>
      <c r="BB262" t="s">
        <v>1680</v>
      </c>
      <c r="BD262" t="s">
        <v>1681</v>
      </c>
    </row>
    <row r="263" spans="1:56" x14ac:dyDescent="0.2">
      <c r="A263" t="s">
        <v>1682</v>
      </c>
      <c r="B263" t="s">
        <v>1357</v>
      </c>
      <c r="C263" t="s">
        <v>1683</v>
      </c>
      <c r="E263" t="s">
        <v>53</v>
      </c>
      <c r="F263" t="s">
        <v>54</v>
      </c>
      <c r="G263" t="s">
        <v>55</v>
      </c>
      <c r="H263" t="s">
        <v>56</v>
      </c>
      <c r="K263" t="s">
        <v>57</v>
      </c>
      <c r="L263" t="s">
        <v>58</v>
      </c>
      <c r="M263" t="s">
        <v>59</v>
      </c>
      <c r="N263" t="s">
        <v>60</v>
      </c>
      <c r="O263" t="s">
        <v>1684</v>
      </c>
      <c r="Q263" t="s">
        <v>55</v>
      </c>
      <c r="R263" t="s">
        <v>64</v>
      </c>
      <c r="X263" t="s">
        <v>65</v>
      </c>
      <c r="Y263" t="s">
        <v>1685</v>
      </c>
      <c r="Z263" t="s">
        <v>1686</v>
      </c>
      <c r="AC263">
        <v>2007</v>
      </c>
      <c r="AD263">
        <v>7</v>
      </c>
      <c r="AE263">
        <v>18</v>
      </c>
      <c r="AF263">
        <f>IF( Table1[[#This Row],[Start Day]]="",1,Table1[[#This Row],[Start Day]])</f>
        <v>18</v>
      </c>
      <c r="AG263" s="1">
        <f>DATE(Table1[[#This Row],[Start Year]],Table1[[#This Row],[Start Month]],Table1[[#This Row],[Complete Start Day]])</f>
        <v>39281</v>
      </c>
      <c r="AH263">
        <v>2007</v>
      </c>
      <c r="AI263">
        <v>7</v>
      </c>
      <c r="AJ263">
        <v>22</v>
      </c>
      <c r="AK263">
        <f>IF(Table1[[#This Row],[End Day]]="",DAY(EOMONTH(DATE(Table1[[#This Row],[End Year]],Table1[[#This Row],[End Month]],1),0)),Table1[[#This Row],[End Day]])</f>
        <v>22</v>
      </c>
      <c r="AL263" s="1">
        <f>DATE(Table1[[#This Row],[End Year]],Table1[[#This Row],[End Month]],Table1[[#This Row],[Complete End Day]])</f>
        <v>39285</v>
      </c>
      <c r="AM263" s="2">
        <f>IF(Table1[[#This Row],[Start Day]]="",1,0)</f>
        <v>0</v>
      </c>
      <c r="AN263" s="2">
        <f>IF(Table1[[#This Row],[End Day]]="",1,0)</f>
        <v>0</v>
      </c>
      <c r="AO263">
        <v>83</v>
      </c>
      <c r="AP263">
        <v>142</v>
      </c>
      <c r="AQ263">
        <v>112600</v>
      </c>
      <c r="AS263">
        <v>112742</v>
      </c>
      <c r="AX263">
        <v>329000</v>
      </c>
      <c r="AY263">
        <v>464369</v>
      </c>
      <c r="AZ263">
        <v>70.848792703252997</v>
      </c>
      <c r="BA263" t="s">
        <v>109</v>
      </c>
      <c r="BC263" t="s">
        <v>1687</v>
      </c>
      <c r="BD263" t="s">
        <v>1688</v>
      </c>
    </row>
    <row r="264" spans="1:56" x14ac:dyDescent="0.2">
      <c r="A264" t="s">
        <v>1689</v>
      </c>
      <c r="B264" t="s">
        <v>1357</v>
      </c>
      <c r="C264" t="s">
        <v>139</v>
      </c>
      <c r="D264" t="s">
        <v>1690</v>
      </c>
      <c r="E264" t="s">
        <v>53</v>
      </c>
      <c r="F264" t="s">
        <v>72</v>
      </c>
      <c r="G264" t="s">
        <v>73</v>
      </c>
      <c r="H264" t="s">
        <v>86</v>
      </c>
      <c r="J264" t="s">
        <v>1691</v>
      </c>
      <c r="K264" t="s">
        <v>57</v>
      </c>
      <c r="L264" t="s">
        <v>58</v>
      </c>
      <c r="M264" t="s">
        <v>59</v>
      </c>
      <c r="N264" t="s">
        <v>60</v>
      </c>
      <c r="O264" t="s">
        <v>1692</v>
      </c>
      <c r="Q264" t="s">
        <v>55</v>
      </c>
      <c r="R264" t="s">
        <v>64</v>
      </c>
      <c r="X264" t="s">
        <v>80</v>
      </c>
      <c r="AC264">
        <v>2007</v>
      </c>
      <c r="AD264">
        <v>9</v>
      </c>
      <c r="AE264">
        <v>20</v>
      </c>
      <c r="AF264">
        <f>IF( Table1[[#This Row],[Start Day]]="",1,Table1[[#This Row],[Start Day]])</f>
        <v>20</v>
      </c>
      <c r="AG264" s="1">
        <f>DATE(Table1[[#This Row],[Start Year]],Table1[[#This Row],[Start Month]],Table1[[#This Row],[Complete Start Day]])</f>
        <v>39345</v>
      </c>
      <c r="AH264">
        <v>2007</v>
      </c>
      <c r="AI264">
        <v>9</v>
      </c>
      <c r="AJ264">
        <v>20</v>
      </c>
      <c r="AK264">
        <f>IF(Table1[[#This Row],[End Day]]="",DAY(EOMONTH(DATE(Table1[[#This Row],[End Year]],Table1[[#This Row],[End Month]],1),0)),Table1[[#This Row],[End Day]])</f>
        <v>20</v>
      </c>
      <c r="AL264" s="1">
        <f>DATE(Table1[[#This Row],[End Year]],Table1[[#This Row],[End Month]],Table1[[#This Row],[Complete End Day]])</f>
        <v>39345</v>
      </c>
      <c r="AM264" s="2">
        <f>IF(Table1[[#This Row],[Start Day]]="",1,0)</f>
        <v>0</v>
      </c>
      <c r="AN264" s="2">
        <f>IF(Table1[[#This Row],[End Day]]="",1,0)</f>
        <v>0</v>
      </c>
      <c r="AO264">
        <v>9</v>
      </c>
      <c r="AX264">
        <v>638000</v>
      </c>
      <c r="AY264">
        <v>900509</v>
      </c>
      <c r="AZ264">
        <v>70.848792703252997</v>
      </c>
      <c r="BA264" t="s">
        <v>81</v>
      </c>
      <c r="BB264" t="s">
        <v>1693</v>
      </c>
      <c r="BD264" t="s">
        <v>1694</v>
      </c>
    </row>
    <row r="265" spans="1:56" x14ac:dyDescent="0.2">
      <c r="A265" t="s">
        <v>1695</v>
      </c>
      <c r="B265" t="s">
        <v>1357</v>
      </c>
      <c r="C265" t="s">
        <v>1696</v>
      </c>
      <c r="E265" t="s">
        <v>53</v>
      </c>
      <c r="F265" t="s">
        <v>54</v>
      </c>
      <c r="G265" t="s">
        <v>55</v>
      </c>
      <c r="H265" t="s">
        <v>192</v>
      </c>
      <c r="K265" t="s">
        <v>57</v>
      </c>
      <c r="L265" t="s">
        <v>58</v>
      </c>
      <c r="M265" t="s">
        <v>59</v>
      </c>
      <c r="N265" t="s">
        <v>60</v>
      </c>
      <c r="O265" t="s">
        <v>1697</v>
      </c>
      <c r="P265" t="s">
        <v>281</v>
      </c>
      <c r="Q265" t="s">
        <v>64</v>
      </c>
      <c r="R265" t="s">
        <v>63</v>
      </c>
      <c r="W265">
        <v>43530</v>
      </c>
      <c r="X265" t="s">
        <v>65</v>
      </c>
      <c r="Y265" t="s">
        <v>1698</v>
      </c>
      <c r="Z265" t="s">
        <v>1699</v>
      </c>
      <c r="AC265">
        <v>2007</v>
      </c>
      <c r="AD265">
        <v>5</v>
      </c>
      <c r="AE265">
        <v>24</v>
      </c>
      <c r="AF265">
        <f>IF( Table1[[#This Row],[Start Day]]="",1,Table1[[#This Row],[Start Day]])</f>
        <v>24</v>
      </c>
      <c r="AG265" s="1">
        <f>DATE(Table1[[#This Row],[Start Year]],Table1[[#This Row],[Start Month]],Table1[[#This Row],[Complete Start Day]])</f>
        <v>39226</v>
      </c>
      <c r="AH265">
        <v>2007</v>
      </c>
      <c r="AI265">
        <v>5</v>
      </c>
      <c r="AJ265">
        <v>26</v>
      </c>
      <c r="AK265">
        <f>IF(Table1[[#This Row],[End Day]]="",DAY(EOMONTH(DATE(Table1[[#This Row],[End Year]],Table1[[#This Row],[End Month]],1),0)),Table1[[#This Row],[End Day]])</f>
        <v>26</v>
      </c>
      <c r="AL265" s="1">
        <f>DATE(Table1[[#This Row],[End Year]],Table1[[#This Row],[End Month]],Table1[[#This Row],[Complete End Day]])</f>
        <v>39228</v>
      </c>
      <c r="AM265" s="2">
        <f>IF(Table1[[#This Row],[Start Day]]="",1,0)</f>
        <v>0</v>
      </c>
      <c r="AN265" s="2">
        <f>IF(Table1[[#This Row],[End Day]]="",1,0)</f>
        <v>0</v>
      </c>
      <c r="AO265">
        <v>43</v>
      </c>
      <c r="AP265">
        <v>50</v>
      </c>
      <c r="AQ265">
        <v>2300000</v>
      </c>
      <c r="AS265">
        <v>2300050</v>
      </c>
      <c r="AX265">
        <v>78000</v>
      </c>
      <c r="AY265">
        <v>110094</v>
      </c>
      <c r="AZ265">
        <v>70.848792703252997</v>
      </c>
      <c r="BA265" t="s">
        <v>66</v>
      </c>
      <c r="BB265" t="s">
        <v>143</v>
      </c>
      <c r="BC265" t="s">
        <v>1700</v>
      </c>
      <c r="BD265" t="s">
        <v>1701</v>
      </c>
    </row>
    <row r="266" spans="1:56" x14ac:dyDescent="0.2">
      <c r="A266" t="s">
        <v>1702</v>
      </c>
      <c r="B266" t="s">
        <v>1357</v>
      </c>
      <c r="C266" t="s">
        <v>1703</v>
      </c>
      <c r="E266" t="s">
        <v>53</v>
      </c>
      <c r="F266" t="s">
        <v>54</v>
      </c>
      <c r="G266" t="s">
        <v>55</v>
      </c>
      <c r="H266" t="s">
        <v>56</v>
      </c>
      <c r="K266" t="s">
        <v>119</v>
      </c>
      <c r="L266" t="s">
        <v>120</v>
      </c>
      <c r="M266" t="s">
        <v>121</v>
      </c>
      <c r="N266" t="s">
        <v>122</v>
      </c>
      <c r="O266" t="s">
        <v>1704</v>
      </c>
      <c r="P266" t="s">
        <v>281</v>
      </c>
      <c r="Q266" t="s">
        <v>64</v>
      </c>
      <c r="W266">
        <v>730</v>
      </c>
      <c r="X266" t="s">
        <v>65</v>
      </c>
      <c r="Y266" t="s">
        <v>1705</v>
      </c>
      <c r="Z266" t="s">
        <v>1706</v>
      </c>
      <c r="AC266">
        <v>2007</v>
      </c>
      <c r="AD266">
        <v>10</v>
      </c>
      <c r="AE266">
        <v>24</v>
      </c>
      <c r="AF266">
        <f>IF( Table1[[#This Row],[Start Day]]="",1,Table1[[#This Row],[Start Day]])</f>
        <v>24</v>
      </c>
      <c r="AG266" s="1">
        <f>DATE(Table1[[#This Row],[Start Year]],Table1[[#This Row],[Start Month]],Table1[[#This Row],[Complete Start Day]])</f>
        <v>39379</v>
      </c>
      <c r="AH266">
        <v>2007</v>
      </c>
      <c r="AI266">
        <v>10</v>
      </c>
      <c r="AJ266">
        <v>27</v>
      </c>
      <c r="AK266">
        <f>IF(Table1[[#This Row],[End Day]]="",DAY(EOMONTH(DATE(Table1[[#This Row],[End Year]],Table1[[#This Row],[End Month]],1),0)),Table1[[#This Row],[End Day]])</f>
        <v>27</v>
      </c>
      <c r="AL266" s="1">
        <f>DATE(Table1[[#This Row],[End Year]],Table1[[#This Row],[End Month]],Table1[[#This Row],[Complete End Day]])</f>
        <v>39382</v>
      </c>
      <c r="AM266" s="2">
        <f>IF(Table1[[#This Row],[Start Day]]="",1,0)</f>
        <v>0</v>
      </c>
      <c r="AN266" s="2">
        <f>IF(Table1[[#This Row],[End Day]]="",1,0)</f>
        <v>0</v>
      </c>
      <c r="AO266">
        <v>6</v>
      </c>
      <c r="AQ266">
        <v>2272</v>
      </c>
      <c r="AS266">
        <v>2272</v>
      </c>
      <c r="AZ266">
        <v>70.848792703252997</v>
      </c>
      <c r="BA266" t="s">
        <v>109</v>
      </c>
      <c r="BC266" t="s">
        <v>1707</v>
      </c>
      <c r="BD266" t="s">
        <v>1708</v>
      </c>
    </row>
    <row r="267" spans="1:56" x14ac:dyDescent="0.2">
      <c r="A267" t="s">
        <v>1709</v>
      </c>
      <c r="B267" t="s">
        <v>1357</v>
      </c>
      <c r="C267" t="s">
        <v>1710</v>
      </c>
      <c r="E267" t="s">
        <v>53</v>
      </c>
      <c r="F267" t="s">
        <v>54</v>
      </c>
      <c r="G267" t="s">
        <v>55</v>
      </c>
      <c r="H267" t="s">
        <v>56</v>
      </c>
      <c r="K267" t="s">
        <v>57</v>
      </c>
      <c r="L267" t="s">
        <v>58</v>
      </c>
      <c r="M267" t="s">
        <v>59</v>
      </c>
      <c r="N267" t="s">
        <v>60</v>
      </c>
      <c r="O267" t="s">
        <v>1711</v>
      </c>
      <c r="P267" t="s">
        <v>281</v>
      </c>
      <c r="Q267" t="s">
        <v>64</v>
      </c>
      <c r="X267" t="s">
        <v>65</v>
      </c>
      <c r="AC267">
        <v>2007</v>
      </c>
      <c r="AD267">
        <v>6</v>
      </c>
      <c r="AE267">
        <v>15</v>
      </c>
      <c r="AF267">
        <f>IF( Table1[[#This Row],[Start Day]]="",1,Table1[[#This Row],[Start Day]])</f>
        <v>15</v>
      </c>
      <c r="AG267" s="1">
        <f>DATE(Table1[[#This Row],[Start Year]],Table1[[#This Row],[Start Month]],Table1[[#This Row],[Complete Start Day]])</f>
        <v>39248</v>
      </c>
      <c r="AH267">
        <v>2007</v>
      </c>
      <c r="AI267">
        <v>7</v>
      </c>
      <c r="AK267">
        <f>IF(Table1[[#This Row],[End Day]]="",DAY(EOMONTH(DATE(Table1[[#This Row],[End Year]],Table1[[#This Row],[End Month]],1),0)),Table1[[#This Row],[End Day]])</f>
        <v>31</v>
      </c>
      <c r="AL267" s="1">
        <f>DATE(Table1[[#This Row],[End Year]],Table1[[#This Row],[End Month]],Table1[[#This Row],[Complete End Day]])</f>
        <v>39294</v>
      </c>
      <c r="AM267" s="2">
        <f>IF(Table1[[#This Row],[Start Day]]="",1,0)</f>
        <v>0</v>
      </c>
      <c r="AN267" s="2">
        <f>IF(Table1[[#This Row],[End Day]]="",1,0)</f>
        <v>1</v>
      </c>
      <c r="AO267">
        <v>535</v>
      </c>
      <c r="AP267">
        <v>4000</v>
      </c>
      <c r="AQ267">
        <v>105000000</v>
      </c>
      <c r="AS267">
        <v>105004000</v>
      </c>
      <c r="AX267">
        <v>4425655</v>
      </c>
      <c r="AY267">
        <v>6246620</v>
      </c>
      <c r="AZ267">
        <v>70.848792703252997</v>
      </c>
      <c r="BA267" t="s">
        <v>81</v>
      </c>
      <c r="BB267" t="s">
        <v>1712</v>
      </c>
      <c r="BD267" t="s">
        <v>1713</v>
      </c>
    </row>
    <row r="268" spans="1:56" x14ac:dyDescent="0.2">
      <c r="A268" t="s">
        <v>1714</v>
      </c>
      <c r="B268" t="s">
        <v>1357</v>
      </c>
      <c r="C268" t="s">
        <v>1715</v>
      </c>
      <c r="E268" t="s">
        <v>53</v>
      </c>
      <c r="F268" t="s">
        <v>54</v>
      </c>
      <c r="G268" t="s">
        <v>55</v>
      </c>
      <c r="H268" t="s">
        <v>56</v>
      </c>
      <c r="K268" t="s">
        <v>57</v>
      </c>
      <c r="L268" t="s">
        <v>58</v>
      </c>
      <c r="M268" t="s">
        <v>59</v>
      </c>
      <c r="N268" t="s">
        <v>60</v>
      </c>
      <c r="O268" t="s">
        <v>1716</v>
      </c>
      <c r="P268" t="s">
        <v>281</v>
      </c>
      <c r="Q268" t="s">
        <v>64</v>
      </c>
      <c r="W268">
        <v>165100</v>
      </c>
      <c r="X268" t="s">
        <v>65</v>
      </c>
      <c r="Y268" t="s">
        <v>1717</v>
      </c>
      <c r="Z268" t="s">
        <v>1718</v>
      </c>
      <c r="AC268">
        <v>2007</v>
      </c>
      <c r="AD268">
        <v>7</v>
      </c>
      <c r="AE268">
        <v>18</v>
      </c>
      <c r="AF268">
        <f>IF( Table1[[#This Row],[Start Day]]="",1,Table1[[#This Row],[Start Day]])</f>
        <v>18</v>
      </c>
      <c r="AG268" s="1">
        <f>DATE(Table1[[#This Row],[Start Year]],Table1[[#This Row],[Start Month]],Table1[[#This Row],[Complete Start Day]])</f>
        <v>39281</v>
      </c>
      <c r="AH268">
        <v>2007</v>
      </c>
      <c r="AI268">
        <v>8</v>
      </c>
      <c r="AJ268">
        <v>3</v>
      </c>
      <c r="AK268">
        <f>IF(Table1[[#This Row],[End Day]]="",DAY(EOMONTH(DATE(Table1[[#This Row],[End Year]],Table1[[#This Row],[End Month]],1),0)),Table1[[#This Row],[End Day]])</f>
        <v>3</v>
      </c>
      <c r="AL268" s="1">
        <f>DATE(Table1[[#This Row],[End Year]],Table1[[#This Row],[End Month]],Table1[[#This Row],[Complete End Day]])</f>
        <v>39297</v>
      </c>
      <c r="AM268" s="2">
        <f>IF(Table1[[#This Row],[Start Day]]="",1,0)</f>
        <v>0</v>
      </c>
      <c r="AN268" s="2">
        <f>IF(Table1[[#This Row],[End Day]]="",1,0)</f>
        <v>0</v>
      </c>
      <c r="AO268">
        <v>170</v>
      </c>
      <c r="AQ268">
        <v>386000</v>
      </c>
      <c r="AS268">
        <v>386000</v>
      </c>
      <c r="AX268">
        <v>40000</v>
      </c>
      <c r="AY268">
        <v>56458</v>
      </c>
      <c r="AZ268">
        <v>70.848792703252997</v>
      </c>
      <c r="BA268" t="s">
        <v>109</v>
      </c>
      <c r="BC268" t="s">
        <v>1719</v>
      </c>
      <c r="BD268" t="s">
        <v>1720</v>
      </c>
    </row>
    <row r="269" spans="1:56" x14ac:dyDescent="0.2">
      <c r="A269" t="s">
        <v>1721</v>
      </c>
      <c r="B269" t="s">
        <v>1357</v>
      </c>
      <c r="C269" t="s">
        <v>1722</v>
      </c>
      <c r="D269" t="s">
        <v>1723</v>
      </c>
      <c r="E269" t="s">
        <v>53</v>
      </c>
      <c r="F269" t="s">
        <v>54</v>
      </c>
      <c r="G269" t="s">
        <v>55</v>
      </c>
      <c r="H269" t="s">
        <v>56</v>
      </c>
      <c r="K269" t="s">
        <v>57</v>
      </c>
      <c r="L269" t="s">
        <v>58</v>
      </c>
      <c r="M269" t="s">
        <v>59</v>
      </c>
      <c r="N269" t="s">
        <v>60</v>
      </c>
      <c r="O269" t="s">
        <v>1724</v>
      </c>
      <c r="P269" t="s">
        <v>281</v>
      </c>
      <c r="Q269" t="s">
        <v>64</v>
      </c>
      <c r="W269">
        <v>812700</v>
      </c>
      <c r="X269" t="s">
        <v>65</v>
      </c>
      <c r="Y269" t="s">
        <v>1725</v>
      </c>
      <c r="Z269" t="s">
        <v>1726</v>
      </c>
      <c r="AC269">
        <v>2007</v>
      </c>
      <c r="AD269">
        <v>7</v>
      </c>
      <c r="AE269">
        <v>14</v>
      </c>
      <c r="AF269">
        <f>IF( Table1[[#This Row],[Start Day]]="",1,Table1[[#This Row],[Start Day]])</f>
        <v>14</v>
      </c>
      <c r="AG269" s="1">
        <f>DATE(Table1[[#This Row],[Start Year]],Table1[[#This Row],[Start Month]],Table1[[#This Row],[Complete Start Day]])</f>
        <v>39277</v>
      </c>
      <c r="AH269">
        <v>2007</v>
      </c>
      <c r="AI269">
        <v>8</v>
      </c>
      <c r="AJ269">
        <v>3</v>
      </c>
      <c r="AK269">
        <f>IF(Table1[[#This Row],[End Day]]="",DAY(EOMONTH(DATE(Table1[[#This Row],[End Year]],Table1[[#This Row],[End Month]],1),0)),Table1[[#This Row],[End Day]])</f>
        <v>3</v>
      </c>
      <c r="AL269" s="1">
        <f>DATE(Table1[[#This Row],[End Year]],Table1[[#This Row],[End Month]],Table1[[#This Row],[Complete End Day]])</f>
        <v>39297</v>
      </c>
      <c r="AM269" s="2">
        <f>IF(Table1[[#This Row],[Start Day]]="",1,0)</f>
        <v>0</v>
      </c>
      <c r="AN269" s="2">
        <f>IF(Table1[[#This Row],[End Day]]="",1,0)</f>
        <v>0</v>
      </c>
      <c r="AO269">
        <v>29</v>
      </c>
      <c r="AQ269">
        <v>350000</v>
      </c>
      <c r="AS269">
        <v>350000</v>
      </c>
      <c r="AX269">
        <v>80000</v>
      </c>
      <c r="AY269">
        <v>112917</v>
      </c>
      <c r="AZ269">
        <v>70.848792703252997</v>
      </c>
      <c r="BA269" t="s">
        <v>109</v>
      </c>
      <c r="BC269" t="s">
        <v>1727</v>
      </c>
      <c r="BD269" t="s">
        <v>1728</v>
      </c>
    </row>
    <row r="270" spans="1:56" x14ac:dyDescent="0.2">
      <c r="A270" t="s">
        <v>1729</v>
      </c>
      <c r="B270" t="s">
        <v>1357</v>
      </c>
      <c r="C270" t="s">
        <v>1730</v>
      </c>
      <c r="E270" t="s">
        <v>53</v>
      </c>
      <c r="F270" t="s">
        <v>54</v>
      </c>
      <c r="G270" t="s">
        <v>55</v>
      </c>
      <c r="H270" t="s">
        <v>56</v>
      </c>
      <c r="K270" t="s">
        <v>57</v>
      </c>
      <c r="L270" t="s">
        <v>58</v>
      </c>
      <c r="M270" t="s">
        <v>59</v>
      </c>
      <c r="N270" t="s">
        <v>60</v>
      </c>
      <c r="O270" t="s">
        <v>1731</v>
      </c>
      <c r="P270" t="s">
        <v>281</v>
      </c>
      <c r="Q270" t="s">
        <v>64</v>
      </c>
      <c r="X270" t="s">
        <v>65</v>
      </c>
      <c r="AC270">
        <v>2007</v>
      </c>
      <c r="AD270">
        <v>7</v>
      </c>
      <c r="AE270">
        <v>29</v>
      </c>
      <c r="AF270">
        <f>IF( Table1[[#This Row],[Start Day]]="",1,Table1[[#This Row],[Start Day]])</f>
        <v>29</v>
      </c>
      <c r="AG270" s="1">
        <f>DATE(Table1[[#This Row],[Start Year]],Table1[[#This Row],[Start Month]],Table1[[#This Row],[Complete Start Day]])</f>
        <v>39292</v>
      </c>
      <c r="AH270">
        <v>2007</v>
      </c>
      <c r="AI270">
        <v>8</v>
      </c>
      <c r="AJ270">
        <v>3</v>
      </c>
      <c r="AK270">
        <f>IF(Table1[[#This Row],[End Day]]="",DAY(EOMONTH(DATE(Table1[[#This Row],[End Year]],Table1[[#This Row],[End Month]],1),0)),Table1[[#This Row],[End Day]])</f>
        <v>3</v>
      </c>
      <c r="AL270" s="1">
        <f>DATE(Table1[[#This Row],[End Year]],Table1[[#This Row],[End Month]],Table1[[#This Row],[Complete End Day]])</f>
        <v>39297</v>
      </c>
      <c r="AM270" s="2">
        <f>IF(Table1[[#This Row],[Start Day]]="",1,0)</f>
        <v>0</v>
      </c>
      <c r="AN270" s="2">
        <f>IF(Table1[[#This Row],[End Day]]="",1,0)</f>
        <v>0</v>
      </c>
      <c r="AO270">
        <v>96</v>
      </c>
      <c r="AR270">
        <v>30000</v>
      </c>
      <c r="AS270">
        <v>30000</v>
      </c>
      <c r="AZ270">
        <v>70.848792703252997</v>
      </c>
      <c r="BA270" t="s">
        <v>109</v>
      </c>
      <c r="BC270" t="s">
        <v>1732</v>
      </c>
      <c r="BD270" t="s">
        <v>1733</v>
      </c>
    </row>
    <row r="271" spans="1:56" x14ac:dyDescent="0.2">
      <c r="A271" t="s">
        <v>1734</v>
      </c>
      <c r="B271" t="s">
        <v>1357</v>
      </c>
      <c r="C271" t="s">
        <v>1735</v>
      </c>
      <c r="D271" t="s">
        <v>1736</v>
      </c>
      <c r="E271" t="s">
        <v>53</v>
      </c>
      <c r="F271" t="s">
        <v>54</v>
      </c>
      <c r="G271" t="s">
        <v>55</v>
      </c>
      <c r="H271" t="s">
        <v>56</v>
      </c>
      <c r="K271" t="s">
        <v>57</v>
      </c>
      <c r="L271" t="s">
        <v>58</v>
      </c>
      <c r="M271" t="s">
        <v>59</v>
      </c>
      <c r="N271" t="s">
        <v>60</v>
      </c>
      <c r="O271" t="s">
        <v>1737</v>
      </c>
      <c r="P271" t="s">
        <v>1738</v>
      </c>
      <c r="Q271" t="s">
        <v>64</v>
      </c>
      <c r="W271">
        <v>32590</v>
      </c>
      <c r="X271" t="s">
        <v>65</v>
      </c>
      <c r="Y271" t="s">
        <v>1739</v>
      </c>
      <c r="Z271" t="s">
        <v>1740</v>
      </c>
      <c r="AC271">
        <v>2007</v>
      </c>
      <c r="AD271">
        <v>8</v>
      </c>
      <c r="AE271">
        <v>22</v>
      </c>
      <c r="AF271">
        <f>IF( Table1[[#This Row],[Start Day]]="",1,Table1[[#This Row],[Start Day]])</f>
        <v>22</v>
      </c>
      <c r="AG271" s="1">
        <f>DATE(Table1[[#This Row],[Start Year]],Table1[[#This Row],[Start Month]],Table1[[#This Row],[Complete Start Day]])</f>
        <v>39316</v>
      </c>
      <c r="AH271">
        <v>2007</v>
      </c>
      <c r="AI271">
        <v>8</v>
      </c>
      <c r="AJ271">
        <v>27</v>
      </c>
      <c r="AK271">
        <f>IF(Table1[[#This Row],[End Day]]="",DAY(EOMONTH(DATE(Table1[[#This Row],[End Year]],Table1[[#This Row],[End Month]],1),0)),Table1[[#This Row],[End Day]])</f>
        <v>27</v>
      </c>
      <c r="AL271" s="1">
        <f>DATE(Table1[[#This Row],[End Year]],Table1[[#This Row],[End Month]],Table1[[#This Row],[Complete End Day]])</f>
        <v>39321</v>
      </c>
      <c r="AM271" s="2">
        <f>IF(Table1[[#This Row],[Start Day]]="",1,0)</f>
        <v>0</v>
      </c>
      <c r="AN271" s="2">
        <f>IF(Table1[[#This Row],[End Day]]="",1,0)</f>
        <v>0</v>
      </c>
      <c r="AO271">
        <v>17</v>
      </c>
      <c r="AQ271">
        <v>213000</v>
      </c>
      <c r="AS271">
        <v>213000</v>
      </c>
      <c r="AX271">
        <v>5500</v>
      </c>
      <c r="AY271">
        <v>7763</v>
      </c>
      <c r="AZ271">
        <v>70.848792703252997</v>
      </c>
      <c r="BA271" t="s">
        <v>109</v>
      </c>
      <c r="BC271" t="s">
        <v>1741</v>
      </c>
      <c r="BD271" t="s">
        <v>1742</v>
      </c>
    </row>
    <row r="272" spans="1:56" x14ac:dyDescent="0.2">
      <c r="A272" t="s">
        <v>1743</v>
      </c>
      <c r="B272" t="s">
        <v>1357</v>
      </c>
      <c r="C272" t="s">
        <v>1744</v>
      </c>
      <c r="D272" t="s">
        <v>1745</v>
      </c>
      <c r="E272" t="s">
        <v>53</v>
      </c>
      <c r="F272" t="s">
        <v>54</v>
      </c>
      <c r="G272" t="s">
        <v>55</v>
      </c>
      <c r="H272" t="s">
        <v>56</v>
      </c>
      <c r="K272" t="s">
        <v>148</v>
      </c>
      <c r="L272" t="s">
        <v>149</v>
      </c>
      <c r="M272" t="s">
        <v>121</v>
      </c>
      <c r="N272" t="s">
        <v>122</v>
      </c>
      <c r="O272" t="s">
        <v>1746</v>
      </c>
      <c r="P272" t="s">
        <v>281</v>
      </c>
      <c r="Q272" t="s">
        <v>64</v>
      </c>
      <c r="V272">
        <v>3800</v>
      </c>
      <c r="W272">
        <v>29770</v>
      </c>
      <c r="X272" t="s">
        <v>65</v>
      </c>
      <c r="Y272" t="s">
        <v>1747</v>
      </c>
      <c r="Z272" t="s">
        <v>1748</v>
      </c>
      <c r="AB272" t="s">
        <v>1749</v>
      </c>
      <c r="AC272">
        <v>2007</v>
      </c>
      <c r="AD272">
        <v>5</v>
      </c>
      <c r="AE272">
        <v>19</v>
      </c>
      <c r="AF272">
        <f>IF( Table1[[#This Row],[Start Day]]="",1,Table1[[#This Row],[Start Day]])</f>
        <v>19</v>
      </c>
      <c r="AG272" s="1">
        <f>DATE(Table1[[#This Row],[Start Year]],Table1[[#This Row],[Start Month]],Table1[[#This Row],[Complete Start Day]])</f>
        <v>39221</v>
      </c>
      <c r="AH272">
        <v>2007</v>
      </c>
      <c r="AI272">
        <v>6</v>
      </c>
      <c r="AJ272">
        <v>12</v>
      </c>
      <c r="AK272">
        <f>IF(Table1[[#This Row],[End Day]]="",DAY(EOMONTH(DATE(Table1[[#This Row],[End Year]],Table1[[#This Row],[End Month]],1),0)),Table1[[#This Row],[End Day]])</f>
        <v>12</v>
      </c>
      <c r="AL272" s="1">
        <f>DATE(Table1[[#This Row],[End Year]],Table1[[#This Row],[End Month]],Table1[[#This Row],[Complete End Day]])</f>
        <v>39245</v>
      </c>
      <c r="AM272" s="2">
        <f>IF(Table1[[#This Row],[Start Day]]="",1,0)</f>
        <v>0</v>
      </c>
      <c r="AN272" s="2">
        <f>IF(Table1[[#This Row],[End Day]]="",1,0)</f>
        <v>0</v>
      </c>
      <c r="AO272">
        <v>13</v>
      </c>
      <c r="AQ272">
        <v>3000</v>
      </c>
      <c r="AS272">
        <v>3000</v>
      </c>
      <c r="AZ272">
        <v>70.848792703252997</v>
      </c>
      <c r="BA272" t="s">
        <v>109</v>
      </c>
      <c r="BC272" t="s">
        <v>1750</v>
      </c>
      <c r="BD272" t="s">
        <v>1751</v>
      </c>
    </row>
    <row r="273" spans="1:56" x14ac:dyDescent="0.2">
      <c r="A273" t="s">
        <v>1752</v>
      </c>
      <c r="B273" t="s">
        <v>1357</v>
      </c>
      <c r="C273" t="s">
        <v>1753</v>
      </c>
      <c r="E273" t="s">
        <v>53</v>
      </c>
      <c r="F273" t="s">
        <v>54</v>
      </c>
      <c r="G273" t="s">
        <v>55</v>
      </c>
      <c r="H273" t="s">
        <v>56</v>
      </c>
      <c r="K273" t="s">
        <v>148</v>
      </c>
      <c r="L273" t="s">
        <v>149</v>
      </c>
      <c r="M273" t="s">
        <v>121</v>
      </c>
      <c r="N273" t="s">
        <v>122</v>
      </c>
      <c r="O273" t="s">
        <v>1754</v>
      </c>
      <c r="P273" t="s">
        <v>281</v>
      </c>
      <c r="Q273" t="s">
        <v>64</v>
      </c>
      <c r="W273">
        <v>1940</v>
      </c>
      <c r="X273" t="s">
        <v>65</v>
      </c>
      <c r="Y273" t="s">
        <v>1755</v>
      </c>
      <c r="Z273" t="s">
        <v>1756</v>
      </c>
      <c r="AB273" t="s">
        <v>1757</v>
      </c>
      <c r="AC273">
        <v>2007</v>
      </c>
      <c r="AD273">
        <v>4</v>
      </c>
      <c r="AE273">
        <v>26</v>
      </c>
      <c r="AF273">
        <f>IF( Table1[[#This Row],[Start Day]]="",1,Table1[[#This Row],[Start Day]])</f>
        <v>26</v>
      </c>
      <c r="AG273" s="1">
        <f>DATE(Table1[[#This Row],[Start Year]],Table1[[#This Row],[Start Month]],Table1[[#This Row],[Complete Start Day]])</f>
        <v>39198</v>
      </c>
      <c r="AH273">
        <v>2007</v>
      </c>
      <c r="AI273">
        <v>5</v>
      </c>
      <c r="AJ273">
        <v>1</v>
      </c>
      <c r="AK273">
        <f>IF(Table1[[#This Row],[End Day]]="",DAY(EOMONTH(DATE(Table1[[#This Row],[End Year]],Table1[[#This Row],[End Month]],1),0)),Table1[[#This Row],[End Day]])</f>
        <v>1</v>
      </c>
      <c r="AL273" s="1">
        <f>DATE(Table1[[#This Row],[End Year]],Table1[[#This Row],[End Month]],Table1[[#This Row],[Complete End Day]])</f>
        <v>39203</v>
      </c>
      <c r="AM273" s="2">
        <f>IF(Table1[[#This Row],[Start Day]]="",1,0)</f>
        <v>0</v>
      </c>
      <c r="AN273" s="2">
        <f>IF(Table1[[#This Row],[End Day]]="",1,0)</f>
        <v>0</v>
      </c>
      <c r="AO273">
        <v>24</v>
      </c>
      <c r="AP273">
        <v>35</v>
      </c>
      <c r="AR273">
        <v>2000</v>
      </c>
      <c r="AS273">
        <v>2035</v>
      </c>
      <c r="AZ273">
        <v>70.848792703252997</v>
      </c>
      <c r="BA273" t="s">
        <v>109</v>
      </c>
      <c r="BC273" t="s">
        <v>1758</v>
      </c>
      <c r="BD273" t="s">
        <v>1759</v>
      </c>
    </row>
    <row r="274" spans="1:56" x14ac:dyDescent="0.2">
      <c r="A274" t="s">
        <v>1760</v>
      </c>
      <c r="B274" t="s">
        <v>1357</v>
      </c>
      <c r="C274" t="s">
        <v>1478</v>
      </c>
      <c r="E274" t="s">
        <v>53</v>
      </c>
      <c r="F274" t="s">
        <v>54</v>
      </c>
      <c r="G274" t="s">
        <v>55</v>
      </c>
      <c r="H274" t="s">
        <v>56</v>
      </c>
      <c r="K274" t="s">
        <v>76</v>
      </c>
      <c r="L274" t="s">
        <v>77</v>
      </c>
      <c r="M274" t="s">
        <v>78</v>
      </c>
      <c r="N274" t="s">
        <v>60</v>
      </c>
      <c r="O274" t="s">
        <v>1761</v>
      </c>
      <c r="P274" t="s">
        <v>62</v>
      </c>
      <c r="Q274" t="s">
        <v>64</v>
      </c>
      <c r="X274" t="s">
        <v>65</v>
      </c>
      <c r="AC274">
        <v>2007</v>
      </c>
      <c r="AD274">
        <v>7</v>
      </c>
      <c r="AF274">
        <f>IF( Table1[[#This Row],[Start Day]]="",1,Table1[[#This Row],[Start Day]])</f>
        <v>1</v>
      </c>
      <c r="AG274" s="1">
        <f>DATE(Table1[[#This Row],[Start Year]],Table1[[#This Row],[Start Month]],Table1[[#This Row],[Complete Start Day]])</f>
        <v>39264</v>
      </c>
      <c r="AH274">
        <v>2007</v>
      </c>
      <c r="AI274">
        <v>7</v>
      </c>
      <c r="AK274">
        <f>IF(Table1[[#This Row],[End Day]]="",DAY(EOMONTH(DATE(Table1[[#This Row],[End Year]],Table1[[#This Row],[End Month]],1),0)),Table1[[#This Row],[End Day]])</f>
        <v>31</v>
      </c>
      <c r="AL274" s="1">
        <f>DATE(Table1[[#This Row],[End Year]],Table1[[#This Row],[End Month]],Table1[[#This Row],[Complete End Day]])</f>
        <v>39294</v>
      </c>
      <c r="AM274" s="2">
        <f>IF(Table1[[#This Row],[Start Day]]="",1,0)</f>
        <v>1</v>
      </c>
      <c r="AN274" s="2">
        <f>IF(Table1[[#This Row],[End Day]]="",1,0)</f>
        <v>1</v>
      </c>
      <c r="AO274">
        <v>58</v>
      </c>
      <c r="AQ274">
        <v>5000</v>
      </c>
      <c r="AS274">
        <v>5000</v>
      </c>
      <c r="AZ274">
        <v>70.848792703252997</v>
      </c>
      <c r="BA274" t="s">
        <v>109</v>
      </c>
      <c r="BC274" t="s">
        <v>1762</v>
      </c>
      <c r="BD274" t="s">
        <v>1763</v>
      </c>
    </row>
    <row r="275" spans="1:56" x14ac:dyDescent="0.2">
      <c r="A275" t="s">
        <v>1764</v>
      </c>
      <c r="B275" t="s">
        <v>1357</v>
      </c>
      <c r="C275" t="s">
        <v>832</v>
      </c>
      <c r="E275" t="s">
        <v>53</v>
      </c>
      <c r="F275" t="s">
        <v>54</v>
      </c>
      <c r="G275" t="s">
        <v>55</v>
      </c>
      <c r="H275" t="s">
        <v>56</v>
      </c>
      <c r="K275" t="s">
        <v>76</v>
      </c>
      <c r="L275" t="s">
        <v>77</v>
      </c>
      <c r="M275" t="s">
        <v>78</v>
      </c>
      <c r="N275" t="s">
        <v>60</v>
      </c>
      <c r="O275" t="s">
        <v>1765</v>
      </c>
      <c r="P275" t="s">
        <v>281</v>
      </c>
      <c r="Q275" t="s">
        <v>64</v>
      </c>
      <c r="W275">
        <v>4600</v>
      </c>
      <c r="X275" t="s">
        <v>65</v>
      </c>
      <c r="Y275" t="s">
        <v>1766</v>
      </c>
      <c r="Z275" t="s">
        <v>1767</v>
      </c>
      <c r="AB275" t="s">
        <v>1768</v>
      </c>
      <c r="AC275">
        <v>2007</v>
      </c>
      <c r="AD275">
        <v>7</v>
      </c>
      <c r="AE275">
        <v>22</v>
      </c>
      <c r="AF275">
        <f>IF( Table1[[#This Row],[Start Day]]="",1,Table1[[#This Row],[Start Day]])</f>
        <v>22</v>
      </c>
      <c r="AG275" s="1">
        <f>DATE(Table1[[#This Row],[Start Year]],Table1[[#This Row],[Start Month]],Table1[[#This Row],[Complete Start Day]])</f>
        <v>39285</v>
      </c>
      <c r="AH275">
        <v>2007</v>
      </c>
      <c r="AI275">
        <v>8</v>
      </c>
      <c r="AJ275">
        <v>7</v>
      </c>
      <c r="AK275">
        <f>IF(Table1[[#This Row],[End Day]]="",DAY(EOMONTH(DATE(Table1[[#This Row],[End Year]],Table1[[#This Row],[End Month]],1),0)),Table1[[#This Row],[End Day]])</f>
        <v>7</v>
      </c>
      <c r="AL275" s="1">
        <f>DATE(Table1[[#This Row],[End Year]],Table1[[#This Row],[End Month]],Table1[[#This Row],[Complete End Day]])</f>
        <v>39301</v>
      </c>
      <c r="AM275" s="2">
        <f>IF(Table1[[#This Row],[Start Day]]="",1,0)</f>
        <v>0</v>
      </c>
      <c r="AN275" s="2">
        <f>IF(Table1[[#This Row],[End Day]]="",1,0)</f>
        <v>0</v>
      </c>
      <c r="AO275">
        <v>88</v>
      </c>
      <c r="AP275">
        <v>12</v>
      </c>
      <c r="AQ275">
        <v>3377</v>
      </c>
      <c r="AS275">
        <v>3389</v>
      </c>
      <c r="AZ275">
        <v>70.848792703252997</v>
      </c>
      <c r="BA275" t="s">
        <v>109</v>
      </c>
      <c r="BC275" t="s">
        <v>1769</v>
      </c>
      <c r="BD275" t="s">
        <v>1770</v>
      </c>
    </row>
    <row r="276" spans="1:56" x14ac:dyDescent="0.2">
      <c r="A276" t="s">
        <v>1771</v>
      </c>
      <c r="B276" t="s">
        <v>1357</v>
      </c>
      <c r="C276" t="s">
        <v>1772</v>
      </c>
      <c r="D276" t="s">
        <v>1773</v>
      </c>
      <c r="E276" t="s">
        <v>53</v>
      </c>
      <c r="F276" t="s">
        <v>54</v>
      </c>
      <c r="G276" t="s">
        <v>55</v>
      </c>
      <c r="H276" t="s">
        <v>56</v>
      </c>
      <c r="K276" t="s">
        <v>76</v>
      </c>
      <c r="L276" t="s">
        <v>77</v>
      </c>
      <c r="M276" t="s">
        <v>78</v>
      </c>
      <c r="N276" t="s">
        <v>60</v>
      </c>
      <c r="O276" t="s">
        <v>1774</v>
      </c>
      <c r="P276" t="s">
        <v>1775</v>
      </c>
      <c r="Q276" t="s">
        <v>64</v>
      </c>
      <c r="W276">
        <v>50690</v>
      </c>
      <c r="X276" t="s">
        <v>65</v>
      </c>
      <c r="Y276" t="s">
        <v>1776</v>
      </c>
      <c r="Z276" t="s">
        <v>1777</v>
      </c>
      <c r="AB276" t="s">
        <v>1778</v>
      </c>
      <c r="AC276">
        <v>2007</v>
      </c>
      <c r="AD276">
        <v>12</v>
      </c>
      <c r="AE276">
        <v>25</v>
      </c>
      <c r="AF276">
        <f>IF( Table1[[#This Row],[Start Day]]="",1,Table1[[#This Row],[Start Day]])</f>
        <v>25</v>
      </c>
      <c r="AG276" s="1">
        <f>DATE(Table1[[#This Row],[Start Year]],Table1[[#This Row],[Start Month]],Table1[[#This Row],[Complete Start Day]])</f>
        <v>39441</v>
      </c>
      <c r="AH276">
        <v>2007</v>
      </c>
      <c r="AI276">
        <v>12</v>
      </c>
      <c r="AK276">
        <f>IF(Table1[[#This Row],[End Day]]="",DAY(EOMONTH(DATE(Table1[[#This Row],[End Year]],Table1[[#This Row],[End Month]],1),0)),Table1[[#This Row],[End Day]])</f>
        <v>31</v>
      </c>
      <c r="AL276" s="1">
        <f>DATE(Table1[[#This Row],[End Year]],Table1[[#This Row],[End Month]],Table1[[#This Row],[Complete End Day]])</f>
        <v>39447</v>
      </c>
      <c r="AM276" s="2">
        <f>IF(Table1[[#This Row],[Start Day]]="",1,0)</f>
        <v>0</v>
      </c>
      <c r="AN276" s="2">
        <f>IF(Table1[[#This Row],[End Day]]="",1,0)</f>
        <v>1</v>
      </c>
      <c r="AO276">
        <v>127</v>
      </c>
      <c r="AP276">
        <v>95</v>
      </c>
      <c r="AQ276">
        <v>259545</v>
      </c>
      <c r="AR276">
        <v>9875</v>
      </c>
      <c r="AS276">
        <v>269515</v>
      </c>
      <c r="AZ276">
        <v>70.848792703252997</v>
      </c>
      <c r="BA276" t="s">
        <v>109</v>
      </c>
      <c r="BC276" t="s">
        <v>1779</v>
      </c>
      <c r="BD276" t="s">
        <v>1780</v>
      </c>
    </row>
    <row r="277" spans="1:56" x14ac:dyDescent="0.2">
      <c r="A277" t="s">
        <v>1781</v>
      </c>
      <c r="B277" t="s">
        <v>1357</v>
      </c>
      <c r="C277" t="s">
        <v>1782</v>
      </c>
      <c r="E277" t="s">
        <v>53</v>
      </c>
      <c r="F277" t="s">
        <v>54</v>
      </c>
      <c r="G277" t="s">
        <v>55</v>
      </c>
      <c r="K277" t="s">
        <v>76</v>
      </c>
      <c r="L277" t="s">
        <v>77</v>
      </c>
      <c r="M277" t="s">
        <v>78</v>
      </c>
      <c r="N277" t="s">
        <v>60</v>
      </c>
      <c r="O277" t="s">
        <v>1783</v>
      </c>
      <c r="P277" t="s">
        <v>281</v>
      </c>
      <c r="Q277" t="s">
        <v>64</v>
      </c>
      <c r="W277">
        <v>5690</v>
      </c>
      <c r="X277" t="s">
        <v>65</v>
      </c>
      <c r="Y277" t="s">
        <v>1784</v>
      </c>
      <c r="Z277" t="s">
        <v>1785</v>
      </c>
      <c r="AC277">
        <v>2007</v>
      </c>
      <c r="AD277">
        <v>9</v>
      </c>
      <c r="AE277">
        <v>2</v>
      </c>
      <c r="AF277">
        <f>IF( Table1[[#This Row],[Start Day]]="",1,Table1[[#This Row],[Start Day]])</f>
        <v>2</v>
      </c>
      <c r="AG277" s="1">
        <f>DATE(Table1[[#This Row],[Start Year]],Table1[[#This Row],[Start Month]],Table1[[#This Row],[Complete Start Day]])</f>
        <v>39327</v>
      </c>
      <c r="AH277">
        <v>2007</v>
      </c>
      <c r="AI277">
        <v>9</v>
      </c>
      <c r="AJ277">
        <v>4</v>
      </c>
      <c r="AK277">
        <f>IF(Table1[[#This Row],[End Day]]="",DAY(EOMONTH(DATE(Table1[[#This Row],[End Year]],Table1[[#This Row],[End Month]],1),0)),Table1[[#This Row],[End Day]])</f>
        <v>4</v>
      </c>
      <c r="AL277" s="1">
        <f>DATE(Table1[[#This Row],[End Year]],Table1[[#This Row],[End Month]],Table1[[#This Row],[Complete End Day]])</f>
        <v>39329</v>
      </c>
      <c r="AM277" s="2">
        <f>IF(Table1[[#This Row],[Start Day]]="",1,0)</f>
        <v>0</v>
      </c>
      <c r="AN277" s="2">
        <f>IF(Table1[[#This Row],[End Day]]="",1,0)</f>
        <v>0</v>
      </c>
      <c r="AO277">
        <v>4</v>
      </c>
      <c r="AQ277">
        <v>1000</v>
      </c>
      <c r="AS277">
        <v>1000</v>
      </c>
      <c r="AZ277">
        <v>70.848792703252997</v>
      </c>
      <c r="BA277" t="s">
        <v>109</v>
      </c>
      <c r="BC277" t="s">
        <v>1786</v>
      </c>
      <c r="BD277" t="s">
        <v>1787</v>
      </c>
    </row>
    <row r="278" spans="1:56" x14ac:dyDescent="0.2">
      <c r="A278" t="s">
        <v>1788</v>
      </c>
      <c r="B278" t="s">
        <v>1357</v>
      </c>
      <c r="C278" t="s">
        <v>1789</v>
      </c>
      <c r="D278" t="s">
        <v>1790</v>
      </c>
      <c r="E278" t="s">
        <v>53</v>
      </c>
      <c r="F278" t="s">
        <v>100</v>
      </c>
      <c r="G278" t="s">
        <v>101</v>
      </c>
      <c r="H278" t="s">
        <v>102</v>
      </c>
      <c r="K278" t="s">
        <v>76</v>
      </c>
      <c r="L278" t="s">
        <v>77</v>
      </c>
      <c r="M278" t="s">
        <v>78</v>
      </c>
      <c r="N278" t="s">
        <v>60</v>
      </c>
      <c r="O278" t="s">
        <v>1791</v>
      </c>
      <c r="Q278" t="s">
        <v>185</v>
      </c>
      <c r="S278" t="s">
        <v>104</v>
      </c>
      <c r="V278">
        <v>687</v>
      </c>
      <c r="W278">
        <v>8</v>
      </c>
      <c r="X278" t="s">
        <v>105</v>
      </c>
      <c r="Y278" t="s">
        <v>1792</v>
      </c>
      <c r="Z278" t="s">
        <v>1793</v>
      </c>
      <c r="AA278" t="s">
        <v>1794</v>
      </c>
      <c r="AC278">
        <v>2007</v>
      </c>
      <c r="AD278">
        <v>9</v>
      </c>
      <c r="AE278">
        <v>12</v>
      </c>
      <c r="AF278">
        <f>IF( Table1[[#This Row],[Start Day]]="",1,Table1[[#This Row],[Start Day]])</f>
        <v>12</v>
      </c>
      <c r="AG278" s="1">
        <f>DATE(Table1[[#This Row],[Start Year]],Table1[[#This Row],[Start Month]],Table1[[#This Row],[Complete Start Day]])</f>
        <v>39337</v>
      </c>
      <c r="AH278">
        <v>2007</v>
      </c>
      <c r="AI278">
        <v>9</v>
      </c>
      <c r="AJ278">
        <v>12</v>
      </c>
      <c r="AK278">
        <f>IF(Table1[[#This Row],[End Day]]="",DAY(EOMONTH(DATE(Table1[[#This Row],[End Year]],Table1[[#This Row],[End Month]],1),0)),Table1[[#This Row],[End Day]])</f>
        <v>12</v>
      </c>
      <c r="AL278" s="1">
        <f>DATE(Table1[[#This Row],[End Year]],Table1[[#This Row],[End Month]],Table1[[#This Row],[Complete End Day]])</f>
        <v>39337</v>
      </c>
      <c r="AM278" s="2">
        <f>IF(Table1[[#This Row],[Start Day]]="",1,0)</f>
        <v>0</v>
      </c>
      <c r="AN278" s="2">
        <f>IF(Table1[[#This Row],[End Day]]="",1,0)</f>
        <v>0</v>
      </c>
      <c r="AO278">
        <v>25</v>
      </c>
      <c r="AP278">
        <v>82</v>
      </c>
      <c r="AQ278">
        <v>422685</v>
      </c>
      <c r="AR278">
        <v>36800</v>
      </c>
      <c r="AS278">
        <v>459567</v>
      </c>
      <c r="AX278">
        <v>500000</v>
      </c>
      <c r="AY278">
        <v>705728</v>
      </c>
      <c r="AZ278">
        <v>70.848792703252997</v>
      </c>
      <c r="BA278" t="s">
        <v>81</v>
      </c>
      <c r="BB278" t="s">
        <v>1795</v>
      </c>
      <c r="BD278" t="s">
        <v>1796</v>
      </c>
    </row>
    <row r="279" spans="1:56" x14ac:dyDescent="0.2">
      <c r="A279" t="s">
        <v>1797</v>
      </c>
      <c r="B279" t="s">
        <v>1357</v>
      </c>
      <c r="C279" t="s">
        <v>1240</v>
      </c>
      <c r="D279" t="s">
        <v>1798</v>
      </c>
      <c r="E279" t="s">
        <v>53</v>
      </c>
      <c r="F279" t="s">
        <v>72</v>
      </c>
      <c r="G279" t="s">
        <v>73</v>
      </c>
      <c r="H279" t="s">
        <v>74</v>
      </c>
      <c r="I279" t="s">
        <v>291</v>
      </c>
      <c r="K279" t="s">
        <v>57</v>
      </c>
      <c r="L279" t="s">
        <v>58</v>
      </c>
      <c r="M279" t="s">
        <v>59</v>
      </c>
      <c r="N279" t="s">
        <v>60</v>
      </c>
      <c r="O279" t="s">
        <v>1799</v>
      </c>
      <c r="Q279" t="s">
        <v>63</v>
      </c>
      <c r="X279" t="s">
        <v>80</v>
      </c>
      <c r="AC279">
        <v>2007</v>
      </c>
      <c r="AD279">
        <v>7</v>
      </c>
      <c r="AE279">
        <v>5</v>
      </c>
      <c r="AF279">
        <f>IF( Table1[[#This Row],[Start Day]]="",1,Table1[[#This Row],[Start Day]])</f>
        <v>5</v>
      </c>
      <c r="AG279" s="1">
        <f>DATE(Table1[[#This Row],[Start Year]],Table1[[#This Row],[Start Month]],Table1[[#This Row],[Complete Start Day]])</f>
        <v>39268</v>
      </c>
      <c r="AH279">
        <v>2007</v>
      </c>
      <c r="AI279">
        <v>7</v>
      </c>
      <c r="AJ279">
        <v>5</v>
      </c>
      <c r="AK279">
        <f>IF(Table1[[#This Row],[End Day]]="",DAY(EOMONTH(DATE(Table1[[#This Row],[End Year]],Table1[[#This Row],[End Month]],1),0)),Table1[[#This Row],[End Day]])</f>
        <v>5</v>
      </c>
      <c r="AL279" s="1">
        <f>DATE(Table1[[#This Row],[End Year]],Table1[[#This Row],[End Month]],Table1[[#This Row],[Complete End Day]])</f>
        <v>39268</v>
      </c>
      <c r="AM279" s="2">
        <f>IF(Table1[[#This Row],[Start Day]]="",1,0)</f>
        <v>0</v>
      </c>
      <c r="AN279" s="2">
        <f>IF(Table1[[#This Row],[End Day]]="",1,0)</f>
        <v>0</v>
      </c>
      <c r="AO279">
        <v>21</v>
      </c>
      <c r="AP279">
        <v>239</v>
      </c>
      <c r="AR279">
        <v>4075</v>
      </c>
      <c r="AS279">
        <v>4314</v>
      </c>
      <c r="AX279">
        <v>7200</v>
      </c>
      <c r="AY279">
        <v>10162</v>
      </c>
      <c r="AZ279">
        <v>70.848792703252997</v>
      </c>
      <c r="BA279" t="s">
        <v>109</v>
      </c>
      <c r="BC279" t="s">
        <v>1800</v>
      </c>
      <c r="BD279" t="s">
        <v>1801</v>
      </c>
    </row>
    <row r="280" spans="1:56" x14ac:dyDescent="0.2">
      <c r="A280" t="s">
        <v>1802</v>
      </c>
      <c r="B280" t="s">
        <v>1357</v>
      </c>
      <c r="C280" t="s">
        <v>1294</v>
      </c>
      <c r="D280" t="s">
        <v>1803</v>
      </c>
      <c r="E280" t="s">
        <v>53</v>
      </c>
      <c r="F280" t="s">
        <v>72</v>
      </c>
      <c r="G280" t="s">
        <v>73</v>
      </c>
      <c r="H280" t="s">
        <v>86</v>
      </c>
      <c r="J280" t="s">
        <v>1804</v>
      </c>
      <c r="K280" t="s">
        <v>57</v>
      </c>
      <c r="L280" t="s">
        <v>58</v>
      </c>
      <c r="M280" t="s">
        <v>59</v>
      </c>
      <c r="N280" t="s">
        <v>60</v>
      </c>
      <c r="O280" t="s">
        <v>1805</v>
      </c>
      <c r="Q280" t="s">
        <v>55</v>
      </c>
      <c r="X280" t="s">
        <v>80</v>
      </c>
      <c r="AC280">
        <v>2007</v>
      </c>
      <c r="AD280">
        <v>8</v>
      </c>
      <c r="AE280">
        <v>18</v>
      </c>
      <c r="AF280">
        <f>IF( Table1[[#This Row],[Start Day]]="",1,Table1[[#This Row],[Start Day]])</f>
        <v>18</v>
      </c>
      <c r="AG280" s="1">
        <f>DATE(Table1[[#This Row],[Start Year]],Table1[[#This Row],[Start Month]],Table1[[#This Row],[Complete Start Day]])</f>
        <v>39312</v>
      </c>
      <c r="AH280">
        <v>2007</v>
      </c>
      <c r="AI280">
        <v>8</v>
      </c>
      <c r="AJ280">
        <v>21</v>
      </c>
      <c r="AK280">
        <f>IF(Table1[[#This Row],[End Day]]="",DAY(EOMONTH(DATE(Table1[[#This Row],[End Year]],Table1[[#This Row],[End Month]],1),0)),Table1[[#This Row],[End Day]])</f>
        <v>21</v>
      </c>
      <c r="AL280" s="1">
        <f>DATE(Table1[[#This Row],[End Year]],Table1[[#This Row],[End Month]],Table1[[#This Row],[Complete End Day]])</f>
        <v>39315</v>
      </c>
      <c r="AM280" s="2">
        <f>IF(Table1[[#This Row],[Start Day]]="",1,0)</f>
        <v>0</v>
      </c>
      <c r="AN280" s="2">
        <f>IF(Table1[[#This Row],[End Day]]="",1,0)</f>
        <v>0</v>
      </c>
      <c r="AO280">
        <v>39</v>
      </c>
      <c r="AQ280">
        <v>8000000</v>
      </c>
      <c r="AS280">
        <v>8000000</v>
      </c>
      <c r="AX280">
        <v>890555</v>
      </c>
      <c r="AY280">
        <v>1256980</v>
      </c>
      <c r="AZ280">
        <v>70.848792703252997</v>
      </c>
      <c r="BA280" t="s">
        <v>81</v>
      </c>
      <c r="BB280" t="s">
        <v>992</v>
      </c>
      <c r="BD280" t="s">
        <v>993</v>
      </c>
    </row>
    <row r="281" spans="1:56" x14ac:dyDescent="0.2">
      <c r="A281" t="s">
        <v>1806</v>
      </c>
      <c r="B281" t="s">
        <v>1357</v>
      </c>
      <c r="C281" t="s">
        <v>1807</v>
      </c>
      <c r="D281" t="s">
        <v>1808</v>
      </c>
      <c r="E281" t="s">
        <v>53</v>
      </c>
      <c r="F281" t="s">
        <v>72</v>
      </c>
      <c r="G281" t="s">
        <v>73</v>
      </c>
      <c r="H281" t="s">
        <v>86</v>
      </c>
      <c r="J281" t="s">
        <v>1809</v>
      </c>
      <c r="K281" t="s">
        <v>57</v>
      </c>
      <c r="L281" t="s">
        <v>58</v>
      </c>
      <c r="M281" t="s">
        <v>59</v>
      </c>
      <c r="N281" t="s">
        <v>60</v>
      </c>
      <c r="O281" t="s">
        <v>231</v>
      </c>
      <c r="Q281" t="s">
        <v>55</v>
      </c>
      <c r="W281">
        <v>240</v>
      </c>
      <c r="X281" t="s">
        <v>80</v>
      </c>
      <c r="AC281">
        <v>2007</v>
      </c>
      <c r="AD281">
        <v>10</v>
      </c>
      <c r="AE281">
        <v>2</v>
      </c>
      <c r="AF281">
        <f>IF( Table1[[#This Row],[Start Day]]="",1,Table1[[#This Row],[Start Day]])</f>
        <v>2</v>
      </c>
      <c r="AG281" s="1">
        <f>DATE(Table1[[#This Row],[Start Year]],Table1[[#This Row],[Start Month]],Table1[[#This Row],[Complete Start Day]])</f>
        <v>39357</v>
      </c>
      <c r="AH281">
        <v>2007</v>
      </c>
      <c r="AI281">
        <v>10</v>
      </c>
      <c r="AJ281">
        <v>8</v>
      </c>
      <c r="AK281">
        <f>IF(Table1[[#This Row],[End Day]]="",DAY(EOMONTH(DATE(Table1[[#This Row],[End Year]],Table1[[#This Row],[End Month]],1),0)),Table1[[#This Row],[End Day]])</f>
        <v>8</v>
      </c>
      <c r="AL281" s="1">
        <f>DATE(Table1[[#This Row],[End Year]],Table1[[#This Row],[End Month]],Table1[[#This Row],[Complete End Day]])</f>
        <v>39363</v>
      </c>
      <c r="AM281" s="2">
        <f>IF(Table1[[#This Row],[Start Day]]="",1,0)</f>
        <v>0</v>
      </c>
      <c r="AN281" s="2">
        <f>IF(Table1[[#This Row],[End Day]]="",1,0)</f>
        <v>0</v>
      </c>
      <c r="AX281">
        <v>1077788</v>
      </c>
      <c r="AY281">
        <v>1521251</v>
      </c>
      <c r="AZ281">
        <v>70.848792703252997</v>
      </c>
      <c r="BA281" t="s">
        <v>81</v>
      </c>
      <c r="BB281" t="s">
        <v>232</v>
      </c>
      <c r="BD281" t="s">
        <v>233</v>
      </c>
    </row>
    <row r="282" spans="1:56" x14ac:dyDescent="0.2">
      <c r="A282" t="s">
        <v>1810</v>
      </c>
      <c r="B282" t="s">
        <v>1357</v>
      </c>
      <c r="C282" t="s">
        <v>1811</v>
      </c>
      <c r="E282" t="s">
        <v>53</v>
      </c>
      <c r="F282" t="s">
        <v>54</v>
      </c>
      <c r="G282" t="s">
        <v>236</v>
      </c>
      <c r="H282" t="s">
        <v>236</v>
      </c>
      <c r="K282" t="s">
        <v>57</v>
      </c>
      <c r="L282" t="s">
        <v>58</v>
      </c>
      <c r="M282" t="s">
        <v>59</v>
      </c>
      <c r="N282" t="s">
        <v>60</v>
      </c>
      <c r="O282" t="s">
        <v>1812</v>
      </c>
      <c r="Q282" t="s">
        <v>250</v>
      </c>
      <c r="AC282">
        <v>2007</v>
      </c>
      <c r="AD282">
        <v>11</v>
      </c>
      <c r="AE282">
        <v>20</v>
      </c>
      <c r="AF282">
        <f>IF( Table1[[#This Row],[Start Day]]="",1,Table1[[#This Row],[Start Day]])</f>
        <v>20</v>
      </c>
      <c r="AG282" s="1">
        <f>DATE(Table1[[#This Row],[Start Year]],Table1[[#This Row],[Start Month]],Table1[[#This Row],[Complete Start Day]])</f>
        <v>39406</v>
      </c>
      <c r="AH282">
        <v>2007</v>
      </c>
      <c r="AI282">
        <v>11</v>
      </c>
      <c r="AJ282">
        <v>20</v>
      </c>
      <c r="AK282">
        <f>IF(Table1[[#This Row],[End Day]]="",DAY(EOMONTH(DATE(Table1[[#This Row],[End Year]],Table1[[#This Row],[End Month]],1),0)),Table1[[#This Row],[End Day]])</f>
        <v>20</v>
      </c>
      <c r="AL282" s="1">
        <f>DATE(Table1[[#This Row],[End Year]],Table1[[#This Row],[End Month]],Table1[[#This Row],[Complete End Day]])</f>
        <v>39406</v>
      </c>
      <c r="AM282" s="2">
        <f>IF(Table1[[#This Row],[Start Day]]="",1,0)</f>
        <v>0</v>
      </c>
      <c r="AN282" s="2">
        <f>IF(Table1[[#This Row],[End Day]]="",1,0)</f>
        <v>0</v>
      </c>
      <c r="AO282">
        <v>33</v>
      </c>
      <c r="AP282">
        <v>1</v>
      </c>
      <c r="AS282">
        <v>1</v>
      </c>
      <c r="AZ282">
        <v>70.848792703252997</v>
      </c>
      <c r="BA282" t="s">
        <v>109</v>
      </c>
      <c r="BC282" t="s">
        <v>197</v>
      </c>
      <c r="BD282" t="s">
        <v>198</v>
      </c>
    </row>
    <row r="283" spans="1:56" x14ac:dyDescent="0.2">
      <c r="A283" t="s">
        <v>1813</v>
      </c>
      <c r="B283" t="s">
        <v>1357</v>
      </c>
      <c r="C283" t="s">
        <v>1814</v>
      </c>
      <c r="E283" t="s">
        <v>53</v>
      </c>
      <c r="F283" t="s">
        <v>100</v>
      </c>
      <c r="G283" t="s">
        <v>101</v>
      </c>
      <c r="H283" t="s">
        <v>102</v>
      </c>
      <c r="K283" t="s">
        <v>119</v>
      </c>
      <c r="L283" t="s">
        <v>120</v>
      </c>
      <c r="M283" t="s">
        <v>121</v>
      </c>
      <c r="N283" t="s">
        <v>122</v>
      </c>
      <c r="O283" t="s">
        <v>1815</v>
      </c>
      <c r="W283">
        <v>5</v>
      </c>
      <c r="X283" t="s">
        <v>105</v>
      </c>
      <c r="Y283" t="s">
        <v>1816</v>
      </c>
      <c r="Z283" t="s">
        <v>1817</v>
      </c>
      <c r="AC283">
        <v>2007</v>
      </c>
      <c r="AD283">
        <v>12</v>
      </c>
      <c r="AE283">
        <v>9</v>
      </c>
      <c r="AF283">
        <f>IF( Table1[[#This Row],[Start Day]]="",1,Table1[[#This Row],[Start Day]])</f>
        <v>9</v>
      </c>
      <c r="AG283" s="1">
        <f>DATE(Table1[[#This Row],[Start Year]],Table1[[#This Row],[Start Month]],Table1[[#This Row],[Complete Start Day]])</f>
        <v>39425</v>
      </c>
      <c r="AH283">
        <v>2007</v>
      </c>
      <c r="AI283">
        <v>12</v>
      </c>
      <c r="AJ283">
        <v>9</v>
      </c>
      <c r="AK283">
        <f>IF(Table1[[#This Row],[End Day]]="",DAY(EOMONTH(DATE(Table1[[#This Row],[End Year]],Table1[[#This Row],[End Month]],1),0)),Table1[[#This Row],[End Day]])</f>
        <v>9</v>
      </c>
      <c r="AL283" s="1">
        <f>DATE(Table1[[#This Row],[End Year]],Table1[[#This Row],[End Month]],Table1[[#This Row],[Complete End Day]])</f>
        <v>39425</v>
      </c>
      <c r="AM283" s="2">
        <f>IF(Table1[[#This Row],[Start Day]]="",1,0)</f>
        <v>0</v>
      </c>
      <c r="AN283" s="2">
        <f>IF(Table1[[#This Row],[End Day]]="",1,0)</f>
        <v>0</v>
      </c>
      <c r="AO283">
        <v>1</v>
      </c>
      <c r="AP283">
        <v>6</v>
      </c>
      <c r="AQ283">
        <v>280</v>
      </c>
      <c r="AS283">
        <v>286</v>
      </c>
      <c r="AZ283">
        <v>70.848792703252997</v>
      </c>
      <c r="BA283" t="s">
        <v>109</v>
      </c>
      <c r="BC283" t="s">
        <v>1818</v>
      </c>
      <c r="BD283" t="s">
        <v>1819</v>
      </c>
    </row>
    <row r="284" spans="1:56" x14ac:dyDescent="0.2">
      <c r="A284" t="s">
        <v>1820</v>
      </c>
      <c r="B284" t="s">
        <v>1357</v>
      </c>
      <c r="C284" t="s">
        <v>1821</v>
      </c>
      <c r="E284" t="s">
        <v>53</v>
      </c>
      <c r="F284" t="s">
        <v>270</v>
      </c>
      <c r="G284" t="s">
        <v>271</v>
      </c>
      <c r="H284" t="s">
        <v>271</v>
      </c>
      <c r="K284" t="s">
        <v>119</v>
      </c>
      <c r="L284" t="s">
        <v>120</v>
      </c>
      <c r="M284" t="s">
        <v>121</v>
      </c>
      <c r="N284" t="s">
        <v>122</v>
      </c>
      <c r="O284" t="s">
        <v>1822</v>
      </c>
      <c r="P284" t="s">
        <v>1823</v>
      </c>
      <c r="U284" t="s">
        <v>104</v>
      </c>
      <c r="X284" t="s">
        <v>65</v>
      </c>
      <c r="AC284">
        <v>2007</v>
      </c>
      <c r="AD284">
        <v>10</v>
      </c>
      <c r="AF284">
        <f>IF( Table1[[#This Row],[Start Day]]="",1,Table1[[#This Row],[Start Day]])</f>
        <v>1</v>
      </c>
      <c r="AG284" s="1">
        <f>DATE(Table1[[#This Row],[Start Year]],Table1[[#This Row],[Start Month]],Table1[[#This Row],[Complete Start Day]])</f>
        <v>39356</v>
      </c>
      <c r="AH284">
        <v>2007</v>
      </c>
      <c r="AK284">
        <f>IF(Table1[[#This Row],[End Day]]="",DAY(EOMONTH(DATE(Table1[[#This Row],[End Year]],Table1[[#This Row],[End Month]],1),0)),Table1[[#This Row],[End Day]])</f>
        <v>31</v>
      </c>
      <c r="AL284" s="1">
        <f>DATE(Table1[[#This Row],[End Year]],Table1[[#This Row],[End Month]],Table1[[#This Row],[Complete End Day]])</f>
        <v>39082</v>
      </c>
      <c r="AM284" s="2">
        <f>IF(Table1[[#This Row],[Start Day]]="",1,0)</f>
        <v>1</v>
      </c>
      <c r="AN284" s="2">
        <f>IF(Table1[[#This Row],[End Day]]="",1,0)</f>
        <v>1</v>
      </c>
      <c r="AQ284">
        <v>1000000</v>
      </c>
      <c r="AS284">
        <v>1000000</v>
      </c>
      <c r="AZ284">
        <v>70.848792703252997</v>
      </c>
      <c r="BA284" t="s">
        <v>81</v>
      </c>
      <c r="BB284" t="s">
        <v>1824</v>
      </c>
      <c r="BD284" t="s">
        <v>1825</v>
      </c>
    </row>
    <row r="285" spans="1:56" x14ac:dyDescent="0.2">
      <c r="A285" t="s">
        <v>1826</v>
      </c>
      <c r="B285" t="s">
        <v>1357</v>
      </c>
      <c r="C285" t="s">
        <v>1827</v>
      </c>
      <c r="E285" t="s">
        <v>53</v>
      </c>
      <c r="F285" t="s">
        <v>54</v>
      </c>
      <c r="G285" t="s">
        <v>55</v>
      </c>
      <c r="K285" t="s">
        <v>119</v>
      </c>
      <c r="L285" t="s">
        <v>120</v>
      </c>
      <c r="M285" t="s">
        <v>121</v>
      </c>
      <c r="N285" t="s">
        <v>122</v>
      </c>
      <c r="O285" t="s">
        <v>1828</v>
      </c>
      <c r="P285" t="s">
        <v>281</v>
      </c>
      <c r="W285">
        <v>127400</v>
      </c>
      <c r="X285" t="s">
        <v>65</v>
      </c>
      <c r="Y285" t="s">
        <v>1829</v>
      </c>
      <c r="Z285" t="s">
        <v>1830</v>
      </c>
      <c r="AC285">
        <v>2007</v>
      </c>
      <c r="AD285">
        <v>9</v>
      </c>
      <c r="AE285">
        <v>24</v>
      </c>
      <c r="AF285">
        <f>IF( Table1[[#This Row],[Start Day]]="",1,Table1[[#This Row],[Start Day]])</f>
        <v>24</v>
      </c>
      <c r="AG285" s="1">
        <f>DATE(Table1[[#This Row],[Start Year]],Table1[[#This Row],[Start Month]],Table1[[#This Row],[Complete Start Day]])</f>
        <v>39349</v>
      </c>
      <c r="AH285">
        <v>2007</v>
      </c>
      <c r="AI285">
        <v>9</v>
      </c>
      <c r="AJ285">
        <v>30</v>
      </c>
      <c r="AK285">
        <f>IF(Table1[[#This Row],[End Day]]="",DAY(EOMONTH(DATE(Table1[[#This Row],[End Year]],Table1[[#This Row],[End Month]],1),0)),Table1[[#This Row],[End Day]])</f>
        <v>30</v>
      </c>
      <c r="AL285" s="1">
        <f>DATE(Table1[[#This Row],[End Year]],Table1[[#This Row],[End Month]],Table1[[#This Row],[Complete End Day]])</f>
        <v>39355</v>
      </c>
      <c r="AM285" s="2">
        <f>IF(Table1[[#This Row],[Start Day]]="",1,0)</f>
        <v>0</v>
      </c>
      <c r="AN285" s="2">
        <f>IF(Table1[[#This Row],[End Day]]="",1,0)</f>
        <v>0</v>
      </c>
      <c r="AO285">
        <v>4</v>
      </c>
      <c r="AQ285">
        <v>4000</v>
      </c>
      <c r="AS285">
        <v>4000</v>
      </c>
      <c r="AZ285">
        <v>70.848792703252997</v>
      </c>
      <c r="BA285" t="s">
        <v>81</v>
      </c>
      <c r="BB285" t="s">
        <v>1831</v>
      </c>
      <c r="BD285" t="s">
        <v>1832</v>
      </c>
    </row>
    <row r="286" spans="1:56" x14ac:dyDescent="0.2">
      <c r="A286" t="s">
        <v>1833</v>
      </c>
      <c r="B286" t="s">
        <v>1357</v>
      </c>
      <c r="C286" t="s">
        <v>1834</v>
      </c>
      <c r="D286" t="s">
        <v>1835</v>
      </c>
      <c r="E286" t="s">
        <v>53</v>
      </c>
      <c r="F286" t="s">
        <v>100</v>
      </c>
      <c r="G286" t="s">
        <v>101</v>
      </c>
      <c r="H286" t="s">
        <v>102</v>
      </c>
      <c r="K286" t="s">
        <v>278</v>
      </c>
      <c r="L286" t="s">
        <v>279</v>
      </c>
      <c r="M286" t="s">
        <v>121</v>
      </c>
      <c r="N286" t="s">
        <v>122</v>
      </c>
      <c r="O286" t="s">
        <v>1836</v>
      </c>
      <c r="U286" t="s">
        <v>104</v>
      </c>
      <c r="W286">
        <v>8</v>
      </c>
      <c r="X286" t="s">
        <v>105</v>
      </c>
      <c r="Y286" t="s">
        <v>1837</v>
      </c>
      <c r="Z286" t="s">
        <v>1838</v>
      </c>
      <c r="AA286" t="s">
        <v>1839</v>
      </c>
      <c r="AC286">
        <v>2007</v>
      </c>
      <c r="AD286">
        <v>11</v>
      </c>
      <c r="AE286">
        <v>14</v>
      </c>
      <c r="AF286">
        <f>IF( Table1[[#This Row],[Start Day]]="",1,Table1[[#This Row],[Start Day]])</f>
        <v>14</v>
      </c>
      <c r="AG286" s="1">
        <f>DATE(Table1[[#This Row],[Start Year]],Table1[[#This Row],[Start Month]],Table1[[#This Row],[Complete Start Day]])</f>
        <v>39400</v>
      </c>
      <c r="AH286">
        <v>2007</v>
      </c>
      <c r="AI286">
        <v>11</v>
      </c>
      <c r="AJ286">
        <v>14</v>
      </c>
      <c r="AK286">
        <f>IF(Table1[[#This Row],[End Day]]="",DAY(EOMONTH(DATE(Table1[[#This Row],[End Year]],Table1[[#This Row],[End Month]],1),0)),Table1[[#This Row],[End Day]])</f>
        <v>14</v>
      </c>
      <c r="AL286" s="1">
        <f>DATE(Table1[[#This Row],[End Year]],Table1[[#This Row],[End Month]],Table1[[#This Row],[Complete End Day]])</f>
        <v>39400</v>
      </c>
      <c r="AM286" s="2">
        <f>IF(Table1[[#This Row],[Start Day]]="",1,0)</f>
        <v>0</v>
      </c>
      <c r="AN286" s="2">
        <f>IF(Table1[[#This Row],[End Day]]="",1,0)</f>
        <v>0</v>
      </c>
      <c r="AO286">
        <v>2</v>
      </c>
      <c r="AP286">
        <v>155</v>
      </c>
      <c r="AQ286">
        <v>25000</v>
      </c>
      <c r="AS286">
        <v>25155</v>
      </c>
      <c r="AX286">
        <v>100000</v>
      </c>
      <c r="AY286">
        <v>141146</v>
      </c>
      <c r="AZ286">
        <v>70.848792703252997</v>
      </c>
      <c r="BA286" t="s">
        <v>109</v>
      </c>
      <c r="BC286" t="s">
        <v>1840</v>
      </c>
      <c r="BD286" t="s">
        <v>1841</v>
      </c>
    </row>
    <row r="287" spans="1:56" x14ac:dyDescent="0.2">
      <c r="A287" t="s">
        <v>1842</v>
      </c>
      <c r="B287" t="s">
        <v>1357</v>
      </c>
      <c r="C287" t="s">
        <v>1843</v>
      </c>
      <c r="D287" t="s">
        <v>1844</v>
      </c>
      <c r="E287" t="s">
        <v>53</v>
      </c>
      <c r="F287" t="s">
        <v>72</v>
      </c>
      <c r="G287" t="s">
        <v>262</v>
      </c>
      <c r="H287" t="s">
        <v>1490</v>
      </c>
      <c r="K287" t="s">
        <v>278</v>
      </c>
      <c r="L287" t="s">
        <v>279</v>
      </c>
      <c r="M287" t="s">
        <v>121</v>
      </c>
      <c r="N287" t="s">
        <v>122</v>
      </c>
      <c r="O287" t="s">
        <v>1845</v>
      </c>
      <c r="W287">
        <v>-18</v>
      </c>
      <c r="X287" t="s">
        <v>265</v>
      </c>
      <c r="AC287">
        <v>2007</v>
      </c>
      <c r="AD287">
        <v>7</v>
      </c>
      <c r="AF287">
        <f>IF( Table1[[#This Row],[Start Day]]="",1,Table1[[#This Row],[Start Day]])</f>
        <v>1</v>
      </c>
      <c r="AG287" s="1">
        <f>DATE(Table1[[#This Row],[Start Year]],Table1[[#This Row],[Start Month]],Table1[[#This Row],[Complete Start Day]])</f>
        <v>39264</v>
      </c>
      <c r="AH287">
        <v>2007</v>
      </c>
      <c r="AI287">
        <v>7</v>
      </c>
      <c r="AK287">
        <f>IF(Table1[[#This Row],[End Day]]="",DAY(EOMONTH(DATE(Table1[[#This Row],[End Year]],Table1[[#This Row],[End Month]],1),0)),Table1[[#This Row],[End Day]])</f>
        <v>31</v>
      </c>
      <c r="AL287" s="1">
        <f>DATE(Table1[[#This Row],[End Year]],Table1[[#This Row],[End Month]],Table1[[#This Row],[Complete End Day]])</f>
        <v>39294</v>
      </c>
      <c r="AM287" s="2">
        <f>IF(Table1[[#This Row],[Start Day]]="",1,0)</f>
        <v>1</v>
      </c>
      <c r="AN287" s="2">
        <f>IF(Table1[[#This Row],[End Day]]="",1,0)</f>
        <v>1</v>
      </c>
      <c r="AO287">
        <v>6</v>
      </c>
      <c r="AZ287">
        <v>70.848792703252997</v>
      </c>
      <c r="BA287" t="s">
        <v>66</v>
      </c>
      <c r="BB287" t="s">
        <v>1846</v>
      </c>
      <c r="BC287" t="s">
        <v>1847</v>
      </c>
      <c r="BD287" t="s">
        <v>1848</v>
      </c>
    </row>
    <row r="288" spans="1:56" x14ac:dyDescent="0.2">
      <c r="A288" t="s">
        <v>1849</v>
      </c>
      <c r="B288" t="s">
        <v>1357</v>
      </c>
      <c r="C288" t="s">
        <v>1850</v>
      </c>
      <c r="E288" t="s">
        <v>53</v>
      </c>
      <c r="F288" t="s">
        <v>72</v>
      </c>
      <c r="G288" t="s">
        <v>73</v>
      </c>
      <c r="H288" t="s">
        <v>74</v>
      </c>
      <c r="I288" t="s">
        <v>291</v>
      </c>
      <c r="K288" t="s">
        <v>57</v>
      </c>
      <c r="L288" t="s">
        <v>58</v>
      </c>
      <c r="M288" t="s">
        <v>59</v>
      </c>
      <c r="N288" t="s">
        <v>60</v>
      </c>
      <c r="O288" t="s">
        <v>1851</v>
      </c>
      <c r="X288" t="s">
        <v>80</v>
      </c>
      <c r="AC288">
        <v>2007</v>
      </c>
      <c r="AD288">
        <v>8</v>
      </c>
      <c r="AE288">
        <v>18</v>
      </c>
      <c r="AF288">
        <f>IF( Table1[[#This Row],[Start Day]]="",1,Table1[[#This Row],[Start Day]])</f>
        <v>18</v>
      </c>
      <c r="AG288" s="1">
        <f>DATE(Table1[[#This Row],[Start Year]],Table1[[#This Row],[Start Month]],Table1[[#This Row],[Complete Start Day]])</f>
        <v>39312</v>
      </c>
      <c r="AH288">
        <v>2007</v>
      </c>
      <c r="AI288">
        <v>8</v>
      </c>
      <c r="AJ288">
        <v>18</v>
      </c>
      <c r="AK288">
        <f>IF(Table1[[#This Row],[End Day]]="",DAY(EOMONTH(DATE(Table1[[#This Row],[End Year]],Table1[[#This Row],[End Month]],1),0)),Table1[[#This Row],[End Day]])</f>
        <v>18</v>
      </c>
      <c r="AL288" s="1">
        <f>DATE(Table1[[#This Row],[End Year]],Table1[[#This Row],[End Month]],Table1[[#This Row],[Complete End Day]])</f>
        <v>39312</v>
      </c>
      <c r="AM288" s="2">
        <f>IF(Table1[[#This Row],[Start Day]]="",1,0)</f>
        <v>0</v>
      </c>
      <c r="AN288" s="2">
        <f>IF(Table1[[#This Row],[End Day]]="",1,0)</f>
        <v>0</v>
      </c>
      <c r="AO288">
        <v>13</v>
      </c>
      <c r="AP288">
        <v>60</v>
      </c>
      <c r="AR288">
        <v>780</v>
      </c>
      <c r="AS288">
        <v>840</v>
      </c>
      <c r="AZ288">
        <v>70.848792703252997</v>
      </c>
      <c r="BA288" t="s">
        <v>109</v>
      </c>
      <c r="BC288" t="s">
        <v>850</v>
      </c>
      <c r="BD288" t="s">
        <v>851</v>
      </c>
    </row>
    <row r="289" spans="1:56" x14ac:dyDescent="0.2">
      <c r="A289" t="s">
        <v>1852</v>
      </c>
      <c r="B289" t="s">
        <v>1357</v>
      </c>
      <c r="C289" t="s">
        <v>1853</v>
      </c>
      <c r="D289" t="s">
        <v>1854</v>
      </c>
      <c r="E289" t="s">
        <v>53</v>
      </c>
      <c r="F289" t="s">
        <v>100</v>
      </c>
      <c r="G289" t="s">
        <v>101</v>
      </c>
      <c r="H289" t="s">
        <v>102</v>
      </c>
      <c r="K289" t="s">
        <v>57</v>
      </c>
      <c r="L289" t="s">
        <v>58</v>
      </c>
      <c r="M289" t="s">
        <v>59</v>
      </c>
      <c r="N289" t="s">
        <v>60</v>
      </c>
      <c r="O289" t="s">
        <v>1855</v>
      </c>
      <c r="W289">
        <v>6</v>
      </c>
      <c r="X289" t="s">
        <v>105</v>
      </c>
      <c r="Y289" t="s">
        <v>1856</v>
      </c>
      <c r="Z289" t="s">
        <v>1857</v>
      </c>
      <c r="AA289" t="s">
        <v>1858</v>
      </c>
      <c r="AC289">
        <v>2007</v>
      </c>
      <c r="AD289">
        <v>6</v>
      </c>
      <c r="AE289">
        <v>2</v>
      </c>
      <c r="AF289">
        <f>IF( Table1[[#This Row],[Start Day]]="",1,Table1[[#This Row],[Start Day]])</f>
        <v>2</v>
      </c>
      <c r="AG289" s="1">
        <f>DATE(Table1[[#This Row],[Start Year]],Table1[[#This Row],[Start Month]],Table1[[#This Row],[Complete Start Day]])</f>
        <v>39235</v>
      </c>
      <c r="AH289">
        <v>2007</v>
      </c>
      <c r="AI289">
        <v>6</v>
      </c>
      <c r="AJ289">
        <v>2</v>
      </c>
      <c r="AK289">
        <f>IF(Table1[[#This Row],[End Day]]="",DAY(EOMONTH(DATE(Table1[[#This Row],[End Year]],Table1[[#This Row],[End Month]],1),0)),Table1[[#This Row],[End Day]])</f>
        <v>2</v>
      </c>
      <c r="AL289" s="1">
        <f>DATE(Table1[[#This Row],[End Year]],Table1[[#This Row],[End Month]],Table1[[#This Row],[Complete End Day]])</f>
        <v>39235</v>
      </c>
      <c r="AM289" s="2">
        <f>IF(Table1[[#This Row],[Start Day]]="",1,0)</f>
        <v>0</v>
      </c>
      <c r="AN289" s="2">
        <f>IF(Table1[[#This Row],[End Day]]="",1,0)</f>
        <v>0</v>
      </c>
      <c r="AO289">
        <v>3</v>
      </c>
      <c r="AP289">
        <v>329</v>
      </c>
      <c r="AS289">
        <v>329</v>
      </c>
      <c r="AV289">
        <v>10000</v>
      </c>
      <c r="AW289">
        <v>14115</v>
      </c>
      <c r="AX289">
        <v>342000</v>
      </c>
      <c r="AY289">
        <v>482718</v>
      </c>
      <c r="AZ289">
        <v>70.848792703252997</v>
      </c>
      <c r="BA289" t="s">
        <v>109</v>
      </c>
      <c r="BC289" t="s">
        <v>1184</v>
      </c>
      <c r="BD289" t="s">
        <v>1185</v>
      </c>
    </row>
    <row r="290" spans="1:56" x14ac:dyDescent="0.2">
      <c r="A290" t="s">
        <v>1859</v>
      </c>
      <c r="B290" t="s">
        <v>1357</v>
      </c>
      <c r="C290" t="s">
        <v>771</v>
      </c>
      <c r="E290" t="s">
        <v>53</v>
      </c>
      <c r="F290" t="s">
        <v>54</v>
      </c>
      <c r="G290" t="s">
        <v>55</v>
      </c>
      <c r="H290" t="s">
        <v>192</v>
      </c>
      <c r="K290" t="s">
        <v>57</v>
      </c>
      <c r="L290" t="s">
        <v>58</v>
      </c>
      <c r="M290" t="s">
        <v>59</v>
      </c>
      <c r="N290" t="s">
        <v>60</v>
      </c>
      <c r="O290" t="s">
        <v>1200</v>
      </c>
      <c r="P290" t="s">
        <v>124</v>
      </c>
      <c r="X290" t="s">
        <v>65</v>
      </c>
      <c r="AC290">
        <v>2007</v>
      </c>
      <c r="AD290">
        <v>6</v>
      </c>
      <c r="AE290">
        <v>29</v>
      </c>
      <c r="AF290">
        <f>IF( Table1[[#This Row],[Start Day]]="",1,Table1[[#This Row],[Start Day]])</f>
        <v>29</v>
      </c>
      <c r="AG290" s="1">
        <f>DATE(Table1[[#This Row],[Start Year]],Table1[[#This Row],[Start Month]],Table1[[#This Row],[Complete Start Day]])</f>
        <v>39262</v>
      </c>
      <c r="AH290">
        <v>2007</v>
      </c>
      <c r="AI290">
        <v>7</v>
      </c>
      <c r="AJ290">
        <v>1</v>
      </c>
      <c r="AK290">
        <f>IF(Table1[[#This Row],[End Day]]="",DAY(EOMONTH(DATE(Table1[[#This Row],[End Year]],Table1[[#This Row],[End Month]],1),0)),Table1[[#This Row],[End Day]])</f>
        <v>1</v>
      </c>
      <c r="AL290" s="1">
        <f>DATE(Table1[[#This Row],[End Year]],Table1[[#This Row],[End Month]],Table1[[#This Row],[Complete End Day]])</f>
        <v>39264</v>
      </c>
      <c r="AM290" s="2">
        <f>IF(Table1[[#This Row],[Start Day]]="",1,0)</f>
        <v>0</v>
      </c>
      <c r="AN290" s="2">
        <f>IF(Table1[[#This Row],[End Day]]="",1,0)</f>
        <v>0</v>
      </c>
      <c r="AO290">
        <v>9</v>
      </c>
      <c r="AZ290">
        <v>70.848792703252997</v>
      </c>
      <c r="BA290" t="s">
        <v>81</v>
      </c>
      <c r="BB290" t="s">
        <v>906</v>
      </c>
      <c r="BD290" t="s">
        <v>1203</v>
      </c>
    </row>
    <row r="291" spans="1:56" x14ac:dyDescent="0.2">
      <c r="A291" t="s">
        <v>1860</v>
      </c>
      <c r="B291" t="s">
        <v>1357</v>
      </c>
      <c r="C291" t="s">
        <v>1861</v>
      </c>
      <c r="E291" t="s">
        <v>53</v>
      </c>
      <c r="F291" t="s">
        <v>54</v>
      </c>
      <c r="G291" t="s">
        <v>55</v>
      </c>
      <c r="H291" t="s">
        <v>56</v>
      </c>
      <c r="K291" t="s">
        <v>57</v>
      </c>
      <c r="L291" t="s">
        <v>58</v>
      </c>
      <c r="M291" t="s">
        <v>59</v>
      </c>
      <c r="N291" t="s">
        <v>60</v>
      </c>
      <c r="O291" t="s">
        <v>134</v>
      </c>
      <c r="P291" t="s">
        <v>281</v>
      </c>
      <c r="W291">
        <v>168600</v>
      </c>
      <c r="X291" t="s">
        <v>65</v>
      </c>
      <c r="Y291" t="s">
        <v>1862</v>
      </c>
      <c r="Z291" t="s">
        <v>1863</v>
      </c>
      <c r="AC291">
        <v>2007</v>
      </c>
      <c r="AD291">
        <v>6</v>
      </c>
      <c r="AE291">
        <v>1</v>
      </c>
      <c r="AF291">
        <f>IF( Table1[[#This Row],[Start Day]]="",1,Table1[[#This Row],[Start Day]])</f>
        <v>1</v>
      </c>
      <c r="AG291" s="1">
        <f>DATE(Table1[[#This Row],[Start Year]],Table1[[#This Row],[Start Month]],Table1[[#This Row],[Complete Start Day]])</f>
        <v>39234</v>
      </c>
      <c r="AH291">
        <v>2007</v>
      </c>
      <c r="AI291">
        <v>6</v>
      </c>
      <c r="AJ291">
        <v>6</v>
      </c>
      <c r="AK291">
        <f>IF(Table1[[#This Row],[End Day]]="",DAY(EOMONTH(DATE(Table1[[#This Row],[End Year]],Table1[[#This Row],[End Month]],1),0)),Table1[[#This Row],[End Day]])</f>
        <v>6</v>
      </c>
      <c r="AL291" s="1">
        <f>DATE(Table1[[#This Row],[End Year]],Table1[[#This Row],[End Month]],Table1[[#This Row],[Complete End Day]])</f>
        <v>39239</v>
      </c>
      <c r="AM291" s="2">
        <f>IF(Table1[[#This Row],[Start Day]]="",1,0)</f>
        <v>0</v>
      </c>
      <c r="AN291" s="2">
        <f>IF(Table1[[#This Row],[End Day]]="",1,0)</f>
        <v>0</v>
      </c>
      <c r="AQ291">
        <v>250000</v>
      </c>
      <c r="AS291">
        <v>250000</v>
      </c>
      <c r="AX291">
        <v>13000</v>
      </c>
      <c r="AY291">
        <v>18349</v>
      </c>
      <c r="AZ291">
        <v>70.848792703252997</v>
      </c>
      <c r="BA291" t="s">
        <v>81</v>
      </c>
      <c r="BB291" t="s">
        <v>136</v>
      </c>
      <c r="BD291" t="s">
        <v>137</v>
      </c>
    </row>
    <row r="292" spans="1:56" x14ac:dyDescent="0.2">
      <c r="A292" t="s">
        <v>1864</v>
      </c>
      <c r="B292" t="s">
        <v>1357</v>
      </c>
      <c r="C292" t="s">
        <v>1865</v>
      </c>
      <c r="E292" t="s">
        <v>53</v>
      </c>
      <c r="F292" t="s">
        <v>54</v>
      </c>
      <c r="G292" t="s">
        <v>55</v>
      </c>
      <c r="H292" t="s">
        <v>56</v>
      </c>
      <c r="K292" t="s">
        <v>57</v>
      </c>
      <c r="L292" t="s">
        <v>58</v>
      </c>
      <c r="M292" t="s">
        <v>59</v>
      </c>
      <c r="N292" t="s">
        <v>60</v>
      </c>
      <c r="O292" t="s">
        <v>1866</v>
      </c>
      <c r="P292" t="s">
        <v>281</v>
      </c>
      <c r="W292">
        <v>100100</v>
      </c>
      <c r="X292" t="s">
        <v>65</v>
      </c>
      <c r="Y292" t="s">
        <v>1867</v>
      </c>
      <c r="Z292" t="s">
        <v>1868</v>
      </c>
      <c r="AC292">
        <v>2007</v>
      </c>
      <c r="AD292">
        <v>8</v>
      </c>
      <c r="AE292">
        <v>9</v>
      </c>
      <c r="AF292">
        <f>IF( Table1[[#This Row],[Start Day]]="",1,Table1[[#This Row],[Start Day]])</f>
        <v>9</v>
      </c>
      <c r="AG292" s="1">
        <f>DATE(Table1[[#This Row],[Start Year]],Table1[[#This Row],[Start Month]],Table1[[#This Row],[Complete Start Day]])</f>
        <v>39303</v>
      </c>
      <c r="AH292">
        <v>2007</v>
      </c>
      <c r="AI292">
        <v>8</v>
      </c>
      <c r="AJ292">
        <v>12</v>
      </c>
      <c r="AK292">
        <f>IF(Table1[[#This Row],[End Day]]="",DAY(EOMONTH(DATE(Table1[[#This Row],[End Year]],Table1[[#This Row],[End Month]],1),0)),Table1[[#This Row],[End Day]])</f>
        <v>12</v>
      </c>
      <c r="AL292" s="1">
        <f>DATE(Table1[[#This Row],[End Year]],Table1[[#This Row],[End Month]],Table1[[#This Row],[Complete End Day]])</f>
        <v>39306</v>
      </c>
      <c r="AM292" s="2">
        <f>IF(Table1[[#This Row],[Start Day]]="",1,0)</f>
        <v>0</v>
      </c>
      <c r="AN292" s="2">
        <f>IF(Table1[[#This Row],[End Day]]="",1,0)</f>
        <v>0</v>
      </c>
      <c r="AO292">
        <v>26</v>
      </c>
      <c r="AQ292">
        <v>2430000</v>
      </c>
      <c r="AS292">
        <v>2430000</v>
      </c>
      <c r="AZ292">
        <v>70.848792703252997</v>
      </c>
      <c r="BA292" t="s">
        <v>109</v>
      </c>
      <c r="BC292" t="s">
        <v>1869</v>
      </c>
      <c r="BD292" t="s">
        <v>1870</v>
      </c>
    </row>
    <row r="293" spans="1:56" x14ac:dyDescent="0.2">
      <c r="A293" t="s">
        <v>1871</v>
      </c>
      <c r="B293" t="s">
        <v>1357</v>
      </c>
      <c r="C293" t="s">
        <v>1872</v>
      </c>
      <c r="E293" t="s">
        <v>53</v>
      </c>
      <c r="F293" t="s">
        <v>54</v>
      </c>
      <c r="G293" t="s">
        <v>55</v>
      </c>
      <c r="H293" t="s">
        <v>56</v>
      </c>
      <c r="K293" t="s">
        <v>57</v>
      </c>
      <c r="L293" t="s">
        <v>58</v>
      </c>
      <c r="M293" t="s">
        <v>59</v>
      </c>
      <c r="N293" t="s">
        <v>60</v>
      </c>
      <c r="O293" t="s">
        <v>1873</v>
      </c>
      <c r="P293" t="s">
        <v>281</v>
      </c>
      <c r="W293">
        <v>4380</v>
      </c>
      <c r="X293" t="s">
        <v>65</v>
      </c>
      <c r="Y293" t="s">
        <v>1874</v>
      </c>
      <c r="Z293" t="s">
        <v>1875</v>
      </c>
      <c r="AC293">
        <v>2007</v>
      </c>
      <c r="AD293">
        <v>8</v>
      </c>
      <c r="AE293">
        <v>31</v>
      </c>
      <c r="AF293">
        <f>IF( Table1[[#This Row],[Start Day]]="",1,Table1[[#This Row],[Start Day]])</f>
        <v>31</v>
      </c>
      <c r="AG293" s="1">
        <f>DATE(Table1[[#This Row],[Start Year]],Table1[[#This Row],[Start Month]],Table1[[#This Row],[Complete Start Day]])</f>
        <v>39325</v>
      </c>
      <c r="AH293">
        <v>2007</v>
      </c>
      <c r="AI293">
        <v>9</v>
      </c>
      <c r="AJ293">
        <v>2</v>
      </c>
      <c r="AK293">
        <f>IF(Table1[[#This Row],[End Day]]="",DAY(EOMONTH(DATE(Table1[[#This Row],[End Year]],Table1[[#This Row],[End Month]],1),0)),Table1[[#This Row],[End Day]])</f>
        <v>2</v>
      </c>
      <c r="AL293" s="1">
        <f>DATE(Table1[[#This Row],[End Year]],Table1[[#This Row],[End Month]],Table1[[#This Row],[Complete End Day]])</f>
        <v>39327</v>
      </c>
      <c r="AM293" s="2">
        <f>IF(Table1[[#This Row],[Start Day]]="",1,0)</f>
        <v>0</v>
      </c>
      <c r="AN293" s="2">
        <f>IF(Table1[[#This Row],[End Day]]="",1,0)</f>
        <v>0</v>
      </c>
      <c r="AO293">
        <v>11</v>
      </c>
      <c r="AR293">
        <v>17500</v>
      </c>
      <c r="AS293">
        <v>17500</v>
      </c>
      <c r="AX293">
        <v>26000</v>
      </c>
      <c r="AY293">
        <v>36698</v>
      </c>
      <c r="AZ293">
        <v>70.848792703252997</v>
      </c>
      <c r="BA293" t="s">
        <v>109</v>
      </c>
      <c r="BC293" t="s">
        <v>1876</v>
      </c>
      <c r="BD293" t="s">
        <v>1877</v>
      </c>
    </row>
    <row r="294" spans="1:56" x14ac:dyDescent="0.2">
      <c r="A294" t="s">
        <v>1878</v>
      </c>
      <c r="B294" t="s">
        <v>1357</v>
      </c>
      <c r="C294" t="s">
        <v>1879</v>
      </c>
      <c r="E294" t="s">
        <v>53</v>
      </c>
      <c r="F294" t="s">
        <v>100</v>
      </c>
      <c r="G294" t="s">
        <v>101</v>
      </c>
      <c r="H294" t="s">
        <v>102</v>
      </c>
      <c r="K294" t="s">
        <v>148</v>
      </c>
      <c r="L294" t="s">
        <v>149</v>
      </c>
      <c r="M294" t="s">
        <v>121</v>
      </c>
      <c r="N294" t="s">
        <v>122</v>
      </c>
      <c r="O294" t="s">
        <v>1880</v>
      </c>
      <c r="W294">
        <v>7</v>
      </c>
      <c r="X294" t="s">
        <v>105</v>
      </c>
      <c r="Y294" t="s">
        <v>1881</v>
      </c>
      <c r="Z294" t="s">
        <v>1882</v>
      </c>
      <c r="AC294">
        <v>2007</v>
      </c>
      <c r="AD294">
        <v>9</v>
      </c>
      <c r="AE294">
        <v>10</v>
      </c>
      <c r="AF294">
        <f>IF( Table1[[#This Row],[Start Day]]="",1,Table1[[#This Row],[Start Day]])</f>
        <v>10</v>
      </c>
      <c r="AG294" s="1">
        <f>DATE(Table1[[#This Row],[Start Year]],Table1[[#This Row],[Start Month]],Table1[[#This Row],[Complete Start Day]])</f>
        <v>39335</v>
      </c>
      <c r="AH294">
        <v>2007</v>
      </c>
      <c r="AI294">
        <v>9</v>
      </c>
      <c r="AJ294">
        <v>10</v>
      </c>
      <c r="AK294">
        <f>IF(Table1[[#This Row],[End Day]]="",DAY(EOMONTH(DATE(Table1[[#This Row],[End Year]],Table1[[#This Row],[End Month]],1),0)),Table1[[#This Row],[End Day]])</f>
        <v>10</v>
      </c>
      <c r="AL294" s="1">
        <f>DATE(Table1[[#This Row],[End Year]],Table1[[#This Row],[End Month]],Table1[[#This Row],[Complete End Day]])</f>
        <v>39335</v>
      </c>
      <c r="AM294" s="2">
        <f>IF(Table1[[#This Row],[Start Day]]="",1,0)</f>
        <v>0</v>
      </c>
      <c r="AN294" s="2">
        <f>IF(Table1[[#This Row],[End Day]]="",1,0)</f>
        <v>0</v>
      </c>
      <c r="AP294">
        <v>5</v>
      </c>
      <c r="AQ294">
        <v>170</v>
      </c>
      <c r="AS294">
        <v>175</v>
      </c>
      <c r="AZ294">
        <v>70.848792703252997</v>
      </c>
      <c r="BA294" t="s">
        <v>109</v>
      </c>
      <c r="BC294" t="s">
        <v>1883</v>
      </c>
      <c r="BD294" t="s">
        <v>1884</v>
      </c>
    </row>
    <row r="295" spans="1:56" x14ac:dyDescent="0.2">
      <c r="A295" t="s">
        <v>1885</v>
      </c>
      <c r="B295" t="s">
        <v>1357</v>
      </c>
      <c r="C295" t="s">
        <v>1886</v>
      </c>
      <c r="E295" t="s">
        <v>53</v>
      </c>
      <c r="F295" t="s">
        <v>54</v>
      </c>
      <c r="G295" t="s">
        <v>55</v>
      </c>
      <c r="H295" t="s">
        <v>56</v>
      </c>
      <c r="K295" t="s">
        <v>148</v>
      </c>
      <c r="L295" t="s">
        <v>149</v>
      </c>
      <c r="M295" t="s">
        <v>121</v>
      </c>
      <c r="N295" t="s">
        <v>122</v>
      </c>
      <c r="O295" t="s">
        <v>1887</v>
      </c>
      <c r="P295" t="s">
        <v>1888</v>
      </c>
      <c r="V295">
        <v>1900</v>
      </c>
      <c r="W295">
        <v>189700</v>
      </c>
      <c r="X295" t="s">
        <v>65</v>
      </c>
      <c r="Y295" t="s">
        <v>1889</v>
      </c>
      <c r="Z295" t="s">
        <v>1890</v>
      </c>
      <c r="AC295">
        <v>2007</v>
      </c>
      <c r="AD295">
        <v>10</v>
      </c>
      <c r="AE295">
        <v>20</v>
      </c>
      <c r="AF295">
        <f>IF( Table1[[#This Row],[Start Day]]="",1,Table1[[#This Row],[Start Day]])</f>
        <v>20</v>
      </c>
      <c r="AG295" s="1">
        <f>DATE(Table1[[#This Row],[Start Year]],Table1[[#This Row],[Start Month]],Table1[[#This Row],[Complete Start Day]])</f>
        <v>39375</v>
      </c>
      <c r="AH295">
        <v>2007</v>
      </c>
      <c r="AI295">
        <v>10</v>
      </c>
      <c r="AJ295">
        <v>26</v>
      </c>
      <c r="AK295">
        <f>IF(Table1[[#This Row],[End Day]]="",DAY(EOMONTH(DATE(Table1[[#This Row],[End Year]],Table1[[#This Row],[End Month]],1),0)),Table1[[#This Row],[End Day]])</f>
        <v>26</v>
      </c>
      <c r="AL295" s="1">
        <f>DATE(Table1[[#This Row],[End Year]],Table1[[#This Row],[End Month]],Table1[[#This Row],[Complete End Day]])</f>
        <v>39381</v>
      </c>
      <c r="AM295" s="2">
        <f>IF(Table1[[#This Row],[Start Day]]="",1,0)</f>
        <v>0</v>
      </c>
      <c r="AN295" s="2">
        <f>IF(Table1[[#This Row],[End Day]]="",1,0)</f>
        <v>0</v>
      </c>
      <c r="AO295">
        <v>35</v>
      </c>
      <c r="AP295">
        <v>52</v>
      </c>
      <c r="AQ295">
        <v>1162083</v>
      </c>
      <c r="AS295">
        <v>1162135</v>
      </c>
      <c r="AZ295">
        <v>70.848792703252997</v>
      </c>
      <c r="BA295" t="s">
        <v>81</v>
      </c>
      <c r="BB295" t="s">
        <v>1891</v>
      </c>
      <c r="BD295" t="s">
        <v>1892</v>
      </c>
    </row>
    <row r="296" spans="1:56" x14ac:dyDescent="0.2">
      <c r="A296" t="s">
        <v>1893</v>
      </c>
      <c r="B296" t="s">
        <v>1357</v>
      </c>
      <c r="C296" t="s">
        <v>1894</v>
      </c>
      <c r="E296" t="s">
        <v>53</v>
      </c>
      <c r="F296" t="s">
        <v>100</v>
      </c>
      <c r="G296" t="s">
        <v>101</v>
      </c>
      <c r="H296" t="s">
        <v>102</v>
      </c>
      <c r="K296" t="s">
        <v>76</v>
      </c>
      <c r="L296" t="s">
        <v>77</v>
      </c>
      <c r="M296" t="s">
        <v>78</v>
      </c>
      <c r="N296" t="s">
        <v>60</v>
      </c>
      <c r="O296" t="s">
        <v>1895</v>
      </c>
      <c r="W296">
        <v>5</v>
      </c>
      <c r="X296" t="s">
        <v>105</v>
      </c>
      <c r="Y296" t="s">
        <v>1896</v>
      </c>
      <c r="Z296" t="s">
        <v>1897</v>
      </c>
      <c r="AA296" t="s">
        <v>1898</v>
      </c>
      <c r="AC296">
        <v>2007</v>
      </c>
      <c r="AD296">
        <v>9</v>
      </c>
      <c r="AE296">
        <v>9</v>
      </c>
      <c r="AF296">
        <f>IF( Table1[[#This Row],[Start Day]]="",1,Table1[[#This Row],[Start Day]])</f>
        <v>9</v>
      </c>
      <c r="AG296" s="1">
        <f>DATE(Table1[[#This Row],[Start Year]],Table1[[#This Row],[Start Month]],Table1[[#This Row],[Complete Start Day]])</f>
        <v>39334</v>
      </c>
      <c r="AH296">
        <v>2007</v>
      </c>
      <c r="AI296">
        <v>9</v>
      </c>
      <c r="AJ296">
        <v>9</v>
      </c>
      <c r="AK296">
        <f>IF(Table1[[#This Row],[End Day]]="",DAY(EOMONTH(DATE(Table1[[#This Row],[End Year]],Table1[[#This Row],[End Month]],1),0)),Table1[[#This Row],[End Day]])</f>
        <v>9</v>
      </c>
      <c r="AL296" s="1">
        <f>DATE(Table1[[#This Row],[End Year]],Table1[[#This Row],[End Month]],Table1[[#This Row],[Complete End Day]])</f>
        <v>39334</v>
      </c>
      <c r="AM296" s="2">
        <f>IF(Table1[[#This Row],[Start Day]]="",1,0)</f>
        <v>0</v>
      </c>
      <c r="AN296" s="2">
        <f>IF(Table1[[#This Row],[End Day]]="",1,0)</f>
        <v>0</v>
      </c>
      <c r="AP296">
        <v>19</v>
      </c>
      <c r="AQ296">
        <v>450</v>
      </c>
      <c r="AS296">
        <v>469</v>
      </c>
      <c r="AZ296">
        <v>70.848792703252997</v>
      </c>
      <c r="BA296" t="s">
        <v>109</v>
      </c>
      <c r="BC296" t="s">
        <v>1899</v>
      </c>
      <c r="BD296" t="s">
        <v>1900</v>
      </c>
    </row>
    <row r="297" spans="1:56" x14ac:dyDescent="0.2">
      <c r="A297" t="s">
        <v>1901</v>
      </c>
      <c r="B297" t="s">
        <v>1357</v>
      </c>
      <c r="C297" t="s">
        <v>760</v>
      </c>
      <c r="D297" t="s">
        <v>1902</v>
      </c>
      <c r="E297" t="s">
        <v>53</v>
      </c>
      <c r="F297" t="s">
        <v>100</v>
      </c>
      <c r="G297" t="s">
        <v>101</v>
      </c>
      <c r="H297" t="s">
        <v>102</v>
      </c>
      <c r="K297" t="s">
        <v>76</v>
      </c>
      <c r="L297" t="s">
        <v>77</v>
      </c>
      <c r="M297" t="s">
        <v>78</v>
      </c>
      <c r="N297" t="s">
        <v>60</v>
      </c>
      <c r="O297" t="s">
        <v>1903</v>
      </c>
      <c r="W297">
        <v>7</v>
      </c>
      <c r="X297" t="s">
        <v>105</v>
      </c>
      <c r="Y297" t="s">
        <v>1904</v>
      </c>
      <c r="Z297" t="s">
        <v>1905</v>
      </c>
      <c r="AA297" t="s">
        <v>1906</v>
      </c>
      <c r="AC297">
        <v>2007</v>
      </c>
      <c r="AD297">
        <v>11</v>
      </c>
      <c r="AE297">
        <v>25</v>
      </c>
      <c r="AF297">
        <f>IF( Table1[[#This Row],[Start Day]]="",1,Table1[[#This Row],[Start Day]])</f>
        <v>25</v>
      </c>
      <c r="AG297" s="1">
        <f>DATE(Table1[[#This Row],[Start Year]],Table1[[#This Row],[Start Month]],Table1[[#This Row],[Complete Start Day]])</f>
        <v>39411</v>
      </c>
      <c r="AH297">
        <v>2007</v>
      </c>
      <c r="AI297">
        <v>11</v>
      </c>
      <c r="AJ297">
        <v>25</v>
      </c>
      <c r="AK297">
        <f>IF(Table1[[#This Row],[End Day]]="",DAY(EOMONTH(DATE(Table1[[#This Row],[End Year]],Table1[[#This Row],[End Month]],1),0)),Table1[[#This Row],[End Day]])</f>
        <v>25</v>
      </c>
      <c r="AL297" s="1">
        <f>DATE(Table1[[#This Row],[End Year]],Table1[[#This Row],[End Month]],Table1[[#This Row],[Complete End Day]])</f>
        <v>39411</v>
      </c>
      <c r="AM297" s="2">
        <f>IF(Table1[[#This Row],[Start Day]]="",1,0)</f>
        <v>0</v>
      </c>
      <c r="AN297" s="2">
        <f>IF(Table1[[#This Row],[End Day]]="",1,0)</f>
        <v>0</v>
      </c>
      <c r="AO297">
        <v>3</v>
      </c>
      <c r="AP297">
        <v>1800</v>
      </c>
      <c r="AQ297">
        <v>20000</v>
      </c>
      <c r="AS297">
        <v>21800</v>
      </c>
      <c r="AZ297">
        <v>70.848792703252997</v>
      </c>
      <c r="BA297" t="s">
        <v>109</v>
      </c>
      <c r="BC297" t="s">
        <v>1907</v>
      </c>
      <c r="BD297" t="s">
        <v>1908</v>
      </c>
    </row>
    <row r="298" spans="1:56" x14ac:dyDescent="0.2">
      <c r="A298" t="s">
        <v>1909</v>
      </c>
      <c r="B298" t="s">
        <v>1357</v>
      </c>
      <c r="C298" t="s">
        <v>621</v>
      </c>
      <c r="D298" t="s">
        <v>1910</v>
      </c>
      <c r="E298" t="s">
        <v>53</v>
      </c>
      <c r="F298" t="s">
        <v>100</v>
      </c>
      <c r="G298" t="s">
        <v>169</v>
      </c>
      <c r="H298" t="s">
        <v>170</v>
      </c>
      <c r="J298" t="s">
        <v>1911</v>
      </c>
      <c r="K298" t="s">
        <v>76</v>
      </c>
      <c r="L298" t="s">
        <v>77</v>
      </c>
      <c r="M298" t="s">
        <v>78</v>
      </c>
      <c r="N298" t="s">
        <v>60</v>
      </c>
      <c r="O298" t="s">
        <v>1912</v>
      </c>
      <c r="AA298" t="s">
        <v>1913</v>
      </c>
      <c r="AC298">
        <v>2007</v>
      </c>
      <c r="AD298">
        <v>7</v>
      </c>
      <c r="AE298">
        <v>9</v>
      </c>
      <c r="AF298">
        <f>IF( Table1[[#This Row],[Start Day]]="",1,Table1[[#This Row],[Start Day]])</f>
        <v>9</v>
      </c>
      <c r="AG298" s="1">
        <f>DATE(Table1[[#This Row],[Start Year]],Table1[[#This Row],[Start Month]],Table1[[#This Row],[Complete Start Day]])</f>
        <v>39272</v>
      </c>
      <c r="AH298">
        <v>2007</v>
      </c>
      <c r="AI298">
        <v>7</v>
      </c>
      <c r="AJ298">
        <v>9</v>
      </c>
      <c r="AK298">
        <f>IF(Table1[[#This Row],[End Day]]="",DAY(EOMONTH(DATE(Table1[[#This Row],[End Year]],Table1[[#This Row],[End Month]],1),0)),Table1[[#This Row],[End Day]])</f>
        <v>9</v>
      </c>
      <c r="AL298" s="1">
        <f>DATE(Table1[[#This Row],[End Year]],Table1[[#This Row],[End Month]],Table1[[#This Row],[Complete End Day]])</f>
        <v>39272</v>
      </c>
      <c r="AM298" s="2">
        <f>IF(Table1[[#This Row],[Start Day]]="",1,0)</f>
        <v>0</v>
      </c>
      <c r="AN298" s="2">
        <f>IF(Table1[[#This Row],[End Day]]="",1,0)</f>
        <v>0</v>
      </c>
      <c r="AQ298">
        <v>9758</v>
      </c>
      <c r="AS298">
        <v>9758</v>
      </c>
      <c r="AZ298">
        <v>70.848792703252997</v>
      </c>
      <c r="BA298" t="s">
        <v>109</v>
      </c>
      <c r="BC298" t="s">
        <v>1914</v>
      </c>
      <c r="BD298" t="s">
        <v>1915</v>
      </c>
    </row>
    <row r="299" spans="1:56" x14ac:dyDescent="0.2">
      <c r="A299" t="s">
        <v>1916</v>
      </c>
      <c r="B299" t="s">
        <v>1357</v>
      </c>
      <c r="C299" t="s">
        <v>1917</v>
      </c>
      <c r="D299" t="s">
        <v>1918</v>
      </c>
      <c r="E299" t="s">
        <v>53</v>
      </c>
      <c r="F299" t="s">
        <v>100</v>
      </c>
      <c r="G299" t="s">
        <v>169</v>
      </c>
      <c r="H299" t="s">
        <v>170</v>
      </c>
      <c r="J299" t="s">
        <v>1919</v>
      </c>
      <c r="K299" t="s">
        <v>76</v>
      </c>
      <c r="L299" t="s">
        <v>77</v>
      </c>
      <c r="M299" t="s">
        <v>78</v>
      </c>
      <c r="N299" t="s">
        <v>60</v>
      </c>
      <c r="O299" t="s">
        <v>1920</v>
      </c>
      <c r="Y299" t="s">
        <v>1921</v>
      </c>
      <c r="Z299" t="s">
        <v>1922</v>
      </c>
      <c r="AC299">
        <v>2007</v>
      </c>
      <c r="AD299">
        <v>10</v>
      </c>
      <c r="AE299">
        <v>16</v>
      </c>
      <c r="AF299">
        <f>IF( Table1[[#This Row],[Start Day]]="",1,Table1[[#This Row],[Start Day]])</f>
        <v>16</v>
      </c>
      <c r="AG299" s="1">
        <f>DATE(Table1[[#This Row],[Start Year]],Table1[[#This Row],[Start Month]],Table1[[#This Row],[Complete Start Day]])</f>
        <v>39371</v>
      </c>
      <c r="AH299">
        <v>2007</v>
      </c>
      <c r="AI299">
        <v>10</v>
      </c>
      <c r="AJ299">
        <v>18</v>
      </c>
      <c r="AK299">
        <f>IF(Table1[[#This Row],[End Day]]="",DAY(EOMONTH(DATE(Table1[[#This Row],[End Year]],Table1[[#This Row],[End Month]],1),0)),Table1[[#This Row],[End Day]])</f>
        <v>18</v>
      </c>
      <c r="AL299" s="1">
        <f>DATE(Table1[[#This Row],[End Year]],Table1[[#This Row],[End Month]],Table1[[#This Row],[Complete End Day]])</f>
        <v>39373</v>
      </c>
      <c r="AM299" s="2">
        <f>IF(Table1[[#This Row],[Start Day]]="",1,0)</f>
        <v>0</v>
      </c>
      <c r="AN299" s="2">
        <f>IF(Table1[[#This Row],[End Day]]="",1,0)</f>
        <v>0</v>
      </c>
      <c r="AQ299">
        <v>22154</v>
      </c>
      <c r="AS299">
        <v>22154</v>
      </c>
      <c r="AZ299">
        <v>70.848792703252997</v>
      </c>
      <c r="BA299" t="s">
        <v>109</v>
      </c>
      <c r="BC299" t="s">
        <v>1923</v>
      </c>
      <c r="BD299" t="s">
        <v>1924</v>
      </c>
    </row>
    <row r="300" spans="1:56" x14ac:dyDescent="0.2">
      <c r="A300" t="s">
        <v>1925</v>
      </c>
      <c r="B300" t="s">
        <v>1357</v>
      </c>
      <c r="C300" t="s">
        <v>1926</v>
      </c>
      <c r="E300" t="s">
        <v>53</v>
      </c>
      <c r="F300" t="s">
        <v>54</v>
      </c>
      <c r="G300" t="s">
        <v>55</v>
      </c>
      <c r="H300" t="s">
        <v>56</v>
      </c>
      <c r="K300" t="s">
        <v>76</v>
      </c>
      <c r="L300" t="s">
        <v>77</v>
      </c>
      <c r="M300" t="s">
        <v>78</v>
      </c>
      <c r="N300" t="s">
        <v>60</v>
      </c>
      <c r="O300" t="s">
        <v>1927</v>
      </c>
      <c r="P300" t="s">
        <v>281</v>
      </c>
      <c r="W300">
        <v>34350</v>
      </c>
      <c r="X300" t="s">
        <v>65</v>
      </c>
      <c r="Y300" t="s">
        <v>1928</v>
      </c>
      <c r="Z300" t="s">
        <v>1929</v>
      </c>
      <c r="AB300" t="s">
        <v>1930</v>
      </c>
      <c r="AC300">
        <v>2007</v>
      </c>
      <c r="AD300">
        <v>5</v>
      </c>
      <c r="AE300">
        <v>15</v>
      </c>
      <c r="AF300">
        <f>IF( Table1[[#This Row],[Start Day]]="",1,Table1[[#This Row],[Start Day]])</f>
        <v>15</v>
      </c>
      <c r="AG300" s="1">
        <f>DATE(Table1[[#This Row],[Start Year]],Table1[[#This Row],[Start Month]],Table1[[#This Row],[Complete Start Day]])</f>
        <v>39217</v>
      </c>
      <c r="AH300">
        <v>2007</v>
      </c>
      <c r="AI300">
        <v>6</v>
      </c>
      <c r="AJ300">
        <v>5</v>
      </c>
      <c r="AK300">
        <f>IF(Table1[[#This Row],[End Day]]="",DAY(EOMONTH(DATE(Table1[[#This Row],[End Year]],Table1[[#This Row],[End Month]],1),0)),Table1[[#This Row],[End Day]])</f>
        <v>5</v>
      </c>
      <c r="AL300" s="1">
        <f>DATE(Table1[[#This Row],[End Year]],Table1[[#This Row],[End Month]],Table1[[#This Row],[Complete End Day]])</f>
        <v>39238</v>
      </c>
      <c r="AM300" s="2">
        <f>IF(Table1[[#This Row],[Start Day]]="",1,0)</f>
        <v>0</v>
      </c>
      <c r="AN300" s="2">
        <f>IF(Table1[[#This Row],[End Day]]="",1,0)</f>
        <v>0</v>
      </c>
      <c r="AO300">
        <v>4</v>
      </c>
      <c r="AQ300">
        <v>60000</v>
      </c>
      <c r="AS300">
        <v>60000</v>
      </c>
      <c r="AZ300">
        <v>70.848792703252997</v>
      </c>
      <c r="BA300" t="s">
        <v>109</v>
      </c>
      <c r="BC300" t="s">
        <v>1931</v>
      </c>
      <c r="BD300" t="s">
        <v>1932</v>
      </c>
    </row>
    <row r="301" spans="1:56" x14ac:dyDescent="0.2">
      <c r="A301" t="s">
        <v>1933</v>
      </c>
      <c r="B301" t="s">
        <v>1357</v>
      </c>
      <c r="C301" t="s">
        <v>1934</v>
      </c>
      <c r="E301" t="s">
        <v>53</v>
      </c>
      <c r="F301" t="s">
        <v>54</v>
      </c>
      <c r="G301" t="s">
        <v>55</v>
      </c>
      <c r="H301" t="s">
        <v>56</v>
      </c>
      <c r="K301" t="s">
        <v>76</v>
      </c>
      <c r="L301" t="s">
        <v>77</v>
      </c>
      <c r="M301" t="s">
        <v>78</v>
      </c>
      <c r="N301" t="s">
        <v>60</v>
      </c>
      <c r="O301" t="s">
        <v>1935</v>
      </c>
      <c r="P301" t="s">
        <v>281</v>
      </c>
      <c r="W301">
        <v>2400</v>
      </c>
      <c r="X301" t="s">
        <v>65</v>
      </c>
      <c r="Y301" t="s">
        <v>1936</v>
      </c>
      <c r="Z301" t="s">
        <v>1937</v>
      </c>
      <c r="AC301">
        <v>2007</v>
      </c>
      <c r="AD301">
        <v>7</v>
      </c>
      <c r="AE301">
        <v>25</v>
      </c>
      <c r="AF301">
        <f>IF( Table1[[#This Row],[Start Day]]="",1,Table1[[#This Row],[Start Day]])</f>
        <v>25</v>
      </c>
      <c r="AG301" s="1">
        <f>DATE(Table1[[#This Row],[Start Year]],Table1[[#This Row],[Start Month]],Table1[[#This Row],[Complete Start Day]])</f>
        <v>39288</v>
      </c>
      <c r="AH301">
        <v>2007</v>
      </c>
      <c r="AI301">
        <v>8</v>
      </c>
      <c r="AJ301">
        <v>2</v>
      </c>
      <c r="AK301">
        <f>IF(Table1[[#This Row],[End Day]]="",DAY(EOMONTH(DATE(Table1[[#This Row],[End Year]],Table1[[#This Row],[End Month]],1),0)),Table1[[#This Row],[End Day]])</f>
        <v>2</v>
      </c>
      <c r="AL301" s="1">
        <f>DATE(Table1[[#This Row],[End Year]],Table1[[#This Row],[End Month]],Table1[[#This Row],[Complete End Day]])</f>
        <v>39296</v>
      </c>
      <c r="AM301" s="2">
        <f>IF(Table1[[#This Row],[Start Day]]="",1,0)</f>
        <v>0</v>
      </c>
      <c r="AN301" s="2">
        <f>IF(Table1[[#This Row],[End Day]]="",1,0)</f>
        <v>0</v>
      </c>
      <c r="AO301">
        <v>15</v>
      </c>
      <c r="AQ301">
        <v>2000</v>
      </c>
      <c r="AS301">
        <v>2000</v>
      </c>
      <c r="AZ301">
        <v>70.848792703252997</v>
      </c>
      <c r="BA301" t="s">
        <v>109</v>
      </c>
      <c r="BC301" t="s">
        <v>1938</v>
      </c>
      <c r="BD301" t="s">
        <v>1939</v>
      </c>
    </row>
    <row r="302" spans="1:56" x14ac:dyDescent="0.2">
      <c r="A302" t="s">
        <v>1940</v>
      </c>
      <c r="B302" t="s">
        <v>1357</v>
      </c>
      <c r="C302" t="s">
        <v>653</v>
      </c>
      <c r="D302" t="s">
        <v>1941</v>
      </c>
      <c r="E302" t="s">
        <v>53</v>
      </c>
      <c r="F302" t="s">
        <v>440</v>
      </c>
      <c r="G302" t="s">
        <v>441</v>
      </c>
      <c r="H302" t="s">
        <v>442</v>
      </c>
      <c r="J302" t="s">
        <v>443</v>
      </c>
      <c r="K302" t="s">
        <v>76</v>
      </c>
      <c r="L302" t="s">
        <v>77</v>
      </c>
      <c r="M302" t="s">
        <v>78</v>
      </c>
      <c r="N302" t="s">
        <v>60</v>
      </c>
      <c r="T302" t="s">
        <v>445</v>
      </c>
      <c r="U302" t="s">
        <v>445</v>
      </c>
      <c r="X302" t="s">
        <v>446</v>
      </c>
      <c r="AC302">
        <v>2007</v>
      </c>
      <c r="AD302">
        <v>7</v>
      </c>
      <c r="AF302">
        <f>IF( Table1[[#This Row],[Start Day]]="",1,Table1[[#This Row],[Start Day]])</f>
        <v>1</v>
      </c>
      <c r="AG302" s="1">
        <f>DATE(Table1[[#This Row],[Start Year]],Table1[[#This Row],[Start Month]],Table1[[#This Row],[Complete Start Day]])</f>
        <v>39264</v>
      </c>
      <c r="AH302">
        <v>2007</v>
      </c>
      <c r="AI302">
        <v>7</v>
      </c>
      <c r="AK302">
        <f>IF(Table1[[#This Row],[End Day]]="",DAY(EOMONTH(DATE(Table1[[#This Row],[End Year]],Table1[[#This Row],[End Month]],1),0)),Table1[[#This Row],[End Day]])</f>
        <v>31</v>
      </c>
      <c r="AL302" s="1">
        <f>DATE(Table1[[#This Row],[End Year]],Table1[[#This Row],[End Month]],Table1[[#This Row],[Complete End Day]])</f>
        <v>39294</v>
      </c>
      <c r="AM302" s="2">
        <f>IF(Table1[[#This Row],[Start Day]]="",1,0)</f>
        <v>1</v>
      </c>
      <c r="AN302" s="2">
        <f>IF(Table1[[#This Row],[End Day]]="",1,0)</f>
        <v>1</v>
      </c>
      <c r="AO302">
        <v>365</v>
      </c>
      <c r="AQ302">
        <v>34542</v>
      </c>
      <c r="AS302">
        <v>34542</v>
      </c>
      <c r="AZ302">
        <v>70.848792703252997</v>
      </c>
    </row>
    <row r="303" spans="1:56" x14ac:dyDescent="0.2">
      <c r="A303" t="s">
        <v>1942</v>
      </c>
      <c r="B303" t="s">
        <v>1357</v>
      </c>
      <c r="C303" t="s">
        <v>868</v>
      </c>
      <c r="E303" t="s">
        <v>53</v>
      </c>
      <c r="F303" t="s">
        <v>440</v>
      </c>
      <c r="G303" t="s">
        <v>441</v>
      </c>
      <c r="H303" t="s">
        <v>442</v>
      </c>
      <c r="J303" t="s">
        <v>443</v>
      </c>
      <c r="K303" t="s">
        <v>76</v>
      </c>
      <c r="L303" t="s">
        <v>77</v>
      </c>
      <c r="M303" t="s">
        <v>78</v>
      </c>
      <c r="N303" t="s">
        <v>60</v>
      </c>
      <c r="O303" t="s">
        <v>1943</v>
      </c>
      <c r="T303" t="s">
        <v>445</v>
      </c>
      <c r="U303" t="s">
        <v>445</v>
      </c>
      <c r="X303" t="s">
        <v>446</v>
      </c>
      <c r="AC303">
        <v>2007</v>
      </c>
      <c r="AD303">
        <v>2</v>
      </c>
      <c r="AF303">
        <f>IF( Table1[[#This Row],[Start Day]]="",1,Table1[[#This Row],[Start Day]])</f>
        <v>1</v>
      </c>
      <c r="AG303" s="1">
        <f>DATE(Table1[[#This Row],[Start Year]],Table1[[#This Row],[Start Month]],Table1[[#This Row],[Complete Start Day]])</f>
        <v>39114</v>
      </c>
      <c r="AH303">
        <v>2007</v>
      </c>
      <c r="AI303">
        <v>3</v>
      </c>
      <c r="AK303">
        <f>IF(Table1[[#This Row],[End Day]]="",DAY(EOMONTH(DATE(Table1[[#This Row],[End Year]],Table1[[#This Row],[End Month]],1),0)),Table1[[#This Row],[End Day]])</f>
        <v>31</v>
      </c>
      <c r="AL303" s="1">
        <f>DATE(Table1[[#This Row],[End Year]],Table1[[#This Row],[End Month]],Table1[[#This Row],[Complete End Day]])</f>
        <v>39172</v>
      </c>
      <c r="AM303" s="2">
        <f>IF(Table1[[#This Row],[Start Day]]="",1,0)</f>
        <v>1</v>
      </c>
      <c r="AN303" s="2">
        <f>IF(Table1[[#This Row],[End Day]]="",1,0)</f>
        <v>1</v>
      </c>
      <c r="AO303">
        <v>16</v>
      </c>
      <c r="AQ303">
        <v>312</v>
      </c>
      <c r="AS303">
        <v>312</v>
      </c>
      <c r="AZ303">
        <v>70.848792703252997</v>
      </c>
    </row>
    <row r="304" spans="1:56" x14ac:dyDescent="0.2">
      <c r="A304" t="s">
        <v>1944</v>
      </c>
      <c r="B304" t="s">
        <v>1945</v>
      </c>
      <c r="C304" t="s">
        <v>1946</v>
      </c>
      <c r="D304" t="s">
        <v>1947</v>
      </c>
      <c r="E304" t="s">
        <v>53</v>
      </c>
      <c r="F304" t="s">
        <v>54</v>
      </c>
      <c r="G304" t="s">
        <v>55</v>
      </c>
      <c r="H304" t="s">
        <v>56</v>
      </c>
      <c r="K304" t="s">
        <v>278</v>
      </c>
      <c r="L304" t="s">
        <v>279</v>
      </c>
      <c r="M304" t="s">
        <v>121</v>
      </c>
      <c r="N304" t="s">
        <v>122</v>
      </c>
      <c r="O304" t="s">
        <v>1948</v>
      </c>
      <c r="P304" t="s">
        <v>62</v>
      </c>
      <c r="Q304" t="s">
        <v>195</v>
      </c>
      <c r="R304" t="s">
        <v>64</v>
      </c>
      <c r="W304">
        <v>110500</v>
      </c>
      <c r="X304" t="s">
        <v>65</v>
      </c>
      <c r="Y304" t="s">
        <v>1949</v>
      </c>
      <c r="Z304" t="s">
        <v>1950</v>
      </c>
      <c r="AC304">
        <v>2008</v>
      </c>
      <c r="AD304">
        <v>5</v>
      </c>
      <c r="AE304">
        <v>19</v>
      </c>
      <c r="AF304">
        <f>IF( Table1[[#This Row],[Start Day]]="",1,Table1[[#This Row],[Start Day]])</f>
        <v>19</v>
      </c>
      <c r="AG304" s="1">
        <f>DATE(Table1[[#This Row],[Start Year]],Table1[[#This Row],[Start Month]],Table1[[#This Row],[Complete Start Day]])</f>
        <v>39587</v>
      </c>
      <c r="AH304">
        <v>2008</v>
      </c>
      <c r="AI304">
        <v>5</v>
      </c>
      <c r="AJ304">
        <v>27</v>
      </c>
      <c r="AK304">
        <f>IF(Table1[[#This Row],[End Day]]="",DAY(EOMONTH(DATE(Table1[[#This Row],[End Year]],Table1[[#This Row],[End Month]],1),0)),Table1[[#This Row],[End Day]])</f>
        <v>27</v>
      </c>
      <c r="AL304" s="1">
        <f>DATE(Table1[[#This Row],[End Year]],Table1[[#This Row],[End Month]],Table1[[#This Row],[Complete End Day]])</f>
        <v>39595</v>
      </c>
      <c r="AM304" s="2">
        <f>IF(Table1[[#This Row],[Start Day]]="",1,0)</f>
        <v>0</v>
      </c>
      <c r="AN304" s="2">
        <f>IF(Table1[[#This Row],[End Day]]="",1,0)</f>
        <v>0</v>
      </c>
      <c r="AO304">
        <v>5</v>
      </c>
      <c r="AQ304">
        <v>40000</v>
      </c>
      <c r="AS304">
        <v>40000</v>
      </c>
      <c r="AZ304">
        <v>73.568745535504604</v>
      </c>
      <c r="BA304" t="s">
        <v>81</v>
      </c>
      <c r="BB304" t="s">
        <v>1951</v>
      </c>
      <c r="BD304" t="s">
        <v>1952</v>
      </c>
    </row>
    <row r="305" spans="1:56" x14ac:dyDescent="0.2">
      <c r="A305" t="s">
        <v>1953</v>
      </c>
      <c r="B305" t="s">
        <v>1945</v>
      </c>
      <c r="C305" t="s">
        <v>1954</v>
      </c>
      <c r="D305" t="s">
        <v>1955</v>
      </c>
      <c r="E305" t="s">
        <v>53</v>
      </c>
      <c r="F305" t="s">
        <v>72</v>
      </c>
      <c r="G305" t="s">
        <v>73</v>
      </c>
      <c r="H305" t="s">
        <v>86</v>
      </c>
      <c r="J305" t="s">
        <v>1956</v>
      </c>
      <c r="K305" t="s">
        <v>57</v>
      </c>
      <c r="L305" t="s">
        <v>58</v>
      </c>
      <c r="M305" t="s">
        <v>59</v>
      </c>
      <c r="N305" t="s">
        <v>60</v>
      </c>
      <c r="O305" t="s">
        <v>1957</v>
      </c>
      <c r="Q305" t="s">
        <v>55</v>
      </c>
      <c r="R305" t="s">
        <v>64</v>
      </c>
      <c r="W305">
        <v>175</v>
      </c>
      <c r="X305" t="s">
        <v>80</v>
      </c>
      <c r="AC305">
        <v>2008</v>
      </c>
      <c r="AD305">
        <v>4</v>
      </c>
      <c r="AE305">
        <v>19</v>
      </c>
      <c r="AF305">
        <f>IF( Table1[[#This Row],[Start Day]]="",1,Table1[[#This Row],[Start Day]])</f>
        <v>19</v>
      </c>
      <c r="AG305" s="1">
        <f>DATE(Table1[[#This Row],[Start Year]],Table1[[#This Row],[Start Month]],Table1[[#This Row],[Complete Start Day]])</f>
        <v>39557</v>
      </c>
      <c r="AH305">
        <v>2008</v>
      </c>
      <c r="AI305">
        <v>4</v>
      </c>
      <c r="AJ305">
        <v>19</v>
      </c>
      <c r="AK305">
        <f>IF(Table1[[#This Row],[End Day]]="",DAY(EOMONTH(DATE(Table1[[#This Row],[End Year]],Table1[[#This Row],[End Month]],1),0)),Table1[[#This Row],[End Day]])</f>
        <v>19</v>
      </c>
      <c r="AL305" s="1">
        <f>DATE(Table1[[#This Row],[End Year]],Table1[[#This Row],[End Month]],Table1[[#This Row],[Complete End Day]])</f>
        <v>39557</v>
      </c>
      <c r="AM305" s="2">
        <f>IF(Table1[[#This Row],[Start Day]]="",1,0)</f>
        <v>0</v>
      </c>
      <c r="AN305" s="2">
        <f>IF(Table1[[#This Row],[End Day]]="",1,0)</f>
        <v>0</v>
      </c>
      <c r="AO305">
        <v>25</v>
      </c>
      <c r="AQ305">
        <v>274000</v>
      </c>
      <c r="AS305">
        <v>274000</v>
      </c>
      <c r="AX305">
        <v>49000</v>
      </c>
      <c r="AY305">
        <v>66604</v>
      </c>
      <c r="AZ305">
        <v>73.568745535504604</v>
      </c>
      <c r="BA305" t="s">
        <v>81</v>
      </c>
      <c r="BB305" t="s">
        <v>1958</v>
      </c>
      <c r="BD305" t="s">
        <v>1959</v>
      </c>
    </row>
    <row r="306" spans="1:56" x14ac:dyDescent="0.2">
      <c r="A306" t="s">
        <v>1960</v>
      </c>
      <c r="B306" t="s">
        <v>1945</v>
      </c>
      <c r="C306" t="s">
        <v>1405</v>
      </c>
      <c r="D306" t="s">
        <v>1961</v>
      </c>
      <c r="E306" t="s">
        <v>53</v>
      </c>
      <c r="F306" t="s">
        <v>54</v>
      </c>
      <c r="G306" t="s">
        <v>55</v>
      </c>
      <c r="H306" t="s">
        <v>56</v>
      </c>
      <c r="K306" t="s">
        <v>119</v>
      </c>
      <c r="L306" t="s">
        <v>120</v>
      </c>
      <c r="M306" t="s">
        <v>121</v>
      </c>
      <c r="N306" t="s">
        <v>122</v>
      </c>
      <c r="O306" t="s">
        <v>1962</v>
      </c>
      <c r="P306" t="s">
        <v>1963</v>
      </c>
      <c r="Q306" t="s">
        <v>64</v>
      </c>
      <c r="U306" t="s">
        <v>104</v>
      </c>
      <c r="W306">
        <v>23020</v>
      </c>
      <c r="X306" t="s">
        <v>65</v>
      </c>
      <c r="Y306" t="s">
        <v>1964</v>
      </c>
      <c r="Z306" t="s">
        <v>1965</v>
      </c>
      <c r="AB306" t="s">
        <v>1966</v>
      </c>
      <c r="AC306">
        <v>2008</v>
      </c>
      <c r="AD306">
        <v>1</v>
      </c>
      <c r="AE306">
        <v>12</v>
      </c>
      <c r="AF306">
        <f>IF( Table1[[#This Row],[Start Day]]="",1,Table1[[#This Row],[Start Day]])</f>
        <v>12</v>
      </c>
      <c r="AG306" s="1">
        <f>DATE(Table1[[#This Row],[Start Year]],Table1[[#This Row],[Start Month]],Table1[[#This Row],[Complete Start Day]])</f>
        <v>39459</v>
      </c>
      <c r="AH306">
        <v>2008</v>
      </c>
      <c r="AI306">
        <v>1</v>
      </c>
      <c r="AJ306">
        <v>16</v>
      </c>
      <c r="AK306">
        <f>IF(Table1[[#This Row],[End Day]]="",DAY(EOMONTH(DATE(Table1[[#This Row],[End Year]],Table1[[#This Row],[End Month]],1),0)),Table1[[#This Row],[End Day]])</f>
        <v>16</v>
      </c>
      <c r="AL306" s="1">
        <f>DATE(Table1[[#This Row],[End Year]],Table1[[#This Row],[End Month]],Table1[[#This Row],[Complete End Day]])</f>
        <v>39463</v>
      </c>
      <c r="AM306" s="2">
        <f>IF(Table1[[#This Row],[Start Day]]="",1,0)</f>
        <v>0</v>
      </c>
      <c r="AN306" s="2">
        <f>IF(Table1[[#This Row],[End Day]]="",1,0)</f>
        <v>0</v>
      </c>
      <c r="AO306">
        <v>4</v>
      </c>
      <c r="AQ306">
        <v>48071</v>
      </c>
      <c r="AR306">
        <v>1435</v>
      </c>
      <c r="AS306">
        <v>49506</v>
      </c>
      <c r="AZ306">
        <v>73.568745535504604</v>
      </c>
      <c r="BA306" t="s">
        <v>109</v>
      </c>
      <c r="BC306" t="s">
        <v>1967</v>
      </c>
      <c r="BD306" t="s">
        <v>1968</v>
      </c>
    </row>
    <row r="307" spans="1:56" x14ac:dyDescent="0.2">
      <c r="A307" t="s">
        <v>1969</v>
      </c>
      <c r="B307" t="s">
        <v>1945</v>
      </c>
      <c r="C307" t="s">
        <v>1970</v>
      </c>
      <c r="D307" t="s">
        <v>1961</v>
      </c>
      <c r="E307" t="s">
        <v>53</v>
      </c>
      <c r="F307" t="s">
        <v>54</v>
      </c>
      <c r="G307" t="s">
        <v>55</v>
      </c>
      <c r="H307" t="s">
        <v>56</v>
      </c>
      <c r="K307" t="s">
        <v>119</v>
      </c>
      <c r="L307" t="s">
        <v>120</v>
      </c>
      <c r="M307" t="s">
        <v>121</v>
      </c>
      <c r="N307" t="s">
        <v>122</v>
      </c>
      <c r="O307" t="s">
        <v>1971</v>
      </c>
      <c r="P307" t="s">
        <v>676</v>
      </c>
      <c r="Q307" t="s">
        <v>64</v>
      </c>
      <c r="U307" t="s">
        <v>104</v>
      </c>
      <c r="V307">
        <v>100</v>
      </c>
      <c r="W307">
        <v>290</v>
      </c>
      <c r="X307" t="s">
        <v>65</v>
      </c>
      <c r="Y307" t="s">
        <v>1972</v>
      </c>
      <c r="Z307" t="s">
        <v>1973</v>
      </c>
      <c r="AC307">
        <v>2008</v>
      </c>
      <c r="AD307">
        <v>2</v>
      </c>
      <c r="AE307">
        <v>2</v>
      </c>
      <c r="AF307">
        <f>IF( Table1[[#This Row],[Start Day]]="",1,Table1[[#This Row],[Start Day]])</f>
        <v>2</v>
      </c>
      <c r="AG307" s="1">
        <f>DATE(Table1[[#This Row],[Start Year]],Table1[[#This Row],[Start Month]],Table1[[#This Row],[Complete Start Day]])</f>
        <v>39480</v>
      </c>
      <c r="AH307">
        <v>2008</v>
      </c>
      <c r="AI307">
        <v>2</v>
      </c>
      <c r="AJ307">
        <v>6</v>
      </c>
      <c r="AK307">
        <f>IF(Table1[[#This Row],[End Day]]="",DAY(EOMONTH(DATE(Table1[[#This Row],[End Year]],Table1[[#This Row],[End Month]],1),0)),Table1[[#This Row],[End Day]])</f>
        <v>6</v>
      </c>
      <c r="AL307" s="1">
        <f>DATE(Table1[[#This Row],[End Year]],Table1[[#This Row],[End Month]],Table1[[#This Row],[Complete End Day]])</f>
        <v>39484</v>
      </c>
      <c r="AM307" s="2">
        <f>IF(Table1[[#This Row],[Start Day]]="",1,0)</f>
        <v>0</v>
      </c>
      <c r="AN307" s="2">
        <f>IF(Table1[[#This Row],[End Day]]="",1,0)</f>
        <v>0</v>
      </c>
      <c r="AO307">
        <v>9</v>
      </c>
      <c r="AP307">
        <v>12</v>
      </c>
      <c r="AQ307">
        <v>12858</v>
      </c>
      <c r="AS307">
        <v>12870</v>
      </c>
      <c r="AZ307">
        <v>73.568745535504604</v>
      </c>
      <c r="BA307" t="s">
        <v>109</v>
      </c>
      <c r="BC307" t="s">
        <v>1974</v>
      </c>
      <c r="BD307" t="s">
        <v>1975</v>
      </c>
    </row>
    <row r="308" spans="1:56" x14ac:dyDescent="0.2">
      <c r="A308" t="s">
        <v>1976</v>
      </c>
      <c r="B308" t="s">
        <v>1945</v>
      </c>
      <c r="C308" t="s">
        <v>1977</v>
      </c>
      <c r="D308" t="s">
        <v>1978</v>
      </c>
      <c r="E308" t="s">
        <v>53</v>
      </c>
      <c r="F308" t="s">
        <v>54</v>
      </c>
      <c r="G308" t="s">
        <v>55</v>
      </c>
      <c r="H308" t="s">
        <v>56</v>
      </c>
      <c r="K308" t="s">
        <v>119</v>
      </c>
      <c r="L308" t="s">
        <v>120</v>
      </c>
      <c r="M308" t="s">
        <v>121</v>
      </c>
      <c r="N308" t="s">
        <v>122</v>
      </c>
      <c r="O308" t="s">
        <v>1979</v>
      </c>
      <c r="P308" t="s">
        <v>281</v>
      </c>
      <c r="Q308" t="s">
        <v>64</v>
      </c>
      <c r="S308" t="s">
        <v>104</v>
      </c>
      <c r="U308" t="s">
        <v>104</v>
      </c>
      <c r="W308">
        <v>1120000</v>
      </c>
      <c r="X308" t="s">
        <v>65</v>
      </c>
      <c r="Y308" t="s">
        <v>1980</v>
      </c>
      <c r="Z308" t="s">
        <v>1981</v>
      </c>
      <c r="AB308" t="s">
        <v>1982</v>
      </c>
      <c r="AC308">
        <v>2008</v>
      </c>
      <c r="AD308">
        <v>3</v>
      </c>
      <c r="AE308">
        <v>30</v>
      </c>
      <c r="AF308">
        <f>IF( Table1[[#This Row],[Start Day]]="",1,Table1[[#This Row],[Start Day]])</f>
        <v>30</v>
      </c>
      <c r="AG308" s="1">
        <f>DATE(Table1[[#This Row],[Start Year]],Table1[[#This Row],[Start Month]],Table1[[#This Row],[Complete Start Day]])</f>
        <v>39537</v>
      </c>
      <c r="AH308">
        <v>2008</v>
      </c>
      <c r="AI308">
        <v>4</v>
      </c>
      <c r="AJ308">
        <v>4</v>
      </c>
      <c r="AK308">
        <f>IF(Table1[[#This Row],[End Day]]="",DAY(EOMONTH(DATE(Table1[[#This Row],[End Year]],Table1[[#This Row],[End Month]],1),0)),Table1[[#This Row],[End Day]])</f>
        <v>4</v>
      </c>
      <c r="AL308" s="1">
        <f>DATE(Table1[[#This Row],[End Year]],Table1[[#This Row],[End Month]],Table1[[#This Row],[Complete End Day]])</f>
        <v>39542</v>
      </c>
      <c r="AM308" s="2">
        <f>IF(Table1[[#This Row],[Start Day]]="",1,0)</f>
        <v>0</v>
      </c>
      <c r="AN308" s="2">
        <f>IF(Table1[[#This Row],[End Day]]="",1,0)</f>
        <v>0</v>
      </c>
      <c r="AO308">
        <v>36</v>
      </c>
      <c r="AQ308">
        <v>190000</v>
      </c>
      <c r="AS308">
        <v>190000</v>
      </c>
      <c r="AX308">
        <v>360000</v>
      </c>
      <c r="AY308">
        <v>489338</v>
      </c>
      <c r="AZ308">
        <v>73.568745535504604</v>
      </c>
      <c r="BA308" t="s">
        <v>81</v>
      </c>
      <c r="BB308" t="s">
        <v>1983</v>
      </c>
      <c r="BD308" t="s">
        <v>1984</v>
      </c>
    </row>
    <row r="309" spans="1:56" x14ac:dyDescent="0.2">
      <c r="A309" t="s">
        <v>1985</v>
      </c>
      <c r="B309" t="s">
        <v>1945</v>
      </c>
      <c r="C309" t="s">
        <v>1986</v>
      </c>
      <c r="E309" t="s">
        <v>53</v>
      </c>
      <c r="F309" t="s">
        <v>54</v>
      </c>
      <c r="G309" t="s">
        <v>55</v>
      </c>
      <c r="H309" t="s">
        <v>56</v>
      </c>
      <c r="K309" t="s">
        <v>119</v>
      </c>
      <c r="L309" t="s">
        <v>120</v>
      </c>
      <c r="M309" t="s">
        <v>121</v>
      </c>
      <c r="N309" t="s">
        <v>122</v>
      </c>
      <c r="O309" t="s">
        <v>1987</v>
      </c>
      <c r="P309" t="s">
        <v>124</v>
      </c>
      <c r="Q309" t="s">
        <v>64</v>
      </c>
      <c r="U309" t="s">
        <v>104</v>
      </c>
      <c r="V309">
        <v>426</v>
      </c>
      <c r="W309">
        <v>103400</v>
      </c>
      <c r="X309" t="s">
        <v>65</v>
      </c>
      <c r="Y309" t="s">
        <v>1988</v>
      </c>
      <c r="Z309" t="s">
        <v>1989</v>
      </c>
      <c r="AB309" t="s">
        <v>1990</v>
      </c>
      <c r="AC309">
        <v>2008</v>
      </c>
      <c r="AD309">
        <v>11</v>
      </c>
      <c r="AE309">
        <v>22</v>
      </c>
      <c r="AF309">
        <f>IF( Table1[[#This Row],[Start Day]]="",1,Table1[[#This Row],[Start Day]])</f>
        <v>22</v>
      </c>
      <c r="AG309" s="1">
        <f>DATE(Table1[[#This Row],[Start Year]],Table1[[#This Row],[Start Month]],Table1[[#This Row],[Complete Start Day]])</f>
        <v>39774</v>
      </c>
      <c r="AH309">
        <v>2008</v>
      </c>
      <c r="AI309">
        <v>11</v>
      </c>
      <c r="AJ309">
        <v>24</v>
      </c>
      <c r="AK309">
        <f>IF(Table1[[#This Row],[End Day]]="",DAY(EOMONTH(DATE(Table1[[#This Row],[End Year]],Table1[[#This Row],[End Month]],1),0)),Table1[[#This Row],[End Day]])</f>
        <v>24</v>
      </c>
      <c r="AL309" s="1">
        <f>DATE(Table1[[#This Row],[End Year]],Table1[[#This Row],[End Month]],Table1[[#This Row],[Complete End Day]])</f>
        <v>39776</v>
      </c>
      <c r="AM309" s="2">
        <f>IF(Table1[[#This Row],[Start Day]]="",1,0)</f>
        <v>0</v>
      </c>
      <c r="AN309" s="2">
        <f>IF(Table1[[#This Row],[End Day]]="",1,0)</f>
        <v>0</v>
      </c>
      <c r="AO309">
        <v>151</v>
      </c>
      <c r="AP309">
        <v>15</v>
      </c>
      <c r="AQ309">
        <v>1500000</v>
      </c>
      <c r="AS309">
        <v>1500015</v>
      </c>
      <c r="AT309">
        <v>538000</v>
      </c>
      <c r="AU309">
        <v>731289</v>
      </c>
      <c r="AV309">
        <v>470000</v>
      </c>
      <c r="AW309">
        <v>638858</v>
      </c>
      <c r="AX309">
        <v>750000</v>
      </c>
      <c r="AY309">
        <v>1019455</v>
      </c>
      <c r="AZ309">
        <v>73.568745535504604</v>
      </c>
      <c r="BA309" t="s">
        <v>109</v>
      </c>
      <c r="BC309" t="s">
        <v>1991</v>
      </c>
      <c r="BD309" t="s">
        <v>1992</v>
      </c>
    </row>
    <row r="310" spans="1:56" x14ac:dyDescent="0.2">
      <c r="A310" t="s">
        <v>1993</v>
      </c>
      <c r="B310" t="s">
        <v>1945</v>
      </c>
      <c r="C310" t="s">
        <v>1994</v>
      </c>
      <c r="E310" t="s">
        <v>53</v>
      </c>
      <c r="F310" t="s">
        <v>54</v>
      </c>
      <c r="G310" t="s">
        <v>55</v>
      </c>
      <c r="H310" t="s">
        <v>56</v>
      </c>
      <c r="K310" t="s">
        <v>278</v>
      </c>
      <c r="L310" t="s">
        <v>279</v>
      </c>
      <c r="M310" t="s">
        <v>121</v>
      </c>
      <c r="N310" t="s">
        <v>122</v>
      </c>
      <c r="O310" t="s">
        <v>1995</v>
      </c>
      <c r="P310" t="s">
        <v>281</v>
      </c>
      <c r="Q310" t="s">
        <v>64</v>
      </c>
      <c r="U310" t="s">
        <v>104</v>
      </c>
      <c r="X310" t="s">
        <v>65</v>
      </c>
      <c r="AB310" t="s">
        <v>1996</v>
      </c>
      <c r="AC310">
        <v>2008</v>
      </c>
      <c r="AD310">
        <v>8</v>
      </c>
      <c r="AE310">
        <v>29</v>
      </c>
      <c r="AF310">
        <f>IF( Table1[[#This Row],[Start Day]]="",1,Table1[[#This Row],[Start Day]])</f>
        <v>29</v>
      </c>
      <c r="AG310" s="1">
        <f>DATE(Table1[[#This Row],[Start Year]],Table1[[#This Row],[Start Month]],Table1[[#This Row],[Complete Start Day]])</f>
        <v>39689</v>
      </c>
      <c r="AH310">
        <v>2008</v>
      </c>
      <c r="AI310">
        <v>9</v>
      </c>
      <c r="AJ310">
        <v>4</v>
      </c>
      <c r="AK310">
        <f>IF(Table1[[#This Row],[End Day]]="",DAY(EOMONTH(DATE(Table1[[#This Row],[End Year]],Table1[[#This Row],[End Month]],1),0)),Table1[[#This Row],[End Day]])</f>
        <v>4</v>
      </c>
      <c r="AL310" s="1">
        <f>DATE(Table1[[#This Row],[End Year]],Table1[[#This Row],[End Month]],Table1[[#This Row],[Complete End Day]])</f>
        <v>39695</v>
      </c>
      <c r="AM310" s="2">
        <f>IF(Table1[[#This Row],[Start Day]]="",1,0)</f>
        <v>0</v>
      </c>
      <c r="AN310" s="2">
        <f>IF(Table1[[#This Row],[End Day]]="",1,0)</f>
        <v>0</v>
      </c>
      <c r="AO310">
        <v>4</v>
      </c>
      <c r="AQ310">
        <v>81755</v>
      </c>
      <c r="AR310">
        <v>23000</v>
      </c>
      <c r="AS310">
        <v>104755</v>
      </c>
      <c r="AX310">
        <v>23000</v>
      </c>
      <c r="AY310">
        <v>31263</v>
      </c>
      <c r="AZ310">
        <v>73.568745535504604</v>
      </c>
      <c r="BA310" t="s">
        <v>81</v>
      </c>
      <c r="BB310" t="s">
        <v>1997</v>
      </c>
      <c r="BD310" t="s">
        <v>1998</v>
      </c>
    </row>
    <row r="311" spans="1:56" x14ac:dyDescent="0.2">
      <c r="A311" t="s">
        <v>1999</v>
      </c>
      <c r="B311" t="s">
        <v>1945</v>
      </c>
      <c r="C311" t="s">
        <v>1109</v>
      </c>
      <c r="D311" t="s">
        <v>2000</v>
      </c>
      <c r="E311" t="s">
        <v>53</v>
      </c>
      <c r="F311" t="s">
        <v>100</v>
      </c>
      <c r="G311" t="s">
        <v>101</v>
      </c>
      <c r="H311" t="s">
        <v>102</v>
      </c>
      <c r="K311" t="s">
        <v>57</v>
      </c>
      <c r="L311" t="s">
        <v>58</v>
      </c>
      <c r="M311" t="s">
        <v>59</v>
      </c>
      <c r="N311" t="s">
        <v>60</v>
      </c>
      <c r="O311" t="s">
        <v>2001</v>
      </c>
      <c r="Q311" t="s">
        <v>64</v>
      </c>
      <c r="S311" t="s">
        <v>104</v>
      </c>
      <c r="V311">
        <v>303663</v>
      </c>
      <c r="W311">
        <v>8</v>
      </c>
      <c r="X311" t="s">
        <v>105</v>
      </c>
      <c r="Y311" t="s">
        <v>2002</v>
      </c>
      <c r="Z311" t="s">
        <v>2003</v>
      </c>
      <c r="AA311" t="s">
        <v>2004</v>
      </c>
      <c r="AC311">
        <v>2008</v>
      </c>
      <c r="AD311">
        <v>5</v>
      </c>
      <c r="AE311">
        <v>12</v>
      </c>
      <c r="AF311">
        <f>IF( Table1[[#This Row],[Start Day]]="",1,Table1[[#This Row],[Start Day]])</f>
        <v>12</v>
      </c>
      <c r="AG311" s="1">
        <f>DATE(Table1[[#This Row],[Start Year]],Table1[[#This Row],[Start Month]],Table1[[#This Row],[Complete Start Day]])</f>
        <v>39580</v>
      </c>
      <c r="AH311">
        <v>2008</v>
      </c>
      <c r="AI311">
        <v>5</v>
      </c>
      <c r="AJ311">
        <v>12</v>
      </c>
      <c r="AK311">
        <f>IF(Table1[[#This Row],[End Day]]="",DAY(EOMONTH(DATE(Table1[[#This Row],[End Year]],Table1[[#This Row],[End Month]],1),0)),Table1[[#This Row],[End Day]])</f>
        <v>12</v>
      </c>
      <c r="AL311" s="1">
        <f>DATE(Table1[[#This Row],[End Year]],Table1[[#This Row],[End Month]],Table1[[#This Row],[Complete End Day]])</f>
        <v>39580</v>
      </c>
      <c r="AM311" s="2">
        <f>IF(Table1[[#This Row],[Start Day]]="",1,0)</f>
        <v>0</v>
      </c>
      <c r="AN311" s="2">
        <f>IF(Table1[[#This Row],[End Day]]="",1,0)</f>
        <v>0</v>
      </c>
      <c r="AO311">
        <v>87476</v>
      </c>
      <c r="AP311">
        <v>366596</v>
      </c>
      <c r="AQ311">
        <v>45610000</v>
      </c>
      <c r="AS311">
        <v>45976596</v>
      </c>
      <c r="AT311">
        <v>10000000</v>
      </c>
      <c r="AU311">
        <v>13592729</v>
      </c>
      <c r="AV311">
        <v>300000</v>
      </c>
      <c r="AW311">
        <v>407782</v>
      </c>
      <c r="AX311">
        <v>85000000</v>
      </c>
      <c r="AY311">
        <v>115538194</v>
      </c>
      <c r="AZ311">
        <v>73.568745535504604</v>
      </c>
      <c r="BA311" t="s">
        <v>66</v>
      </c>
      <c r="BB311" t="s">
        <v>2005</v>
      </c>
      <c r="BC311" t="s">
        <v>2006</v>
      </c>
      <c r="BD311" t="s">
        <v>2007</v>
      </c>
    </row>
    <row r="312" spans="1:56" x14ac:dyDescent="0.2">
      <c r="A312" t="s">
        <v>2008</v>
      </c>
      <c r="B312" t="s">
        <v>1945</v>
      </c>
      <c r="C312" t="s">
        <v>2009</v>
      </c>
      <c r="D312" t="s">
        <v>2010</v>
      </c>
      <c r="E312" t="s">
        <v>53</v>
      </c>
      <c r="F312" t="s">
        <v>54</v>
      </c>
      <c r="G312" t="s">
        <v>55</v>
      </c>
      <c r="H312" t="s">
        <v>56</v>
      </c>
      <c r="K312" t="s">
        <v>57</v>
      </c>
      <c r="L312" t="s">
        <v>58</v>
      </c>
      <c r="M312" t="s">
        <v>59</v>
      </c>
      <c r="N312" t="s">
        <v>60</v>
      </c>
      <c r="O312" t="s">
        <v>2011</v>
      </c>
      <c r="P312" t="s">
        <v>124</v>
      </c>
      <c r="Q312" t="s">
        <v>64</v>
      </c>
      <c r="W312">
        <v>106000</v>
      </c>
      <c r="X312" t="s">
        <v>65</v>
      </c>
      <c r="AC312">
        <v>2008</v>
      </c>
      <c r="AD312">
        <v>5</v>
      </c>
      <c r="AE312">
        <v>27</v>
      </c>
      <c r="AF312">
        <f>IF( Table1[[#This Row],[Start Day]]="",1,Table1[[#This Row],[Start Day]])</f>
        <v>27</v>
      </c>
      <c r="AG312" s="1">
        <f>DATE(Table1[[#This Row],[Start Year]],Table1[[#This Row],[Start Month]],Table1[[#This Row],[Complete Start Day]])</f>
        <v>39595</v>
      </c>
      <c r="AH312">
        <v>2008</v>
      </c>
      <c r="AI312">
        <v>6</v>
      </c>
      <c r="AJ312">
        <v>5</v>
      </c>
      <c r="AK312">
        <f>IF(Table1[[#This Row],[End Day]]="",DAY(EOMONTH(DATE(Table1[[#This Row],[End Year]],Table1[[#This Row],[End Month]],1),0)),Table1[[#This Row],[End Day]])</f>
        <v>5</v>
      </c>
      <c r="AL312" s="1">
        <f>DATE(Table1[[#This Row],[End Year]],Table1[[#This Row],[End Month]],Table1[[#This Row],[Complete End Day]])</f>
        <v>39604</v>
      </c>
      <c r="AM312" s="2">
        <f>IF(Table1[[#This Row],[Start Day]]="",1,0)</f>
        <v>0</v>
      </c>
      <c r="AN312" s="2">
        <f>IF(Table1[[#This Row],[End Day]]="",1,0)</f>
        <v>0</v>
      </c>
      <c r="AO312">
        <v>64</v>
      </c>
      <c r="AP312">
        <v>166</v>
      </c>
      <c r="AQ312">
        <v>538000</v>
      </c>
      <c r="AS312">
        <v>538166</v>
      </c>
      <c r="AZ312">
        <v>73.568745535504604</v>
      </c>
      <c r="BA312" t="s">
        <v>81</v>
      </c>
      <c r="BB312" t="s">
        <v>2012</v>
      </c>
      <c r="BD312" t="s">
        <v>2013</v>
      </c>
    </row>
    <row r="313" spans="1:56" x14ac:dyDescent="0.2">
      <c r="A313" t="s">
        <v>2014</v>
      </c>
      <c r="B313" t="s">
        <v>1945</v>
      </c>
      <c r="C313" t="s">
        <v>2015</v>
      </c>
      <c r="D313" t="s">
        <v>2016</v>
      </c>
      <c r="E313" t="s">
        <v>53</v>
      </c>
      <c r="F313" t="s">
        <v>54</v>
      </c>
      <c r="G313" t="s">
        <v>55</v>
      </c>
      <c r="H313" t="s">
        <v>56</v>
      </c>
      <c r="K313" t="s">
        <v>57</v>
      </c>
      <c r="L313" t="s">
        <v>58</v>
      </c>
      <c r="M313" t="s">
        <v>59</v>
      </c>
      <c r="N313" t="s">
        <v>60</v>
      </c>
      <c r="O313" t="s">
        <v>2017</v>
      </c>
      <c r="P313" t="s">
        <v>346</v>
      </c>
      <c r="Q313" t="s">
        <v>64</v>
      </c>
      <c r="W313">
        <v>366860</v>
      </c>
      <c r="X313" t="s">
        <v>65</v>
      </c>
      <c r="AB313" t="s">
        <v>2018</v>
      </c>
      <c r="AC313">
        <v>2008</v>
      </c>
      <c r="AD313">
        <v>6</v>
      </c>
      <c r="AE313">
        <v>7</v>
      </c>
      <c r="AF313">
        <f>IF( Table1[[#This Row],[Start Day]]="",1,Table1[[#This Row],[Start Day]])</f>
        <v>7</v>
      </c>
      <c r="AG313" s="1">
        <f>DATE(Table1[[#This Row],[Start Year]],Table1[[#This Row],[Start Month]],Table1[[#This Row],[Complete Start Day]])</f>
        <v>39606</v>
      </c>
      <c r="AH313">
        <v>2008</v>
      </c>
      <c r="AI313">
        <v>6</v>
      </c>
      <c r="AJ313">
        <v>22</v>
      </c>
      <c r="AK313">
        <f>IF(Table1[[#This Row],[End Day]]="",DAY(EOMONTH(DATE(Table1[[#This Row],[End Year]],Table1[[#This Row],[End Month]],1),0)),Table1[[#This Row],[End Day]])</f>
        <v>22</v>
      </c>
      <c r="AL313" s="1">
        <f>DATE(Table1[[#This Row],[End Year]],Table1[[#This Row],[End Month]],Table1[[#This Row],[Complete End Day]])</f>
        <v>39621</v>
      </c>
      <c r="AM313" s="2">
        <f>IF(Table1[[#This Row],[Start Day]]="",1,0)</f>
        <v>0</v>
      </c>
      <c r="AN313" s="2">
        <f>IF(Table1[[#This Row],[End Day]]="",1,0)</f>
        <v>0</v>
      </c>
      <c r="AO313">
        <v>176</v>
      </c>
      <c r="AQ313">
        <v>1600000</v>
      </c>
      <c r="AS313">
        <v>1600000</v>
      </c>
      <c r="AV313">
        <v>120000</v>
      </c>
      <c r="AW313">
        <v>163113</v>
      </c>
      <c r="AX313">
        <v>2200000</v>
      </c>
      <c r="AY313">
        <v>2990400</v>
      </c>
      <c r="AZ313">
        <v>73.568745535504604</v>
      </c>
      <c r="BA313" t="s">
        <v>66</v>
      </c>
      <c r="BB313" t="s">
        <v>2019</v>
      </c>
      <c r="BC313" t="s">
        <v>2020</v>
      </c>
      <c r="BD313" t="s">
        <v>2021</v>
      </c>
    </row>
    <row r="314" spans="1:56" x14ac:dyDescent="0.2">
      <c r="A314" t="s">
        <v>2022</v>
      </c>
      <c r="B314" t="s">
        <v>1945</v>
      </c>
      <c r="C314" t="s">
        <v>2023</v>
      </c>
      <c r="E314" t="s">
        <v>53</v>
      </c>
      <c r="F314" t="s">
        <v>54</v>
      </c>
      <c r="G314" t="s">
        <v>55</v>
      </c>
      <c r="H314" t="s">
        <v>56</v>
      </c>
      <c r="K314" t="s">
        <v>57</v>
      </c>
      <c r="L314" t="s">
        <v>58</v>
      </c>
      <c r="M314" t="s">
        <v>59</v>
      </c>
      <c r="N314" t="s">
        <v>60</v>
      </c>
      <c r="O314" t="s">
        <v>2024</v>
      </c>
      <c r="P314" t="s">
        <v>62</v>
      </c>
      <c r="Q314" t="s">
        <v>64</v>
      </c>
      <c r="X314" t="s">
        <v>65</v>
      </c>
      <c r="AC314">
        <v>2008</v>
      </c>
      <c r="AD314">
        <v>10</v>
      </c>
      <c r="AE314">
        <v>31</v>
      </c>
      <c r="AF314">
        <f>IF( Table1[[#This Row],[Start Day]]="",1,Table1[[#This Row],[Start Day]])</f>
        <v>31</v>
      </c>
      <c r="AG314" s="1">
        <f>DATE(Table1[[#This Row],[Start Year]],Table1[[#This Row],[Start Month]],Table1[[#This Row],[Complete Start Day]])</f>
        <v>39752</v>
      </c>
      <c r="AH314">
        <v>2008</v>
      </c>
      <c r="AI314">
        <v>11</v>
      </c>
      <c r="AJ314">
        <v>4</v>
      </c>
      <c r="AK314">
        <f>IF(Table1[[#This Row],[End Day]]="",DAY(EOMONTH(DATE(Table1[[#This Row],[End Year]],Table1[[#This Row],[End Month]],1),0)),Table1[[#This Row],[End Day]])</f>
        <v>4</v>
      </c>
      <c r="AL314" s="1">
        <f>DATE(Table1[[#This Row],[End Year]],Table1[[#This Row],[End Month]],Table1[[#This Row],[Complete End Day]])</f>
        <v>39756</v>
      </c>
      <c r="AM314" s="2">
        <f>IF(Table1[[#This Row],[Start Day]]="",1,0)</f>
        <v>0</v>
      </c>
      <c r="AN314" s="2">
        <f>IF(Table1[[#This Row],[End Day]]="",1,0)</f>
        <v>0</v>
      </c>
      <c r="AO314">
        <v>67</v>
      </c>
      <c r="AQ314">
        <v>411000</v>
      </c>
      <c r="AS314">
        <v>411000</v>
      </c>
      <c r="AX314">
        <v>29000</v>
      </c>
      <c r="AY314">
        <v>39419</v>
      </c>
      <c r="AZ314">
        <v>73.568745535504604</v>
      </c>
      <c r="BA314" t="s">
        <v>81</v>
      </c>
      <c r="BB314" t="s">
        <v>2025</v>
      </c>
      <c r="BD314" t="s">
        <v>2026</v>
      </c>
    </row>
    <row r="315" spans="1:56" x14ac:dyDescent="0.2">
      <c r="A315" t="s">
        <v>2027</v>
      </c>
      <c r="B315" t="s">
        <v>1945</v>
      </c>
      <c r="C315" t="s">
        <v>2028</v>
      </c>
      <c r="E315" t="s">
        <v>53</v>
      </c>
      <c r="F315" t="s">
        <v>100</v>
      </c>
      <c r="G315" t="s">
        <v>101</v>
      </c>
      <c r="H315" t="s">
        <v>102</v>
      </c>
      <c r="K315" t="s">
        <v>148</v>
      </c>
      <c r="L315" t="s">
        <v>149</v>
      </c>
      <c r="M315" t="s">
        <v>121</v>
      </c>
      <c r="N315" t="s">
        <v>122</v>
      </c>
      <c r="O315" t="s">
        <v>2029</v>
      </c>
      <c r="Q315" t="s">
        <v>64</v>
      </c>
      <c r="W315">
        <v>6</v>
      </c>
      <c r="X315" t="s">
        <v>105</v>
      </c>
      <c r="Y315" t="s">
        <v>1610</v>
      </c>
      <c r="Z315" t="s">
        <v>2030</v>
      </c>
      <c r="AC315">
        <v>2008</v>
      </c>
      <c r="AD315">
        <v>5</v>
      </c>
      <c r="AE315">
        <v>24</v>
      </c>
      <c r="AF315">
        <f>IF( Table1[[#This Row],[Start Day]]="",1,Table1[[#This Row],[Start Day]])</f>
        <v>24</v>
      </c>
      <c r="AG315" s="1">
        <f>DATE(Table1[[#This Row],[Start Year]],Table1[[#This Row],[Start Month]],Table1[[#This Row],[Complete Start Day]])</f>
        <v>39592</v>
      </c>
      <c r="AH315">
        <v>2008</v>
      </c>
      <c r="AI315">
        <v>5</v>
      </c>
      <c r="AJ315">
        <v>24</v>
      </c>
      <c r="AK315">
        <f>IF(Table1[[#This Row],[End Day]]="",DAY(EOMONTH(DATE(Table1[[#This Row],[End Year]],Table1[[#This Row],[End Month]],1),0)),Table1[[#This Row],[End Day]])</f>
        <v>24</v>
      </c>
      <c r="AL315" s="1">
        <f>DATE(Table1[[#This Row],[End Year]],Table1[[#This Row],[End Month]],Table1[[#This Row],[Complete End Day]])</f>
        <v>39592</v>
      </c>
      <c r="AM315" s="2">
        <f>IF(Table1[[#This Row],[Start Day]]="",1,0)</f>
        <v>0</v>
      </c>
      <c r="AN315" s="2">
        <f>IF(Table1[[#This Row],[End Day]]="",1,0)</f>
        <v>0</v>
      </c>
      <c r="AO315">
        <v>11</v>
      </c>
      <c r="AP315">
        <v>54</v>
      </c>
      <c r="AR315">
        <v>1700</v>
      </c>
      <c r="AS315">
        <v>1754</v>
      </c>
      <c r="AX315">
        <v>10000</v>
      </c>
      <c r="AY315">
        <v>13593</v>
      </c>
      <c r="AZ315">
        <v>73.568745535504604</v>
      </c>
      <c r="BA315" t="s">
        <v>66</v>
      </c>
      <c r="BB315" t="s">
        <v>2031</v>
      </c>
      <c r="BC315" t="s">
        <v>2032</v>
      </c>
      <c r="BD315" t="s">
        <v>2033</v>
      </c>
    </row>
    <row r="316" spans="1:56" x14ac:dyDescent="0.2">
      <c r="A316" t="s">
        <v>2034</v>
      </c>
      <c r="B316" t="s">
        <v>1945</v>
      </c>
      <c r="C316" t="s">
        <v>2035</v>
      </c>
      <c r="D316" t="s">
        <v>2036</v>
      </c>
      <c r="E316" t="s">
        <v>53</v>
      </c>
      <c r="F316" t="s">
        <v>100</v>
      </c>
      <c r="G316" t="s">
        <v>169</v>
      </c>
      <c r="H316" t="s">
        <v>170</v>
      </c>
      <c r="J316" t="s">
        <v>1369</v>
      </c>
      <c r="K316" t="s">
        <v>148</v>
      </c>
      <c r="L316" t="s">
        <v>149</v>
      </c>
      <c r="M316" t="s">
        <v>121</v>
      </c>
      <c r="N316" t="s">
        <v>122</v>
      </c>
      <c r="O316" t="s">
        <v>2037</v>
      </c>
      <c r="Q316" t="s">
        <v>64</v>
      </c>
      <c r="Y316" t="s">
        <v>1371</v>
      </c>
      <c r="Z316" t="s">
        <v>1372</v>
      </c>
      <c r="AA316" t="s">
        <v>2038</v>
      </c>
      <c r="AC316">
        <v>2008</v>
      </c>
      <c r="AD316">
        <v>11</v>
      </c>
      <c r="AE316">
        <v>20</v>
      </c>
      <c r="AF316">
        <f>IF( Table1[[#This Row],[Start Day]]="",1,Table1[[#This Row],[Start Day]])</f>
        <v>20</v>
      </c>
      <c r="AG316" s="1">
        <f>DATE(Table1[[#This Row],[Start Year]],Table1[[#This Row],[Start Month]],Table1[[#This Row],[Complete Start Day]])</f>
        <v>39772</v>
      </c>
      <c r="AH316">
        <v>2008</v>
      </c>
      <c r="AI316">
        <v>11</v>
      </c>
      <c r="AJ316">
        <v>20</v>
      </c>
      <c r="AK316">
        <f>IF(Table1[[#This Row],[End Day]]="",DAY(EOMONTH(DATE(Table1[[#This Row],[End Year]],Table1[[#This Row],[End Month]],1),0)),Table1[[#This Row],[End Day]])</f>
        <v>20</v>
      </c>
      <c r="AL316" s="1">
        <f>DATE(Table1[[#This Row],[End Year]],Table1[[#This Row],[End Month]],Table1[[#This Row],[Complete End Day]])</f>
        <v>39772</v>
      </c>
      <c r="AM316" s="2">
        <f>IF(Table1[[#This Row],[Start Day]]="",1,0)</f>
        <v>0</v>
      </c>
      <c r="AN316" s="2">
        <f>IF(Table1[[#This Row],[End Day]]="",1,0)</f>
        <v>0</v>
      </c>
      <c r="AO316">
        <v>16</v>
      </c>
      <c r="AP316">
        <v>7</v>
      </c>
      <c r="AQ316">
        <v>8000</v>
      </c>
      <c r="AS316">
        <v>8007</v>
      </c>
      <c r="AZ316">
        <v>73.568745535504604</v>
      </c>
      <c r="BA316" t="s">
        <v>109</v>
      </c>
      <c r="BC316" t="s">
        <v>2039</v>
      </c>
      <c r="BD316" t="s">
        <v>2040</v>
      </c>
    </row>
    <row r="317" spans="1:56" x14ac:dyDescent="0.2">
      <c r="A317" t="s">
        <v>2041</v>
      </c>
      <c r="B317" t="s">
        <v>1945</v>
      </c>
      <c r="C317" t="s">
        <v>2042</v>
      </c>
      <c r="E317" t="s">
        <v>53</v>
      </c>
      <c r="F317" t="s">
        <v>54</v>
      </c>
      <c r="G317" t="s">
        <v>55</v>
      </c>
      <c r="H317" t="s">
        <v>56</v>
      </c>
      <c r="K317" t="s">
        <v>148</v>
      </c>
      <c r="L317" t="s">
        <v>149</v>
      </c>
      <c r="M317" t="s">
        <v>121</v>
      </c>
      <c r="N317" t="s">
        <v>122</v>
      </c>
      <c r="O317" t="s">
        <v>2043</v>
      </c>
      <c r="P317" t="s">
        <v>281</v>
      </c>
      <c r="Q317" t="s">
        <v>64</v>
      </c>
      <c r="X317" t="s">
        <v>65</v>
      </c>
      <c r="Y317" t="s">
        <v>2044</v>
      </c>
      <c r="Z317" t="s">
        <v>2045</v>
      </c>
      <c r="AC317">
        <v>2008</v>
      </c>
      <c r="AD317">
        <v>3</v>
      </c>
      <c r="AE317">
        <v>11</v>
      </c>
      <c r="AF317">
        <f>IF( Table1[[#This Row],[Start Day]]="",1,Table1[[#This Row],[Start Day]])</f>
        <v>11</v>
      </c>
      <c r="AG317" s="1">
        <f>DATE(Table1[[#This Row],[Start Year]],Table1[[#This Row],[Start Month]],Table1[[#This Row],[Complete Start Day]])</f>
        <v>39518</v>
      </c>
      <c r="AH317">
        <v>2008</v>
      </c>
      <c r="AI317">
        <v>3</v>
      </c>
      <c r="AJ317">
        <v>14</v>
      </c>
      <c r="AK317">
        <f>IF(Table1[[#This Row],[End Day]]="",DAY(EOMONTH(DATE(Table1[[#This Row],[End Year]],Table1[[#This Row],[End Month]],1),0)),Table1[[#This Row],[End Day]])</f>
        <v>14</v>
      </c>
      <c r="AL317" s="1">
        <f>DATE(Table1[[#This Row],[End Year]],Table1[[#This Row],[End Month]],Table1[[#This Row],[Complete End Day]])</f>
        <v>39521</v>
      </c>
      <c r="AM317" s="2">
        <f>IF(Table1[[#This Row],[Start Day]]="",1,0)</f>
        <v>0</v>
      </c>
      <c r="AN317" s="2">
        <f>IF(Table1[[#This Row],[End Day]]="",1,0)</f>
        <v>0</v>
      </c>
      <c r="AO317">
        <v>11</v>
      </c>
      <c r="AZ317">
        <v>73.568745535504604</v>
      </c>
      <c r="BA317" t="s">
        <v>109</v>
      </c>
      <c r="BC317" t="s">
        <v>2046</v>
      </c>
      <c r="BD317" t="s">
        <v>2047</v>
      </c>
    </row>
    <row r="318" spans="1:56" x14ac:dyDescent="0.2">
      <c r="A318" t="s">
        <v>2048</v>
      </c>
      <c r="B318" t="s">
        <v>1945</v>
      </c>
      <c r="C318" t="s">
        <v>2049</v>
      </c>
      <c r="D318" t="s">
        <v>2050</v>
      </c>
      <c r="E318" t="s">
        <v>53</v>
      </c>
      <c r="F318" t="s">
        <v>54</v>
      </c>
      <c r="G318" t="s">
        <v>55</v>
      </c>
      <c r="H318" t="s">
        <v>56</v>
      </c>
      <c r="K318" t="s">
        <v>76</v>
      </c>
      <c r="L318" t="s">
        <v>77</v>
      </c>
      <c r="M318" t="s">
        <v>78</v>
      </c>
      <c r="N318" t="s">
        <v>60</v>
      </c>
      <c r="O318" t="s">
        <v>2051</v>
      </c>
      <c r="P318" t="s">
        <v>62</v>
      </c>
      <c r="Q318" t="s">
        <v>64</v>
      </c>
      <c r="X318" t="s">
        <v>65</v>
      </c>
      <c r="Y318" t="s">
        <v>2052</v>
      </c>
      <c r="Z318" t="s">
        <v>1038</v>
      </c>
      <c r="AC318">
        <v>2008</v>
      </c>
      <c r="AD318">
        <v>2</v>
      </c>
      <c r="AE318">
        <v>11</v>
      </c>
      <c r="AF318">
        <f>IF( Table1[[#This Row],[Start Day]]="",1,Table1[[#This Row],[Start Day]])</f>
        <v>11</v>
      </c>
      <c r="AG318" s="1">
        <f>DATE(Table1[[#This Row],[Start Year]],Table1[[#This Row],[Start Month]],Table1[[#This Row],[Complete Start Day]])</f>
        <v>39489</v>
      </c>
      <c r="AH318">
        <v>2008</v>
      </c>
      <c r="AI318">
        <v>2</v>
      </c>
      <c r="AJ318">
        <v>27</v>
      </c>
      <c r="AK318">
        <f>IF(Table1[[#This Row],[End Day]]="",DAY(EOMONTH(DATE(Table1[[#This Row],[End Year]],Table1[[#This Row],[End Month]],1),0)),Table1[[#This Row],[End Day]])</f>
        <v>27</v>
      </c>
      <c r="AL318" s="1">
        <f>DATE(Table1[[#This Row],[End Year]],Table1[[#This Row],[End Month]],Table1[[#This Row],[Complete End Day]])</f>
        <v>39505</v>
      </c>
      <c r="AM318" s="2">
        <f>IF(Table1[[#This Row],[Start Day]]="",1,0)</f>
        <v>0</v>
      </c>
      <c r="AN318" s="2">
        <f>IF(Table1[[#This Row],[End Day]]="",1,0)</f>
        <v>0</v>
      </c>
      <c r="AO318">
        <v>11</v>
      </c>
      <c r="AQ318">
        <v>3500</v>
      </c>
      <c r="AS318">
        <v>3500</v>
      </c>
      <c r="AZ318">
        <v>73.568745535504604</v>
      </c>
      <c r="BA318" t="s">
        <v>109</v>
      </c>
      <c r="BC318" t="s">
        <v>2053</v>
      </c>
      <c r="BD318" t="s">
        <v>2054</v>
      </c>
    </row>
    <row r="319" spans="1:56" x14ac:dyDescent="0.2">
      <c r="A319" t="s">
        <v>2055</v>
      </c>
      <c r="B319" t="s">
        <v>1945</v>
      </c>
      <c r="C319" t="s">
        <v>2056</v>
      </c>
      <c r="E319" t="s">
        <v>53</v>
      </c>
      <c r="F319" t="s">
        <v>54</v>
      </c>
      <c r="G319" t="s">
        <v>55</v>
      </c>
      <c r="H319" t="s">
        <v>56</v>
      </c>
      <c r="K319" t="s">
        <v>76</v>
      </c>
      <c r="L319" t="s">
        <v>77</v>
      </c>
      <c r="M319" t="s">
        <v>78</v>
      </c>
      <c r="N319" t="s">
        <v>60</v>
      </c>
      <c r="O319" t="s">
        <v>2057</v>
      </c>
      <c r="P319" t="s">
        <v>62</v>
      </c>
      <c r="Q319" t="s">
        <v>64</v>
      </c>
      <c r="X319" t="s">
        <v>65</v>
      </c>
      <c r="AC319">
        <v>2008</v>
      </c>
      <c r="AD319">
        <v>11</v>
      </c>
      <c r="AE319">
        <v>15</v>
      </c>
      <c r="AF319">
        <f>IF( Table1[[#This Row],[Start Day]]="",1,Table1[[#This Row],[Start Day]])</f>
        <v>15</v>
      </c>
      <c r="AG319" s="1">
        <f>DATE(Table1[[#This Row],[Start Year]],Table1[[#This Row],[Start Month]],Table1[[#This Row],[Complete Start Day]])</f>
        <v>39767</v>
      </c>
      <c r="AH319">
        <v>2008</v>
      </c>
      <c r="AI319">
        <v>11</v>
      </c>
      <c r="AJ319">
        <v>16</v>
      </c>
      <c r="AK319">
        <f>IF(Table1[[#This Row],[End Day]]="",DAY(EOMONTH(DATE(Table1[[#This Row],[End Year]],Table1[[#This Row],[End Month]],1),0)),Table1[[#This Row],[End Day]])</f>
        <v>16</v>
      </c>
      <c r="AL319" s="1">
        <f>DATE(Table1[[#This Row],[End Year]],Table1[[#This Row],[End Month]],Table1[[#This Row],[Complete End Day]])</f>
        <v>39768</v>
      </c>
      <c r="AM319" s="2">
        <f>IF(Table1[[#This Row],[Start Day]]="",1,0)</f>
        <v>0</v>
      </c>
      <c r="AN319" s="2">
        <f>IF(Table1[[#This Row],[End Day]]="",1,0)</f>
        <v>0</v>
      </c>
      <c r="AO319">
        <v>33</v>
      </c>
      <c r="AQ319">
        <v>83000</v>
      </c>
      <c r="AR319">
        <v>1420</v>
      </c>
      <c r="AS319">
        <v>84420</v>
      </c>
      <c r="AZ319">
        <v>73.568745535504604</v>
      </c>
      <c r="BA319" t="s">
        <v>66</v>
      </c>
      <c r="BB319" t="s">
        <v>2058</v>
      </c>
      <c r="BC319" t="s">
        <v>2059</v>
      </c>
      <c r="BD319" t="s">
        <v>2060</v>
      </c>
    </row>
    <row r="320" spans="1:56" x14ac:dyDescent="0.2">
      <c r="A320" t="s">
        <v>2061</v>
      </c>
      <c r="B320" t="s">
        <v>1945</v>
      </c>
      <c r="C320" t="s">
        <v>2062</v>
      </c>
      <c r="E320" t="s">
        <v>53</v>
      </c>
      <c r="F320" t="s">
        <v>54</v>
      </c>
      <c r="G320" t="s">
        <v>55</v>
      </c>
      <c r="H320" t="s">
        <v>56</v>
      </c>
      <c r="K320" t="s">
        <v>76</v>
      </c>
      <c r="L320" t="s">
        <v>77</v>
      </c>
      <c r="M320" t="s">
        <v>78</v>
      </c>
      <c r="N320" t="s">
        <v>60</v>
      </c>
      <c r="O320" t="s">
        <v>2063</v>
      </c>
      <c r="P320" t="s">
        <v>281</v>
      </c>
      <c r="Q320" t="s">
        <v>195</v>
      </c>
      <c r="W320">
        <v>11590</v>
      </c>
      <c r="X320" t="s">
        <v>65</v>
      </c>
      <c r="Y320" t="s">
        <v>2064</v>
      </c>
      <c r="Z320" t="s">
        <v>2065</v>
      </c>
      <c r="AB320" t="s">
        <v>2066</v>
      </c>
      <c r="AC320">
        <v>2008</v>
      </c>
      <c r="AD320">
        <v>3</v>
      </c>
      <c r="AE320">
        <v>1</v>
      </c>
      <c r="AF320">
        <f>IF( Table1[[#This Row],[Start Day]]="",1,Table1[[#This Row],[Start Day]])</f>
        <v>1</v>
      </c>
      <c r="AG320" s="1">
        <f>DATE(Table1[[#This Row],[Start Year]],Table1[[#This Row],[Start Month]],Table1[[#This Row],[Complete Start Day]])</f>
        <v>39508</v>
      </c>
      <c r="AH320">
        <v>2008</v>
      </c>
      <c r="AI320">
        <v>3</v>
      </c>
      <c r="AJ320">
        <v>14</v>
      </c>
      <c r="AK320">
        <f>IF(Table1[[#This Row],[End Day]]="",DAY(EOMONTH(DATE(Table1[[#This Row],[End Year]],Table1[[#This Row],[End Month]],1),0)),Table1[[#This Row],[End Day]])</f>
        <v>14</v>
      </c>
      <c r="AL320" s="1">
        <f>DATE(Table1[[#This Row],[End Year]],Table1[[#This Row],[End Month]],Table1[[#This Row],[Complete End Day]])</f>
        <v>39521</v>
      </c>
      <c r="AM320" s="2">
        <f>IF(Table1[[#This Row],[Start Day]]="",1,0)</f>
        <v>0</v>
      </c>
      <c r="AN320" s="2">
        <f>IF(Table1[[#This Row],[End Day]]="",1,0)</f>
        <v>0</v>
      </c>
      <c r="AO320">
        <v>3</v>
      </c>
      <c r="AQ320">
        <v>12000</v>
      </c>
      <c r="AS320">
        <v>12000</v>
      </c>
      <c r="AZ320">
        <v>73.568745535504604</v>
      </c>
      <c r="BA320" t="s">
        <v>109</v>
      </c>
      <c r="BC320" t="s">
        <v>2067</v>
      </c>
      <c r="BD320" t="s">
        <v>2068</v>
      </c>
    </row>
    <row r="321" spans="1:56" x14ac:dyDescent="0.2">
      <c r="A321" t="s">
        <v>2069</v>
      </c>
      <c r="B321" t="s">
        <v>1945</v>
      </c>
      <c r="C321" t="s">
        <v>2070</v>
      </c>
      <c r="E321" t="s">
        <v>53</v>
      </c>
      <c r="F321" t="s">
        <v>72</v>
      </c>
      <c r="G321" t="s">
        <v>73</v>
      </c>
      <c r="H321" t="s">
        <v>86</v>
      </c>
      <c r="J321" t="s">
        <v>2071</v>
      </c>
      <c r="K321" t="s">
        <v>57</v>
      </c>
      <c r="L321" t="s">
        <v>58</v>
      </c>
      <c r="M321" t="s">
        <v>59</v>
      </c>
      <c r="N321" t="s">
        <v>60</v>
      </c>
      <c r="O321" t="s">
        <v>2072</v>
      </c>
      <c r="Q321" t="s">
        <v>63</v>
      </c>
      <c r="X321" t="s">
        <v>80</v>
      </c>
      <c r="AC321">
        <v>2008</v>
      </c>
      <c r="AD321">
        <v>8</v>
      </c>
      <c r="AE321">
        <v>22</v>
      </c>
      <c r="AF321">
        <f>IF( Table1[[#This Row],[Start Day]]="",1,Table1[[#This Row],[Start Day]])</f>
        <v>22</v>
      </c>
      <c r="AG321" s="1">
        <f>DATE(Table1[[#This Row],[Start Year]],Table1[[#This Row],[Start Month]],Table1[[#This Row],[Complete Start Day]])</f>
        <v>39682</v>
      </c>
      <c r="AH321">
        <v>2008</v>
      </c>
      <c r="AI321">
        <v>8</v>
      </c>
      <c r="AJ321">
        <v>23</v>
      </c>
      <c r="AK321">
        <f>IF(Table1[[#This Row],[End Day]]="",DAY(EOMONTH(DATE(Table1[[#This Row],[End Year]],Table1[[#This Row],[End Month]],1),0)),Table1[[#This Row],[End Day]])</f>
        <v>23</v>
      </c>
      <c r="AL321" s="1">
        <f>DATE(Table1[[#This Row],[End Year]],Table1[[#This Row],[End Month]],Table1[[#This Row],[Complete End Day]])</f>
        <v>39683</v>
      </c>
      <c r="AM321" s="2">
        <f>IF(Table1[[#This Row],[Start Day]]="",1,0)</f>
        <v>0</v>
      </c>
      <c r="AN321" s="2">
        <f>IF(Table1[[#This Row],[End Day]]="",1,0)</f>
        <v>0</v>
      </c>
      <c r="AO321">
        <v>4</v>
      </c>
      <c r="AQ321">
        <v>900000</v>
      </c>
      <c r="AS321">
        <v>900000</v>
      </c>
      <c r="AX321">
        <v>58000</v>
      </c>
      <c r="AY321">
        <v>78838</v>
      </c>
      <c r="AZ321">
        <v>73.568745535504604</v>
      </c>
      <c r="BA321" t="s">
        <v>109</v>
      </c>
      <c r="BC321" t="s">
        <v>2073</v>
      </c>
      <c r="BD321" t="s">
        <v>2074</v>
      </c>
    </row>
    <row r="322" spans="1:56" x14ac:dyDescent="0.2">
      <c r="A322" t="s">
        <v>2075</v>
      </c>
      <c r="B322" t="s">
        <v>1945</v>
      </c>
      <c r="C322" t="s">
        <v>868</v>
      </c>
      <c r="E322" t="s">
        <v>53</v>
      </c>
      <c r="F322" t="s">
        <v>72</v>
      </c>
      <c r="G322" t="s">
        <v>73</v>
      </c>
      <c r="H322" t="s">
        <v>74</v>
      </c>
      <c r="I322" t="s">
        <v>2076</v>
      </c>
      <c r="K322" t="s">
        <v>57</v>
      </c>
      <c r="L322" t="s">
        <v>58</v>
      </c>
      <c r="M322" t="s">
        <v>59</v>
      </c>
      <c r="N322" t="s">
        <v>60</v>
      </c>
      <c r="O322" t="s">
        <v>94</v>
      </c>
      <c r="Q322" t="s">
        <v>263</v>
      </c>
      <c r="X322" t="s">
        <v>80</v>
      </c>
      <c r="AC322">
        <v>2008</v>
      </c>
      <c r="AD322">
        <v>4</v>
      </c>
      <c r="AE322">
        <v>17</v>
      </c>
      <c r="AF322">
        <f>IF( Table1[[#This Row],[Start Day]]="",1,Table1[[#This Row],[Start Day]])</f>
        <v>17</v>
      </c>
      <c r="AG322" s="1">
        <f>DATE(Table1[[#This Row],[Start Year]],Table1[[#This Row],[Start Month]],Table1[[#This Row],[Complete Start Day]])</f>
        <v>39555</v>
      </c>
      <c r="AH322">
        <v>2008</v>
      </c>
      <c r="AI322">
        <v>4</v>
      </c>
      <c r="AJ322">
        <v>19</v>
      </c>
      <c r="AK322">
        <f>IF(Table1[[#This Row],[End Day]]="",DAY(EOMONTH(DATE(Table1[[#This Row],[End Year]],Table1[[#This Row],[End Month]],1),0)),Table1[[#This Row],[End Day]])</f>
        <v>19</v>
      </c>
      <c r="AL322" s="1">
        <f>DATE(Table1[[#This Row],[End Year]],Table1[[#This Row],[End Month]],Table1[[#This Row],[Complete End Day]])</f>
        <v>39557</v>
      </c>
      <c r="AM322" s="2">
        <f>IF(Table1[[#This Row],[Start Day]]="",1,0)</f>
        <v>0</v>
      </c>
      <c r="AN322" s="2">
        <f>IF(Table1[[#This Row],[End Day]]="",1,0)</f>
        <v>0</v>
      </c>
      <c r="AX322">
        <v>733000</v>
      </c>
      <c r="AY322">
        <v>996347</v>
      </c>
      <c r="AZ322">
        <v>73.568745535504604</v>
      </c>
      <c r="BA322" t="s">
        <v>81</v>
      </c>
      <c r="BB322" t="s">
        <v>96</v>
      </c>
      <c r="BD322" t="s">
        <v>97</v>
      </c>
    </row>
    <row r="323" spans="1:56" x14ac:dyDescent="0.2">
      <c r="A323" t="s">
        <v>2077</v>
      </c>
      <c r="B323" t="s">
        <v>1945</v>
      </c>
      <c r="C323" t="s">
        <v>2078</v>
      </c>
      <c r="D323" t="s">
        <v>2079</v>
      </c>
      <c r="E323" t="s">
        <v>53</v>
      </c>
      <c r="F323" t="s">
        <v>72</v>
      </c>
      <c r="G323" t="s">
        <v>262</v>
      </c>
      <c r="H323" t="s">
        <v>1490</v>
      </c>
      <c r="K323" t="s">
        <v>57</v>
      </c>
      <c r="L323" t="s">
        <v>58</v>
      </c>
      <c r="M323" t="s">
        <v>59</v>
      </c>
      <c r="N323" t="s">
        <v>60</v>
      </c>
      <c r="O323" t="s">
        <v>2080</v>
      </c>
      <c r="Q323" t="s">
        <v>263</v>
      </c>
      <c r="S323" t="s">
        <v>104</v>
      </c>
      <c r="V323">
        <v>1454</v>
      </c>
      <c r="W323">
        <v>11</v>
      </c>
      <c r="X323" t="s">
        <v>265</v>
      </c>
      <c r="AC323">
        <v>2008</v>
      </c>
      <c r="AD323">
        <v>1</v>
      </c>
      <c r="AE323">
        <v>10</v>
      </c>
      <c r="AF323">
        <f>IF( Table1[[#This Row],[Start Day]]="",1,Table1[[#This Row],[Start Day]])</f>
        <v>10</v>
      </c>
      <c r="AG323" s="1">
        <f>DATE(Table1[[#This Row],[Start Year]],Table1[[#This Row],[Start Month]],Table1[[#This Row],[Complete Start Day]])</f>
        <v>39457</v>
      </c>
      <c r="AH323">
        <v>2008</v>
      </c>
      <c r="AI323">
        <v>2</v>
      </c>
      <c r="AJ323">
        <v>5</v>
      </c>
      <c r="AK323">
        <f>IF(Table1[[#This Row],[End Day]]="",DAY(EOMONTH(DATE(Table1[[#This Row],[End Year]],Table1[[#This Row],[End Month]],1),0)),Table1[[#This Row],[End Day]])</f>
        <v>5</v>
      </c>
      <c r="AL323" s="1">
        <f>DATE(Table1[[#This Row],[End Year]],Table1[[#This Row],[End Month]],Table1[[#This Row],[Complete End Day]])</f>
        <v>39483</v>
      </c>
      <c r="AM323" s="2">
        <f>IF(Table1[[#This Row],[Start Day]]="",1,0)</f>
        <v>0</v>
      </c>
      <c r="AN323" s="2">
        <f>IF(Table1[[#This Row],[End Day]]="",1,0)</f>
        <v>0</v>
      </c>
      <c r="AO323">
        <v>129</v>
      </c>
      <c r="AQ323">
        <v>77000000</v>
      </c>
      <c r="AS323">
        <v>77000000</v>
      </c>
      <c r="AV323">
        <v>1600000</v>
      </c>
      <c r="AW323">
        <v>2174837</v>
      </c>
      <c r="AX323">
        <v>21100000</v>
      </c>
      <c r="AY323">
        <v>28680658</v>
      </c>
      <c r="AZ323">
        <v>73.568745535504604</v>
      </c>
      <c r="BA323" t="s">
        <v>81</v>
      </c>
      <c r="BB323" t="s">
        <v>2081</v>
      </c>
      <c r="BD323" t="s">
        <v>2082</v>
      </c>
    </row>
    <row r="324" spans="1:56" x14ac:dyDescent="0.2">
      <c r="A324" t="s">
        <v>2083</v>
      </c>
      <c r="B324" t="s">
        <v>1945</v>
      </c>
      <c r="C324" t="s">
        <v>2084</v>
      </c>
      <c r="D324" t="s">
        <v>2085</v>
      </c>
      <c r="E324" t="s">
        <v>53</v>
      </c>
      <c r="F324" t="s">
        <v>72</v>
      </c>
      <c r="G324" t="s">
        <v>73</v>
      </c>
      <c r="H324" t="s">
        <v>86</v>
      </c>
      <c r="J324" t="s">
        <v>2086</v>
      </c>
      <c r="K324" t="s">
        <v>57</v>
      </c>
      <c r="L324" t="s">
        <v>58</v>
      </c>
      <c r="M324" t="s">
        <v>59</v>
      </c>
      <c r="N324" t="s">
        <v>60</v>
      </c>
      <c r="O324" t="s">
        <v>2087</v>
      </c>
      <c r="Q324" t="s">
        <v>55</v>
      </c>
      <c r="X324" t="s">
        <v>80</v>
      </c>
      <c r="Y324" t="s">
        <v>2088</v>
      </c>
      <c r="Z324" t="s">
        <v>2089</v>
      </c>
      <c r="AC324">
        <v>2008</v>
      </c>
      <c r="AD324">
        <v>6</v>
      </c>
      <c r="AE324">
        <v>24</v>
      </c>
      <c r="AF324">
        <f>IF( Table1[[#This Row],[Start Day]]="",1,Table1[[#This Row],[Start Day]])</f>
        <v>24</v>
      </c>
      <c r="AG324" s="1">
        <f>DATE(Table1[[#This Row],[Start Year]],Table1[[#This Row],[Start Month]],Table1[[#This Row],[Complete Start Day]])</f>
        <v>39623</v>
      </c>
      <c r="AH324">
        <v>2008</v>
      </c>
      <c r="AI324">
        <v>6</v>
      </c>
      <c r="AJ324">
        <v>27</v>
      </c>
      <c r="AK324">
        <f>IF(Table1[[#This Row],[End Day]]="",DAY(EOMONTH(DATE(Table1[[#This Row],[End Year]],Table1[[#This Row],[End Month]],1),0)),Table1[[#This Row],[End Day]])</f>
        <v>27</v>
      </c>
      <c r="AL324" s="1">
        <f>DATE(Table1[[#This Row],[End Year]],Table1[[#This Row],[End Month]],Table1[[#This Row],[Complete End Day]])</f>
        <v>39626</v>
      </c>
      <c r="AM324" s="2">
        <f>IF(Table1[[#This Row],[Start Day]]="",1,0)</f>
        <v>0</v>
      </c>
      <c r="AN324" s="2">
        <f>IF(Table1[[#This Row],[End Day]]="",1,0)</f>
        <v>0</v>
      </c>
      <c r="AO324">
        <v>14</v>
      </c>
      <c r="AQ324">
        <v>340000</v>
      </c>
      <c r="AS324">
        <v>340000</v>
      </c>
      <c r="AX324">
        <v>175000</v>
      </c>
      <c r="AY324">
        <v>237873</v>
      </c>
      <c r="AZ324">
        <v>73.568745535504604</v>
      </c>
      <c r="BA324" t="s">
        <v>81</v>
      </c>
      <c r="BB324" t="s">
        <v>2090</v>
      </c>
      <c r="BD324" t="s">
        <v>2091</v>
      </c>
    </row>
    <row r="325" spans="1:56" x14ac:dyDescent="0.2">
      <c r="A325" t="s">
        <v>2092</v>
      </c>
      <c r="B325" t="s">
        <v>1945</v>
      </c>
      <c r="C325" t="s">
        <v>93</v>
      </c>
      <c r="E325" t="s">
        <v>53</v>
      </c>
      <c r="F325" t="s">
        <v>72</v>
      </c>
      <c r="G325" t="s">
        <v>73</v>
      </c>
      <c r="H325" t="s">
        <v>86</v>
      </c>
      <c r="J325" t="s">
        <v>2093</v>
      </c>
      <c r="K325" t="s">
        <v>57</v>
      </c>
      <c r="L325" t="s">
        <v>58</v>
      </c>
      <c r="M325" t="s">
        <v>59</v>
      </c>
      <c r="N325" t="s">
        <v>60</v>
      </c>
      <c r="O325" t="s">
        <v>2094</v>
      </c>
      <c r="Q325" t="s">
        <v>55</v>
      </c>
      <c r="W325">
        <v>155</v>
      </c>
      <c r="X325" t="s">
        <v>80</v>
      </c>
      <c r="Y325" t="s">
        <v>2095</v>
      </c>
      <c r="Z325" t="s">
        <v>2096</v>
      </c>
      <c r="AC325">
        <v>2008</v>
      </c>
      <c r="AD325">
        <v>7</v>
      </c>
      <c r="AE325">
        <v>28</v>
      </c>
      <c r="AF325">
        <f>IF( Table1[[#This Row],[Start Day]]="",1,Table1[[#This Row],[Start Day]])</f>
        <v>28</v>
      </c>
      <c r="AG325" s="1">
        <f>DATE(Table1[[#This Row],[Start Year]],Table1[[#This Row],[Start Month]],Table1[[#This Row],[Complete Start Day]])</f>
        <v>39657</v>
      </c>
      <c r="AH325">
        <v>2008</v>
      </c>
      <c r="AI325">
        <v>8</v>
      </c>
      <c r="AJ325">
        <v>8</v>
      </c>
      <c r="AK325">
        <f>IF(Table1[[#This Row],[End Day]]="",DAY(EOMONTH(DATE(Table1[[#This Row],[End Year]],Table1[[#This Row],[End Month]],1),0)),Table1[[#This Row],[End Day]])</f>
        <v>8</v>
      </c>
      <c r="AL325" s="1">
        <f>DATE(Table1[[#This Row],[End Year]],Table1[[#This Row],[End Month]],Table1[[#This Row],[Complete End Day]])</f>
        <v>39668</v>
      </c>
      <c r="AM325" s="2">
        <f>IF(Table1[[#This Row],[Start Day]]="",1,0)</f>
        <v>0</v>
      </c>
      <c r="AN325" s="2">
        <f>IF(Table1[[#This Row],[End Day]]="",1,0)</f>
        <v>0</v>
      </c>
      <c r="AO325">
        <v>1</v>
      </c>
      <c r="AP325">
        <v>6</v>
      </c>
      <c r="AQ325">
        <v>93000</v>
      </c>
      <c r="AS325">
        <v>93006</v>
      </c>
      <c r="AX325">
        <v>73000</v>
      </c>
      <c r="AY325">
        <v>99227</v>
      </c>
      <c r="AZ325">
        <v>73.568745535504604</v>
      </c>
      <c r="BA325" t="s">
        <v>109</v>
      </c>
      <c r="BC325" t="s">
        <v>2097</v>
      </c>
      <c r="BD325" t="s">
        <v>2098</v>
      </c>
    </row>
    <row r="326" spans="1:56" x14ac:dyDescent="0.2">
      <c r="A326" t="s">
        <v>2099</v>
      </c>
      <c r="B326" t="s">
        <v>1945</v>
      </c>
      <c r="C326" t="s">
        <v>1533</v>
      </c>
      <c r="D326" t="s">
        <v>2100</v>
      </c>
      <c r="E326" t="s">
        <v>53</v>
      </c>
      <c r="F326" t="s">
        <v>72</v>
      </c>
      <c r="G326" t="s">
        <v>73</v>
      </c>
      <c r="H326" t="s">
        <v>86</v>
      </c>
      <c r="J326" t="s">
        <v>2101</v>
      </c>
      <c r="K326" t="s">
        <v>57</v>
      </c>
      <c r="L326" t="s">
        <v>58</v>
      </c>
      <c r="M326" t="s">
        <v>59</v>
      </c>
      <c r="N326" t="s">
        <v>60</v>
      </c>
      <c r="O326" t="s">
        <v>2102</v>
      </c>
      <c r="Q326" t="s">
        <v>55</v>
      </c>
      <c r="X326" t="s">
        <v>80</v>
      </c>
      <c r="Y326" t="s">
        <v>2103</v>
      </c>
      <c r="Z326" t="s">
        <v>2104</v>
      </c>
      <c r="AC326">
        <v>2008</v>
      </c>
      <c r="AD326">
        <v>8</v>
      </c>
      <c r="AE326">
        <v>8</v>
      </c>
      <c r="AF326">
        <f>IF( Table1[[#This Row],[Start Day]]="",1,Table1[[#This Row],[Start Day]])</f>
        <v>8</v>
      </c>
      <c r="AG326" s="1">
        <f>DATE(Table1[[#This Row],[Start Year]],Table1[[#This Row],[Start Month]],Table1[[#This Row],[Complete Start Day]])</f>
        <v>39668</v>
      </c>
      <c r="AH326">
        <v>2008</v>
      </c>
      <c r="AI326">
        <v>8</v>
      </c>
      <c r="AJ326">
        <v>11</v>
      </c>
      <c r="AK326">
        <f>IF(Table1[[#This Row],[End Day]]="",DAY(EOMONTH(DATE(Table1[[#This Row],[End Year]],Table1[[#This Row],[End Month]],1),0)),Table1[[#This Row],[End Day]])</f>
        <v>11</v>
      </c>
      <c r="AL326" s="1">
        <f>DATE(Table1[[#This Row],[End Year]],Table1[[#This Row],[End Month]],Table1[[#This Row],[Complete End Day]])</f>
        <v>39671</v>
      </c>
      <c r="AM326" s="2">
        <f>IF(Table1[[#This Row],[Start Day]]="",1,0)</f>
        <v>0</v>
      </c>
      <c r="AN326" s="2">
        <f>IF(Table1[[#This Row],[End Day]]="",1,0)</f>
        <v>0</v>
      </c>
      <c r="AQ326">
        <v>42000</v>
      </c>
      <c r="AS326">
        <v>42000</v>
      </c>
      <c r="AX326">
        <v>80000</v>
      </c>
      <c r="AY326">
        <v>108742</v>
      </c>
      <c r="AZ326">
        <v>73.568745535504604</v>
      </c>
      <c r="BA326" t="s">
        <v>109</v>
      </c>
      <c r="BC326" t="s">
        <v>2105</v>
      </c>
      <c r="BD326" t="s">
        <v>2106</v>
      </c>
    </row>
    <row r="327" spans="1:56" x14ac:dyDescent="0.2">
      <c r="A327" t="s">
        <v>2107</v>
      </c>
      <c r="B327" t="s">
        <v>1945</v>
      </c>
      <c r="C327" t="s">
        <v>2108</v>
      </c>
      <c r="E327" t="s">
        <v>53</v>
      </c>
      <c r="F327" t="s">
        <v>72</v>
      </c>
      <c r="G327" t="s">
        <v>262</v>
      </c>
      <c r="H327" t="s">
        <v>1490</v>
      </c>
      <c r="K327" t="s">
        <v>57</v>
      </c>
      <c r="L327" t="s">
        <v>58</v>
      </c>
      <c r="M327" t="s">
        <v>59</v>
      </c>
      <c r="N327" t="s">
        <v>60</v>
      </c>
      <c r="O327" t="s">
        <v>508</v>
      </c>
      <c r="Q327" t="s">
        <v>557</v>
      </c>
      <c r="X327" t="s">
        <v>265</v>
      </c>
      <c r="AC327">
        <v>2008</v>
      </c>
      <c r="AD327">
        <v>2</v>
      </c>
      <c r="AE327">
        <v>14</v>
      </c>
      <c r="AF327">
        <f>IF( Table1[[#This Row],[Start Day]]="",1,Table1[[#This Row],[Start Day]])</f>
        <v>14</v>
      </c>
      <c r="AG327" s="1">
        <f>DATE(Table1[[#This Row],[Start Year]],Table1[[#This Row],[Start Month]],Table1[[#This Row],[Complete Start Day]])</f>
        <v>39492</v>
      </c>
      <c r="AH327">
        <v>2008</v>
      </c>
      <c r="AI327">
        <v>2</v>
      </c>
      <c r="AJ327">
        <v>18</v>
      </c>
      <c r="AK327">
        <f>IF(Table1[[#This Row],[End Day]]="",DAY(EOMONTH(DATE(Table1[[#This Row],[End Year]],Table1[[#This Row],[End Month]],1),0)),Table1[[#This Row],[End Day]])</f>
        <v>18</v>
      </c>
      <c r="AL327" s="1">
        <f>DATE(Table1[[#This Row],[End Year]],Table1[[#This Row],[End Month]],Table1[[#This Row],[Complete End Day]])</f>
        <v>39496</v>
      </c>
      <c r="AM327" s="2">
        <f>IF(Table1[[#This Row],[Start Day]]="",1,0)</f>
        <v>0</v>
      </c>
      <c r="AN327" s="2">
        <f>IF(Table1[[#This Row],[End Day]]="",1,0)</f>
        <v>0</v>
      </c>
      <c r="AO327">
        <v>16</v>
      </c>
      <c r="AZ327">
        <v>73.568745535504604</v>
      </c>
      <c r="BA327" t="s">
        <v>81</v>
      </c>
      <c r="BB327" t="s">
        <v>509</v>
      </c>
      <c r="BD327" t="s">
        <v>510</v>
      </c>
    </row>
    <row r="328" spans="1:56" x14ac:dyDescent="0.2">
      <c r="A328" t="s">
        <v>2109</v>
      </c>
      <c r="B328" t="s">
        <v>1945</v>
      </c>
      <c r="C328" t="s">
        <v>2110</v>
      </c>
      <c r="E328" t="s">
        <v>53</v>
      </c>
      <c r="F328" t="s">
        <v>72</v>
      </c>
      <c r="G328" t="s">
        <v>73</v>
      </c>
      <c r="H328" t="s">
        <v>2111</v>
      </c>
      <c r="K328" t="s">
        <v>119</v>
      </c>
      <c r="L328" t="s">
        <v>120</v>
      </c>
      <c r="M328" t="s">
        <v>121</v>
      </c>
      <c r="N328" t="s">
        <v>122</v>
      </c>
      <c r="O328" t="s">
        <v>2112</v>
      </c>
      <c r="U328" t="s">
        <v>104</v>
      </c>
      <c r="X328" t="s">
        <v>80</v>
      </c>
      <c r="AC328">
        <v>2008</v>
      </c>
      <c r="AD328">
        <v>5</v>
      </c>
      <c r="AE328">
        <v>6</v>
      </c>
      <c r="AF328">
        <f>IF( Table1[[#This Row],[Start Day]]="",1,Table1[[#This Row],[Start Day]])</f>
        <v>6</v>
      </c>
      <c r="AG328" s="1">
        <f>DATE(Table1[[#This Row],[Start Year]],Table1[[#This Row],[Start Month]],Table1[[#This Row],[Complete Start Day]])</f>
        <v>39574</v>
      </c>
      <c r="AH328">
        <v>2008</v>
      </c>
      <c r="AI328">
        <v>5</v>
      </c>
      <c r="AJ328">
        <v>6</v>
      </c>
      <c r="AK328">
        <f>IF(Table1[[#This Row],[End Day]]="",DAY(EOMONTH(DATE(Table1[[#This Row],[End Year]],Table1[[#This Row],[End Month]],1),0)),Table1[[#This Row],[End Day]])</f>
        <v>6</v>
      </c>
      <c r="AL328" s="1">
        <f>DATE(Table1[[#This Row],[End Year]],Table1[[#This Row],[End Month]],Table1[[#This Row],[Complete End Day]])</f>
        <v>39574</v>
      </c>
      <c r="AM328" s="2">
        <f>IF(Table1[[#This Row],[Start Day]]="",1,0)</f>
        <v>0</v>
      </c>
      <c r="AN328" s="2">
        <f>IF(Table1[[#This Row],[End Day]]="",1,0)</f>
        <v>0</v>
      </c>
      <c r="AO328">
        <v>3</v>
      </c>
      <c r="AR328">
        <v>1600</v>
      </c>
      <c r="AS328">
        <v>1600</v>
      </c>
      <c r="AZ328">
        <v>73.568745535504604</v>
      </c>
      <c r="BA328" t="s">
        <v>81</v>
      </c>
      <c r="BB328" t="s">
        <v>2113</v>
      </c>
      <c r="BD328" t="s">
        <v>2114</v>
      </c>
    </row>
    <row r="329" spans="1:56" x14ac:dyDescent="0.2">
      <c r="A329" t="s">
        <v>2115</v>
      </c>
      <c r="B329" t="s">
        <v>1945</v>
      </c>
      <c r="C329" t="s">
        <v>2116</v>
      </c>
      <c r="D329" t="s">
        <v>2117</v>
      </c>
      <c r="E329" t="s">
        <v>53</v>
      </c>
      <c r="F329" t="s">
        <v>440</v>
      </c>
      <c r="G329" t="s">
        <v>441</v>
      </c>
      <c r="H329" t="s">
        <v>442</v>
      </c>
      <c r="J329" t="s">
        <v>2118</v>
      </c>
      <c r="K329" t="s">
        <v>119</v>
      </c>
      <c r="L329" t="s">
        <v>120</v>
      </c>
      <c r="M329" t="s">
        <v>121</v>
      </c>
      <c r="N329" t="s">
        <v>122</v>
      </c>
      <c r="O329" t="s">
        <v>2119</v>
      </c>
      <c r="T329" t="s">
        <v>445</v>
      </c>
      <c r="U329" t="s">
        <v>445</v>
      </c>
      <c r="X329" t="s">
        <v>446</v>
      </c>
      <c r="AC329">
        <v>2008</v>
      </c>
      <c r="AD329">
        <v>3</v>
      </c>
      <c r="AF329">
        <f>IF( Table1[[#This Row],[Start Day]]="",1,Table1[[#This Row],[Start Day]])</f>
        <v>1</v>
      </c>
      <c r="AG329" s="1">
        <f>DATE(Table1[[#This Row],[Start Year]],Table1[[#This Row],[Start Month]],Table1[[#This Row],[Complete Start Day]])</f>
        <v>39508</v>
      </c>
      <c r="AH329">
        <v>2008</v>
      </c>
      <c r="AI329">
        <v>11</v>
      </c>
      <c r="AK329">
        <f>IF(Table1[[#This Row],[End Day]]="",DAY(EOMONTH(DATE(Table1[[#This Row],[End Year]],Table1[[#This Row],[End Month]],1),0)),Table1[[#This Row],[End Day]])</f>
        <v>30</v>
      </c>
      <c r="AL329" s="1">
        <f>DATE(Table1[[#This Row],[End Year]],Table1[[#This Row],[End Month]],Table1[[#This Row],[Complete End Day]])</f>
        <v>39782</v>
      </c>
      <c r="AM329" s="2">
        <f>IF(Table1[[#This Row],[Start Day]]="",1,0)</f>
        <v>1</v>
      </c>
      <c r="AN329" s="2">
        <f>IF(Table1[[#This Row],[End Day]]="",1,0)</f>
        <v>1</v>
      </c>
      <c r="AO329">
        <v>123</v>
      </c>
      <c r="AQ329">
        <v>162701</v>
      </c>
      <c r="AS329">
        <v>162701</v>
      </c>
      <c r="AZ329">
        <v>73.568745535504604</v>
      </c>
    </row>
    <row r="330" spans="1:56" x14ac:dyDescent="0.2">
      <c r="A330" t="s">
        <v>2120</v>
      </c>
      <c r="B330" t="s">
        <v>1945</v>
      </c>
      <c r="C330" t="s">
        <v>200</v>
      </c>
      <c r="D330" t="s">
        <v>2121</v>
      </c>
      <c r="E330" t="s">
        <v>53</v>
      </c>
      <c r="F330" t="s">
        <v>100</v>
      </c>
      <c r="G330" t="s">
        <v>169</v>
      </c>
      <c r="H330" t="s">
        <v>170</v>
      </c>
      <c r="J330" t="s">
        <v>2122</v>
      </c>
      <c r="K330" t="s">
        <v>278</v>
      </c>
      <c r="L330" t="s">
        <v>279</v>
      </c>
      <c r="M330" t="s">
        <v>121</v>
      </c>
      <c r="N330" t="s">
        <v>122</v>
      </c>
      <c r="O330" t="s">
        <v>2123</v>
      </c>
      <c r="U330" t="s">
        <v>104</v>
      </c>
      <c r="Y330" t="s">
        <v>2124</v>
      </c>
      <c r="Z330" t="s">
        <v>2125</v>
      </c>
      <c r="AC330">
        <v>2008</v>
      </c>
      <c r="AD330">
        <v>5</v>
      </c>
      <c r="AE330">
        <v>2</v>
      </c>
      <c r="AF330">
        <f>IF( Table1[[#This Row],[Start Day]]="",1,Table1[[#This Row],[Start Day]])</f>
        <v>2</v>
      </c>
      <c r="AG330" s="1">
        <f>DATE(Table1[[#This Row],[Start Year]],Table1[[#This Row],[Start Month]],Table1[[#This Row],[Complete Start Day]])</f>
        <v>39570</v>
      </c>
      <c r="AH330">
        <v>2008</v>
      </c>
      <c r="AI330">
        <v>5</v>
      </c>
      <c r="AJ330">
        <v>6</v>
      </c>
      <c r="AK330">
        <f>IF(Table1[[#This Row],[End Day]]="",DAY(EOMONTH(DATE(Table1[[#This Row],[End Year]],Table1[[#This Row],[End Month]],1),0)),Table1[[#This Row],[End Day]])</f>
        <v>6</v>
      </c>
      <c r="AL330" s="1">
        <f>DATE(Table1[[#This Row],[End Year]],Table1[[#This Row],[End Month]],Table1[[#This Row],[Complete End Day]])</f>
        <v>39574</v>
      </c>
      <c r="AM330" s="2">
        <f>IF(Table1[[#This Row],[Start Day]]="",1,0)</f>
        <v>0</v>
      </c>
      <c r="AN330" s="2">
        <f>IF(Table1[[#This Row],[End Day]]="",1,0)</f>
        <v>0</v>
      </c>
      <c r="AQ330">
        <v>8000</v>
      </c>
      <c r="AS330">
        <v>8000</v>
      </c>
      <c r="AZ330">
        <v>73.568745535504604</v>
      </c>
      <c r="BA330" t="s">
        <v>109</v>
      </c>
      <c r="BC330" t="s">
        <v>2126</v>
      </c>
      <c r="BD330" t="s">
        <v>2127</v>
      </c>
    </row>
    <row r="331" spans="1:56" x14ac:dyDescent="0.2">
      <c r="A331" t="s">
        <v>2128</v>
      </c>
      <c r="B331" t="s">
        <v>1945</v>
      </c>
      <c r="C331" t="s">
        <v>2129</v>
      </c>
      <c r="E331" t="s">
        <v>53</v>
      </c>
      <c r="F331" t="s">
        <v>72</v>
      </c>
      <c r="G331" t="s">
        <v>73</v>
      </c>
      <c r="H331" t="s">
        <v>74</v>
      </c>
      <c r="I331" t="s">
        <v>201</v>
      </c>
      <c r="K331" t="s">
        <v>57</v>
      </c>
      <c r="L331" t="s">
        <v>58</v>
      </c>
      <c r="M331" t="s">
        <v>59</v>
      </c>
      <c r="N331" t="s">
        <v>60</v>
      </c>
      <c r="O331" t="s">
        <v>2130</v>
      </c>
      <c r="W331">
        <v>84</v>
      </c>
      <c r="X331" t="s">
        <v>80</v>
      </c>
      <c r="AC331">
        <v>2008</v>
      </c>
      <c r="AD331">
        <v>6</v>
      </c>
      <c r="AE331">
        <v>3</v>
      </c>
      <c r="AF331">
        <f>IF( Table1[[#This Row],[Start Day]]="",1,Table1[[#This Row],[Start Day]])</f>
        <v>3</v>
      </c>
      <c r="AG331" s="1">
        <f>DATE(Table1[[#This Row],[Start Year]],Table1[[#This Row],[Start Month]],Table1[[#This Row],[Complete Start Day]])</f>
        <v>39602</v>
      </c>
      <c r="AH331">
        <v>2008</v>
      </c>
      <c r="AI331">
        <v>6</v>
      </c>
      <c r="AJ331">
        <v>3</v>
      </c>
      <c r="AK331">
        <f>IF(Table1[[#This Row],[End Day]]="",DAY(EOMONTH(DATE(Table1[[#This Row],[End Year]],Table1[[#This Row],[End Month]],1),0)),Table1[[#This Row],[End Day]])</f>
        <v>3</v>
      </c>
      <c r="AL331" s="1">
        <f>DATE(Table1[[#This Row],[End Year]],Table1[[#This Row],[End Month]],Table1[[#This Row],[Complete End Day]])</f>
        <v>39602</v>
      </c>
      <c r="AM331" s="2">
        <f>IF(Table1[[#This Row],[Start Day]]="",1,0)</f>
        <v>0</v>
      </c>
      <c r="AN331" s="2">
        <f>IF(Table1[[#This Row],[End Day]]="",1,0)</f>
        <v>0</v>
      </c>
      <c r="AO331">
        <v>10</v>
      </c>
      <c r="AP331">
        <v>100</v>
      </c>
      <c r="AS331">
        <v>100</v>
      </c>
      <c r="AX331">
        <v>23000</v>
      </c>
      <c r="AY331">
        <v>31263</v>
      </c>
      <c r="AZ331">
        <v>73.568745535504604</v>
      </c>
      <c r="BA331" t="s">
        <v>109</v>
      </c>
      <c r="BC331" t="s">
        <v>2131</v>
      </c>
      <c r="BD331" t="s">
        <v>2132</v>
      </c>
    </row>
    <row r="332" spans="1:56" x14ac:dyDescent="0.2">
      <c r="A332" t="s">
        <v>2133</v>
      </c>
      <c r="B332" t="s">
        <v>1945</v>
      </c>
      <c r="C332" t="s">
        <v>133</v>
      </c>
      <c r="E332" t="s">
        <v>53</v>
      </c>
      <c r="F332" t="s">
        <v>100</v>
      </c>
      <c r="G332" t="s">
        <v>101</v>
      </c>
      <c r="H332" t="s">
        <v>102</v>
      </c>
      <c r="K332" t="s">
        <v>57</v>
      </c>
      <c r="L332" t="s">
        <v>58</v>
      </c>
      <c r="M332" t="s">
        <v>59</v>
      </c>
      <c r="N332" t="s">
        <v>60</v>
      </c>
      <c r="O332" t="s">
        <v>2134</v>
      </c>
      <c r="W332">
        <v>6</v>
      </c>
      <c r="X332" t="s">
        <v>105</v>
      </c>
      <c r="Y332" t="s">
        <v>2135</v>
      </c>
      <c r="Z332" t="s">
        <v>2136</v>
      </c>
      <c r="AA332" t="s">
        <v>2137</v>
      </c>
      <c r="AC332">
        <v>2008</v>
      </c>
      <c r="AD332">
        <v>8</v>
      </c>
      <c r="AE332">
        <v>5</v>
      </c>
      <c r="AF332">
        <f>IF( Table1[[#This Row],[Start Day]]="",1,Table1[[#This Row],[Start Day]])</f>
        <v>5</v>
      </c>
      <c r="AG332" s="1">
        <f>DATE(Table1[[#This Row],[Start Year]],Table1[[#This Row],[Start Month]],Table1[[#This Row],[Complete Start Day]])</f>
        <v>39665</v>
      </c>
      <c r="AH332">
        <v>2008</v>
      </c>
      <c r="AI332">
        <v>8</v>
      </c>
      <c r="AJ332">
        <v>5</v>
      </c>
      <c r="AK332">
        <f>IF(Table1[[#This Row],[End Day]]="",DAY(EOMONTH(DATE(Table1[[#This Row],[End Year]],Table1[[#This Row],[End Month]],1),0)),Table1[[#This Row],[End Day]])</f>
        <v>5</v>
      </c>
      <c r="AL332" s="1">
        <f>DATE(Table1[[#This Row],[End Year]],Table1[[#This Row],[End Month]],Table1[[#This Row],[Complete End Day]])</f>
        <v>39665</v>
      </c>
      <c r="AM332" s="2">
        <f>IF(Table1[[#This Row],[Start Day]]="",1,0)</f>
        <v>0</v>
      </c>
      <c r="AN332" s="2">
        <f>IF(Table1[[#This Row],[End Day]]="",1,0)</f>
        <v>0</v>
      </c>
      <c r="AO332">
        <v>4</v>
      </c>
      <c r="AP332">
        <v>29</v>
      </c>
      <c r="AR332">
        <v>13500</v>
      </c>
      <c r="AS332">
        <v>13529</v>
      </c>
      <c r="AZ332">
        <v>73.568745535504604</v>
      </c>
      <c r="BA332" t="s">
        <v>109</v>
      </c>
      <c r="BC332" t="s">
        <v>2138</v>
      </c>
      <c r="BD332" t="s">
        <v>2139</v>
      </c>
    </row>
    <row r="333" spans="1:56" x14ac:dyDescent="0.2">
      <c r="A333" t="s">
        <v>2140</v>
      </c>
      <c r="B333" t="s">
        <v>1945</v>
      </c>
      <c r="C333" t="s">
        <v>2141</v>
      </c>
      <c r="E333" t="s">
        <v>53</v>
      </c>
      <c r="F333" t="s">
        <v>100</v>
      </c>
      <c r="G333" t="s">
        <v>101</v>
      </c>
      <c r="H333" t="s">
        <v>102</v>
      </c>
      <c r="K333" t="s">
        <v>57</v>
      </c>
      <c r="L333" t="s">
        <v>58</v>
      </c>
      <c r="M333" t="s">
        <v>59</v>
      </c>
      <c r="N333" t="s">
        <v>60</v>
      </c>
      <c r="O333" t="s">
        <v>2142</v>
      </c>
      <c r="W333">
        <v>6</v>
      </c>
      <c r="X333" t="s">
        <v>105</v>
      </c>
      <c r="Y333" t="s">
        <v>2143</v>
      </c>
      <c r="Z333" t="s">
        <v>2144</v>
      </c>
      <c r="AC333">
        <v>2008</v>
      </c>
      <c r="AD333">
        <v>8</v>
      </c>
      <c r="AE333">
        <v>21</v>
      </c>
      <c r="AF333">
        <f>IF( Table1[[#This Row],[Start Day]]="",1,Table1[[#This Row],[Start Day]])</f>
        <v>21</v>
      </c>
      <c r="AG333" s="1">
        <f>DATE(Table1[[#This Row],[Start Year]],Table1[[#This Row],[Start Month]],Table1[[#This Row],[Complete Start Day]])</f>
        <v>39681</v>
      </c>
      <c r="AH333">
        <v>2008</v>
      </c>
      <c r="AI333">
        <v>8</v>
      </c>
      <c r="AJ333">
        <v>21</v>
      </c>
      <c r="AK333">
        <f>IF(Table1[[#This Row],[End Day]]="",DAY(EOMONTH(DATE(Table1[[#This Row],[End Year]],Table1[[#This Row],[End Month]],1),0)),Table1[[#This Row],[End Day]])</f>
        <v>21</v>
      </c>
      <c r="AL333" s="1">
        <f>DATE(Table1[[#This Row],[End Year]],Table1[[#This Row],[End Month]],Table1[[#This Row],[Complete End Day]])</f>
        <v>39681</v>
      </c>
      <c r="AM333" s="2">
        <f>IF(Table1[[#This Row],[Start Day]]="",1,0)</f>
        <v>0</v>
      </c>
      <c r="AN333" s="2">
        <f>IF(Table1[[#This Row],[End Day]]="",1,0)</f>
        <v>0</v>
      </c>
      <c r="AO333">
        <v>6</v>
      </c>
      <c r="AP333">
        <v>160</v>
      </c>
      <c r="AS333">
        <v>160</v>
      </c>
      <c r="AZ333">
        <v>73.568745535504604</v>
      </c>
      <c r="BA333" t="s">
        <v>109</v>
      </c>
      <c r="BC333" t="s">
        <v>2145</v>
      </c>
      <c r="BD333" t="s">
        <v>2146</v>
      </c>
    </row>
    <row r="334" spans="1:56" x14ac:dyDescent="0.2">
      <c r="A334" t="s">
        <v>2147</v>
      </c>
      <c r="B334" t="s">
        <v>1945</v>
      </c>
      <c r="C334" t="s">
        <v>961</v>
      </c>
      <c r="D334" t="s">
        <v>2148</v>
      </c>
      <c r="E334" t="s">
        <v>53</v>
      </c>
      <c r="F334" t="s">
        <v>100</v>
      </c>
      <c r="G334" t="s">
        <v>101</v>
      </c>
      <c r="H334" t="s">
        <v>102</v>
      </c>
      <c r="K334" t="s">
        <v>57</v>
      </c>
      <c r="L334" t="s">
        <v>58</v>
      </c>
      <c r="M334" t="s">
        <v>59</v>
      </c>
      <c r="N334" t="s">
        <v>60</v>
      </c>
      <c r="O334" t="s">
        <v>2149</v>
      </c>
      <c r="W334">
        <v>6</v>
      </c>
      <c r="X334" t="s">
        <v>105</v>
      </c>
      <c r="Y334" t="s">
        <v>2150</v>
      </c>
      <c r="Z334" t="s">
        <v>2151</v>
      </c>
      <c r="AA334" t="s">
        <v>2152</v>
      </c>
      <c r="AC334">
        <v>2008</v>
      </c>
      <c r="AD334">
        <v>8</v>
      </c>
      <c r="AE334">
        <v>30</v>
      </c>
      <c r="AF334">
        <f>IF( Table1[[#This Row],[Start Day]]="",1,Table1[[#This Row],[Start Day]])</f>
        <v>30</v>
      </c>
      <c r="AG334" s="1">
        <f>DATE(Table1[[#This Row],[Start Year]],Table1[[#This Row],[Start Month]],Table1[[#This Row],[Complete Start Day]])</f>
        <v>39690</v>
      </c>
      <c r="AH334">
        <v>2008</v>
      </c>
      <c r="AI334">
        <v>8</v>
      </c>
      <c r="AJ334">
        <v>30</v>
      </c>
      <c r="AK334">
        <f>IF(Table1[[#This Row],[End Day]]="",DAY(EOMONTH(DATE(Table1[[#This Row],[End Year]],Table1[[#This Row],[End Month]],1),0)),Table1[[#This Row],[End Day]])</f>
        <v>30</v>
      </c>
      <c r="AL334" s="1">
        <f>DATE(Table1[[#This Row],[End Year]],Table1[[#This Row],[End Month]],Table1[[#This Row],[Complete End Day]])</f>
        <v>39690</v>
      </c>
      <c r="AM334" s="2">
        <f>IF(Table1[[#This Row],[Start Day]]="",1,0)</f>
        <v>0</v>
      </c>
      <c r="AN334" s="2">
        <f>IF(Table1[[#This Row],[End Day]]="",1,0)</f>
        <v>0</v>
      </c>
      <c r="AO334">
        <v>40</v>
      </c>
      <c r="AP334">
        <v>589</v>
      </c>
      <c r="AQ334">
        <v>950000</v>
      </c>
      <c r="AR334">
        <v>50000</v>
      </c>
      <c r="AS334">
        <v>1000589</v>
      </c>
      <c r="AX334">
        <v>492000</v>
      </c>
      <c r="AY334">
        <v>668762</v>
      </c>
      <c r="AZ334">
        <v>73.568745535504604</v>
      </c>
      <c r="BA334" t="s">
        <v>109</v>
      </c>
      <c r="BC334" t="s">
        <v>2153</v>
      </c>
      <c r="BD334" t="s">
        <v>2154</v>
      </c>
    </row>
    <row r="335" spans="1:56" x14ac:dyDescent="0.2">
      <c r="A335" t="s">
        <v>2155</v>
      </c>
      <c r="B335" t="s">
        <v>1945</v>
      </c>
      <c r="C335" t="s">
        <v>2156</v>
      </c>
      <c r="E335" t="s">
        <v>53</v>
      </c>
      <c r="F335" t="s">
        <v>100</v>
      </c>
      <c r="G335" t="s">
        <v>101</v>
      </c>
      <c r="H335" t="s">
        <v>102</v>
      </c>
      <c r="K335" t="s">
        <v>57</v>
      </c>
      <c r="L335" t="s">
        <v>58</v>
      </c>
      <c r="M335" t="s">
        <v>59</v>
      </c>
      <c r="N335" t="s">
        <v>60</v>
      </c>
      <c r="O335" t="s">
        <v>2157</v>
      </c>
      <c r="W335">
        <v>6</v>
      </c>
      <c r="X335" t="s">
        <v>105</v>
      </c>
      <c r="Y335" t="s">
        <v>2158</v>
      </c>
      <c r="Z335" t="s">
        <v>2159</v>
      </c>
      <c r="AA335" t="s">
        <v>2152</v>
      </c>
      <c r="AC335">
        <v>2008</v>
      </c>
      <c r="AD335">
        <v>10</v>
      </c>
      <c r="AE335">
        <v>6</v>
      </c>
      <c r="AF335">
        <f>IF( Table1[[#This Row],[Start Day]]="",1,Table1[[#This Row],[Start Day]])</f>
        <v>6</v>
      </c>
      <c r="AG335" s="1">
        <f>DATE(Table1[[#This Row],[Start Year]],Table1[[#This Row],[Start Month]],Table1[[#This Row],[Complete Start Day]])</f>
        <v>39727</v>
      </c>
      <c r="AH335">
        <v>2008</v>
      </c>
      <c r="AI335">
        <v>10</v>
      </c>
      <c r="AJ335">
        <v>6</v>
      </c>
      <c r="AK335">
        <f>IF(Table1[[#This Row],[End Day]]="",DAY(EOMONTH(DATE(Table1[[#This Row],[End Year]],Table1[[#This Row],[End Month]],1),0)),Table1[[#This Row],[End Day]])</f>
        <v>6</v>
      </c>
      <c r="AL335" s="1">
        <f>DATE(Table1[[#This Row],[End Year]],Table1[[#This Row],[End Month]],Table1[[#This Row],[Complete End Day]])</f>
        <v>39727</v>
      </c>
      <c r="AM335" s="2">
        <f>IF(Table1[[#This Row],[Start Day]]="",1,0)</f>
        <v>0</v>
      </c>
      <c r="AN335" s="2">
        <f>IF(Table1[[#This Row],[End Day]]="",1,0)</f>
        <v>0</v>
      </c>
      <c r="AO335">
        <v>30</v>
      </c>
      <c r="AP335">
        <v>19</v>
      </c>
      <c r="AR335">
        <v>735</v>
      </c>
      <c r="AS335">
        <v>754</v>
      </c>
      <c r="AZ335">
        <v>73.568745535504604</v>
      </c>
      <c r="BA335" t="s">
        <v>109</v>
      </c>
      <c r="BC335" t="s">
        <v>2160</v>
      </c>
      <c r="BD335" t="s">
        <v>2161</v>
      </c>
    </row>
    <row r="336" spans="1:56" x14ac:dyDescent="0.2">
      <c r="A336" t="s">
        <v>2162</v>
      </c>
      <c r="B336" t="s">
        <v>1945</v>
      </c>
      <c r="C336" t="s">
        <v>2163</v>
      </c>
      <c r="E336" t="s">
        <v>53</v>
      </c>
      <c r="F336" t="s">
        <v>100</v>
      </c>
      <c r="G336" t="s">
        <v>101</v>
      </c>
      <c r="H336" t="s">
        <v>102</v>
      </c>
      <c r="K336" t="s">
        <v>57</v>
      </c>
      <c r="L336" t="s">
        <v>58</v>
      </c>
      <c r="M336" t="s">
        <v>59</v>
      </c>
      <c r="N336" t="s">
        <v>60</v>
      </c>
      <c r="O336" t="s">
        <v>508</v>
      </c>
      <c r="W336">
        <v>5</v>
      </c>
      <c r="X336" t="s">
        <v>105</v>
      </c>
      <c r="Y336" t="s">
        <v>2164</v>
      </c>
      <c r="Z336" t="s">
        <v>2165</v>
      </c>
      <c r="AC336">
        <v>2008</v>
      </c>
      <c r="AD336">
        <v>12</v>
      </c>
      <c r="AE336">
        <v>25</v>
      </c>
      <c r="AF336">
        <f>IF( Table1[[#This Row],[Start Day]]="",1,Table1[[#This Row],[Start Day]])</f>
        <v>25</v>
      </c>
      <c r="AG336" s="1">
        <f>DATE(Table1[[#This Row],[Start Year]],Table1[[#This Row],[Start Month]],Table1[[#This Row],[Complete Start Day]])</f>
        <v>39807</v>
      </c>
      <c r="AH336">
        <v>2008</v>
      </c>
      <c r="AI336">
        <v>12</v>
      </c>
      <c r="AJ336">
        <v>25</v>
      </c>
      <c r="AK336">
        <f>IF(Table1[[#This Row],[End Day]]="",DAY(EOMONTH(DATE(Table1[[#This Row],[End Year]],Table1[[#This Row],[End Month]],1),0)),Table1[[#This Row],[End Day]])</f>
        <v>25</v>
      </c>
      <c r="AL336" s="1">
        <f>DATE(Table1[[#This Row],[End Year]],Table1[[#This Row],[End Month]],Table1[[#This Row],[Complete End Day]])</f>
        <v>39807</v>
      </c>
      <c r="AM336" s="2">
        <f>IF(Table1[[#This Row],[Start Day]]="",1,0)</f>
        <v>0</v>
      </c>
      <c r="AN336" s="2">
        <f>IF(Table1[[#This Row],[End Day]]="",1,0)</f>
        <v>0</v>
      </c>
      <c r="AP336">
        <v>19</v>
      </c>
      <c r="AQ336">
        <v>27000</v>
      </c>
      <c r="AR336">
        <v>150</v>
      </c>
      <c r="AS336">
        <v>27169</v>
      </c>
      <c r="AZ336">
        <v>73.568745535504604</v>
      </c>
      <c r="BA336" t="s">
        <v>81</v>
      </c>
      <c r="BB336" t="s">
        <v>509</v>
      </c>
      <c r="BD336" t="s">
        <v>510</v>
      </c>
    </row>
    <row r="337" spans="1:56" x14ac:dyDescent="0.2">
      <c r="A337" t="s">
        <v>2166</v>
      </c>
      <c r="B337" t="s">
        <v>1945</v>
      </c>
      <c r="C337" t="s">
        <v>2167</v>
      </c>
      <c r="E337" t="s">
        <v>53</v>
      </c>
      <c r="F337" t="s">
        <v>100</v>
      </c>
      <c r="G337" t="s">
        <v>101</v>
      </c>
      <c r="H337" t="s">
        <v>102</v>
      </c>
      <c r="K337" t="s">
        <v>57</v>
      </c>
      <c r="L337" t="s">
        <v>58</v>
      </c>
      <c r="M337" t="s">
        <v>59</v>
      </c>
      <c r="N337" t="s">
        <v>60</v>
      </c>
      <c r="O337" t="s">
        <v>2168</v>
      </c>
      <c r="W337">
        <v>6</v>
      </c>
      <c r="X337" t="s">
        <v>105</v>
      </c>
      <c r="Y337" t="s">
        <v>2095</v>
      </c>
      <c r="Z337" t="s">
        <v>2169</v>
      </c>
      <c r="AC337">
        <v>2008</v>
      </c>
      <c r="AD337">
        <v>5</v>
      </c>
      <c r="AE337">
        <v>25</v>
      </c>
      <c r="AF337">
        <f>IF( Table1[[#This Row],[Start Day]]="",1,Table1[[#This Row],[Start Day]])</f>
        <v>25</v>
      </c>
      <c r="AG337" s="1">
        <f>DATE(Table1[[#This Row],[Start Year]],Table1[[#This Row],[Start Month]],Table1[[#This Row],[Complete Start Day]])</f>
        <v>39593</v>
      </c>
      <c r="AH337">
        <v>2008</v>
      </c>
      <c r="AI337">
        <v>5</v>
      </c>
      <c r="AJ337">
        <v>25</v>
      </c>
      <c r="AK337">
        <f>IF(Table1[[#This Row],[End Day]]="",DAY(EOMONTH(DATE(Table1[[#This Row],[End Year]],Table1[[#This Row],[End Month]],1),0)),Table1[[#This Row],[End Day]])</f>
        <v>25</v>
      </c>
      <c r="AL337" s="1">
        <f>DATE(Table1[[#This Row],[End Year]],Table1[[#This Row],[End Month]],Table1[[#This Row],[Complete End Day]])</f>
        <v>39593</v>
      </c>
      <c r="AM337" s="2">
        <f>IF(Table1[[#This Row],[Start Day]]="",1,0)</f>
        <v>0</v>
      </c>
      <c r="AN337" s="2">
        <f>IF(Table1[[#This Row],[End Day]]="",1,0)</f>
        <v>0</v>
      </c>
      <c r="AO337">
        <v>8</v>
      </c>
      <c r="AP337">
        <v>1000</v>
      </c>
      <c r="AR337">
        <v>350000</v>
      </c>
      <c r="AS337">
        <v>351000</v>
      </c>
      <c r="AZ337">
        <v>73.568745535504604</v>
      </c>
      <c r="BA337" t="s">
        <v>81</v>
      </c>
      <c r="BB337" t="s">
        <v>2170</v>
      </c>
      <c r="BD337" t="s">
        <v>2171</v>
      </c>
    </row>
    <row r="338" spans="1:56" x14ac:dyDescent="0.2">
      <c r="A338" t="s">
        <v>2172</v>
      </c>
      <c r="B338" t="s">
        <v>1945</v>
      </c>
      <c r="C338" t="s">
        <v>1843</v>
      </c>
      <c r="E338" t="s">
        <v>53</v>
      </c>
      <c r="F338" t="s">
        <v>54</v>
      </c>
      <c r="G338" t="s">
        <v>55</v>
      </c>
      <c r="H338" t="s">
        <v>56</v>
      </c>
      <c r="K338" t="s">
        <v>57</v>
      </c>
      <c r="L338" t="s">
        <v>58</v>
      </c>
      <c r="M338" t="s">
        <v>59</v>
      </c>
      <c r="N338" t="s">
        <v>60</v>
      </c>
      <c r="O338" t="s">
        <v>2173</v>
      </c>
      <c r="P338" t="s">
        <v>62</v>
      </c>
      <c r="W338">
        <v>43960</v>
      </c>
      <c r="X338" t="s">
        <v>65</v>
      </c>
      <c r="Y338" t="s">
        <v>2174</v>
      </c>
      <c r="Z338" t="s">
        <v>2175</v>
      </c>
      <c r="AC338">
        <v>2008</v>
      </c>
      <c r="AD338">
        <v>5</v>
      </c>
      <c r="AE338">
        <v>2</v>
      </c>
      <c r="AF338">
        <f>IF( Table1[[#This Row],[Start Day]]="",1,Table1[[#This Row],[Start Day]])</f>
        <v>2</v>
      </c>
      <c r="AG338" s="1">
        <f>DATE(Table1[[#This Row],[Start Year]],Table1[[#This Row],[Start Month]],Table1[[#This Row],[Complete Start Day]])</f>
        <v>39570</v>
      </c>
      <c r="AH338">
        <v>2008</v>
      </c>
      <c r="AI338">
        <v>5</v>
      </c>
      <c r="AJ338">
        <v>5</v>
      </c>
      <c r="AK338">
        <f>IF(Table1[[#This Row],[End Day]]="",DAY(EOMONTH(DATE(Table1[[#This Row],[End Year]],Table1[[#This Row],[End Month]],1),0)),Table1[[#This Row],[End Day]])</f>
        <v>5</v>
      </c>
      <c r="AL338" s="1">
        <f>DATE(Table1[[#This Row],[End Year]],Table1[[#This Row],[End Month]],Table1[[#This Row],[Complete End Day]])</f>
        <v>39573</v>
      </c>
      <c r="AM338" s="2">
        <f>IF(Table1[[#This Row],[Start Day]]="",1,0)</f>
        <v>0</v>
      </c>
      <c r="AN338" s="2">
        <f>IF(Table1[[#This Row],[End Day]]="",1,0)</f>
        <v>0</v>
      </c>
      <c r="AO338">
        <v>3</v>
      </c>
      <c r="AQ338">
        <v>780000</v>
      </c>
      <c r="AS338">
        <v>780000</v>
      </c>
      <c r="AX338">
        <v>19000</v>
      </c>
      <c r="AY338">
        <v>25826</v>
      </c>
      <c r="AZ338">
        <v>73.568745535504604</v>
      </c>
      <c r="BA338" t="s">
        <v>109</v>
      </c>
      <c r="BC338" t="s">
        <v>2176</v>
      </c>
      <c r="BD338" t="s">
        <v>2177</v>
      </c>
    </row>
    <row r="339" spans="1:56" x14ac:dyDescent="0.2">
      <c r="A339" t="s">
        <v>2178</v>
      </c>
      <c r="B339" t="s">
        <v>1945</v>
      </c>
      <c r="C339" t="s">
        <v>2179</v>
      </c>
      <c r="E339" t="s">
        <v>53</v>
      </c>
      <c r="F339" t="s">
        <v>54</v>
      </c>
      <c r="G339" t="s">
        <v>55</v>
      </c>
      <c r="H339" t="s">
        <v>56</v>
      </c>
      <c r="K339" t="s">
        <v>57</v>
      </c>
      <c r="L339" t="s">
        <v>58</v>
      </c>
      <c r="M339" t="s">
        <v>59</v>
      </c>
      <c r="N339" t="s">
        <v>60</v>
      </c>
      <c r="O339" t="s">
        <v>2180</v>
      </c>
      <c r="P339" t="s">
        <v>346</v>
      </c>
      <c r="W339">
        <v>24610</v>
      </c>
      <c r="X339" t="s">
        <v>65</v>
      </c>
      <c r="Y339" t="s">
        <v>2181</v>
      </c>
      <c r="Z339" t="s">
        <v>2182</v>
      </c>
      <c r="AC339">
        <v>2008</v>
      </c>
      <c r="AD339">
        <v>8</v>
      </c>
      <c r="AE339">
        <v>7</v>
      </c>
      <c r="AF339">
        <f>IF( Table1[[#This Row],[Start Day]]="",1,Table1[[#This Row],[Start Day]])</f>
        <v>7</v>
      </c>
      <c r="AG339" s="1">
        <f>DATE(Table1[[#This Row],[Start Year]],Table1[[#This Row],[Start Month]],Table1[[#This Row],[Complete Start Day]])</f>
        <v>39667</v>
      </c>
      <c r="AH339">
        <v>2008</v>
      </c>
      <c r="AI339">
        <v>8</v>
      </c>
      <c r="AJ339">
        <v>11</v>
      </c>
      <c r="AK339">
        <f>IF(Table1[[#This Row],[End Day]]="",DAY(EOMONTH(DATE(Table1[[#This Row],[End Year]],Table1[[#This Row],[End Month]],1),0)),Table1[[#This Row],[End Day]])</f>
        <v>11</v>
      </c>
      <c r="AL339" s="1">
        <f>DATE(Table1[[#This Row],[End Year]],Table1[[#This Row],[End Month]],Table1[[#This Row],[Complete End Day]])</f>
        <v>39671</v>
      </c>
      <c r="AM339" s="2">
        <f>IF(Table1[[#This Row],[Start Day]]="",1,0)</f>
        <v>0</v>
      </c>
      <c r="AN339" s="2">
        <f>IF(Table1[[#This Row],[End Day]]="",1,0)</f>
        <v>0</v>
      </c>
      <c r="AO339">
        <v>20</v>
      </c>
      <c r="AQ339">
        <v>810000</v>
      </c>
      <c r="AS339">
        <v>810000</v>
      </c>
      <c r="AX339">
        <v>42000</v>
      </c>
      <c r="AY339">
        <v>57089</v>
      </c>
      <c r="AZ339">
        <v>73.568745535504604</v>
      </c>
      <c r="BA339" t="s">
        <v>109</v>
      </c>
      <c r="BC339" t="s">
        <v>2183</v>
      </c>
      <c r="BD339" t="s">
        <v>2184</v>
      </c>
    </row>
    <row r="340" spans="1:56" x14ac:dyDescent="0.2">
      <c r="A340" t="s">
        <v>2185</v>
      </c>
      <c r="B340" t="s">
        <v>1945</v>
      </c>
      <c r="C340" t="s">
        <v>2186</v>
      </c>
      <c r="E340" t="s">
        <v>53</v>
      </c>
      <c r="F340" t="s">
        <v>54</v>
      </c>
      <c r="G340" t="s">
        <v>55</v>
      </c>
      <c r="H340" t="s">
        <v>56</v>
      </c>
      <c r="K340" t="s">
        <v>57</v>
      </c>
      <c r="L340" t="s">
        <v>58</v>
      </c>
      <c r="M340" t="s">
        <v>59</v>
      </c>
      <c r="N340" t="s">
        <v>60</v>
      </c>
      <c r="O340" t="s">
        <v>2187</v>
      </c>
      <c r="P340" t="s">
        <v>281</v>
      </c>
      <c r="W340">
        <v>29940</v>
      </c>
      <c r="X340" t="s">
        <v>65</v>
      </c>
      <c r="Y340" t="s">
        <v>2188</v>
      </c>
      <c r="Z340" t="s">
        <v>2189</v>
      </c>
      <c r="AC340">
        <v>2008</v>
      </c>
      <c r="AD340">
        <v>10</v>
      </c>
      <c r="AE340">
        <v>10</v>
      </c>
      <c r="AF340">
        <f>IF( Table1[[#This Row],[Start Day]]="",1,Table1[[#This Row],[Start Day]])</f>
        <v>10</v>
      </c>
      <c r="AG340" s="1">
        <f>DATE(Table1[[#This Row],[Start Year]],Table1[[#This Row],[Start Month]],Table1[[#This Row],[Complete Start Day]])</f>
        <v>39731</v>
      </c>
      <c r="AH340">
        <v>2008</v>
      </c>
      <c r="AI340">
        <v>10</v>
      </c>
      <c r="AJ340">
        <v>16</v>
      </c>
      <c r="AK340">
        <f>IF(Table1[[#This Row],[End Day]]="",DAY(EOMONTH(DATE(Table1[[#This Row],[End Year]],Table1[[#This Row],[End Month]],1),0)),Table1[[#This Row],[End Day]])</f>
        <v>16</v>
      </c>
      <c r="AL340" s="1">
        <f>DATE(Table1[[#This Row],[End Year]],Table1[[#This Row],[End Month]],Table1[[#This Row],[Complete End Day]])</f>
        <v>39737</v>
      </c>
      <c r="AM340" s="2">
        <f>IF(Table1[[#This Row],[Start Day]]="",1,0)</f>
        <v>0</v>
      </c>
      <c r="AN340" s="2">
        <f>IF(Table1[[#This Row],[End Day]]="",1,0)</f>
        <v>0</v>
      </c>
      <c r="AO340">
        <v>3</v>
      </c>
      <c r="AQ340">
        <v>50000</v>
      </c>
      <c r="AS340">
        <v>50000</v>
      </c>
      <c r="AZ340">
        <v>73.568745535504604</v>
      </c>
      <c r="BA340" t="s">
        <v>109</v>
      </c>
      <c r="BC340" t="s">
        <v>2190</v>
      </c>
      <c r="BD340" t="s">
        <v>2191</v>
      </c>
    </row>
    <row r="341" spans="1:56" x14ac:dyDescent="0.2">
      <c r="A341" t="s">
        <v>2192</v>
      </c>
      <c r="B341" t="s">
        <v>1945</v>
      </c>
      <c r="C341" t="s">
        <v>2193</v>
      </c>
      <c r="E341" t="s">
        <v>53</v>
      </c>
      <c r="F341" t="s">
        <v>54</v>
      </c>
      <c r="G341" t="s">
        <v>55</v>
      </c>
      <c r="H341" t="s">
        <v>56</v>
      </c>
      <c r="K341" t="s">
        <v>57</v>
      </c>
      <c r="L341" t="s">
        <v>58</v>
      </c>
      <c r="M341" t="s">
        <v>59</v>
      </c>
      <c r="N341" t="s">
        <v>60</v>
      </c>
      <c r="O341" t="s">
        <v>2194</v>
      </c>
      <c r="P341" t="s">
        <v>2195</v>
      </c>
      <c r="X341" t="s">
        <v>65</v>
      </c>
      <c r="AB341" t="s">
        <v>2196</v>
      </c>
      <c r="AC341">
        <v>2008</v>
      </c>
      <c r="AD341">
        <v>7</v>
      </c>
      <c r="AE341">
        <v>7</v>
      </c>
      <c r="AF341">
        <f>IF( Table1[[#This Row],[Start Day]]="",1,Table1[[#This Row],[Start Day]])</f>
        <v>7</v>
      </c>
      <c r="AG341" s="1">
        <f>DATE(Table1[[#This Row],[Start Year]],Table1[[#This Row],[Start Month]],Table1[[#This Row],[Complete Start Day]])</f>
        <v>39636</v>
      </c>
      <c r="AH341">
        <v>2008</v>
      </c>
      <c r="AI341">
        <v>7</v>
      </c>
      <c r="AJ341">
        <v>7</v>
      </c>
      <c r="AK341">
        <f>IF(Table1[[#This Row],[End Day]]="",DAY(EOMONTH(DATE(Table1[[#This Row],[End Year]],Table1[[#This Row],[End Month]],1),0)),Table1[[#This Row],[End Day]])</f>
        <v>7</v>
      </c>
      <c r="AL341" s="1">
        <f>DATE(Table1[[#This Row],[End Year]],Table1[[#This Row],[End Month]],Table1[[#This Row],[Complete End Day]])</f>
        <v>39636</v>
      </c>
      <c r="AM341" s="2">
        <f>IF(Table1[[#This Row],[Start Day]]="",1,0)</f>
        <v>0</v>
      </c>
      <c r="AN341" s="2">
        <f>IF(Table1[[#This Row],[End Day]]="",1,0)</f>
        <v>0</v>
      </c>
      <c r="AO341">
        <v>19</v>
      </c>
      <c r="AQ341">
        <v>3000000</v>
      </c>
      <c r="AS341">
        <v>3000000</v>
      </c>
      <c r="AX341">
        <v>102000</v>
      </c>
      <c r="AY341">
        <v>138646</v>
      </c>
      <c r="AZ341">
        <v>73.568745535504604</v>
      </c>
      <c r="BA341" t="s">
        <v>81</v>
      </c>
      <c r="BB341" t="s">
        <v>2197</v>
      </c>
      <c r="BD341" t="s">
        <v>2198</v>
      </c>
    </row>
    <row r="342" spans="1:56" x14ac:dyDescent="0.2">
      <c r="A342" t="s">
        <v>2199</v>
      </c>
      <c r="B342" t="s">
        <v>1945</v>
      </c>
      <c r="C342" t="s">
        <v>1008</v>
      </c>
      <c r="E342" t="s">
        <v>53</v>
      </c>
      <c r="F342" t="s">
        <v>54</v>
      </c>
      <c r="G342" t="s">
        <v>236</v>
      </c>
      <c r="H342" t="s">
        <v>2200</v>
      </c>
      <c r="K342" t="s">
        <v>57</v>
      </c>
      <c r="L342" t="s">
        <v>58</v>
      </c>
      <c r="M342" t="s">
        <v>59</v>
      </c>
      <c r="N342" t="s">
        <v>60</v>
      </c>
      <c r="O342" t="s">
        <v>2201</v>
      </c>
      <c r="AC342">
        <v>2008</v>
      </c>
      <c r="AD342">
        <v>3</v>
      </c>
      <c r="AE342">
        <v>14</v>
      </c>
      <c r="AF342">
        <f>IF( Table1[[#This Row],[Start Day]]="",1,Table1[[#This Row],[Start Day]])</f>
        <v>14</v>
      </c>
      <c r="AG342" s="1">
        <f>DATE(Table1[[#This Row],[Start Year]],Table1[[#This Row],[Start Month]],Table1[[#This Row],[Complete Start Day]])</f>
        <v>39521</v>
      </c>
      <c r="AH342">
        <v>2008</v>
      </c>
      <c r="AI342">
        <v>3</v>
      </c>
      <c r="AJ342">
        <v>14</v>
      </c>
      <c r="AK342">
        <f>IF(Table1[[#This Row],[End Day]]="",DAY(EOMONTH(DATE(Table1[[#This Row],[End Year]],Table1[[#This Row],[End Month]],1),0)),Table1[[#This Row],[End Day]])</f>
        <v>14</v>
      </c>
      <c r="AL342" s="1">
        <f>DATE(Table1[[#This Row],[End Year]],Table1[[#This Row],[End Month]],Table1[[#This Row],[Complete End Day]])</f>
        <v>39521</v>
      </c>
      <c r="AM342" s="2">
        <f>IF(Table1[[#This Row],[Start Day]]="",1,0)</f>
        <v>0</v>
      </c>
      <c r="AN342" s="2">
        <f>IF(Table1[[#This Row],[End Day]]="",1,0)</f>
        <v>0</v>
      </c>
      <c r="AO342">
        <v>12</v>
      </c>
      <c r="AZ342">
        <v>73.568745535504604</v>
      </c>
      <c r="BA342" t="s">
        <v>109</v>
      </c>
      <c r="BC342" t="s">
        <v>2202</v>
      </c>
      <c r="BD342" t="s">
        <v>2203</v>
      </c>
    </row>
    <row r="343" spans="1:56" x14ac:dyDescent="0.2">
      <c r="A343" t="s">
        <v>2204</v>
      </c>
      <c r="B343" t="s">
        <v>1945</v>
      </c>
      <c r="C343" t="s">
        <v>2205</v>
      </c>
      <c r="D343" t="s">
        <v>2206</v>
      </c>
      <c r="E343" t="s">
        <v>53</v>
      </c>
      <c r="F343" t="s">
        <v>54</v>
      </c>
      <c r="G343" t="s">
        <v>236</v>
      </c>
      <c r="H343" t="s">
        <v>236</v>
      </c>
      <c r="K343" t="s">
        <v>57</v>
      </c>
      <c r="L343" t="s">
        <v>58</v>
      </c>
      <c r="M343" t="s">
        <v>59</v>
      </c>
      <c r="N343" t="s">
        <v>60</v>
      </c>
      <c r="O343" t="s">
        <v>2207</v>
      </c>
      <c r="AC343">
        <v>2008</v>
      </c>
      <c r="AD343">
        <v>6</v>
      </c>
      <c r="AE343">
        <v>13</v>
      </c>
      <c r="AF343">
        <f>IF( Table1[[#This Row],[Start Day]]="",1,Table1[[#This Row],[Start Day]])</f>
        <v>13</v>
      </c>
      <c r="AG343" s="1">
        <f>DATE(Table1[[#This Row],[Start Year]],Table1[[#This Row],[Start Month]],Table1[[#This Row],[Complete Start Day]])</f>
        <v>39612</v>
      </c>
      <c r="AH343">
        <v>2008</v>
      </c>
      <c r="AI343">
        <v>6</v>
      </c>
      <c r="AJ343">
        <v>13</v>
      </c>
      <c r="AK343">
        <f>IF(Table1[[#This Row],[End Day]]="",DAY(EOMONTH(DATE(Table1[[#This Row],[End Year]],Table1[[#This Row],[End Month]],1),0)),Table1[[#This Row],[End Day]])</f>
        <v>13</v>
      </c>
      <c r="AL343" s="1">
        <f>DATE(Table1[[#This Row],[End Year]],Table1[[#This Row],[End Month]],Table1[[#This Row],[Complete End Day]])</f>
        <v>39612</v>
      </c>
      <c r="AM343" s="2">
        <f>IF(Table1[[#This Row],[Start Day]]="",1,0)</f>
        <v>0</v>
      </c>
      <c r="AN343" s="2">
        <f>IF(Table1[[#This Row],[End Day]]="",1,0)</f>
        <v>0</v>
      </c>
      <c r="AO343">
        <v>19</v>
      </c>
      <c r="AZ343">
        <v>73.568745535504604</v>
      </c>
      <c r="BA343" t="s">
        <v>109</v>
      </c>
      <c r="BC343" t="s">
        <v>2208</v>
      </c>
      <c r="BD343" t="s">
        <v>2209</v>
      </c>
    </row>
    <row r="344" spans="1:56" x14ac:dyDescent="0.2">
      <c r="A344" t="s">
        <v>2210</v>
      </c>
      <c r="B344" t="s">
        <v>1945</v>
      </c>
      <c r="C344" t="s">
        <v>691</v>
      </c>
      <c r="E344" t="s">
        <v>53</v>
      </c>
      <c r="F344" t="s">
        <v>54</v>
      </c>
      <c r="G344" t="s">
        <v>236</v>
      </c>
      <c r="H344" t="s">
        <v>236</v>
      </c>
      <c r="K344" t="s">
        <v>57</v>
      </c>
      <c r="L344" t="s">
        <v>58</v>
      </c>
      <c r="M344" t="s">
        <v>59</v>
      </c>
      <c r="N344" t="s">
        <v>60</v>
      </c>
      <c r="O344" t="s">
        <v>2211</v>
      </c>
      <c r="P344" t="s">
        <v>213</v>
      </c>
      <c r="AC344">
        <v>2008</v>
      </c>
      <c r="AD344">
        <v>9</v>
      </c>
      <c r="AE344">
        <v>8</v>
      </c>
      <c r="AF344">
        <f>IF( Table1[[#This Row],[Start Day]]="",1,Table1[[#This Row],[Start Day]])</f>
        <v>8</v>
      </c>
      <c r="AG344" s="1">
        <f>DATE(Table1[[#This Row],[Start Year]],Table1[[#This Row],[Start Month]],Table1[[#This Row],[Complete Start Day]])</f>
        <v>39699</v>
      </c>
      <c r="AH344">
        <v>2008</v>
      </c>
      <c r="AI344">
        <v>9</v>
      </c>
      <c r="AJ344">
        <v>8</v>
      </c>
      <c r="AK344">
        <f>IF(Table1[[#This Row],[End Day]]="",DAY(EOMONTH(DATE(Table1[[#This Row],[End Year]],Table1[[#This Row],[End Month]],1),0)),Table1[[#This Row],[End Day]])</f>
        <v>8</v>
      </c>
      <c r="AL344" s="1">
        <f>DATE(Table1[[#This Row],[End Year]],Table1[[#This Row],[End Month]],Table1[[#This Row],[Complete End Day]])</f>
        <v>39699</v>
      </c>
      <c r="AM344" s="2">
        <f>IF(Table1[[#This Row],[Start Day]]="",1,0)</f>
        <v>0</v>
      </c>
      <c r="AN344" s="2">
        <f>IF(Table1[[#This Row],[End Day]]="",1,0)</f>
        <v>0</v>
      </c>
      <c r="AO344">
        <v>277</v>
      </c>
      <c r="AP344">
        <v>35</v>
      </c>
      <c r="AS344">
        <v>35</v>
      </c>
      <c r="AZ344">
        <v>73.568745535504604</v>
      </c>
      <c r="BA344" t="s">
        <v>109</v>
      </c>
      <c r="BC344" t="s">
        <v>2212</v>
      </c>
      <c r="BD344" t="s">
        <v>2213</v>
      </c>
    </row>
    <row r="345" spans="1:56" x14ac:dyDescent="0.2">
      <c r="A345" t="s">
        <v>2214</v>
      </c>
      <c r="B345" t="s">
        <v>1945</v>
      </c>
      <c r="C345" t="s">
        <v>2215</v>
      </c>
      <c r="E345" t="s">
        <v>53</v>
      </c>
      <c r="F345" t="s">
        <v>54</v>
      </c>
      <c r="G345" t="s">
        <v>236</v>
      </c>
      <c r="H345" t="s">
        <v>236</v>
      </c>
      <c r="K345" t="s">
        <v>57</v>
      </c>
      <c r="L345" t="s">
        <v>58</v>
      </c>
      <c r="M345" t="s">
        <v>59</v>
      </c>
      <c r="N345" t="s">
        <v>60</v>
      </c>
      <c r="O345" t="s">
        <v>2216</v>
      </c>
      <c r="P345" t="s">
        <v>124</v>
      </c>
      <c r="AC345">
        <v>2008</v>
      </c>
      <c r="AD345">
        <v>7</v>
      </c>
      <c r="AE345">
        <v>8</v>
      </c>
      <c r="AF345">
        <f>IF( Table1[[#This Row],[Start Day]]="",1,Table1[[#This Row],[Start Day]])</f>
        <v>8</v>
      </c>
      <c r="AG345" s="1">
        <f>DATE(Table1[[#This Row],[Start Year]],Table1[[#This Row],[Start Month]],Table1[[#This Row],[Complete Start Day]])</f>
        <v>39637</v>
      </c>
      <c r="AH345">
        <v>2008</v>
      </c>
      <c r="AI345">
        <v>7</v>
      </c>
      <c r="AJ345">
        <v>8</v>
      </c>
      <c r="AK345">
        <f>IF(Table1[[#This Row],[End Day]]="",DAY(EOMONTH(DATE(Table1[[#This Row],[End Year]],Table1[[#This Row],[End Month]],1),0)),Table1[[#This Row],[End Day]])</f>
        <v>8</v>
      </c>
      <c r="AL345" s="1">
        <f>DATE(Table1[[#This Row],[End Year]],Table1[[#This Row],[End Month]],Table1[[#This Row],[Complete End Day]])</f>
        <v>39637</v>
      </c>
      <c r="AM345" s="2">
        <f>IF(Table1[[#This Row],[Start Day]]="",1,0)</f>
        <v>0</v>
      </c>
      <c r="AN345" s="2">
        <f>IF(Table1[[#This Row],[End Day]]="",1,0)</f>
        <v>0</v>
      </c>
      <c r="AO345">
        <v>15</v>
      </c>
      <c r="AZ345">
        <v>73.568745535504604</v>
      </c>
      <c r="BA345" t="s">
        <v>109</v>
      </c>
      <c r="BC345" t="s">
        <v>2217</v>
      </c>
      <c r="BD345" t="s">
        <v>2218</v>
      </c>
    </row>
    <row r="346" spans="1:56" x14ac:dyDescent="0.2">
      <c r="A346" t="s">
        <v>2219</v>
      </c>
      <c r="B346" t="s">
        <v>1945</v>
      </c>
      <c r="C346" t="s">
        <v>373</v>
      </c>
      <c r="D346" t="s">
        <v>2220</v>
      </c>
      <c r="E346" t="s">
        <v>53</v>
      </c>
      <c r="F346" t="s">
        <v>72</v>
      </c>
      <c r="G346" t="s">
        <v>73</v>
      </c>
      <c r="H346" t="s">
        <v>86</v>
      </c>
      <c r="J346" t="s">
        <v>2221</v>
      </c>
      <c r="K346" t="s">
        <v>57</v>
      </c>
      <c r="L346" t="s">
        <v>58</v>
      </c>
      <c r="M346" t="s">
        <v>59</v>
      </c>
      <c r="N346" t="s">
        <v>60</v>
      </c>
      <c r="O346" t="s">
        <v>2222</v>
      </c>
      <c r="X346" t="s">
        <v>80</v>
      </c>
      <c r="AC346">
        <v>2008</v>
      </c>
      <c r="AD346">
        <v>9</v>
      </c>
      <c r="AE346">
        <v>24</v>
      </c>
      <c r="AF346">
        <f>IF( Table1[[#This Row],[Start Day]]="",1,Table1[[#This Row],[Start Day]])</f>
        <v>24</v>
      </c>
      <c r="AG346" s="1">
        <f>DATE(Table1[[#This Row],[Start Year]],Table1[[#This Row],[Start Month]],Table1[[#This Row],[Complete Start Day]])</f>
        <v>39715</v>
      </c>
      <c r="AH346">
        <v>2008</v>
      </c>
      <c r="AI346">
        <v>9</v>
      </c>
      <c r="AJ346">
        <v>25</v>
      </c>
      <c r="AK346">
        <f>IF(Table1[[#This Row],[End Day]]="",DAY(EOMONTH(DATE(Table1[[#This Row],[End Year]],Table1[[#This Row],[End Month]],1),0)),Table1[[#This Row],[End Day]])</f>
        <v>25</v>
      </c>
      <c r="AL346" s="1">
        <f>DATE(Table1[[#This Row],[End Year]],Table1[[#This Row],[End Month]],Table1[[#This Row],[Complete End Day]])</f>
        <v>39716</v>
      </c>
      <c r="AM346" s="2">
        <f>IF(Table1[[#This Row],[Start Day]]="",1,0)</f>
        <v>0</v>
      </c>
      <c r="AN346" s="2">
        <f>IF(Table1[[#This Row],[End Day]]="",1,0)</f>
        <v>0</v>
      </c>
      <c r="AO346">
        <v>12</v>
      </c>
      <c r="AX346">
        <v>824000</v>
      </c>
      <c r="AY346">
        <v>1120041</v>
      </c>
      <c r="AZ346">
        <v>73.568745535504604</v>
      </c>
      <c r="BA346" t="s">
        <v>66</v>
      </c>
      <c r="BB346" t="s">
        <v>2223</v>
      </c>
      <c r="BC346" t="s">
        <v>2224</v>
      </c>
      <c r="BD346" t="s">
        <v>2225</v>
      </c>
    </row>
    <row r="347" spans="1:56" x14ac:dyDescent="0.2">
      <c r="A347" t="s">
        <v>2226</v>
      </c>
      <c r="B347" t="s">
        <v>1945</v>
      </c>
      <c r="C347" t="s">
        <v>2227</v>
      </c>
      <c r="E347" t="s">
        <v>53</v>
      </c>
      <c r="F347" t="s">
        <v>72</v>
      </c>
      <c r="G347" t="s">
        <v>73</v>
      </c>
      <c r="H347" t="s">
        <v>86</v>
      </c>
      <c r="J347" t="s">
        <v>2228</v>
      </c>
      <c r="K347" t="s">
        <v>57</v>
      </c>
      <c r="L347" t="s">
        <v>58</v>
      </c>
      <c r="M347" t="s">
        <v>59</v>
      </c>
      <c r="N347" t="s">
        <v>60</v>
      </c>
      <c r="O347" t="s">
        <v>2229</v>
      </c>
      <c r="X347" t="s">
        <v>80</v>
      </c>
      <c r="AC347">
        <v>2008</v>
      </c>
      <c r="AD347">
        <v>9</v>
      </c>
      <c r="AE347">
        <v>28</v>
      </c>
      <c r="AF347">
        <f>IF( Table1[[#This Row],[Start Day]]="",1,Table1[[#This Row],[Start Day]])</f>
        <v>28</v>
      </c>
      <c r="AG347" s="1">
        <f>DATE(Table1[[#This Row],[Start Year]],Table1[[#This Row],[Start Month]],Table1[[#This Row],[Complete Start Day]])</f>
        <v>39719</v>
      </c>
      <c r="AH347">
        <v>2008</v>
      </c>
      <c r="AI347">
        <v>9</v>
      </c>
      <c r="AJ347">
        <v>28</v>
      </c>
      <c r="AK347">
        <f>IF(Table1[[#This Row],[End Day]]="",DAY(EOMONTH(DATE(Table1[[#This Row],[End Year]],Table1[[#This Row],[End Month]],1),0)),Table1[[#This Row],[End Day]])</f>
        <v>28</v>
      </c>
      <c r="AL347" s="1">
        <f>DATE(Table1[[#This Row],[End Year]],Table1[[#This Row],[End Month]],Table1[[#This Row],[Complete End Day]])</f>
        <v>39719</v>
      </c>
      <c r="AM347" s="2">
        <f>IF(Table1[[#This Row],[Start Day]]="",1,0)</f>
        <v>0</v>
      </c>
      <c r="AN347" s="2">
        <f>IF(Table1[[#This Row],[End Day]]="",1,0)</f>
        <v>0</v>
      </c>
      <c r="AZ347">
        <v>73.568745535504604</v>
      </c>
      <c r="BA347" t="s">
        <v>109</v>
      </c>
      <c r="BC347" t="s">
        <v>2230</v>
      </c>
      <c r="BD347" t="s">
        <v>2231</v>
      </c>
    </row>
    <row r="348" spans="1:56" x14ac:dyDescent="0.2">
      <c r="A348" t="s">
        <v>2232</v>
      </c>
      <c r="B348" t="s">
        <v>1945</v>
      </c>
      <c r="C348" t="s">
        <v>2233</v>
      </c>
      <c r="E348" t="s">
        <v>53</v>
      </c>
      <c r="F348" t="s">
        <v>270</v>
      </c>
      <c r="G348" t="s">
        <v>271</v>
      </c>
      <c r="H348" t="s">
        <v>271</v>
      </c>
      <c r="K348" t="s">
        <v>57</v>
      </c>
      <c r="L348" t="s">
        <v>58</v>
      </c>
      <c r="M348" t="s">
        <v>59</v>
      </c>
      <c r="N348" t="s">
        <v>60</v>
      </c>
      <c r="O348" t="s">
        <v>2234</v>
      </c>
      <c r="U348" t="s">
        <v>104</v>
      </c>
      <c r="X348" t="s">
        <v>65</v>
      </c>
      <c r="AC348">
        <v>2008</v>
      </c>
      <c r="AD348">
        <v>11</v>
      </c>
      <c r="AF348">
        <f>IF( Table1[[#This Row],[Start Day]]="",1,Table1[[#This Row],[Start Day]])</f>
        <v>1</v>
      </c>
      <c r="AG348" s="1">
        <f>DATE(Table1[[#This Row],[Start Year]],Table1[[#This Row],[Start Month]],Table1[[#This Row],[Complete Start Day]])</f>
        <v>39753</v>
      </c>
      <c r="AH348">
        <v>2009</v>
      </c>
      <c r="AI348">
        <v>2</v>
      </c>
      <c r="AK348">
        <f>IF(Table1[[#This Row],[End Day]]="",DAY(EOMONTH(DATE(Table1[[#This Row],[End Year]],Table1[[#This Row],[End Month]],1),0)),Table1[[#This Row],[End Day]])</f>
        <v>28</v>
      </c>
      <c r="AL348" s="1">
        <f>DATE(Table1[[#This Row],[End Year]],Table1[[#This Row],[End Month]],Table1[[#This Row],[Complete End Day]])</f>
        <v>39872</v>
      </c>
      <c r="AM348" s="2">
        <f>IF(Table1[[#This Row],[Start Day]]="",1,0)</f>
        <v>1</v>
      </c>
      <c r="AN348" s="2">
        <f>IF(Table1[[#This Row],[End Day]]="",1,0)</f>
        <v>1</v>
      </c>
      <c r="AQ348">
        <v>3700000</v>
      </c>
      <c r="AS348">
        <v>3700000</v>
      </c>
      <c r="AX348">
        <v>234000</v>
      </c>
      <c r="AY348">
        <v>318070</v>
      </c>
      <c r="AZ348">
        <v>73.568745535504604</v>
      </c>
      <c r="BA348" t="s">
        <v>81</v>
      </c>
      <c r="BB348" t="s">
        <v>2235</v>
      </c>
      <c r="BD348" t="s">
        <v>2236</v>
      </c>
    </row>
    <row r="349" spans="1:56" x14ac:dyDescent="0.2">
      <c r="A349" t="s">
        <v>2237</v>
      </c>
      <c r="B349" t="s">
        <v>1945</v>
      </c>
      <c r="C349" t="s">
        <v>2238</v>
      </c>
      <c r="E349" t="s">
        <v>53</v>
      </c>
      <c r="F349" t="s">
        <v>100</v>
      </c>
      <c r="G349" t="s">
        <v>333</v>
      </c>
      <c r="H349" t="s">
        <v>236</v>
      </c>
      <c r="K349" t="s">
        <v>148</v>
      </c>
      <c r="L349" t="s">
        <v>149</v>
      </c>
      <c r="M349" t="s">
        <v>121</v>
      </c>
      <c r="N349" t="s">
        <v>122</v>
      </c>
      <c r="O349" t="s">
        <v>2239</v>
      </c>
      <c r="AC349">
        <v>2008</v>
      </c>
      <c r="AD349">
        <v>11</v>
      </c>
      <c r="AE349">
        <v>16</v>
      </c>
      <c r="AF349">
        <f>IF( Table1[[#This Row],[Start Day]]="",1,Table1[[#This Row],[Start Day]])</f>
        <v>16</v>
      </c>
      <c r="AG349" s="1">
        <f>DATE(Table1[[#This Row],[Start Year]],Table1[[#This Row],[Start Month]],Table1[[#This Row],[Complete Start Day]])</f>
        <v>39768</v>
      </c>
      <c r="AH349">
        <v>2008</v>
      </c>
      <c r="AI349">
        <v>11</v>
      </c>
      <c r="AJ349">
        <v>16</v>
      </c>
      <c r="AK349">
        <f>IF(Table1[[#This Row],[End Day]]="",DAY(EOMONTH(DATE(Table1[[#This Row],[End Year]],Table1[[#This Row],[End Month]],1),0)),Table1[[#This Row],[End Day]])</f>
        <v>16</v>
      </c>
      <c r="AL349" s="1">
        <f>DATE(Table1[[#This Row],[End Year]],Table1[[#This Row],[End Month]],Table1[[#This Row],[Complete End Day]])</f>
        <v>39768</v>
      </c>
      <c r="AM349" s="2">
        <f>IF(Table1[[#This Row],[Start Day]]="",1,0)</f>
        <v>0</v>
      </c>
      <c r="AN349" s="2">
        <f>IF(Table1[[#This Row],[End Day]]="",1,0)</f>
        <v>0</v>
      </c>
      <c r="AO349">
        <v>12</v>
      </c>
      <c r="AZ349">
        <v>73.568745535504604</v>
      </c>
      <c r="BA349" t="s">
        <v>109</v>
      </c>
      <c r="BC349" t="s">
        <v>2240</v>
      </c>
      <c r="BD349" t="s">
        <v>2241</v>
      </c>
    </row>
    <row r="350" spans="1:56" x14ac:dyDescent="0.2">
      <c r="A350" t="s">
        <v>2242</v>
      </c>
      <c r="B350" t="s">
        <v>1945</v>
      </c>
      <c r="C350" t="s">
        <v>2243</v>
      </c>
      <c r="D350" t="s">
        <v>2244</v>
      </c>
      <c r="E350" t="s">
        <v>53</v>
      </c>
      <c r="F350" t="s">
        <v>100</v>
      </c>
      <c r="G350" t="s">
        <v>169</v>
      </c>
      <c r="H350" t="s">
        <v>170</v>
      </c>
      <c r="J350" t="s">
        <v>1295</v>
      </c>
      <c r="K350" t="s">
        <v>148</v>
      </c>
      <c r="L350" t="s">
        <v>149</v>
      </c>
      <c r="M350" t="s">
        <v>121</v>
      </c>
      <c r="N350" t="s">
        <v>122</v>
      </c>
      <c r="O350" t="s">
        <v>2245</v>
      </c>
      <c r="AA350" t="s">
        <v>2246</v>
      </c>
      <c r="AC350">
        <v>2008</v>
      </c>
      <c r="AD350">
        <v>1</v>
      </c>
      <c r="AE350">
        <v>17</v>
      </c>
      <c r="AF350">
        <f>IF( Table1[[#This Row],[Start Day]]="",1,Table1[[#This Row],[Start Day]])</f>
        <v>17</v>
      </c>
      <c r="AG350" s="1">
        <f>DATE(Table1[[#This Row],[Start Year]],Table1[[#This Row],[Start Month]],Table1[[#This Row],[Complete Start Day]])</f>
        <v>39464</v>
      </c>
      <c r="AH350">
        <v>2008</v>
      </c>
      <c r="AI350">
        <v>1</v>
      </c>
      <c r="AJ350">
        <v>17</v>
      </c>
      <c r="AK350">
        <f>IF(Table1[[#This Row],[End Day]]="",DAY(EOMONTH(DATE(Table1[[#This Row],[End Year]],Table1[[#This Row],[End Month]],1),0)),Table1[[#This Row],[End Day]])</f>
        <v>17</v>
      </c>
      <c r="AL350" s="1">
        <f>DATE(Table1[[#This Row],[End Year]],Table1[[#This Row],[End Month]],Table1[[#This Row],[Complete End Day]])</f>
        <v>39464</v>
      </c>
      <c r="AM350" s="2">
        <f>IF(Table1[[#This Row],[Start Day]]="",1,0)</f>
        <v>0</v>
      </c>
      <c r="AN350" s="2">
        <f>IF(Table1[[#This Row],[End Day]]="",1,0)</f>
        <v>0</v>
      </c>
      <c r="AQ350">
        <v>150</v>
      </c>
      <c r="AS350">
        <v>150</v>
      </c>
      <c r="AZ350">
        <v>73.568745535504604</v>
      </c>
      <c r="BA350" t="s">
        <v>109</v>
      </c>
      <c r="BC350" t="s">
        <v>2247</v>
      </c>
      <c r="BD350" t="s">
        <v>2248</v>
      </c>
    </row>
    <row r="351" spans="1:56" x14ac:dyDescent="0.2">
      <c r="A351" t="s">
        <v>2249</v>
      </c>
      <c r="B351" t="s">
        <v>1945</v>
      </c>
      <c r="C351" t="s">
        <v>2250</v>
      </c>
      <c r="D351" t="s">
        <v>2036</v>
      </c>
      <c r="E351" t="s">
        <v>53</v>
      </c>
      <c r="F351" t="s">
        <v>100</v>
      </c>
      <c r="G351" t="s">
        <v>169</v>
      </c>
      <c r="H351" t="s">
        <v>170</v>
      </c>
      <c r="J351" t="s">
        <v>1369</v>
      </c>
      <c r="K351" t="s">
        <v>148</v>
      </c>
      <c r="L351" t="s">
        <v>149</v>
      </c>
      <c r="M351" t="s">
        <v>121</v>
      </c>
      <c r="N351" t="s">
        <v>122</v>
      </c>
      <c r="O351" t="s">
        <v>2251</v>
      </c>
      <c r="AC351">
        <v>2008</v>
      </c>
      <c r="AD351">
        <v>4</v>
      </c>
      <c r="AE351">
        <v>14</v>
      </c>
      <c r="AF351">
        <f>IF( Table1[[#This Row],[Start Day]]="",1,Table1[[#This Row],[Start Day]])</f>
        <v>14</v>
      </c>
      <c r="AG351" s="1">
        <f>DATE(Table1[[#This Row],[Start Year]],Table1[[#This Row],[Start Month]],Table1[[#This Row],[Complete Start Day]])</f>
        <v>39552</v>
      </c>
      <c r="AH351">
        <v>2008</v>
      </c>
      <c r="AI351">
        <v>4</v>
      </c>
      <c r="AJ351">
        <v>14</v>
      </c>
      <c r="AK351">
        <f>IF(Table1[[#This Row],[End Day]]="",DAY(EOMONTH(DATE(Table1[[#This Row],[End Year]],Table1[[#This Row],[End Month]],1),0)),Table1[[#This Row],[End Day]])</f>
        <v>14</v>
      </c>
      <c r="AL351" s="1">
        <f>DATE(Table1[[#This Row],[End Year]],Table1[[#This Row],[End Month]],Table1[[#This Row],[Complete End Day]])</f>
        <v>39552</v>
      </c>
      <c r="AM351" s="2">
        <f>IF(Table1[[#This Row],[Start Day]]="",1,0)</f>
        <v>0</v>
      </c>
      <c r="AN351" s="2">
        <f>IF(Table1[[#This Row],[End Day]]="",1,0)</f>
        <v>0</v>
      </c>
      <c r="AQ351">
        <v>14201</v>
      </c>
      <c r="AS351">
        <v>14201</v>
      </c>
      <c r="AZ351">
        <v>73.568745535504604</v>
      </c>
      <c r="BA351" t="s">
        <v>109</v>
      </c>
      <c r="BC351" t="s">
        <v>2252</v>
      </c>
      <c r="BD351" t="s">
        <v>2253</v>
      </c>
    </row>
    <row r="352" spans="1:56" x14ac:dyDescent="0.2">
      <c r="A352" t="s">
        <v>2254</v>
      </c>
      <c r="B352" t="s">
        <v>1945</v>
      </c>
      <c r="C352" t="s">
        <v>2255</v>
      </c>
      <c r="E352" t="s">
        <v>53</v>
      </c>
      <c r="F352" t="s">
        <v>54</v>
      </c>
      <c r="G352" t="s">
        <v>55</v>
      </c>
      <c r="H352" t="s">
        <v>56</v>
      </c>
      <c r="K352" t="s">
        <v>148</v>
      </c>
      <c r="L352" t="s">
        <v>149</v>
      </c>
      <c r="M352" t="s">
        <v>121</v>
      </c>
      <c r="N352" t="s">
        <v>122</v>
      </c>
      <c r="O352" t="s">
        <v>2256</v>
      </c>
      <c r="P352" t="s">
        <v>62</v>
      </c>
      <c r="S352" t="s">
        <v>104</v>
      </c>
      <c r="V352">
        <v>3590</v>
      </c>
      <c r="W352">
        <v>195400</v>
      </c>
      <c r="X352" t="s">
        <v>65</v>
      </c>
      <c r="Y352" t="s">
        <v>2257</v>
      </c>
      <c r="Z352" t="s">
        <v>2258</v>
      </c>
      <c r="AB352" t="s">
        <v>2259</v>
      </c>
      <c r="AC352">
        <v>2008</v>
      </c>
      <c r="AD352">
        <v>9</v>
      </c>
      <c r="AE352">
        <v>15</v>
      </c>
      <c r="AF352">
        <f>IF( Table1[[#This Row],[Start Day]]="",1,Table1[[#This Row],[Start Day]])</f>
        <v>15</v>
      </c>
      <c r="AG352" s="1">
        <f>DATE(Table1[[#This Row],[Start Year]],Table1[[#This Row],[Start Month]],Table1[[#This Row],[Complete Start Day]])</f>
        <v>39706</v>
      </c>
      <c r="AH352">
        <v>2009</v>
      </c>
      <c r="AI352">
        <v>1</v>
      </c>
      <c r="AJ352">
        <v>12</v>
      </c>
      <c r="AK352">
        <f>IF(Table1[[#This Row],[End Day]]="",DAY(EOMONTH(DATE(Table1[[#This Row],[End Year]],Table1[[#This Row],[End Month]],1),0)),Table1[[#This Row],[End Day]])</f>
        <v>12</v>
      </c>
      <c r="AL352" s="1">
        <f>DATE(Table1[[#This Row],[End Year]],Table1[[#This Row],[End Month]],Table1[[#This Row],[Complete End Day]])</f>
        <v>39825</v>
      </c>
      <c r="AM352" s="2">
        <f>IF(Table1[[#This Row],[Start Day]]="",1,0)</f>
        <v>0</v>
      </c>
      <c r="AN352" s="2">
        <f>IF(Table1[[#This Row],[End Day]]="",1,0)</f>
        <v>0</v>
      </c>
      <c r="AO352">
        <v>76</v>
      </c>
      <c r="AP352">
        <v>91</v>
      </c>
      <c r="AQ352">
        <v>1200000</v>
      </c>
      <c r="AS352">
        <v>1200091</v>
      </c>
      <c r="AZ352">
        <v>73.568745535504604</v>
      </c>
      <c r="BA352" t="s">
        <v>81</v>
      </c>
      <c r="BB352" t="s">
        <v>2260</v>
      </c>
      <c r="BD352" t="s">
        <v>2261</v>
      </c>
    </row>
    <row r="353" spans="1:56" x14ac:dyDescent="0.2">
      <c r="A353" t="s">
        <v>2262</v>
      </c>
      <c r="B353" t="s">
        <v>1945</v>
      </c>
      <c r="C353" t="s">
        <v>2263</v>
      </c>
      <c r="E353" t="s">
        <v>53</v>
      </c>
      <c r="F353" t="s">
        <v>54</v>
      </c>
      <c r="G353" t="s">
        <v>236</v>
      </c>
      <c r="H353" t="s">
        <v>236</v>
      </c>
      <c r="K353" t="s">
        <v>148</v>
      </c>
      <c r="L353" t="s">
        <v>149</v>
      </c>
      <c r="M353" t="s">
        <v>121</v>
      </c>
      <c r="N353" t="s">
        <v>122</v>
      </c>
      <c r="O353" t="s">
        <v>2239</v>
      </c>
      <c r="P353" t="s">
        <v>62</v>
      </c>
      <c r="AC353">
        <v>2008</v>
      </c>
      <c r="AD353">
        <v>5</v>
      </c>
      <c r="AE353">
        <v>31</v>
      </c>
      <c r="AF353">
        <f>IF( Table1[[#This Row],[Start Day]]="",1,Table1[[#This Row],[Start Day]])</f>
        <v>31</v>
      </c>
      <c r="AG353" s="1">
        <f>DATE(Table1[[#This Row],[Start Year]],Table1[[#This Row],[Start Month]],Table1[[#This Row],[Complete Start Day]])</f>
        <v>39599</v>
      </c>
      <c r="AH353">
        <v>2008</v>
      </c>
      <c r="AI353">
        <v>5</v>
      </c>
      <c r="AJ353">
        <v>31</v>
      </c>
      <c r="AK353">
        <f>IF(Table1[[#This Row],[End Day]]="",DAY(EOMONTH(DATE(Table1[[#This Row],[End Year]],Table1[[#This Row],[End Month]],1),0)),Table1[[#This Row],[End Day]])</f>
        <v>31</v>
      </c>
      <c r="AL353" s="1">
        <f>DATE(Table1[[#This Row],[End Year]],Table1[[#This Row],[End Month]],Table1[[#This Row],[Complete End Day]])</f>
        <v>39599</v>
      </c>
      <c r="AM353" s="2">
        <f>IF(Table1[[#This Row],[Start Day]]="",1,0)</f>
        <v>0</v>
      </c>
      <c r="AN353" s="2">
        <f>IF(Table1[[#This Row],[End Day]]="",1,0)</f>
        <v>0</v>
      </c>
      <c r="AO353">
        <v>27</v>
      </c>
      <c r="AP353">
        <v>16</v>
      </c>
      <c r="AS353">
        <v>16</v>
      </c>
      <c r="AZ353">
        <v>73.568745535504604</v>
      </c>
      <c r="BA353" t="s">
        <v>109</v>
      </c>
      <c r="BC353" t="s">
        <v>2240</v>
      </c>
      <c r="BD353" t="s">
        <v>2241</v>
      </c>
    </row>
    <row r="354" spans="1:56" x14ac:dyDescent="0.2">
      <c r="A354" t="s">
        <v>2264</v>
      </c>
      <c r="B354" t="s">
        <v>1945</v>
      </c>
      <c r="C354" t="s">
        <v>2265</v>
      </c>
      <c r="D354" t="s">
        <v>2266</v>
      </c>
      <c r="E354" t="s">
        <v>53</v>
      </c>
      <c r="F354" t="s">
        <v>100</v>
      </c>
      <c r="G354" t="s">
        <v>101</v>
      </c>
      <c r="H354" t="s">
        <v>102</v>
      </c>
      <c r="K354" t="s">
        <v>76</v>
      </c>
      <c r="L354" t="s">
        <v>77</v>
      </c>
      <c r="M354" t="s">
        <v>78</v>
      </c>
      <c r="N354" t="s">
        <v>60</v>
      </c>
      <c r="O354" t="s">
        <v>2267</v>
      </c>
      <c r="W354">
        <v>7</v>
      </c>
      <c r="X354" t="s">
        <v>105</v>
      </c>
      <c r="Y354" t="s">
        <v>2268</v>
      </c>
      <c r="Z354" t="s">
        <v>2269</v>
      </c>
      <c r="AA354" t="s">
        <v>2270</v>
      </c>
      <c r="AC354">
        <v>2008</v>
      </c>
      <c r="AD354">
        <v>2</v>
      </c>
      <c r="AE354">
        <v>20</v>
      </c>
      <c r="AF354">
        <f>IF( Table1[[#This Row],[Start Day]]="",1,Table1[[#This Row],[Start Day]])</f>
        <v>20</v>
      </c>
      <c r="AG354" s="1">
        <f>DATE(Table1[[#This Row],[Start Year]],Table1[[#This Row],[Start Month]],Table1[[#This Row],[Complete Start Day]])</f>
        <v>39498</v>
      </c>
      <c r="AH354">
        <v>2008</v>
      </c>
      <c r="AI354">
        <v>2</v>
      </c>
      <c r="AJ354">
        <v>20</v>
      </c>
      <c r="AK354">
        <f>IF(Table1[[#This Row],[End Day]]="",DAY(EOMONTH(DATE(Table1[[#This Row],[End Year]],Table1[[#This Row],[End Month]],1),0)),Table1[[#This Row],[End Day]])</f>
        <v>20</v>
      </c>
      <c r="AL354" s="1">
        <f>DATE(Table1[[#This Row],[End Year]],Table1[[#This Row],[End Month]],Table1[[#This Row],[Complete End Day]])</f>
        <v>39498</v>
      </c>
      <c r="AM354" s="2">
        <f>IF(Table1[[#This Row],[Start Day]]="",1,0)</f>
        <v>0</v>
      </c>
      <c r="AN354" s="2">
        <f>IF(Table1[[#This Row],[End Day]]="",1,0)</f>
        <v>0</v>
      </c>
      <c r="AO354">
        <v>3</v>
      </c>
      <c r="AP354">
        <v>25</v>
      </c>
      <c r="AS354">
        <v>25</v>
      </c>
      <c r="AZ354">
        <v>73.568745535504604</v>
      </c>
      <c r="BA354" t="s">
        <v>109</v>
      </c>
      <c r="BC354" t="s">
        <v>2271</v>
      </c>
      <c r="BD354" t="s">
        <v>2272</v>
      </c>
    </row>
    <row r="355" spans="1:56" x14ac:dyDescent="0.2">
      <c r="A355" t="s">
        <v>2273</v>
      </c>
      <c r="B355" t="s">
        <v>1945</v>
      </c>
      <c r="C355" t="s">
        <v>648</v>
      </c>
      <c r="E355" t="s">
        <v>53</v>
      </c>
      <c r="F355" t="s">
        <v>100</v>
      </c>
      <c r="G355" t="s">
        <v>101</v>
      </c>
      <c r="H355" t="s">
        <v>102</v>
      </c>
      <c r="K355" t="s">
        <v>76</v>
      </c>
      <c r="L355" t="s">
        <v>77</v>
      </c>
      <c r="M355" t="s">
        <v>78</v>
      </c>
      <c r="N355" t="s">
        <v>60</v>
      </c>
      <c r="O355" t="s">
        <v>2274</v>
      </c>
      <c r="W355">
        <v>5</v>
      </c>
      <c r="X355" t="s">
        <v>105</v>
      </c>
      <c r="Y355" t="s">
        <v>2275</v>
      </c>
      <c r="Z355" t="s">
        <v>2276</v>
      </c>
      <c r="AC355">
        <v>2008</v>
      </c>
      <c r="AD355">
        <v>9</v>
      </c>
      <c r="AE355">
        <v>9</v>
      </c>
      <c r="AF355">
        <f>IF( Table1[[#This Row],[Start Day]]="",1,Table1[[#This Row],[Start Day]])</f>
        <v>9</v>
      </c>
      <c r="AG355" s="1">
        <f>DATE(Table1[[#This Row],[Start Year]],Table1[[#This Row],[Start Month]],Table1[[#This Row],[Complete Start Day]])</f>
        <v>39700</v>
      </c>
      <c r="AH355">
        <v>2008</v>
      </c>
      <c r="AI355">
        <v>9</v>
      </c>
      <c r="AJ355">
        <v>9</v>
      </c>
      <c r="AK355">
        <f>IF(Table1[[#This Row],[End Day]]="",DAY(EOMONTH(DATE(Table1[[#This Row],[End Year]],Table1[[#This Row],[End Month]],1),0)),Table1[[#This Row],[End Day]])</f>
        <v>9</v>
      </c>
      <c r="AL355" s="1">
        <f>DATE(Table1[[#This Row],[End Year]],Table1[[#This Row],[End Month]],Table1[[#This Row],[Complete End Day]])</f>
        <v>39700</v>
      </c>
      <c r="AM355" s="2">
        <f>IF(Table1[[#This Row],[Start Day]]="",1,0)</f>
        <v>0</v>
      </c>
      <c r="AN355" s="2">
        <f>IF(Table1[[#This Row],[End Day]]="",1,0)</f>
        <v>0</v>
      </c>
      <c r="AO355">
        <v>2</v>
      </c>
      <c r="AP355">
        <v>60</v>
      </c>
      <c r="AQ355">
        <v>565</v>
      </c>
      <c r="AS355">
        <v>625</v>
      </c>
      <c r="AZ355">
        <v>73.568745535504604</v>
      </c>
      <c r="BA355" t="s">
        <v>109</v>
      </c>
      <c r="BC355" t="s">
        <v>2277</v>
      </c>
      <c r="BD355" t="s">
        <v>2278</v>
      </c>
    </row>
    <row r="356" spans="1:56" x14ac:dyDescent="0.2">
      <c r="A356" t="s">
        <v>2279</v>
      </c>
      <c r="B356" t="s">
        <v>1945</v>
      </c>
      <c r="C356" t="s">
        <v>2280</v>
      </c>
      <c r="E356" t="s">
        <v>53</v>
      </c>
      <c r="F356" t="s">
        <v>100</v>
      </c>
      <c r="G356" t="s">
        <v>101</v>
      </c>
      <c r="H356" t="s">
        <v>102</v>
      </c>
      <c r="K356" t="s">
        <v>76</v>
      </c>
      <c r="L356" t="s">
        <v>77</v>
      </c>
      <c r="M356" t="s">
        <v>78</v>
      </c>
      <c r="N356" t="s">
        <v>60</v>
      </c>
      <c r="O356" t="s">
        <v>2281</v>
      </c>
      <c r="W356">
        <v>7</v>
      </c>
      <c r="X356" t="s">
        <v>105</v>
      </c>
      <c r="Y356" t="s">
        <v>2282</v>
      </c>
      <c r="Z356" t="s">
        <v>2283</v>
      </c>
      <c r="AA356" t="s">
        <v>2284</v>
      </c>
      <c r="AC356">
        <v>2008</v>
      </c>
      <c r="AD356">
        <v>11</v>
      </c>
      <c r="AE356">
        <v>16</v>
      </c>
      <c r="AF356">
        <f>IF( Table1[[#This Row],[Start Day]]="",1,Table1[[#This Row],[Start Day]])</f>
        <v>16</v>
      </c>
      <c r="AG356" s="1">
        <f>DATE(Table1[[#This Row],[Start Year]],Table1[[#This Row],[Start Month]],Table1[[#This Row],[Complete Start Day]])</f>
        <v>39768</v>
      </c>
      <c r="AH356">
        <v>2008</v>
      </c>
      <c r="AI356">
        <v>11</v>
      </c>
      <c r="AJ356">
        <v>16</v>
      </c>
      <c r="AK356">
        <f>IF(Table1[[#This Row],[End Day]]="",DAY(EOMONTH(DATE(Table1[[#This Row],[End Year]],Table1[[#This Row],[End Month]],1),0)),Table1[[#This Row],[End Day]])</f>
        <v>16</v>
      </c>
      <c r="AL356" s="1">
        <f>DATE(Table1[[#This Row],[End Year]],Table1[[#This Row],[End Month]],Table1[[#This Row],[Complete End Day]])</f>
        <v>39768</v>
      </c>
      <c r="AM356" s="2">
        <f>IF(Table1[[#This Row],[Start Day]]="",1,0)</f>
        <v>0</v>
      </c>
      <c r="AN356" s="2">
        <f>IF(Table1[[#This Row],[End Day]]="",1,0)</f>
        <v>0</v>
      </c>
      <c r="AO356">
        <v>6</v>
      </c>
      <c r="AP356">
        <v>77</v>
      </c>
      <c r="AQ356">
        <v>10000</v>
      </c>
      <c r="AS356">
        <v>10077</v>
      </c>
      <c r="AZ356">
        <v>73.568745535504604</v>
      </c>
      <c r="BA356" t="s">
        <v>66</v>
      </c>
      <c r="BB356" t="s">
        <v>2285</v>
      </c>
      <c r="BC356" t="s">
        <v>2286</v>
      </c>
      <c r="BD356" t="s">
        <v>2287</v>
      </c>
    </row>
    <row r="357" spans="1:56" x14ac:dyDescent="0.2">
      <c r="A357" t="s">
        <v>2288</v>
      </c>
      <c r="B357" t="s">
        <v>1945</v>
      </c>
      <c r="C357" t="s">
        <v>1376</v>
      </c>
      <c r="E357" t="s">
        <v>53</v>
      </c>
      <c r="F357" t="s">
        <v>100</v>
      </c>
      <c r="G357" t="s">
        <v>169</v>
      </c>
      <c r="H357" t="s">
        <v>170</v>
      </c>
      <c r="J357" t="s">
        <v>171</v>
      </c>
      <c r="K357" t="s">
        <v>76</v>
      </c>
      <c r="L357" t="s">
        <v>77</v>
      </c>
      <c r="M357" t="s">
        <v>78</v>
      </c>
      <c r="N357" t="s">
        <v>60</v>
      </c>
      <c r="O357" t="s">
        <v>172</v>
      </c>
      <c r="AC357">
        <v>2008</v>
      </c>
      <c r="AD357">
        <v>4</v>
      </c>
      <c r="AE357">
        <v>15</v>
      </c>
      <c r="AF357">
        <f>IF( Table1[[#This Row],[Start Day]]="",1,Table1[[#This Row],[Start Day]])</f>
        <v>15</v>
      </c>
      <c r="AG357" s="1">
        <f>DATE(Table1[[#This Row],[Start Year]],Table1[[#This Row],[Start Month]],Table1[[#This Row],[Complete Start Day]])</f>
        <v>39553</v>
      </c>
      <c r="AH357">
        <v>2008</v>
      </c>
      <c r="AI357">
        <v>4</v>
      </c>
      <c r="AJ357">
        <v>15</v>
      </c>
      <c r="AK357">
        <f>IF(Table1[[#This Row],[End Day]]="",DAY(EOMONTH(DATE(Table1[[#This Row],[End Year]],Table1[[#This Row],[End Month]],1),0)),Table1[[#This Row],[End Day]])</f>
        <v>15</v>
      </c>
      <c r="AL357" s="1">
        <f>DATE(Table1[[#This Row],[End Year]],Table1[[#This Row],[End Month]],Table1[[#This Row],[Complete End Day]])</f>
        <v>39553</v>
      </c>
      <c r="AM357" s="2">
        <f>IF(Table1[[#This Row],[Start Day]]="",1,0)</f>
        <v>0</v>
      </c>
      <c r="AN357" s="2">
        <f>IF(Table1[[#This Row],[End Day]]="",1,0)</f>
        <v>0</v>
      </c>
      <c r="AQ357">
        <v>600</v>
      </c>
      <c r="AS357">
        <v>600</v>
      </c>
      <c r="AZ357">
        <v>73.568745535504604</v>
      </c>
      <c r="BA357" t="s">
        <v>109</v>
      </c>
      <c r="BC357" t="s">
        <v>173</v>
      </c>
      <c r="BD357" t="s">
        <v>174</v>
      </c>
    </row>
    <row r="358" spans="1:56" x14ac:dyDescent="0.2">
      <c r="A358" t="s">
        <v>2289</v>
      </c>
      <c r="B358" t="s">
        <v>1945</v>
      </c>
      <c r="C358" t="s">
        <v>1438</v>
      </c>
      <c r="E358" t="s">
        <v>53</v>
      </c>
      <c r="F358" t="s">
        <v>54</v>
      </c>
      <c r="G358" t="s">
        <v>55</v>
      </c>
      <c r="H358" t="s">
        <v>192</v>
      </c>
      <c r="K358" t="s">
        <v>76</v>
      </c>
      <c r="L358" t="s">
        <v>77</v>
      </c>
      <c r="M358" t="s">
        <v>78</v>
      </c>
      <c r="N358" t="s">
        <v>60</v>
      </c>
      <c r="O358" t="s">
        <v>2290</v>
      </c>
      <c r="P358" t="s">
        <v>281</v>
      </c>
      <c r="W358">
        <v>400</v>
      </c>
      <c r="X358" t="s">
        <v>65</v>
      </c>
      <c r="Y358" t="s">
        <v>2291</v>
      </c>
      <c r="Z358" t="s">
        <v>2292</v>
      </c>
      <c r="AB358" t="s">
        <v>2293</v>
      </c>
      <c r="AC358">
        <v>2008</v>
      </c>
      <c r="AD358">
        <v>2</v>
      </c>
      <c r="AE358">
        <v>8</v>
      </c>
      <c r="AF358">
        <f>IF( Table1[[#This Row],[Start Day]]="",1,Table1[[#This Row],[Start Day]])</f>
        <v>8</v>
      </c>
      <c r="AG358" s="1">
        <f>DATE(Table1[[#This Row],[Start Year]],Table1[[#This Row],[Start Month]],Table1[[#This Row],[Complete Start Day]])</f>
        <v>39486</v>
      </c>
      <c r="AH358">
        <v>2008</v>
      </c>
      <c r="AI358">
        <v>2</v>
      </c>
      <c r="AJ358">
        <v>12</v>
      </c>
      <c r="AK358">
        <f>IF(Table1[[#This Row],[End Day]]="",DAY(EOMONTH(DATE(Table1[[#This Row],[End Year]],Table1[[#This Row],[End Month]],1),0)),Table1[[#This Row],[End Day]])</f>
        <v>12</v>
      </c>
      <c r="AL358" s="1">
        <f>DATE(Table1[[#This Row],[End Year]],Table1[[#This Row],[End Month]],Table1[[#This Row],[Complete End Day]])</f>
        <v>39490</v>
      </c>
      <c r="AM358" s="2">
        <f>IF(Table1[[#This Row],[Start Day]]="",1,0)</f>
        <v>0</v>
      </c>
      <c r="AN358" s="2">
        <f>IF(Table1[[#This Row],[End Day]]="",1,0)</f>
        <v>0</v>
      </c>
      <c r="AO358">
        <v>14</v>
      </c>
      <c r="AQ358">
        <v>7000</v>
      </c>
      <c r="AS358">
        <v>7000</v>
      </c>
      <c r="AZ358">
        <v>73.568745535504604</v>
      </c>
      <c r="BA358" t="s">
        <v>109</v>
      </c>
      <c r="BC358" t="s">
        <v>1899</v>
      </c>
      <c r="BD358" t="s">
        <v>1900</v>
      </c>
    </row>
    <row r="359" spans="1:56" x14ac:dyDescent="0.2">
      <c r="A359" t="s">
        <v>2294</v>
      </c>
      <c r="B359" t="s">
        <v>1945</v>
      </c>
      <c r="C359" t="s">
        <v>1744</v>
      </c>
      <c r="E359" t="s">
        <v>53</v>
      </c>
      <c r="F359" t="s">
        <v>54</v>
      </c>
      <c r="G359" t="s">
        <v>55</v>
      </c>
      <c r="H359" t="s">
        <v>192</v>
      </c>
      <c r="K359" t="s">
        <v>76</v>
      </c>
      <c r="L359" t="s">
        <v>77</v>
      </c>
      <c r="M359" t="s">
        <v>78</v>
      </c>
      <c r="N359" t="s">
        <v>60</v>
      </c>
      <c r="O359" t="s">
        <v>2295</v>
      </c>
      <c r="P359" t="s">
        <v>281</v>
      </c>
      <c r="W359">
        <v>4200</v>
      </c>
      <c r="X359" t="s">
        <v>65</v>
      </c>
      <c r="Y359" t="s">
        <v>2296</v>
      </c>
      <c r="Z359" t="s">
        <v>2297</v>
      </c>
      <c r="AC359">
        <v>2008</v>
      </c>
      <c r="AD359">
        <v>4</v>
      </c>
      <c r="AE359">
        <v>23</v>
      </c>
      <c r="AF359">
        <f>IF( Table1[[#This Row],[Start Day]]="",1,Table1[[#This Row],[Start Day]])</f>
        <v>23</v>
      </c>
      <c r="AG359" s="1">
        <f>DATE(Table1[[#This Row],[Start Year]],Table1[[#This Row],[Start Month]],Table1[[#This Row],[Complete Start Day]])</f>
        <v>39561</v>
      </c>
      <c r="AH359">
        <v>2008</v>
      </c>
      <c r="AI359">
        <v>4</v>
      </c>
      <c r="AJ359">
        <v>27</v>
      </c>
      <c r="AK359">
        <f>IF(Table1[[#This Row],[End Day]]="",DAY(EOMONTH(DATE(Table1[[#This Row],[End Year]],Table1[[#This Row],[End Month]],1),0)),Table1[[#This Row],[End Day]])</f>
        <v>27</v>
      </c>
      <c r="AL359" s="1">
        <f>DATE(Table1[[#This Row],[End Year]],Table1[[#This Row],[End Month]],Table1[[#This Row],[Complete End Day]])</f>
        <v>39565</v>
      </c>
      <c r="AM359" s="2">
        <f>IF(Table1[[#This Row],[Start Day]]="",1,0)</f>
        <v>0</v>
      </c>
      <c r="AN359" s="2">
        <f>IF(Table1[[#This Row],[End Day]]="",1,0)</f>
        <v>0</v>
      </c>
      <c r="AQ359">
        <v>34514</v>
      </c>
      <c r="AS359">
        <v>34514</v>
      </c>
      <c r="AZ359">
        <v>73.568745535504604</v>
      </c>
      <c r="BA359" t="s">
        <v>109</v>
      </c>
      <c r="BC359" t="s">
        <v>2298</v>
      </c>
      <c r="BD359" t="s">
        <v>2299</v>
      </c>
    </row>
    <row r="360" spans="1:56" x14ac:dyDescent="0.2">
      <c r="A360" t="s">
        <v>2300</v>
      </c>
      <c r="B360" t="s">
        <v>1945</v>
      </c>
      <c r="C360" t="s">
        <v>2301</v>
      </c>
      <c r="E360" t="s">
        <v>53</v>
      </c>
      <c r="F360" t="s">
        <v>54</v>
      </c>
      <c r="G360" t="s">
        <v>55</v>
      </c>
      <c r="H360" t="s">
        <v>56</v>
      </c>
      <c r="K360" t="s">
        <v>76</v>
      </c>
      <c r="L360" t="s">
        <v>77</v>
      </c>
      <c r="M360" t="s">
        <v>78</v>
      </c>
      <c r="N360" t="s">
        <v>60</v>
      </c>
      <c r="O360" t="s">
        <v>2302</v>
      </c>
      <c r="P360" t="s">
        <v>62</v>
      </c>
      <c r="W360">
        <v>2180</v>
      </c>
      <c r="X360" t="s">
        <v>65</v>
      </c>
      <c r="Y360" t="s">
        <v>2303</v>
      </c>
      <c r="Z360" t="s">
        <v>1428</v>
      </c>
      <c r="AB360" t="s">
        <v>2304</v>
      </c>
      <c r="AC360">
        <v>2008</v>
      </c>
      <c r="AD360">
        <v>1</v>
      </c>
      <c r="AE360">
        <v>2</v>
      </c>
      <c r="AF360">
        <f>IF( Table1[[#This Row],[Start Day]]="",1,Table1[[#This Row],[Start Day]])</f>
        <v>2</v>
      </c>
      <c r="AG360" s="1">
        <f>DATE(Table1[[#This Row],[Start Year]],Table1[[#This Row],[Start Month]],Table1[[#This Row],[Complete Start Day]])</f>
        <v>39449</v>
      </c>
      <c r="AH360">
        <v>2008</v>
      </c>
      <c r="AI360">
        <v>1</v>
      </c>
      <c r="AJ360">
        <v>6</v>
      </c>
      <c r="AK360">
        <f>IF(Table1[[#This Row],[End Day]]="",DAY(EOMONTH(DATE(Table1[[#This Row],[End Year]],Table1[[#This Row],[End Month]],1),0)),Table1[[#This Row],[End Day]])</f>
        <v>6</v>
      </c>
      <c r="AL360" s="1">
        <f>DATE(Table1[[#This Row],[End Year]],Table1[[#This Row],[End Month]],Table1[[#This Row],[Complete End Day]])</f>
        <v>39453</v>
      </c>
      <c r="AM360" s="2">
        <f>IF(Table1[[#This Row],[Start Day]]="",1,0)</f>
        <v>0</v>
      </c>
      <c r="AN360" s="2">
        <f>IF(Table1[[#This Row],[End Day]]="",1,0)</f>
        <v>0</v>
      </c>
      <c r="AQ360">
        <v>1000</v>
      </c>
      <c r="AS360">
        <v>1000</v>
      </c>
      <c r="AZ360">
        <v>73.568745535504604</v>
      </c>
      <c r="BA360" t="s">
        <v>109</v>
      </c>
      <c r="BC360" t="s">
        <v>2305</v>
      </c>
      <c r="BD360" t="s">
        <v>2306</v>
      </c>
    </row>
    <row r="361" spans="1:56" x14ac:dyDescent="0.2">
      <c r="A361" t="s">
        <v>2307</v>
      </c>
      <c r="B361" t="s">
        <v>1945</v>
      </c>
      <c r="C361" t="s">
        <v>2308</v>
      </c>
      <c r="E361" t="s">
        <v>53</v>
      </c>
      <c r="F361" t="s">
        <v>54</v>
      </c>
      <c r="G361" t="s">
        <v>55</v>
      </c>
      <c r="H361" t="s">
        <v>56</v>
      </c>
      <c r="K361" t="s">
        <v>76</v>
      </c>
      <c r="L361" t="s">
        <v>77</v>
      </c>
      <c r="M361" t="s">
        <v>78</v>
      </c>
      <c r="N361" t="s">
        <v>60</v>
      </c>
      <c r="O361" t="s">
        <v>2309</v>
      </c>
      <c r="P361" t="s">
        <v>281</v>
      </c>
      <c r="W361">
        <v>380</v>
      </c>
      <c r="X361" t="s">
        <v>65</v>
      </c>
      <c r="Y361" t="s">
        <v>2310</v>
      </c>
      <c r="Z361" t="s">
        <v>2311</v>
      </c>
      <c r="AC361">
        <v>2008</v>
      </c>
      <c r="AD361">
        <v>2</v>
      </c>
      <c r="AE361">
        <v>1</v>
      </c>
      <c r="AF361">
        <f>IF( Table1[[#This Row],[Start Day]]="",1,Table1[[#This Row],[Start Day]])</f>
        <v>1</v>
      </c>
      <c r="AG361" s="1">
        <f>DATE(Table1[[#This Row],[Start Year]],Table1[[#This Row],[Start Month]],Table1[[#This Row],[Complete Start Day]])</f>
        <v>39479</v>
      </c>
      <c r="AH361">
        <v>2008</v>
      </c>
      <c r="AI361">
        <v>2</v>
      </c>
      <c r="AJ361">
        <v>6</v>
      </c>
      <c r="AK361">
        <f>IF(Table1[[#This Row],[End Day]]="",DAY(EOMONTH(DATE(Table1[[#This Row],[End Year]],Table1[[#This Row],[End Month]],1),0)),Table1[[#This Row],[End Day]])</f>
        <v>6</v>
      </c>
      <c r="AL361" s="1">
        <f>DATE(Table1[[#This Row],[End Year]],Table1[[#This Row],[End Month]],Table1[[#This Row],[Complete End Day]])</f>
        <v>39484</v>
      </c>
      <c r="AM361" s="2">
        <f>IF(Table1[[#This Row],[Start Day]]="",1,0)</f>
        <v>0</v>
      </c>
      <c r="AN361" s="2">
        <f>IF(Table1[[#This Row],[End Day]]="",1,0)</f>
        <v>0</v>
      </c>
      <c r="AO361">
        <v>3</v>
      </c>
      <c r="AQ361">
        <v>88261</v>
      </c>
      <c r="AR361">
        <v>1500</v>
      </c>
      <c r="AS361">
        <v>89761</v>
      </c>
      <c r="AZ361">
        <v>73.568745535504604</v>
      </c>
      <c r="BA361" t="s">
        <v>109</v>
      </c>
      <c r="BC361" t="s">
        <v>2312</v>
      </c>
      <c r="BD361" t="s">
        <v>2313</v>
      </c>
    </row>
    <row r="362" spans="1:56" x14ac:dyDescent="0.2">
      <c r="A362" t="s">
        <v>2314</v>
      </c>
      <c r="B362" t="s">
        <v>1945</v>
      </c>
      <c r="C362" t="s">
        <v>2315</v>
      </c>
      <c r="E362" t="s">
        <v>53</v>
      </c>
      <c r="F362" t="s">
        <v>54</v>
      </c>
      <c r="G362" t="s">
        <v>55</v>
      </c>
      <c r="H362" t="s">
        <v>56</v>
      </c>
      <c r="K362" t="s">
        <v>76</v>
      </c>
      <c r="L362" t="s">
        <v>77</v>
      </c>
      <c r="M362" t="s">
        <v>78</v>
      </c>
      <c r="N362" t="s">
        <v>60</v>
      </c>
      <c r="O362" t="s">
        <v>2316</v>
      </c>
      <c r="P362" t="s">
        <v>281</v>
      </c>
      <c r="W362">
        <v>810</v>
      </c>
      <c r="X362" t="s">
        <v>65</v>
      </c>
      <c r="Y362" t="s">
        <v>2317</v>
      </c>
      <c r="Z362" t="s">
        <v>2318</v>
      </c>
      <c r="AC362">
        <v>2008</v>
      </c>
      <c r="AD362">
        <v>1</v>
      </c>
      <c r="AE362">
        <v>30</v>
      </c>
      <c r="AF362">
        <f>IF( Table1[[#This Row],[Start Day]]="",1,Table1[[#This Row],[Start Day]])</f>
        <v>30</v>
      </c>
      <c r="AG362" s="1">
        <f>DATE(Table1[[#This Row],[Start Year]],Table1[[#This Row],[Start Month]],Table1[[#This Row],[Complete Start Day]])</f>
        <v>39477</v>
      </c>
      <c r="AH362">
        <v>2008</v>
      </c>
      <c r="AI362">
        <v>1</v>
      </c>
      <c r="AJ362">
        <v>31</v>
      </c>
      <c r="AK362">
        <f>IF(Table1[[#This Row],[End Day]]="",DAY(EOMONTH(DATE(Table1[[#This Row],[End Year]],Table1[[#This Row],[End Month]],1),0)),Table1[[#This Row],[End Day]])</f>
        <v>31</v>
      </c>
      <c r="AL362" s="1">
        <f>DATE(Table1[[#This Row],[End Year]],Table1[[#This Row],[End Month]],Table1[[#This Row],[Complete End Day]])</f>
        <v>39478</v>
      </c>
      <c r="AM362" s="2">
        <f>IF(Table1[[#This Row],[Start Day]]="",1,0)</f>
        <v>0</v>
      </c>
      <c r="AN362" s="2">
        <f>IF(Table1[[#This Row],[End Day]]="",1,0)</f>
        <v>0</v>
      </c>
      <c r="AO362">
        <v>3</v>
      </c>
      <c r="AQ362">
        <v>40000</v>
      </c>
      <c r="AS362">
        <v>40000</v>
      </c>
      <c r="AX362">
        <v>653</v>
      </c>
      <c r="AY362">
        <v>888</v>
      </c>
      <c r="AZ362">
        <v>73.568745535504604</v>
      </c>
      <c r="BA362" t="s">
        <v>109</v>
      </c>
      <c r="BC362" t="s">
        <v>2319</v>
      </c>
      <c r="BD362" t="s">
        <v>2320</v>
      </c>
    </row>
    <row r="363" spans="1:56" x14ac:dyDescent="0.2">
      <c r="A363" t="s">
        <v>2321</v>
      </c>
      <c r="B363" t="s">
        <v>1945</v>
      </c>
      <c r="C363" t="s">
        <v>2322</v>
      </c>
      <c r="E363" t="s">
        <v>53</v>
      </c>
      <c r="F363" t="s">
        <v>54</v>
      </c>
      <c r="G363" t="s">
        <v>55</v>
      </c>
      <c r="H363" t="s">
        <v>56</v>
      </c>
      <c r="K363" t="s">
        <v>76</v>
      </c>
      <c r="L363" t="s">
        <v>77</v>
      </c>
      <c r="M363" t="s">
        <v>78</v>
      </c>
      <c r="N363" t="s">
        <v>60</v>
      </c>
      <c r="O363" t="s">
        <v>2323</v>
      </c>
      <c r="P363" t="s">
        <v>281</v>
      </c>
      <c r="W363">
        <v>80090</v>
      </c>
      <c r="X363" t="s">
        <v>65</v>
      </c>
      <c r="Y363" t="s">
        <v>2324</v>
      </c>
      <c r="Z363" t="s">
        <v>2325</v>
      </c>
      <c r="AB363" t="s">
        <v>2326</v>
      </c>
      <c r="AC363">
        <v>2008</v>
      </c>
      <c r="AD363">
        <v>3</v>
      </c>
      <c r="AE363">
        <v>10</v>
      </c>
      <c r="AF363">
        <f>IF( Table1[[#This Row],[Start Day]]="",1,Table1[[#This Row],[Start Day]])</f>
        <v>10</v>
      </c>
      <c r="AG363" s="1">
        <f>DATE(Table1[[#This Row],[Start Year]],Table1[[#This Row],[Start Month]],Table1[[#This Row],[Complete Start Day]])</f>
        <v>39517</v>
      </c>
      <c r="AH363">
        <v>2008</v>
      </c>
      <c r="AI363">
        <v>4</v>
      </c>
      <c r="AJ363">
        <v>3</v>
      </c>
      <c r="AK363">
        <f>IF(Table1[[#This Row],[End Day]]="",DAY(EOMONTH(DATE(Table1[[#This Row],[End Year]],Table1[[#This Row],[End Month]],1),0)),Table1[[#This Row],[End Day]])</f>
        <v>3</v>
      </c>
      <c r="AL363" s="1">
        <f>DATE(Table1[[#This Row],[End Year]],Table1[[#This Row],[End Month]],Table1[[#This Row],[Complete End Day]])</f>
        <v>39541</v>
      </c>
      <c r="AM363" s="2">
        <f>IF(Table1[[#This Row],[Start Day]]="",1,0)</f>
        <v>0</v>
      </c>
      <c r="AN363" s="2">
        <f>IF(Table1[[#This Row],[End Day]]="",1,0)</f>
        <v>0</v>
      </c>
      <c r="AQ363">
        <v>60000</v>
      </c>
      <c r="AS363">
        <v>60000</v>
      </c>
      <c r="AZ363">
        <v>73.568745535504604</v>
      </c>
      <c r="BA363" t="s">
        <v>109</v>
      </c>
      <c r="BC363" t="s">
        <v>2327</v>
      </c>
      <c r="BD363" t="s">
        <v>2328</v>
      </c>
    </row>
    <row r="364" spans="1:56" x14ac:dyDescent="0.2">
      <c r="A364" t="s">
        <v>2329</v>
      </c>
      <c r="B364" t="s">
        <v>1945</v>
      </c>
      <c r="C364" t="s">
        <v>2330</v>
      </c>
      <c r="E364" t="s">
        <v>53</v>
      </c>
      <c r="F364" t="s">
        <v>54</v>
      </c>
      <c r="G364" t="s">
        <v>55</v>
      </c>
      <c r="H364" t="s">
        <v>56</v>
      </c>
      <c r="K364" t="s">
        <v>76</v>
      </c>
      <c r="L364" t="s">
        <v>77</v>
      </c>
      <c r="M364" t="s">
        <v>78</v>
      </c>
      <c r="N364" t="s">
        <v>60</v>
      </c>
      <c r="O364" t="s">
        <v>2331</v>
      </c>
      <c r="P364" t="s">
        <v>1079</v>
      </c>
      <c r="W364">
        <v>9851</v>
      </c>
      <c r="X364" t="s">
        <v>65</v>
      </c>
      <c r="Y364" t="s">
        <v>2332</v>
      </c>
      <c r="Z364" t="s">
        <v>2333</v>
      </c>
      <c r="AC364">
        <v>2008</v>
      </c>
      <c r="AD364">
        <v>9</v>
      </c>
      <c r="AE364">
        <v>6</v>
      </c>
      <c r="AF364">
        <f>IF( Table1[[#This Row],[Start Day]]="",1,Table1[[#This Row],[Start Day]])</f>
        <v>6</v>
      </c>
      <c r="AG364" s="1">
        <f>DATE(Table1[[#This Row],[Start Year]],Table1[[#This Row],[Start Month]],Table1[[#This Row],[Complete Start Day]])</f>
        <v>39697</v>
      </c>
      <c r="AH364">
        <v>2008</v>
      </c>
      <c r="AI364">
        <v>9</v>
      </c>
      <c r="AJ364">
        <v>8</v>
      </c>
      <c r="AK364">
        <f>IF(Table1[[#This Row],[End Day]]="",DAY(EOMONTH(DATE(Table1[[#This Row],[End Year]],Table1[[#This Row],[End Month]],1),0)),Table1[[#This Row],[End Day]])</f>
        <v>8</v>
      </c>
      <c r="AL364" s="1">
        <f>DATE(Table1[[#This Row],[End Year]],Table1[[#This Row],[End Month]],Table1[[#This Row],[Complete End Day]])</f>
        <v>39699</v>
      </c>
      <c r="AM364" s="2">
        <f>IF(Table1[[#This Row],[Start Day]]="",1,0)</f>
        <v>0</v>
      </c>
      <c r="AN364" s="2">
        <f>IF(Table1[[#This Row],[End Day]]="",1,0)</f>
        <v>0</v>
      </c>
      <c r="AO364">
        <v>16</v>
      </c>
      <c r="AQ364">
        <v>118000</v>
      </c>
      <c r="AS364">
        <v>118000</v>
      </c>
      <c r="AX364">
        <v>1080</v>
      </c>
      <c r="AY364">
        <v>1468</v>
      </c>
      <c r="AZ364">
        <v>73.568745535504604</v>
      </c>
      <c r="BA364" t="s">
        <v>66</v>
      </c>
      <c r="BB364" t="s">
        <v>2334</v>
      </c>
      <c r="BC364" t="s">
        <v>2335</v>
      </c>
      <c r="BD364" t="s">
        <v>2336</v>
      </c>
    </row>
    <row r="365" spans="1:56" x14ac:dyDescent="0.2">
      <c r="A365" t="s">
        <v>2337</v>
      </c>
      <c r="B365" t="s">
        <v>1945</v>
      </c>
      <c r="C365" t="s">
        <v>2338</v>
      </c>
      <c r="E365" t="s">
        <v>53</v>
      </c>
      <c r="F365" t="s">
        <v>54</v>
      </c>
      <c r="G365" t="s">
        <v>55</v>
      </c>
      <c r="H365" t="s">
        <v>56</v>
      </c>
      <c r="K365" t="s">
        <v>76</v>
      </c>
      <c r="L365" t="s">
        <v>77</v>
      </c>
      <c r="M365" t="s">
        <v>78</v>
      </c>
      <c r="N365" t="s">
        <v>60</v>
      </c>
      <c r="O365" t="s">
        <v>2339</v>
      </c>
      <c r="X365" t="s">
        <v>65</v>
      </c>
      <c r="AC365">
        <v>2008</v>
      </c>
      <c r="AD365">
        <v>10</v>
      </c>
      <c r="AF365">
        <f>IF( Table1[[#This Row],[Start Day]]="",1,Table1[[#This Row],[Start Day]])</f>
        <v>1</v>
      </c>
      <c r="AG365" s="1">
        <f>DATE(Table1[[#This Row],[Start Year]],Table1[[#This Row],[Start Month]],Table1[[#This Row],[Complete Start Day]])</f>
        <v>39722</v>
      </c>
      <c r="AH365">
        <v>2008</v>
      </c>
      <c r="AI365">
        <v>10</v>
      </c>
      <c r="AK365">
        <f>IF(Table1[[#This Row],[End Day]]="",DAY(EOMONTH(DATE(Table1[[#This Row],[End Year]],Table1[[#This Row],[End Month]],1),0)),Table1[[#This Row],[End Day]])</f>
        <v>31</v>
      </c>
      <c r="AL365" s="1">
        <f>DATE(Table1[[#This Row],[End Year]],Table1[[#This Row],[End Month]],Table1[[#This Row],[Complete End Day]])</f>
        <v>39752</v>
      </c>
      <c r="AM365" s="2">
        <f>IF(Table1[[#This Row],[Start Day]]="",1,0)</f>
        <v>1</v>
      </c>
      <c r="AN365" s="2">
        <f>IF(Table1[[#This Row],[End Day]]="",1,0)</f>
        <v>1</v>
      </c>
      <c r="AO365">
        <v>5</v>
      </c>
      <c r="AQ365">
        <v>11000</v>
      </c>
      <c r="AS365">
        <v>11000</v>
      </c>
      <c r="AZ365">
        <v>73.568745535504604</v>
      </c>
      <c r="BA365" t="s">
        <v>81</v>
      </c>
      <c r="BB365" t="s">
        <v>2340</v>
      </c>
      <c r="BD365" t="s">
        <v>2341</v>
      </c>
    </row>
    <row r="366" spans="1:56" x14ac:dyDescent="0.2">
      <c r="A366" t="s">
        <v>2342</v>
      </c>
      <c r="B366" t="s">
        <v>1945</v>
      </c>
      <c r="C366" t="s">
        <v>642</v>
      </c>
      <c r="E366" t="s">
        <v>53</v>
      </c>
      <c r="F366" t="s">
        <v>54</v>
      </c>
      <c r="G366" t="s">
        <v>55</v>
      </c>
      <c r="H366" t="s">
        <v>56</v>
      </c>
      <c r="K366" t="s">
        <v>76</v>
      </c>
      <c r="L366" t="s">
        <v>77</v>
      </c>
      <c r="M366" t="s">
        <v>78</v>
      </c>
      <c r="N366" t="s">
        <v>60</v>
      </c>
      <c r="O366" t="s">
        <v>2343</v>
      </c>
      <c r="P366" t="s">
        <v>281</v>
      </c>
      <c r="W366">
        <v>126700</v>
      </c>
      <c r="X366" t="s">
        <v>65</v>
      </c>
      <c r="Y366" t="s">
        <v>2344</v>
      </c>
      <c r="Z366" t="s">
        <v>2345</v>
      </c>
      <c r="AC366">
        <v>2008</v>
      </c>
      <c r="AD366">
        <v>12</v>
      </c>
      <c r="AE366">
        <v>26</v>
      </c>
      <c r="AF366">
        <f>IF( Table1[[#This Row],[Start Day]]="",1,Table1[[#This Row],[Start Day]])</f>
        <v>26</v>
      </c>
      <c r="AG366" s="1">
        <f>DATE(Table1[[#This Row],[Start Year]],Table1[[#This Row],[Start Month]],Table1[[#This Row],[Complete Start Day]])</f>
        <v>39808</v>
      </c>
      <c r="AH366">
        <v>2009</v>
      </c>
      <c r="AI366">
        <v>1</v>
      </c>
      <c r="AJ366">
        <v>12</v>
      </c>
      <c r="AK366">
        <f>IF(Table1[[#This Row],[End Day]]="",DAY(EOMONTH(DATE(Table1[[#This Row],[End Year]],Table1[[#This Row],[End Month]],1),0)),Table1[[#This Row],[End Day]])</f>
        <v>12</v>
      </c>
      <c r="AL366" s="1">
        <f>DATE(Table1[[#This Row],[End Year]],Table1[[#This Row],[End Month]],Table1[[#This Row],[Complete End Day]])</f>
        <v>39825</v>
      </c>
      <c r="AM366" s="2">
        <f>IF(Table1[[#This Row],[Start Day]]="",1,0)</f>
        <v>0</v>
      </c>
      <c r="AN366" s="2">
        <f>IF(Table1[[#This Row],[End Day]]="",1,0)</f>
        <v>0</v>
      </c>
      <c r="AO366">
        <v>24</v>
      </c>
      <c r="AQ366">
        <v>15000</v>
      </c>
      <c r="AS366">
        <v>15000</v>
      </c>
      <c r="AZ366">
        <v>73.568745535504604</v>
      </c>
      <c r="BA366" t="s">
        <v>109</v>
      </c>
      <c r="BC366" t="s">
        <v>2346</v>
      </c>
      <c r="BD366" t="s">
        <v>2347</v>
      </c>
    </row>
    <row r="367" spans="1:56" x14ac:dyDescent="0.2">
      <c r="A367" t="s">
        <v>2348</v>
      </c>
      <c r="B367" t="s">
        <v>1945</v>
      </c>
      <c r="C367" t="s">
        <v>2349</v>
      </c>
      <c r="E367" t="s">
        <v>53</v>
      </c>
      <c r="F367" t="s">
        <v>54</v>
      </c>
      <c r="G367" t="s">
        <v>236</v>
      </c>
      <c r="H367" t="s">
        <v>236</v>
      </c>
      <c r="K367" t="s">
        <v>76</v>
      </c>
      <c r="L367" t="s">
        <v>77</v>
      </c>
      <c r="M367" t="s">
        <v>78</v>
      </c>
      <c r="N367" t="s">
        <v>60</v>
      </c>
      <c r="O367" t="s">
        <v>2350</v>
      </c>
      <c r="Y367" t="s">
        <v>2351</v>
      </c>
      <c r="Z367" t="s">
        <v>2352</v>
      </c>
      <c r="AC367">
        <v>2008</v>
      </c>
      <c r="AD367">
        <v>5</v>
      </c>
      <c r="AE367">
        <v>5</v>
      </c>
      <c r="AF367">
        <f>IF( Table1[[#This Row],[Start Day]]="",1,Table1[[#This Row],[Start Day]])</f>
        <v>5</v>
      </c>
      <c r="AG367" s="1">
        <f>DATE(Table1[[#This Row],[Start Year]],Table1[[#This Row],[Start Month]],Table1[[#This Row],[Complete Start Day]])</f>
        <v>39573</v>
      </c>
      <c r="AH367">
        <v>2008</v>
      </c>
      <c r="AI367">
        <v>5</v>
      </c>
      <c r="AJ367">
        <v>5</v>
      </c>
      <c r="AK367">
        <f>IF(Table1[[#This Row],[End Day]]="",DAY(EOMONTH(DATE(Table1[[#This Row],[End Year]],Table1[[#This Row],[End Month]],1),0)),Table1[[#This Row],[End Day]])</f>
        <v>5</v>
      </c>
      <c r="AL367" s="1">
        <f>DATE(Table1[[#This Row],[End Year]],Table1[[#This Row],[End Month]],Table1[[#This Row],[Complete End Day]])</f>
        <v>39573</v>
      </c>
      <c r="AM367" s="2">
        <f>IF(Table1[[#This Row],[Start Day]]="",1,0)</f>
        <v>0</v>
      </c>
      <c r="AN367" s="2">
        <f>IF(Table1[[#This Row],[End Day]]="",1,0)</f>
        <v>0</v>
      </c>
      <c r="AO367">
        <v>21</v>
      </c>
      <c r="AZ367">
        <v>73.568745535504604</v>
      </c>
      <c r="BA367" t="s">
        <v>109</v>
      </c>
      <c r="BC367" t="s">
        <v>2353</v>
      </c>
      <c r="BD367" t="s">
        <v>2354</v>
      </c>
    </row>
    <row r="368" spans="1:56" x14ac:dyDescent="0.2">
      <c r="A368" t="s">
        <v>2355</v>
      </c>
      <c r="B368" t="s">
        <v>2356</v>
      </c>
      <c r="C368" t="s">
        <v>2357</v>
      </c>
      <c r="D368" t="s">
        <v>2358</v>
      </c>
      <c r="E368" t="s">
        <v>53</v>
      </c>
      <c r="F368" t="s">
        <v>54</v>
      </c>
      <c r="G368" t="s">
        <v>55</v>
      </c>
      <c r="H368" t="s">
        <v>56</v>
      </c>
      <c r="K368" t="s">
        <v>119</v>
      </c>
      <c r="L368" t="s">
        <v>120</v>
      </c>
      <c r="M368" t="s">
        <v>121</v>
      </c>
      <c r="N368" t="s">
        <v>122</v>
      </c>
      <c r="O368" t="s">
        <v>2359</v>
      </c>
      <c r="P368" t="s">
        <v>281</v>
      </c>
      <c r="Q368" t="s">
        <v>64</v>
      </c>
      <c r="R368" t="s">
        <v>195</v>
      </c>
      <c r="S368" t="s">
        <v>104</v>
      </c>
      <c r="U368" t="s">
        <v>104</v>
      </c>
      <c r="V368">
        <v>768</v>
      </c>
      <c r="W368">
        <v>524400</v>
      </c>
      <c r="X368" t="s">
        <v>65</v>
      </c>
      <c r="Y368" t="s">
        <v>2360</v>
      </c>
      <c r="Z368" t="s">
        <v>2361</v>
      </c>
      <c r="AC368">
        <v>2009</v>
      </c>
      <c r="AD368">
        <v>4</v>
      </c>
      <c r="AE368">
        <v>22</v>
      </c>
      <c r="AF368">
        <f>IF( Table1[[#This Row],[Start Day]]="",1,Table1[[#This Row],[Start Day]])</f>
        <v>22</v>
      </c>
      <c r="AG368" s="1">
        <f>DATE(Table1[[#This Row],[Start Year]],Table1[[#This Row],[Start Month]],Table1[[#This Row],[Complete Start Day]])</f>
        <v>39925</v>
      </c>
      <c r="AH368">
        <v>2009</v>
      </c>
      <c r="AI368">
        <v>5</v>
      </c>
      <c r="AJ368">
        <v>14</v>
      </c>
      <c r="AK368">
        <f>IF(Table1[[#This Row],[End Day]]="",DAY(EOMONTH(DATE(Table1[[#This Row],[End Year]],Table1[[#This Row],[End Month]],1),0)),Table1[[#This Row],[End Day]])</f>
        <v>14</v>
      </c>
      <c r="AL368" s="1">
        <f>DATE(Table1[[#This Row],[End Year]],Table1[[#This Row],[End Month]],Table1[[#This Row],[Complete End Day]])</f>
        <v>39947</v>
      </c>
      <c r="AM368" s="2">
        <f>IF(Table1[[#This Row],[Start Day]]="",1,0)</f>
        <v>0</v>
      </c>
      <c r="AN368" s="2">
        <f>IF(Table1[[#This Row],[End Day]]="",1,0)</f>
        <v>0</v>
      </c>
      <c r="AO368">
        <v>56</v>
      </c>
      <c r="AQ368">
        <v>1150900</v>
      </c>
      <c r="AS368">
        <v>1150900</v>
      </c>
      <c r="AX368">
        <v>550000</v>
      </c>
      <c r="AY368">
        <v>750268</v>
      </c>
      <c r="AZ368">
        <v>73.307176721938703</v>
      </c>
      <c r="BA368" t="s">
        <v>81</v>
      </c>
      <c r="BB368" t="s">
        <v>2362</v>
      </c>
      <c r="BD368" t="s">
        <v>2363</v>
      </c>
    </row>
    <row r="369" spans="1:56" x14ac:dyDescent="0.2">
      <c r="A369" t="s">
        <v>2364</v>
      </c>
      <c r="B369" t="s">
        <v>2356</v>
      </c>
      <c r="C369" t="s">
        <v>2365</v>
      </c>
      <c r="E369" t="s">
        <v>53</v>
      </c>
      <c r="F369" t="s">
        <v>72</v>
      </c>
      <c r="G369" t="s">
        <v>73</v>
      </c>
      <c r="H369" t="s">
        <v>74</v>
      </c>
      <c r="I369" t="s">
        <v>201</v>
      </c>
      <c r="K369" t="s">
        <v>57</v>
      </c>
      <c r="L369" t="s">
        <v>58</v>
      </c>
      <c r="M369" t="s">
        <v>59</v>
      </c>
      <c r="N369" t="s">
        <v>60</v>
      </c>
      <c r="O369" t="s">
        <v>864</v>
      </c>
      <c r="Q369" t="s">
        <v>55</v>
      </c>
      <c r="R369" t="s">
        <v>201</v>
      </c>
      <c r="W369">
        <v>100</v>
      </c>
      <c r="X369" t="s">
        <v>80</v>
      </c>
      <c r="AC369">
        <v>2009</v>
      </c>
      <c r="AD369">
        <v>6</v>
      </c>
      <c r="AE369">
        <v>14</v>
      </c>
      <c r="AF369">
        <f>IF( Table1[[#This Row],[Start Day]]="",1,Table1[[#This Row],[Start Day]])</f>
        <v>14</v>
      </c>
      <c r="AG369" s="1">
        <f>DATE(Table1[[#This Row],[Start Year]],Table1[[#This Row],[Start Month]],Table1[[#This Row],[Complete Start Day]])</f>
        <v>39978</v>
      </c>
      <c r="AH369">
        <v>2009</v>
      </c>
      <c r="AI369">
        <v>6</v>
      </c>
      <c r="AJ369">
        <v>15</v>
      </c>
      <c r="AK369">
        <f>IF(Table1[[#This Row],[End Day]]="",DAY(EOMONTH(DATE(Table1[[#This Row],[End Year]],Table1[[#This Row],[End Month]],1),0)),Table1[[#This Row],[End Day]])</f>
        <v>15</v>
      </c>
      <c r="AL369" s="1">
        <f>DATE(Table1[[#This Row],[End Year]],Table1[[#This Row],[End Month]],Table1[[#This Row],[Complete End Day]])</f>
        <v>39979</v>
      </c>
      <c r="AM369" s="2">
        <f>IF(Table1[[#This Row],[Start Day]]="",1,0)</f>
        <v>0</v>
      </c>
      <c r="AN369" s="2">
        <f>IF(Table1[[#This Row],[End Day]]="",1,0)</f>
        <v>0</v>
      </c>
      <c r="AO369">
        <v>15</v>
      </c>
      <c r="AP369">
        <v>181</v>
      </c>
      <c r="AR369">
        <v>48450</v>
      </c>
      <c r="AS369">
        <v>48631</v>
      </c>
      <c r="AX369">
        <v>66000</v>
      </c>
      <c r="AY369">
        <v>90032</v>
      </c>
      <c r="AZ369">
        <v>73.307176721938703</v>
      </c>
      <c r="BA369" t="s">
        <v>81</v>
      </c>
      <c r="BB369" t="s">
        <v>865</v>
      </c>
      <c r="BD369" t="s">
        <v>866</v>
      </c>
    </row>
    <row r="370" spans="1:56" x14ac:dyDescent="0.2">
      <c r="A370" t="s">
        <v>2366</v>
      </c>
      <c r="B370" t="s">
        <v>2356</v>
      </c>
      <c r="C370" t="s">
        <v>2367</v>
      </c>
      <c r="E370" t="s">
        <v>53</v>
      </c>
      <c r="F370" t="s">
        <v>72</v>
      </c>
      <c r="G370" t="s">
        <v>73</v>
      </c>
      <c r="H370" t="s">
        <v>74</v>
      </c>
      <c r="I370" t="s">
        <v>75</v>
      </c>
      <c r="K370" t="s">
        <v>57</v>
      </c>
      <c r="L370" t="s">
        <v>58</v>
      </c>
      <c r="M370" t="s">
        <v>59</v>
      </c>
      <c r="N370" t="s">
        <v>60</v>
      </c>
      <c r="O370" t="s">
        <v>2368</v>
      </c>
      <c r="Q370" t="s">
        <v>201</v>
      </c>
      <c r="R370" t="s">
        <v>55</v>
      </c>
      <c r="X370" t="s">
        <v>80</v>
      </c>
      <c r="AC370">
        <v>2009</v>
      </c>
      <c r="AD370">
        <v>6</v>
      </c>
      <c r="AE370">
        <v>3</v>
      </c>
      <c r="AF370">
        <f>IF( Table1[[#This Row],[Start Day]]="",1,Table1[[#This Row],[Start Day]])</f>
        <v>3</v>
      </c>
      <c r="AG370" s="1">
        <f>DATE(Table1[[#This Row],[Start Year]],Table1[[#This Row],[Start Month]],Table1[[#This Row],[Complete Start Day]])</f>
        <v>39967</v>
      </c>
      <c r="AH370">
        <v>2009</v>
      </c>
      <c r="AI370">
        <v>6</v>
      </c>
      <c r="AJ370">
        <v>6</v>
      </c>
      <c r="AK370">
        <f>IF(Table1[[#This Row],[End Day]]="",DAY(EOMONTH(DATE(Table1[[#This Row],[End Year]],Table1[[#This Row],[End Month]],1),0)),Table1[[#This Row],[End Day]])</f>
        <v>6</v>
      </c>
      <c r="AL370" s="1">
        <f>DATE(Table1[[#This Row],[End Year]],Table1[[#This Row],[End Month]],Table1[[#This Row],[Complete End Day]])</f>
        <v>39970</v>
      </c>
      <c r="AM370" s="2">
        <f>IF(Table1[[#This Row],[Start Day]]="",1,0)</f>
        <v>0</v>
      </c>
      <c r="AN370" s="2">
        <f>IF(Table1[[#This Row],[End Day]]="",1,0)</f>
        <v>0</v>
      </c>
      <c r="AO370">
        <v>52</v>
      </c>
      <c r="AP370">
        <v>215</v>
      </c>
      <c r="AS370">
        <v>215</v>
      </c>
      <c r="AX370">
        <v>625000</v>
      </c>
      <c r="AY370">
        <v>852577</v>
      </c>
      <c r="AZ370">
        <v>73.307176721938703</v>
      </c>
      <c r="BA370" t="s">
        <v>81</v>
      </c>
      <c r="BB370" t="s">
        <v>2369</v>
      </c>
      <c r="BD370" t="s">
        <v>2370</v>
      </c>
    </row>
    <row r="371" spans="1:56" x14ac:dyDescent="0.2">
      <c r="A371" t="s">
        <v>2371</v>
      </c>
      <c r="B371" t="s">
        <v>2356</v>
      </c>
      <c r="C371" t="s">
        <v>2372</v>
      </c>
      <c r="E371" t="s">
        <v>53</v>
      </c>
      <c r="F371" t="s">
        <v>54</v>
      </c>
      <c r="G371" t="s">
        <v>55</v>
      </c>
      <c r="H371" t="s">
        <v>56</v>
      </c>
      <c r="K371" t="s">
        <v>119</v>
      </c>
      <c r="L371" t="s">
        <v>120</v>
      </c>
      <c r="M371" t="s">
        <v>121</v>
      </c>
      <c r="N371" t="s">
        <v>122</v>
      </c>
      <c r="O371" t="s">
        <v>2373</v>
      </c>
      <c r="P371" t="s">
        <v>62</v>
      </c>
      <c r="Q371" t="s">
        <v>64</v>
      </c>
      <c r="W371">
        <v>1186000</v>
      </c>
      <c r="X371" t="s">
        <v>65</v>
      </c>
      <c r="Y371" t="s">
        <v>2374</v>
      </c>
      <c r="Z371" t="s">
        <v>2375</v>
      </c>
      <c r="AC371">
        <v>2009</v>
      </c>
      <c r="AD371">
        <v>1</v>
      </c>
      <c r="AE371">
        <v>20</v>
      </c>
      <c r="AF371">
        <f>IF( Table1[[#This Row],[Start Day]]="",1,Table1[[#This Row],[Start Day]])</f>
        <v>20</v>
      </c>
      <c r="AG371" s="1">
        <f>DATE(Table1[[#This Row],[Start Year]],Table1[[#This Row],[Start Month]],Table1[[#This Row],[Complete Start Day]])</f>
        <v>39833</v>
      </c>
      <c r="AH371">
        <v>2009</v>
      </c>
      <c r="AI371">
        <v>1</v>
      </c>
      <c r="AJ371">
        <v>27</v>
      </c>
      <c r="AK371">
        <f>IF(Table1[[#This Row],[End Day]]="",DAY(EOMONTH(DATE(Table1[[#This Row],[End Year]],Table1[[#This Row],[End Month]],1),0)),Table1[[#This Row],[End Day]])</f>
        <v>27</v>
      </c>
      <c r="AL371" s="1">
        <f>DATE(Table1[[#This Row],[End Year]],Table1[[#This Row],[End Month]],Table1[[#This Row],[Complete End Day]])</f>
        <v>39840</v>
      </c>
      <c r="AM371" s="2">
        <f>IF(Table1[[#This Row],[Start Day]]="",1,0)</f>
        <v>0</v>
      </c>
      <c r="AN371" s="2">
        <f>IF(Table1[[#This Row],[End Day]]="",1,0)</f>
        <v>0</v>
      </c>
      <c r="AO371">
        <v>16</v>
      </c>
      <c r="AQ371">
        <v>1048</v>
      </c>
      <c r="AS371">
        <v>1048</v>
      </c>
      <c r="AZ371">
        <v>73.307176721938703</v>
      </c>
      <c r="BA371" t="s">
        <v>66</v>
      </c>
      <c r="BB371" t="s">
        <v>2376</v>
      </c>
      <c r="BC371" t="s">
        <v>2377</v>
      </c>
      <c r="BD371" t="s">
        <v>2378</v>
      </c>
    </row>
    <row r="372" spans="1:56" x14ac:dyDescent="0.2">
      <c r="A372" t="s">
        <v>2379</v>
      </c>
      <c r="B372" t="s">
        <v>2356</v>
      </c>
      <c r="C372" t="s">
        <v>2380</v>
      </c>
      <c r="D372" t="s">
        <v>2381</v>
      </c>
      <c r="E372" t="s">
        <v>53</v>
      </c>
      <c r="F372" t="s">
        <v>54</v>
      </c>
      <c r="G372" t="s">
        <v>55</v>
      </c>
      <c r="H372" t="s">
        <v>56</v>
      </c>
      <c r="K372" t="s">
        <v>148</v>
      </c>
      <c r="L372" t="s">
        <v>149</v>
      </c>
      <c r="M372" t="s">
        <v>121</v>
      </c>
      <c r="N372" t="s">
        <v>122</v>
      </c>
      <c r="O372" t="s">
        <v>2382</v>
      </c>
      <c r="P372" t="s">
        <v>62</v>
      </c>
      <c r="Q372" t="s">
        <v>64</v>
      </c>
      <c r="S372" t="s">
        <v>104</v>
      </c>
      <c r="U372" t="s">
        <v>104</v>
      </c>
      <c r="W372">
        <v>72650</v>
      </c>
      <c r="X372" t="s">
        <v>65</v>
      </c>
      <c r="Y372" t="s">
        <v>2383</v>
      </c>
      <c r="Z372" t="s">
        <v>2384</v>
      </c>
      <c r="AB372" t="s">
        <v>2385</v>
      </c>
      <c r="AC372">
        <v>2009</v>
      </c>
      <c r="AD372">
        <v>2</v>
      </c>
      <c r="AE372">
        <v>15</v>
      </c>
      <c r="AF372">
        <f>IF( Table1[[#This Row],[Start Day]]="",1,Table1[[#This Row],[Start Day]])</f>
        <v>15</v>
      </c>
      <c r="AG372" s="1">
        <f>DATE(Table1[[#This Row],[Start Year]],Table1[[#This Row],[Start Month]],Table1[[#This Row],[Complete Start Day]])</f>
        <v>39859</v>
      </c>
      <c r="AH372">
        <v>2009</v>
      </c>
      <c r="AI372">
        <v>2</v>
      </c>
      <c r="AJ372">
        <v>17</v>
      </c>
      <c r="AK372">
        <f>IF(Table1[[#This Row],[End Day]]="",DAY(EOMONTH(DATE(Table1[[#This Row],[End Year]],Table1[[#This Row],[End Month]],1),0)),Table1[[#This Row],[End Day]])</f>
        <v>17</v>
      </c>
      <c r="AL372" s="1">
        <f>DATE(Table1[[#This Row],[End Year]],Table1[[#This Row],[End Month]],Table1[[#This Row],[Complete End Day]])</f>
        <v>39861</v>
      </c>
      <c r="AM372" s="2">
        <f>IF(Table1[[#This Row],[Start Day]]="",1,0)</f>
        <v>0</v>
      </c>
      <c r="AN372" s="2">
        <f>IF(Table1[[#This Row],[End Day]]="",1,0)</f>
        <v>0</v>
      </c>
      <c r="AO372">
        <v>23</v>
      </c>
      <c r="AQ372">
        <v>31250</v>
      </c>
      <c r="AS372">
        <v>31250</v>
      </c>
      <c r="AZ372">
        <v>73.307176721938703</v>
      </c>
      <c r="BA372" t="s">
        <v>66</v>
      </c>
      <c r="BB372" t="s">
        <v>2386</v>
      </c>
      <c r="BC372" t="s">
        <v>2387</v>
      </c>
      <c r="BD372" t="s">
        <v>2388</v>
      </c>
    </row>
    <row r="373" spans="1:56" x14ac:dyDescent="0.2">
      <c r="A373" t="s">
        <v>2389</v>
      </c>
      <c r="B373" t="s">
        <v>2356</v>
      </c>
      <c r="C373" t="s">
        <v>2390</v>
      </c>
      <c r="E373" t="s">
        <v>53</v>
      </c>
      <c r="F373" t="s">
        <v>54</v>
      </c>
      <c r="G373" t="s">
        <v>55</v>
      </c>
      <c r="H373" t="s">
        <v>192</v>
      </c>
      <c r="K373" t="s">
        <v>76</v>
      </c>
      <c r="L373" t="s">
        <v>77</v>
      </c>
      <c r="M373" t="s">
        <v>78</v>
      </c>
      <c r="N373" t="s">
        <v>60</v>
      </c>
      <c r="O373" t="s">
        <v>2391</v>
      </c>
      <c r="P373" t="s">
        <v>2392</v>
      </c>
      <c r="Q373" t="s">
        <v>64</v>
      </c>
      <c r="W373">
        <v>60610</v>
      </c>
      <c r="X373" t="s">
        <v>65</v>
      </c>
      <c r="Y373" t="s">
        <v>2393</v>
      </c>
      <c r="Z373" t="s">
        <v>2394</v>
      </c>
      <c r="AC373">
        <v>2009</v>
      </c>
      <c r="AD373">
        <v>1</v>
      </c>
      <c r="AE373">
        <v>27</v>
      </c>
      <c r="AF373">
        <f>IF( Table1[[#This Row],[Start Day]]="",1,Table1[[#This Row],[Start Day]])</f>
        <v>27</v>
      </c>
      <c r="AG373" s="1">
        <f>DATE(Table1[[#This Row],[Start Year]],Table1[[#This Row],[Start Month]],Table1[[#This Row],[Complete Start Day]])</f>
        <v>39840</v>
      </c>
      <c r="AH373">
        <v>2009</v>
      </c>
      <c r="AI373">
        <v>2</v>
      </c>
      <c r="AJ373">
        <v>2</v>
      </c>
      <c r="AK373">
        <f>IF(Table1[[#This Row],[End Day]]="",DAY(EOMONTH(DATE(Table1[[#This Row],[End Year]],Table1[[#This Row],[End Month]],1),0)),Table1[[#This Row],[End Day]])</f>
        <v>2</v>
      </c>
      <c r="AL373" s="1">
        <f>DATE(Table1[[#This Row],[End Year]],Table1[[#This Row],[End Month]],Table1[[#This Row],[Complete End Day]])</f>
        <v>39846</v>
      </c>
      <c r="AM373" s="2">
        <f>IF(Table1[[#This Row],[Start Day]]="",1,0)</f>
        <v>0</v>
      </c>
      <c r="AN373" s="2">
        <f>IF(Table1[[#This Row],[End Day]]="",1,0)</f>
        <v>0</v>
      </c>
      <c r="AO373">
        <v>18</v>
      </c>
      <c r="AQ373">
        <v>12000</v>
      </c>
      <c r="AS373">
        <v>12000</v>
      </c>
      <c r="AZ373">
        <v>73.307176721938703</v>
      </c>
      <c r="BA373" t="s">
        <v>109</v>
      </c>
      <c r="BC373" t="s">
        <v>2395</v>
      </c>
      <c r="BD373" t="s">
        <v>2396</v>
      </c>
    </row>
    <row r="374" spans="1:56" x14ac:dyDescent="0.2">
      <c r="A374" t="s">
        <v>2397</v>
      </c>
      <c r="B374" t="s">
        <v>2356</v>
      </c>
      <c r="C374" t="s">
        <v>2398</v>
      </c>
      <c r="E374" t="s">
        <v>53</v>
      </c>
      <c r="F374" t="s">
        <v>54</v>
      </c>
      <c r="G374" t="s">
        <v>55</v>
      </c>
      <c r="H374" t="s">
        <v>56</v>
      </c>
      <c r="K374" t="s">
        <v>119</v>
      </c>
      <c r="L374" t="s">
        <v>120</v>
      </c>
      <c r="M374" t="s">
        <v>121</v>
      </c>
      <c r="N374" t="s">
        <v>122</v>
      </c>
      <c r="O374" t="s">
        <v>2399</v>
      </c>
      <c r="P374" t="s">
        <v>281</v>
      </c>
      <c r="Q374" t="s">
        <v>195</v>
      </c>
      <c r="X374" t="s">
        <v>65</v>
      </c>
      <c r="AC374">
        <v>2009</v>
      </c>
      <c r="AD374">
        <v>5</v>
      </c>
      <c r="AE374">
        <v>28</v>
      </c>
      <c r="AF374">
        <f>IF( Table1[[#This Row],[Start Day]]="",1,Table1[[#This Row],[Start Day]])</f>
        <v>28</v>
      </c>
      <c r="AG374" s="1">
        <f>DATE(Table1[[#This Row],[Start Year]],Table1[[#This Row],[Start Month]],Table1[[#This Row],[Complete Start Day]])</f>
        <v>39961</v>
      </c>
      <c r="AH374">
        <v>2009</v>
      </c>
      <c r="AI374">
        <v>5</v>
      </c>
      <c r="AJ374">
        <v>28</v>
      </c>
      <c r="AK374">
        <f>IF(Table1[[#This Row],[End Day]]="",DAY(EOMONTH(DATE(Table1[[#This Row],[End Year]],Table1[[#This Row],[End Month]],1),0)),Table1[[#This Row],[End Day]])</f>
        <v>28</v>
      </c>
      <c r="AL374" s="1">
        <f>DATE(Table1[[#This Row],[End Year]],Table1[[#This Row],[End Month]],Table1[[#This Row],[Complete End Day]])</f>
        <v>39961</v>
      </c>
      <c r="AM374" s="2">
        <f>IF(Table1[[#This Row],[Start Day]]="",1,0)</f>
        <v>0</v>
      </c>
      <c r="AN374" s="2">
        <f>IF(Table1[[#This Row],[End Day]]="",1,0)</f>
        <v>0</v>
      </c>
      <c r="AO374">
        <v>4</v>
      </c>
      <c r="AR374">
        <v>2500</v>
      </c>
      <c r="AS374">
        <v>2500</v>
      </c>
      <c r="AZ374">
        <v>73.307176721938703</v>
      </c>
      <c r="BA374" t="s">
        <v>109</v>
      </c>
      <c r="BC374" t="s">
        <v>2400</v>
      </c>
      <c r="BD374" t="s">
        <v>2401</v>
      </c>
    </row>
    <row r="375" spans="1:56" x14ac:dyDescent="0.2">
      <c r="A375" t="s">
        <v>2402</v>
      </c>
      <c r="B375" t="s">
        <v>2356</v>
      </c>
      <c r="C375" t="s">
        <v>2042</v>
      </c>
      <c r="E375" t="s">
        <v>53</v>
      </c>
      <c r="F375" t="s">
        <v>54</v>
      </c>
      <c r="G375" t="s">
        <v>55</v>
      </c>
      <c r="H375" t="s">
        <v>56</v>
      </c>
      <c r="K375" t="s">
        <v>76</v>
      </c>
      <c r="L375" t="s">
        <v>77</v>
      </c>
      <c r="M375" t="s">
        <v>78</v>
      </c>
      <c r="N375" t="s">
        <v>60</v>
      </c>
      <c r="O375" t="s">
        <v>2403</v>
      </c>
      <c r="P375" t="s">
        <v>281</v>
      </c>
      <c r="Q375" t="s">
        <v>195</v>
      </c>
      <c r="W375">
        <v>19200</v>
      </c>
      <c r="X375" t="s">
        <v>65</v>
      </c>
      <c r="Y375" t="s">
        <v>2404</v>
      </c>
      <c r="Z375" t="s">
        <v>2405</v>
      </c>
      <c r="AC375">
        <v>2009</v>
      </c>
      <c r="AD375">
        <v>3</v>
      </c>
      <c r="AE375">
        <v>26</v>
      </c>
      <c r="AF375">
        <f>IF( Table1[[#This Row],[Start Day]]="",1,Table1[[#This Row],[Start Day]])</f>
        <v>26</v>
      </c>
      <c r="AG375" s="1">
        <f>DATE(Table1[[#This Row],[Start Year]],Table1[[#This Row],[Start Month]],Table1[[#This Row],[Complete Start Day]])</f>
        <v>39898</v>
      </c>
      <c r="AH375">
        <v>2009</v>
      </c>
      <c r="AI375">
        <v>3</v>
      </c>
      <c r="AJ375">
        <v>27</v>
      </c>
      <c r="AK375">
        <f>IF(Table1[[#This Row],[End Day]]="",DAY(EOMONTH(DATE(Table1[[#This Row],[End Year]],Table1[[#This Row],[End Month]],1),0)),Table1[[#This Row],[End Day]])</f>
        <v>27</v>
      </c>
      <c r="AL375" s="1">
        <f>DATE(Table1[[#This Row],[End Year]],Table1[[#This Row],[End Month]],Table1[[#This Row],[Complete End Day]])</f>
        <v>39899</v>
      </c>
      <c r="AM375" s="2">
        <f>IF(Table1[[#This Row],[Start Day]]="",1,0)</f>
        <v>0</v>
      </c>
      <c r="AN375" s="2">
        <f>IF(Table1[[#This Row],[End Day]]="",1,0)</f>
        <v>0</v>
      </c>
      <c r="AO375">
        <v>64</v>
      </c>
      <c r="AQ375">
        <v>1600</v>
      </c>
      <c r="AS375">
        <v>1600</v>
      </c>
      <c r="AZ375">
        <v>73.307176721938703</v>
      </c>
      <c r="BA375" t="s">
        <v>109</v>
      </c>
      <c r="BC375" t="s">
        <v>2406</v>
      </c>
      <c r="BD375" t="s">
        <v>2407</v>
      </c>
    </row>
    <row r="376" spans="1:56" x14ac:dyDescent="0.2">
      <c r="A376" t="s">
        <v>2408</v>
      </c>
      <c r="B376" t="s">
        <v>2356</v>
      </c>
      <c r="C376" t="s">
        <v>2409</v>
      </c>
      <c r="E376" t="s">
        <v>53</v>
      </c>
      <c r="F376" t="s">
        <v>100</v>
      </c>
      <c r="G376" t="s">
        <v>101</v>
      </c>
      <c r="H376" t="s">
        <v>102</v>
      </c>
      <c r="K376" t="s">
        <v>57</v>
      </c>
      <c r="L376" t="s">
        <v>58</v>
      </c>
      <c r="M376" t="s">
        <v>59</v>
      </c>
      <c r="N376" t="s">
        <v>60</v>
      </c>
      <c r="O376" t="s">
        <v>2410</v>
      </c>
      <c r="W376">
        <v>5</v>
      </c>
      <c r="X376" t="s">
        <v>105</v>
      </c>
      <c r="Y376" t="s">
        <v>2411</v>
      </c>
      <c r="Z376" t="s">
        <v>2412</v>
      </c>
      <c r="AC376">
        <v>2009</v>
      </c>
      <c r="AD376">
        <v>1</v>
      </c>
      <c r="AE376">
        <v>25</v>
      </c>
      <c r="AF376">
        <f>IF( Table1[[#This Row],[Start Day]]="",1,Table1[[#This Row],[Start Day]])</f>
        <v>25</v>
      </c>
      <c r="AG376" s="1">
        <f>DATE(Table1[[#This Row],[Start Year]],Table1[[#This Row],[Start Month]],Table1[[#This Row],[Complete Start Day]])</f>
        <v>39838</v>
      </c>
      <c r="AH376">
        <v>2009</v>
      </c>
      <c r="AI376">
        <v>1</v>
      </c>
      <c r="AJ376">
        <v>25</v>
      </c>
      <c r="AK376">
        <f>IF(Table1[[#This Row],[End Day]]="",DAY(EOMONTH(DATE(Table1[[#This Row],[End Year]],Table1[[#This Row],[End Month]],1),0)),Table1[[#This Row],[End Day]])</f>
        <v>25</v>
      </c>
      <c r="AL376" s="1">
        <f>DATE(Table1[[#This Row],[End Year]],Table1[[#This Row],[End Month]],Table1[[#This Row],[Complete End Day]])</f>
        <v>39838</v>
      </c>
      <c r="AM376" s="2">
        <f>IF(Table1[[#This Row],[Start Day]]="",1,0)</f>
        <v>0</v>
      </c>
      <c r="AN376" s="2">
        <f>IF(Table1[[#This Row],[End Day]]="",1,0)</f>
        <v>0</v>
      </c>
      <c r="AQ376">
        <v>4549</v>
      </c>
      <c r="AS376">
        <v>4549</v>
      </c>
      <c r="AX376">
        <v>3100</v>
      </c>
      <c r="AY376">
        <v>4229</v>
      </c>
      <c r="AZ376">
        <v>73.307176721938703</v>
      </c>
      <c r="BA376" t="s">
        <v>109</v>
      </c>
      <c r="BC376" t="s">
        <v>2202</v>
      </c>
      <c r="BD376" t="s">
        <v>2203</v>
      </c>
    </row>
    <row r="377" spans="1:56" x14ac:dyDescent="0.2">
      <c r="A377" t="s">
        <v>2413</v>
      </c>
      <c r="B377" t="s">
        <v>2356</v>
      </c>
      <c r="C377" t="s">
        <v>2414</v>
      </c>
      <c r="E377" t="s">
        <v>53</v>
      </c>
      <c r="F377" t="s">
        <v>54</v>
      </c>
      <c r="G377" t="s">
        <v>55</v>
      </c>
      <c r="H377" t="s">
        <v>56</v>
      </c>
      <c r="K377" t="s">
        <v>57</v>
      </c>
      <c r="L377" t="s">
        <v>58</v>
      </c>
      <c r="M377" t="s">
        <v>59</v>
      </c>
      <c r="N377" t="s">
        <v>60</v>
      </c>
      <c r="O377" t="s">
        <v>2415</v>
      </c>
      <c r="P377" t="s">
        <v>62</v>
      </c>
      <c r="X377" t="s">
        <v>65</v>
      </c>
      <c r="AC377">
        <v>2009</v>
      </c>
      <c r="AD377">
        <v>4</v>
      </c>
      <c r="AE377">
        <v>1</v>
      </c>
      <c r="AF377">
        <f>IF( Table1[[#This Row],[Start Day]]="",1,Table1[[#This Row],[Start Day]])</f>
        <v>1</v>
      </c>
      <c r="AG377" s="1">
        <f>DATE(Table1[[#This Row],[Start Year]],Table1[[#This Row],[Start Month]],Table1[[#This Row],[Complete Start Day]])</f>
        <v>39904</v>
      </c>
      <c r="AH377">
        <v>2009</v>
      </c>
      <c r="AI377">
        <v>6</v>
      </c>
      <c r="AJ377">
        <v>8</v>
      </c>
      <c r="AK377">
        <f>IF(Table1[[#This Row],[End Day]]="",DAY(EOMONTH(DATE(Table1[[#This Row],[End Year]],Table1[[#This Row],[End Month]],1),0)),Table1[[#This Row],[End Day]])</f>
        <v>8</v>
      </c>
      <c r="AL377" s="1">
        <f>DATE(Table1[[#This Row],[End Year]],Table1[[#This Row],[End Month]],Table1[[#This Row],[Complete End Day]])</f>
        <v>39972</v>
      </c>
      <c r="AM377" s="2">
        <f>IF(Table1[[#This Row],[Start Day]]="",1,0)</f>
        <v>0</v>
      </c>
      <c r="AN377" s="2">
        <f>IF(Table1[[#This Row],[End Day]]="",1,0)</f>
        <v>0</v>
      </c>
      <c r="AO377">
        <v>49</v>
      </c>
      <c r="AQ377">
        <v>5630000</v>
      </c>
      <c r="AS377">
        <v>5630000</v>
      </c>
      <c r="AZ377">
        <v>73.307176721938703</v>
      </c>
      <c r="BA377" t="s">
        <v>81</v>
      </c>
      <c r="BB377" t="s">
        <v>2416</v>
      </c>
      <c r="BD377" t="s">
        <v>2417</v>
      </c>
    </row>
    <row r="378" spans="1:56" x14ac:dyDescent="0.2">
      <c r="A378" t="s">
        <v>2418</v>
      </c>
      <c r="B378" t="s">
        <v>2356</v>
      </c>
      <c r="C378" t="s">
        <v>2419</v>
      </c>
      <c r="E378" t="s">
        <v>53</v>
      </c>
      <c r="F378" t="s">
        <v>54</v>
      </c>
      <c r="G378" t="s">
        <v>55</v>
      </c>
      <c r="H378" t="s">
        <v>56</v>
      </c>
      <c r="K378" t="s">
        <v>57</v>
      </c>
      <c r="L378" t="s">
        <v>58</v>
      </c>
      <c r="M378" t="s">
        <v>59</v>
      </c>
      <c r="N378" t="s">
        <v>60</v>
      </c>
      <c r="O378" t="s">
        <v>351</v>
      </c>
      <c r="P378" t="s">
        <v>62</v>
      </c>
      <c r="X378" t="s">
        <v>65</v>
      </c>
      <c r="AC378">
        <v>2009</v>
      </c>
      <c r="AD378">
        <v>7</v>
      </c>
      <c r="AF378">
        <f>IF( Table1[[#This Row],[Start Day]]="",1,Table1[[#This Row],[Start Day]])</f>
        <v>1</v>
      </c>
      <c r="AG378" s="1">
        <f>DATE(Table1[[#This Row],[Start Year]],Table1[[#This Row],[Start Month]],Table1[[#This Row],[Complete Start Day]])</f>
        <v>39995</v>
      </c>
      <c r="AH378">
        <v>2009</v>
      </c>
      <c r="AI378">
        <v>7</v>
      </c>
      <c r="AK378">
        <f>IF(Table1[[#This Row],[End Day]]="",DAY(EOMONTH(DATE(Table1[[#This Row],[End Year]],Table1[[#This Row],[End Month]],1),0)),Table1[[#This Row],[End Day]])</f>
        <v>31</v>
      </c>
      <c r="AL378" s="1">
        <f>DATE(Table1[[#This Row],[End Year]],Table1[[#This Row],[End Month]],Table1[[#This Row],[Complete End Day]])</f>
        <v>40025</v>
      </c>
      <c r="AM378" s="2">
        <f>IF(Table1[[#This Row],[Start Day]]="",1,0)</f>
        <v>1</v>
      </c>
      <c r="AN378" s="2">
        <f>IF(Table1[[#This Row],[End Day]]="",1,0)</f>
        <v>1</v>
      </c>
      <c r="AO378">
        <v>11</v>
      </c>
      <c r="AZ378">
        <v>73.307176721938703</v>
      </c>
      <c r="BA378" t="s">
        <v>81</v>
      </c>
      <c r="BB378" t="s">
        <v>353</v>
      </c>
      <c r="BD378" t="s">
        <v>354</v>
      </c>
    </row>
    <row r="379" spans="1:56" x14ac:dyDescent="0.2">
      <c r="A379" t="s">
        <v>2420</v>
      </c>
      <c r="B379" t="s">
        <v>2356</v>
      </c>
      <c r="C379" t="s">
        <v>2421</v>
      </c>
      <c r="D379" t="s">
        <v>2422</v>
      </c>
      <c r="E379" t="s">
        <v>53</v>
      </c>
      <c r="F379" t="s">
        <v>54</v>
      </c>
      <c r="G379" t="s">
        <v>55</v>
      </c>
      <c r="H379" t="s">
        <v>56</v>
      </c>
      <c r="K379" t="s">
        <v>57</v>
      </c>
      <c r="L379" t="s">
        <v>58</v>
      </c>
      <c r="M379" t="s">
        <v>59</v>
      </c>
      <c r="N379" t="s">
        <v>60</v>
      </c>
      <c r="O379" t="s">
        <v>2423</v>
      </c>
      <c r="W379">
        <v>82900</v>
      </c>
      <c r="X379" t="s">
        <v>65</v>
      </c>
      <c r="Y379" t="s">
        <v>2424</v>
      </c>
      <c r="Z379" t="s">
        <v>2425</v>
      </c>
      <c r="AC379">
        <v>2009</v>
      </c>
      <c r="AD379">
        <v>6</v>
      </c>
      <c r="AE379">
        <v>19</v>
      </c>
      <c r="AF379">
        <f>IF( Table1[[#This Row],[Start Day]]="",1,Table1[[#This Row],[Start Day]])</f>
        <v>19</v>
      </c>
      <c r="AG379" s="1">
        <f>DATE(Table1[[#This Row],[Start Year]],Table1[[#This Row],[Start Month]],Table1[[#This Row],[Complete Start Day]])</f>
        <v>39983</v>
      </c>
      <c r="AH379">
        <v>2009</v>
      </c>
      <c r="AI379">
        <v>6</v>
      </c>
      <c r="AJ379">
        <v>22</v>
      </c>
      <c r="AK379">
        <f>IF(Table1[[#This Row],[End Day]]="",DAY(EOMONTH(DATE(Table1[[#This Row],[End Year]],Table1[[#This Row],[End Month]],1),0)),Table1[[#This Row],[End Day]])</f>
        <v>22</v>
      </c>
      <c r="AL379" s="1">
        <f>DATE(Table1[[#This Row],[End Year]],Table1[[#This Row],[End Month]],Table1[[#This Row],[Complete End Day]])</f>
        <v>39986</v>
      </c>
      <c r="AM379" s="2">
        <f>IF(Table1[[#This Row],[Start Day]]="",1,0)</f>
        <v>0</v>
      </c>
      <c r="AN379" s="2">
        <f>IF(Table1[[#This Row],[End Day]]="",1,0)</f>
        <v>0</v>
      </c>
      <c r="AO379">
        <v>11</v>
      </c>
      <c r="AQ379">
        <v>106000</v>
      </c>
      <c r="AS379">
        <v>106000</v>
      </c>
      <c r="AX379">
        <v>59000</v>
      </c>
      <c r="AY379">
        <v>80483</v>
      </c>
      <c r="AZ379">
        <v>73.307176721938703</v>
      </c>
      <c r="BA379" t="s">
        <v>81</v>
      </c>
      <c r="BB379" t="s">
        <v>143</v>
      </c>
      <c r="BD379" t="s">
        <v>2426</v>
      </c>
    </row>
    <row r="380" spans="1:56" x14ac:dyDescent="0.2">
      <c r="A380" t="s">
        <v>2427</v>
      </c>
      <c r="B380" t="s">
        <v>2356</v>
      </c>
      <c r="C380" t="s">
        <v>2263</v>
      </c>
      <c r="E380" t="s">
        <v>53</v>
      </c>
      <c r="F380" t="s">
        <v>54</v>
      </c>
      <c r="G380" t="s">
        <v>236</v>
      </c>
      <c r="H380" t="s">
        <v>236</v>
      </c>
      <c r="K380" t="s">
        <v>57</v>
      </c>
      <c r="L380" t="s">
        <v>58</v>
      </c>
      <c r="M380" t="s">
        <v>59</v>
      </c>
      <c r="N380" t="s">
        <v>60</v>
      </c>
      <c r="O380" t="s">
        <v>2428</v>
      </c>
      <c r="AC380">
        <v>2009</v>
      </c>
      <c r="AD380">
        <v>6</v>
      </c>
      <c r="AE380">
        <v>5</v>
      </c>
      <c r="AF380">
        <f>IF( Table1[[#This Row],[Start Day]]="",1,Table1[[#This Row],[Start Day]])</f>
        <v>5</v>
      </c>
      <c r="AG380" s="1">
        <f>DATE(Table1[[#This Row],[Start Year]],Table1[[#This Row],[Start Month]],Table1[[#This Row],[Complete Start Day]])</f>
        <v>39969</v>
      </c>
      <c r="AH380">
        <v>2009</v>
      </c>
      <c r="AI380">
        <v>6</v>
      </c>
      <c r="AJ380">
        <v>5</v>
      </c>
      <c r="AK380">
        <f>IF(Table1[[#This Row],[End Day]]="",DAY(EOMONTH(DATE(Table1[[#This Row],[End Year]],Table1[[#This Row],[End Month]],1),0)),Table1[[#This Row],[End Day]])</f>
        <v>5</v>
      </c>
      <c r="AL380" s="1">
        <f>DATE(Table1[[#This Row],[End Year]],Table1[[#This Row],[End Month]],Table1[[#This Row],[Complete End Day]])</f>
        <v>39969</v>
      </c>
      <c r="AM380" s="2">
        <f>IF(Table1[[#This Row],[Start Day]]="",1,0)</f>
        <v>0</v>
      </c>
      <c r="AN380" s="2">
        <f>IF(Table1[[#This Row],[End Day]]="",1,0)</f>
        <v>0</v>
      </c>
      <c r="AO380">
        <v>72</v>
      </c>
      <c r="AZ380">
        <v>73.307176721938703</v>
      </c>
      <c r="BA380" t="s">
        <v>109</v>
      </c>
      <c r="BC380" t="s">
        <v>2429</v>
      </c>
      <c r="BD380" t="s">
        <v>359</v>
      </c>
    </row>
    <row r="381" spans="1:56" x14ac:dyDescent="0.2">
      <c r="A381" t="s">
        <v>2430</v>
      </c>
      <c r="B381" t="s">
        <v>2356</v>
      </c>
      <c r="C381" t="s">
        <v>2431</v>
      </c>
      <c r="E381" t="s">
        <v>53</v>
      </c>
      <c r="F381" t="s">
        <v>54</v>
      </c>
      <c r="G381" t="s">
        <v>236</v>
      </c>
      <c r="H381" t="s">
        <v>236</v>
      </c>
      <c r="K381" t="s">
        <v>148</v>
      </c>
      <c r="L381" t="s">
        <v>149</v>
      </c>
      <c r="M381" t="s">
        <v>121</v>
      </c>
      <c r="N381" t="s">
        <v>122</v>
      </c>
      <c r="O381" t="s">
        <v>2432</v>
      </c>
      <c r="AC381">
        <v>2009</v>
      </c>
      <c r="AD381">
        <v>2</v>
      </c>
      <c r="AE381">
        <v>7</v>
      </c>
      <c r="AF381">
        <f>IF( Table1[[#This Row],[Start Day]]="",1,Table1[[#This Row],[Start Day]])</f>
        <v>7</v>
      </c>
      <c r="AG381" s="1">
        <f>DATE(Table1[[#This Row],[Start Year]],Table1[[#This Row],[Start Month]],Table1[[#This Row],[Complete Start Day]])</f>
        <v>39851</v>
      </c>
      <c r="AH381">
        <v>2009</v>
      </c>
      <c r="AI381">
        <v>2</v>
      </c>
      <c r="AJ381">
        <v>7</v>
      </c>
      <c r="AK381">
        <f>IF(Table1[[#This Row],[End Day]]="",DAY(EOMONTH(DATE(Table1[[#This Row],[End Year]],Table1[[#This Row],[End Month]],1),0)),Table1[[#This Row],[End Day]])</f>
        <v>7</v>
      </c>
      <c r="AL381" s="1">
        <f>DATE(Table1[[#This Row],[End Year]],Table1[[#This Row],[End Month]],Table1[[#This Row],[Complete End Day]])</f>
        <v>39851</v>
      </c>
      <c r="AM381" s="2">
        <f>IF(Table1[[#This Row],[Start Day]]="",1,0)</f>
        <v>0</v>
      </c>
      <c r="AN381" s="2">
        <f>IF(Table1[[#This Row],[End Day]]="",1,0)</f>
        <v>0</v>
      </c>
      <c r="AR381">
        <v>593</v>
      </c>
      <c r="AS381">
        <v>593</v>
      </c>
      <c r="AZ381">
        <v>73.307176721938703</v>
      </c>
      <c r="BA381" t="s">
        <v>109</v>
      </c>
      <c r="BC381" t="s">
        <v>2433</v>
      </c>
      <c r="BD381" t="s">
        <v>2434</v>
      </c>
    </row>
    <row r="382" spans="1:56" x14ac:dyDescent="0.2">
      <c r="A382" t="s">
        <v>2435</v>
      </c>
      <c r="B382" t="s">
        <v>2356</v>
      </c>
      <c r="C382" t="s">
        <v>389</v>
      </c>
      <c r="E382" t="s">
        <v>53</v>
      </c>
      <c r="F382" t="s">
        <v>100</v>
      </c>
      <c r="G382" t="s">
        <v>101</v>
      </c>
      <c r="H382" t="s">
        <v>102</v>
      </c>
      <c r="K382" t="s">
        <v>76</v>
      </c>
      <c r="L382" t="s">
        <v>77</v>
      </c>
      <c r="M382" t="s">
        <v>78</v>
      </c>
      <c r="N382" t="s">
        <v>60</v>
      </c>
      <c r="O382" t="s">
        <v>2436</v>
      </c>
      <c r="W382">
        <v>8</v>
      </c>
      <c r="X382" t="s">
        <v>105</v>
      </c>
      <c r="Y382" t="s">
        <v>2437</v>
      </c>
      <c r="Z382" t="s">
        <v>2438</v>
      </c>
      <c r="AA382" t="s">
        <v>2439</v>
      </c>
      <c r="AC382">
        <v>2009</v>
      </c>
      <c r="AD382">
        <v>1</v>
      </c>
      <c r="AE382">
        <v>3</v>
      </c>
      <c r="AF382">
        <f>IF( Table1[[#This Row],[Start Day]]="",1,Table1[[#This Row],[Start Day]])</f>
        <v>3</v>
      </c>
      <c r="AG382" s="1">
        <f>DATE(Table1[[#This Row],[Start Year]],Table1[[#This Row],[Start Month]],Table1[[#This Row],[Complete Start Day]])</f>
        <v>39816</v>
      </c>
      <c r="AH382">
        <v>2009</v>
      </c>
      <c r="AI382">
        <v>1</v>
      </c>
      <c r="AJ382">
        <v>3</v>
      </c>
      <c r="AK382">
        <f>IF(Table1[[#This Row],[End Day]]="",DAY(EOMONTH(DATE(Table1[[#This Row],[End Year]],Table1[[#This Row],[End Month]],1),0)),Table1[[#This Row],[End Day]])</f>
        <v>3</v>
      </c>
      <c r="AL382" s="1">
        <f>DATE(Table1[[#This Row],[End Year]],Table1[[#This Row],[End Month]],Table1[[#This Row],[Complete End Day]])</f>
        <v>39816</v>
      </c>
      <c r="AM382" s="2">
        <f>IF(Table1[[#This Row],[Start Day]]="",1,0)</f>
        <v>0</v>
      </c>
      <c r="AN382" s="2">
        <f>IF(Table1[[#This Row],[End Day]]="",1,0)</f>
        <v>0</v>
      </c>
      <c r="AO382">
        <v>5</v>
      </c>
      <c r="AP382">
        <v>250</v>
      </c>
      <c r="AQ382">
        <v>4000</v>
      </c>
      <c r="AS382">
        <v>4250</v>
      </c>
      <c r="AX382">
        <v>10000</v>
      </c>
      <c r="AY382">
        <v>13641</v>
      </c>
      <c r="AZ382">
        <v>73.307176721938703</v>
      </c>
      <c r="BA382" t="s">
        <v>109</v>
      </c>
      <c r="BC382" t="s">
        <v>2440</v>
      </c>
      <c r="BD382" t="s">
        <v>2441</v>
      </c>
    </row>
    <row r="383" spans="1:56" x14ac:dyDescent="0.2">
      <c r="A383" t="s">
        <v>2442</v>
      </c>
      <c r="B383" t="s">
        <v>2356</v>
      </c>
      <c r="C383" t="s">
        <v>2443</v>
      </c>
      <c r="E383" t="s">
        <v>53</v>
      </c>
      <c r="F383" t="s">
        <v>100</v>
      </c>
      <c r="G383" t="s">
        <v>101</v>
      </c>
      <c r="H383" t="s">
        <v>102</v>
      </c>
      <c r="K383" t="s">
        <v>76</v>
      </c>
      <c r="L383" t="s">
        <v>77</v>
      </c>
      <c r="M383" t="s">
        <v>78</v>
      </c>
      <c r="N383" t="s">
        <v>60</v>
      </c>
      <c r="O383" t="s">
        <v>2444</v>
      </c>
      <c r="W383">
        <v>7</v>
      </c>
      <c r="X383" t="s">
        <v>105</v>
      </c>
      <c r="Y383" t="s">
        <v>2445</v>
      </c>
      <c r="Z383" t="s">
        <v>2446</v>
      </c>
      <c r="AC383">
        <v>2009</v>
      </c>
      <c r="AD383">
        <v>2</v>
      </c>
      <c r="AE383">
        <v>11</v>
      </c>
      <c r="AF383">
        <f>IF( Table1[[#This Row],[Start Day]]="",1,Table1[[#This Row],[Start Day]])</f>
        <v>11</v>
      </c>
      <c r="AG383" s="1">
        <f>DATE(Table1[[#This Row],[Start Year]],Table1[[#This Row],[Start Month]],Table1[[#This Row],[Complete Start Day]])</f>
        <v>39855</v>
      </c>
      <c r="AH383">
        <v>2009</v>
      </c>
      <c r="AI383">
        <v>2</v>
      </c>
      <c r="AJ383">
        <v>11</v>
      </c>
      <c r="AK383">
        <f>IF(Table1[[#This Row],[End Day]]="",DAY(EOMONTH(DATE(Table1[[#This Row],[End Year]],Table1[[#This Row],[End Month]],1),0)),Table1[[#This Row],[End Day]])</f>
        <v>11</v>
      </c>
      <c r="AL383" s="1">
        <f>DATE(Table1[[#This Row],[End Year]],Table1[[#This Row],[End Month]],Table1[[#This Row],[Complete End Day]])</f>
        <v>39855</v>
      </c>
      <c r="AM383" s="2">
        <f>IF(Table1[[#This Row],[Start Day]]="",1,0)</f>
        <v>0</v>
      </c>
      <c r="AN383" s="2">
        <f>IF(Table1[[#This Row],[End Day]]="",1,0)</f>
        <v>0</v>
      </c>
      <c r="AP383">
        <v>64</v>
      </c>
      <c r="AQ383">
        <v>2985</v>
      </c>
      <c r="AS383">
        <v>3049</v>
      </c>
      <c r="AX383">
        <v>9000</v>
      </c>
      <c r="AY383">
        <v>12277</v>
      </c>
      <c r="AZ383">
        <v>73.307176721938703</v>
      </c>
      <c r="BA383" t="s">
        <v>109</v>
      </c>
      <c r="BC383" t="s">
        <v>2447</v>
      </c>
      <c r="BD383" t="s">
        <v>2448</v>
      </c>
    </row>
    <row r="384" spans="1:56" x14ac:dyDescent="0.2">
      <c r="A384" t="s">
        <v>2449</v>
      </c>
      <c r="B384" t="s">
        <v>2356</v>
      </c>
      <c r="C384" t="s">
        <v>2450</v>
      </c>
      <c r="E384" t="s">
        <v>53</v>
      </c>
      <c r="F384" t="s">
        <v>54</v>
      </c>
      <c r="G384" t="s">
        <v>236</v>
      </c>
      <c r="H384" t="s">
        <v>236</v>
      </c>
      <c r="K384" t="s">
        <v>76</v>
      </c>
      <c r="L384" t="s">
        <v>77</v>
      </c>
      <c r="M384" t="s">
        <v>78</v>
      </c>
      <c r="N384" t="s">
        <v>60</v>
      </c>
      <c r="O384" t="s">
        <v>2451</v>
      </c>
      <c r="P384" t="s">
        <v>62</v>
      </c>
      <c r="AC384">
        <v>2009</v>
      </c>
      <c r="AD384">
        <v>1</v>
      </c>
      <c r="AE384">
        <v>18</v>
      </c>
      <c r="AF384">
        <f>IF( Table1[[#This Row],[Start Day]]="",1,Table1[[#This Row],[Start Day]])</f>
        <v>18</v>
      </c>
      <c r="AG384" s="1">
        <f>DATE(Table1[[#This Row],[Start Year]],Table1[[#This Row],[Start Month]],Table1[[#This Row],[Complete Start Day]])</f>
        <v>39831</v>
      </c>
      <c r="AH384">
        <v>2009</v>
      </c>
      <c r="AI384">
        <v>1</v>
      </c>
      <c r="AJ384">
        <v>18</v>
      </c>
      <c r="AK384">
        <f>IF(Table1[[#This Row],[End Day]]="",DAY(EOMONTH(DATE(Table1[[#This Row],[End Year]],Table1[[#This Row],[End Month]],1),0)),Table1[[#This Row],[End Day]])</f>
        <v>18</v>
      </c>
      <c r="AL384" s="1">
        <f>DATE(Table1[[#This Row],[End Year]],Table1[[#This Row],[End Month]],Table1[[#This Row],[Complete End Day]])</f>
        <v>39831</v>
      </c>
      <c r="AM384" s="2">
        <f>IF(Table1[[#This Row],[Start Day]]="",1,0)</f>
        <v>0</v>
      </c>
      <c r="AN384" s="2">
        <f>IF(Table1[[#This Row],[End Day]]="",1,0)</f>
        <v>0</v>
      </c>
      <c r="AO384">
        <v>15</v>
      </c>
      <c r="AQ384">
        <v>5</v>
      </c>
      <c r="AS384">
        <v>5</v>
      </c>
      <c r="AZ384">
        <v>73.307176721938703</v>
      </c>
      <c r="BA384" t="s">
        <v>109</v>
      </c>
      <c r="BC384" t="s">
        <v>2346</v>
      </c>
      <c r="BD384" t="s">
        <v>2347</v>
      </c>
    </row>
    <row r="385" spans="1:56" x14ac:dyDescent="0.2">
      <c r="A385" t="s">
        <v>2452</v>
      </c>
      <c r="B385" t="s">
        <v>1357</v>
      </c>
      <c r="C385" t="s">
        <v>1016</v>
      </c>
      <c r="D385" t="s">
        <v>2453</v>
      </c>
      <c r="E385" t="s">
        <v>53</v>
      </c>
      <c r="F385" t="s">
        <v>100</v>
      </c>
      <c r="G385" t="s">
        <v>101</v>
      </c>
      <c r="H385" t="s">
        <v>102</v>
      </c>
      <c r="K385" t="s">
        <v>554</v>
      </c>
      <c r="L385" t="s">
        <v>555</v>
      </c>
      <c r="M385" t="s">
        <v>121</v>
      </c>
      <c r="N385" t="s">
        <v>122</v>
      </c>
      <c r="O385" t="s">
        <v>2454</v>
      </c>
      <c r="Q385" t="s">
        <v>185</v>
      </c>
      <c r="R385" t="s">
        <v>64</v>
      </c>
      <c r="S385" t="s">
        <v>104</v>
      </c>
      <c r="T385" t="s">
        <v>104</v>
      </c>
      <c r="U385" t="s">
        <v>104</v>
      </c>
      <c r="V385">
        <v>52191</v>
      </c>
      <c r="W385">
        <v>8</v>
      </c>
      <c r="X385" t="s">
        <v>105</v>
      </c>
      <c r="Y385" t="s">
        <v>2455</v>
      </c>
      <c r="Z385" t="s">
        <v>2456</v>
      </c>
      <c r="AA385" t="s">
        <v>2457</v>
      </c>
      <c r="AC385">
        <v>2007</v>
      </c>
      <c r="AD385">
        <v>8</v>
      </c>
      <c r="AE385">
        <v>15</v>
      </c>
      <c r="AF385">
        <f>IF( Table1[[#This Row],[Start Day]]="",1,Table1[[#This Row],[Start Day]])</f>
        <v>15</v>
      </c>
      <c r="AG385" s="1">
        <f>DATE(Table1[[#This Row],[Start Year]],Table1[[#This Row],[Start Month]],Table1[[#This Row],[Complete Start Day]])</f>
        <v>39309</v>
      </c>
      <c r="AH385">
        <v>2007</v>
      </c>
      <c r="AI385">
        <v>8</v>
      </c>
      <c r="AJ385">
        <v>15</v>
      </c>
      <c r="AK385">
        <f>IF(Table1[[#This Row],[End Day]]="",DAY(EOMONTH(DATE(Table1[[#This Row],[End Year]],Table1[[#This Row],[End Month]],1),0)),Table1[[#This Row],[End Day]])</f>
        <v>15</v>
      </c>
      <c r="AL385" s="1">
        <f>DATE(Table1[[#This Row],[End Year]],Table1[[#This Row],[End Month]],Table1[[#This Row],[Complete End Day]])</f>
        <v>39309</v>
      </c>
      <c r="AM385" s="2">
        <f>IF(Table1[[#This Row],[Start Day]]="",1,0)</f>
        <v>0</v>
      </c>
      <c r="AN385" s="2">
        <f>IF(Table1[[#This Row],[End Day]]="",1,0)</f>
        <v>0</v>
      </c>
      <c r="AO385">
        <v>593</v>
      </c>
      <c r="AP385">
        <v>1366</v>
      </c>
      <c r="AQ385">
        <v>656965</v>
      </c>
      <c r="AS385">
        <v>658331</v>
      </c>
      <c r="AV385">
        <v>200000</v>
      </c>
      <c r="AW385">
        <v>282291</v>
      </c>
      <c r="AX385">
        <v>600000</v>
      </c>
      <c r="AY385">
        <v>846874</v>
      </c>
      <c r="AZ385">
        <v>70.848792703252997</v>
      </c>
      <c r="BA385" t="s">
        <v>109</v>
      </c>
      <c r="BC385" t="s">
        <v>2458</v>
      </c>
      <c r="BD385" t="s">
        <v>2459</v>
      </c>
    </row>
    <row r="386" spans="1:56" x14ac:dyDescent="0.2">
      <c r="A386" t="s">
        <v>2460</v>
      </c>
      <c r="B386" t="s">
        <v>1357</v>
      </c>
      <c r="C386" t="s">
        <v>2461</v>
      </c>
      <c r="D386" t="s">
        <v>2462</v>
      </c>
      <c r="E386" t="s">
        <v>53</v>
      </c>
      <c r="F386" t="s">
        <v>54</v>
      </c>
      <c r="G386" t="s">
        <v>55</v>
      </c>
      <c r="H386" t="s">
        <v>56</v>
      </c>
      <c r="K386" t="s">
        <v>592</v>
      </c>
      <c r="L386" t="s">
        <v>593</v>
      </c>
      <c r="M386" t="s">
        <v>594</v>
      </c>
      <c r="N386" t="s">
        <v>122</v>
      </c>
      <c r="O386" t="s">
        <v>2463</v>
      </c>
      <c r="P386" t="s">
        <v>281</v>
      </c>
      <c r="Q386" t="s">
        <v>195</v>
      </c>
      <c r="R386" t="s">
        <v>64</v>
      </c>
      <c r="S386" t="s">
        <v>104</v>
      </c>
      <c r="T386" t="s">
        <v>104</v>
      </c>
      <c r="U386" t="s">
        <v>104</v>
      </c>
      <c r="V386">
        <v>12610</v>
      </c>
      <c r="W386">
        <v>35810</v>
      </c>
      <c r="X386" t="s">
        <v>65</v>
      </c>
      <c r="Y386" t="s">
        <v>2464</v>
      </c>
      <c r="Z386" t="s">
        <v>2465</v>
      </c>
      <c r="AB386" t="s">
        <v>2466</v>
      </c>
      <c r="AC386">
        <v>2007</v>
      </c>
      <c r="AD386">
        <v>10</v>
      </c>
      <c r="AE386">
        <v>28</v>
      </c>
      <c r="AF386">
        <f>IF( Table1[[#This Row],[Start Day]]="",1,Table1[[#This Row],[Start Day]])</f>
        <v>28</v>
      </c>
      <c r="AG386" s="1">
        <f>DATE(Table1[[#This Row],[Start Year]],Table1[[#This Row],[Start Month]],Table1[[#This Row],[Complete Start Day]])</f>
        <v>39383</v>
      </c>
      <c r="AH386">
        <v>2007</v>
      </c>
      <c r="AI386">
        <v>11</v>
      </c>
      <c r="AJ386">
        <v>16</v>
      </c>
      <c r="AK386">
        <f>IF(Table1[[#This Row],[End Day]]="",DAY(EOMONTH(DATE(Table1[[#This Row],[End Year]],Table1[[#This Row],[End Month]],1),0)),Table1[[#This Row],[End Day]])</f>
        <v>16</v>
      </c>
      <c r="AL386" s="1">
        <f>DATE(Table1[[#This Row],[End Year]],Table1[[#This Row],[End Month]],Table1[[#This Row],[Complete End Day]])</f>
        <v>39402</v>
      </c>
      <c r="AM386" s="2">
        <f>IF(Table1[[#This Row],[Start Day]]="",1,0)</f>
        <v>0</v>
      </c>
      <c r="AN386" s="2">
        <f>IF(Table1[[#This Row],[End Day]]="",1,0)</f>
        <v>0</v>
      </c>
      <c r="AO386">
        <v>22</v>
      </c>
      <c r="AQ386">
        <v>1600000</v>
      </c>
      <c r="AS386">
        <v>1600000</v>
      </c>
      <c r="AV386">
        <v>700000</v>
      </c>
      <c r="AW386">
        <v>988020</v>
      </c>
      <c r="AX386">
        <v>3000000</v>
      </c>
      <c r="AY386">
        <v>4234370</v>
      </c>
      <c r="AZ386">
        <v>70.848792703252997</v>
      </c>
      <c r="BA386" t="s">
        <v>66</v>
      </c>
      <c r="BB386" t="s">
        <v>2467</v>
      </c>
      <c r="BC386" t="s">
        <v>2468</v>
      </c>
      <c r="BD386" t="s">
        <v>2469</v>
      </c>
    </row>
    <row r="387" spans="1:56" x14ac:dyDescent="0.2">
      <c r="A387" t="s">
        <v>2470</v>
      </c>
      <c r="B387" t="s">
        <v>1357</v>
      </c>
      <c r="C387" t="s">
        <v>1192</v>
      </c>
      <c r="E387" t="s">
        <v>53</v>
      </c>
      <c r="F387" t="s">
        <v>72</v>
      </c>
      <c r="G387" t="s">
        <v>73</v>
      </c>
      <c r="H387" t="s">
        <v>86</v>
      </c>
      <c r="J387" t="s">
        <v>2471</v>
      </c>
      <c r="K387" t="s">
        <v>592</v>
      </c>
      <c r="L387" t="s">
        <v>593</v>
      </c>
      <c r="M387" t="s">
        <v>594</v>
      </c>
      <c r="N387" t="s">
        <v>122</v>
      </c>
      <c r="O387" t="s">
        <v>2472</v>
      </c>
      <c r="Q387" t="s">
        <v>55</v>
      </c>
      <c r="R387" t="s">
        <v>64</v>
      </c>
      <c r="X387" t="s">
        <v>80</v>
      </c>
      <c r="Y387" t="s">
        <v>2473</v>
      </c>
      <c r="Z387" t="s">
        <v>2474</v>
      </c>
      <c r="AC387">
        <v>2007</v>
      </c>
      <c r="AD387">
        <v>9</v>
      </c>
      <c r="AE387">
        <v>28</v>
      </c>
      <c r="AF387">
        <f>IF( Table1[[#This Row],[Start Day]]="",1,Table1[[#This Row],[Start Day]])</f>
        <v>28</v>
      </c>
      <c r="AG387" s="1">
        <f>DATE(Table1[[#This Row],[Start Year]],Table1[[#This Row],[Start Month]],Table1[[#This Row],[Complete Start Day]])</f>
        <v>39353</v>
      </c>
      <c r="AH387">
        <v>2007</v>
      </c>
      <c r="AI387">
        <v>10</v>
      </c>
      <c r="AJ387">
        <v>1</v>
      </c>
      <c r="AK387">
        <f>IF(Table1[[#This Row],[End Day]]="",DAY(EOMONTH(DATE(Table1[[#This Row],[End Year]],Table1[[#This Row],[End Month]],1),0)),Table1[[#This Row],[End Day]])</f>
        <v>1</v>
      </c>
      <c r="AL387" s="1">
        <f>DATE(Table1[[#This Row],[End Year]],Table1[[#This Row],[End Month]],Table1[[#This Row],[Complete End Day]])</f>
        <v>39356</v>
      </c>
      <c r="AM387" s="2">
        <f>IF(Table1[[#This Row],[Start Day]]="",1,0)</f>
        <v>0</v>
      </c>
      <c r="AN387" s="2">
        <f>IF(Table1[[#This Row],[End Day]]="",1,0)</f>
        <v>0</v>
      </c>
      <c r="AO387">
        <v>5</v>
      </c>
      <c r="AQ387">
        <v>33000</v>
      </c>
      <c r="AS387">
        <v>33000</v>
      </c>
      <c r="AZ387">
        <v>70.848792703252997</v>
      </c>
      <c r="BA387" t="s">
        <v>81</v>
      </c>
      <c r="BB387" t="s">
        <v>2475</v>
      </c>
      <c r="BD387" t="s">
        <v>2476</v>
      </c>
    </row>
    <row r="388" spans="1:56" x14ac:dyDescent="0.2">
      <c r="A388" t="s">
        <v>2477</v>
      </c>
      <c r="B388" t="s">
        <v>1357</v>
      </c>
      <c r="C388" t="s">
        <v>2478</v>
      </c>
      <c r="E388" t="s">
        <v>53</v>
      </c>
      <c r="F388" t="s">
        <v>54</v>
      </c>
      <c r="G388" t="s">
        <v>236</v>
      </c>
      <c r="H388" t="s">
        <v>236</v>
      </c>
      <c r="K388" t="s">
        <v>592</v>
      </c>
      <c r="L388" t="s">
        <v>593</v>
      </c>
      <c r="M388" t="s">
        <v>594</v>
      </c>
      <c r="N388" t="s">
        <v>122</v>
      </c>
      <c r="O388" t="s">
        <v>2479</v>
      </c>
      <c r="P388" t="s">
        <v>62</v>
      </c>
      <c r="Q388" t="s">
        <v>185</v>
      </c>
      <c r="AC388">
        <v>2007</v>
      </c>
      <c r="AD388">
        <v>11</v>
      </c>
      <c r="AE388">
        <v>6</v>
      </c>
      <c r="AF388">
        <f>IF( Table1[[#This Row],[Start Day]]="",1,Table1[[#This Row],[Start Day]])</f>
        <v>6</v>
      </c>
      <c r="AG388" s="1">
        <f>DATE(Table1[[#This Row],[Start Year]],Table1[[#This Row],[Start Month]],Table1[[#This Row],[Complete Start Day]])</f>
        <v>39392</v>
      </c>
      <c r="AH388">
        <v>2007</v>
      </c>
      <c r="AI388">
        <v>11</v>
      </c>
      <c r="AJ388">
        <v>6</v>
      </c>
      <c r="AK388">
        <f>IF(Table1[[#This Row],[End Day]]="",DAY(EOMONTH(DATE(Table1[[#This Row],[End Year]],Table1[[#This Row],[End Month]],1),0)),Table1[[#This Row],[End Day]])</f>
        <v>6</v>
      </c>
      <c r="AL388" s="1">
        <f>DATE(Table1[[#This Row],[End Year]],Table1[[#This Row],[End Month]],Table1[[#This Row],[Complete End Day]])</f>
        <v>39392</v>
      </c>
      <c r="AM388" s="2">
        <f>IF(Table1[[#This Row],[Start Day]]="",1,0)</f>
        <v>0</v>
      </c>
      <c r="AN388" s="2">
        <f>IF(Table1[[#This Row],[End Day]]="",1,0)</f>
        <v>0</v>
      </c>
      <c r="AO388">
        <v>16</v>
      </c>
      <c r="AZ388">
        <v>70.848792703252997</v>
      </c>
      <c r="BA388" t="s">
        <v>109</v>
      </c>
      <c r="BC388" t="s">
        <v>2480</v>
      </c>
      <c r="BD388" t="s">
        <v>2481</v>
      </c>
    </row>
    <row r="389" spans="1:56" x14ac:dyDescent="0.2">
      <c r="A389" t="s">
        <v>2482</v>
      </c>
      <c r="B389" t="s">
        <v>1357</v>
      </c>
      <c r="C389" t="s">
        <v>2421</v>
      </c>
      <c r="D389" t="s">
        <v>2483</v>
      </c>
      <c r="E389" t="s">
        <v>53</v>
      </c>
      <c r="F389" t="s">
        <v>72</v>
      </c>
      <c r="G389" t="s">
        <v>262</v>
      </c>
      <c r="H389" t="s">
        <v>368</v>
      </c>
      <c r="K389" t="s">
        <v>569</v>
      </c>
      <c r="L389" t="s">
        <v>570</v>
      </c>
      <c r="M389" t="s">
        <v>571</v>
      </c>
      <c r="N389" t="s">
        <v>60</v>
      </c>
      <c r="O389" t="s">
        <v>2484</v>
      </c>
      <c r="Q389" t="s">
        <v>466</v>
      </c>
      <c r="W389">
        <v>43</v>
      </c>
      <c r="X389" t="s">
        <v>265</v>
      </c>
      <c r="AC389">
        <v>2007</v>
      </c>
      <c r="AD389">
        <v>6</v>
      </c>
      <c r="AF389">
        <f>IF( Table1[[#This Row],[Start Day]]="",1,Table1[[#This Row],[Start Day]])</f>
        <v>1</v>
      </c>
      <c r="AG389" s="1">
        <f>DATE(Table1[[#This Row],[Start Year]],Table1[[#This Row],[Start Month]],Table1[[#This Row],[Complete Start Day]])</f>
        <v>39234</v>
      </c>
      <c r="AH389">
        <v>2007</v>
      </c>
      <c r="AI389">
        <v>6</v>
      </c>
      <c r="AK389">
        <f>IF(Table1[[#This Row],[End Day]]="",DAY(EOMONTH(DATE(Table1[[#This Row],[End Year]],Table1[[#This Row],[End Month]],1),0)),Table1[[#This Row],[End Day]])</f>
        <v>30</v>
      </c>
      <c r="AL389" s="1">
        <f>DATE(Table1[[#This Row],[End Year]],Table1[[#This Row],[End Month]],Table1[[#This Row],[Complete End Day]])</f>
        <v>39263</v>
      </c>
      <c r="AM389" s="2">
        <f>IF(Table1[[#This Row],[Start Day]]="",1,0)</f>
        <v>1</v>
      </c>
      <c r="AN389" s="2">
        <f>IF(Table1[[#This Row],[End Day]]="",1,0)</f>
        <v>1</v>
      </c>
      <c r="AO389">
        <v>3</v>
      </c>
      <c r="AZ389">
        <v>70.848792703252997</v>
      </c>
      <c r="BA389" t="s">
        <v>81</v>
      </c>
      <c r="BB389" t="s">
        <v>2485</v>
      </c>
      <c r="BD389" t="s">
        <v>2486</v>
      </c>
    </row>
    <row r="390" spans="1:56" x14ac:dyDescent="0.2">
      <c r="A390" t="s">
        <v>2487</v>
      </c>
      <c r="B390" t="s">
        <v>1357</v>
      </c>
      <c r="C390" t="s">
        <v>1446</v>
      </c>
      <c r="D390" t="s">
        <v>2488</v>
      </c>
      <c r="E390" t="s">
        <v>53</v>
      </c>
      <c r="F390" t="s">
        <v>72</v>
      </c>
      <c r="G390" t="s">
        <v>73</v>
      </c>
      <c r="H390" t="s">
        <v>86</v>
      </c>
      <c r="J390" t="s">
        <v>2489</v>
      </c>
      <c r="K390" t="s">
        <v>7833</v>
      </c>
      <c r="L390" t="s">
        <v>88</v>
      </c>
      <c r="M390" t="s">
        <v>59</v>
      </c>
      <c r="N390" t="s">
        <v>60</v>
      </c>
      <c r="O390" t="s">
        <v>2490</v>
      </c>
      <c r="Q390" t="s">
        <v>55</v>
      </c>
      <c r="X390" t="s">
        <v>80</v>
      </c>
      <c r="Y390" t="s">
        <v>2491</v>
      </c>
      <c r="Z390" t="s">
        <v>2492</v>
      </c>
      <c r="AC390">
        <v>2007</v>
      </c>
      <c r="AD390">
        <v>9</v>
      </c>
      <c r="AE390">
        <v>16</v>
      </c>
      <c r="AF390">
        <f>IF( Table1[[#This Row],[Start Day]]="",1,Table1[[#This Row],[Start Day]])</f>
        <v>16</v>
      </c>
      <c r="AG390" s="1">
        <f>DATE(Table1[[#This Row],[Start Year]],Table1[[#This Row],[Start Month]],Table1[[#This Row],[Complete Start Day]])</f>
        <v>39341</v>
      </c>
      <c r="AH390">
        <v>2007</v>
      </c>
      <c r="AI390">
        <v>9</v>
      </c>
      <c r="AJ390">
        <v>19</v>
      </c>
      <c r="AK390">
        <f>IF(Table1[[#This Row],[End Day]]="",DAY(EOMONTH(DATE(Table1[[#This Row],[End Year]],Table1[[#This Row],[End Month]],1),0)),Table1[[#This Row],[End Day]])</f>
        <v>19</v>
      </c>
      <c r="AL390" s="1">
        <f>DATE(Table1[[#This Row],[End Year]],Table1[[#This Row],[End Month]],Table1[[#This Row],[Complete End Day]])</f>
        <v>39344</v>
      </c>
      <c r="AM390" s="2">
        <f>IF(Table1[[#This Row],[Start Day]]="",1,0)</f>
        <v>0</v>
      </c>
      <c r="AN390" s="2">
        <f>IF(Table1[[#This Row],[End Day]]="",1,0)</f>
        <v>0</v>
      </c>
      <c r="AO390">
        <v>20</v>
      </c>
      <c r="AP390">
        <v>2</v>
      </c>
      <c r="AR390">
        <v>600</v>
      </c>
      <c r="AS390">
        <v>602</v>
      </c>
      <c r="AX390">
        <v>70000</v>
      </c>
      <c r="AY390">
        <v>98802</v>
      </c>
      <c r="AZ390">
        <v>70.848792703252997</v>
      </c>
      <c r="BA390" t="s">
        <v>81</v>
      </c>
      <c r="BB390" t="s">
        <v>2493</v>
      </c>
      <c r="BD390" t="s">
        <v>2494</v>
      </c>
    </row>
    <row r="391" spans="1:56" x14ac:dyDescent="0.2">
      <c r="A391" t="s">
        <v>2495</v>
      </c>
      <c r="B391" t="s">
        <v>1357</v>
      </c>
      <c r="C391" t="s">
        <v>2496</v>
      </c>
      <c r="D391" t="s">
        <v>2497</v>
      </c>
      <c r="E391" t="s">
        <v>53</v>
      </c>
      <c r="F391" t="s">
        <v>72</v>
      </c>
      <c r="G391" t="s">
        <v>73</v>
      </c>
      <c r="H391" t="s">
        <v>86</v>
      </c>
      <c r="J391" t="s">
        <v>2498</v>
      </c>
      <c r="K391" t="s">
        <v>592</v>
      </c>
      <c r="L391" t="s">
        <v>593</v>
      </c>
      <c r="M391" t="s">
        <v>594</v>
      </c>
      <c r="N391" t="s">
        <v>122</v>
      </c>
      <c r="O391" t="s">
        <v>2499</v>
      </c>
      <c r="Q391" t="s">
        <v>55</v>
      </c>
      <c r="S391" t="s">
        <v>104</v>
      </c>
      <c r="U391" t="s">
        <v>104</v>
      </c>
      <c r="W391">
        <v>265</v>
      </c>
      <c r="X391" t="s">
        <v>80</v>
      </c>
      <c r="Y391" t="s">
        <v>2500</v>
      </c>
      <c r="Z391" t="s">
        <v>2501</v>
      </c>
      <c r="AC391">
        <v>2007</v>
      </c>
      <c r="AD391">
        <v>8</v>
      </c>
      <c r="AE391">
        <v>21</v>
      </c>
      <c r="AF391">
        <f>IF( Table1[[#This Row],[Start Day]]="",1,Table1[[#This Row],[Start Day]])</f>
        <v>21</v>
      </c>
      <c r="AG391" s="1">
        <f>DATE(Table1[[#This Row],[Start Year]],Table1[[#This Row],[Start Month]],Table1[[#This Row],[Complete Start Day]])</f>
        <v>39315</v>
      </c>
      <c r="AH391">
        <v>2007</v>
      </c>
      <c r="AI391">
        <v>8</v>
      </c>
      <c r="AJ391">
        <v>24</v>
      </c>
      <c r="AK391">
        <f>IF(Table1[[#This Row],[End Day]]="",DAY(EOMONTH(DATE(Table1[[#This Row],[End Year]],Table1[[#This Row],[End Month]],1),0)),Table1[[#This Row],[End Day]])</f>
        <v>24</v>
      </c>
      <c r="AL391" s="1">
        <f>DATE(Table1[[#This Row],[End Year]],Table1[[#This Row],[End Month]],Table1[[#This Row],[Complete End Day]])</f>
        <v>39318</v>
      </c>
      <c r="AM391" s="2">
        <f>IF(Table1[[#This Row],[Start Day]]="",1,0)</f>
        <v>0</v>
      </c>
      <c r="AN391" s="2">
        <f>IF(Table1[[#This Row],[End Day]]="",1,0)</f>
        <v>0</v>
      </c>
      <c r="AO391">
        <v>9</v>
      </c>
      <c r="AQ391">
        <v>140000</v>
      </c>
      <c r="AS391">
        <v>140000</v>
      </c>
      <c r="AV391">
        <v>475000</v>
      </c>
      <c r="AW391">
        <v>670442</v>
      </c>
      <c r="AX391">
        <v>600000</v>
      </c>
      <c r="AY391">
        <v>846874</v>
      </c>
      <c r="AZ391">
        <v>70.848792703252997</v>
      </c>
      <c r="BA391" t="s">
        <v>81</v>
      </c>
      <c r="BB391" t="s">
        <v>2502</v>
      </c>
      <c r="BD391" t="s">
        <v>2503</v>
      </c>
    </row>
    <row r="392" spans="1:56" x14ac:dyDescent="0.2">
      <c r="A392" t="s">
        <v>2504</v>
      </c>
      <c r="B392" t="s">
        <v>1357</v>
      </c>
      <c r="C392" t="s">
        <v>2505</v>
      </c>
      <c r="D392" t="s">
        <v>2506</v>
      </c>
      <c r="E392" t="s">
        <v>53</v>
      </c>
      <c r="F392" t="s">
        <v>72</v>
      </c>
      <c r="G392" t="s">
        <v>73</v>
      </c>
      <c r="H392" t="s">
        <v>86</v>
      </c>
      <c r="J392" t="s">
        <v>2507</v>
      </c>
      <c r="K392" t="s">
        <v>592</v>
      </c>
      <c r="L392" t="s">
        <v>593</v>
      </c>
      <c r="M392" t="s">
        <v>594</v>
      </c>
      <c r="N392" t="s">
        <v>122</v>
      </c>
      <c r="O392" t="s">
        <v>2508</v>
      </c>
      <c r="Q392" t="s">
        <v>55</v>
      </c>
      <c r="X392" t="s">
        <v>80</v>
      </c>
      <c r="Y392" t="s">
        <v>2509</v>
      </c>
      <c r="Z392" t="s">
        <v>2510</v>
      </c>
      <c r="AC392">
        <v>2007</v>
      </c>
      <c r="AD392">
        <v>9</v>
      </c>
      <c r="AE392">
        <v>4</v>
      </c>
      <c r="AF392">
        <f>IF( Table1[[#This Row],[Start Day]]="",1,Table1[[#This Row],[Start Day]])</f>
        <v>4</v>
      </c>
      <c r="AG392" s="1">
        <f>DATE(Table1[[#This Row],[Start Year]],Table1[[#This Row],[Start Month]],Table1[[#This Row],[Complete Start Day]])</f>
        <v>39329</v>
      </c>
      <c r="AH392">
        <v>2007</v>
      </c>
      <c r="AI392">
        <v>9</v>
      </c>
      <c r="AJ392">
        <v>6</v>
      </c>
      <c r="AK392">
        <f>IF(Table1[[#This Row],[End Day]]="",DAY(EOMONTH(DATE(Table1[[#This Row],[End Year]],Table1[[#This Row],[End Month]],1),0)),Table1[[#This Row],[End Day]])</f>
        <v>6</v>
      </c>
      <c r="AL392" s="1">
        <f>DATE(Table1[[#This Row],[End Year]],Table1[[#This Row],[End Month]],Table1[[#This Row],[Complete End Day]])</f>
        <v>39331</v>
      </c>
      <c r="AM392" s="2">
        <f>IF(Table1[[#This Row],[Start Day]]="",1,0)</f>
        <v>0</v>
      </c>
      <c r="AN392" s="2">
        <f>IF(Table1[[#This Row],[End Day]]="",1,0)</f>
        <v>0</v>
      </c>
      <c r="AR392">
        <v>30000</v>
      </c>
      <c r="AS392">
        <v>30000</v>
      </c>
      <c r="AZ392">
        <v>70.848792703252997</v>
      </c>
      <c r="BA392" t="s">
        <v>81</v>
      </c>
      <c r="BB392" t="s">
        <v>2511</v>
      </c>
      <c r="BD392" t="s">
        <v>2512</v>
      </c>
    </row>
    <row r="393" spans="1:56" x14ac:dyDescent="0.2">
      <c r="A393" t="s">
        <v>2513</v>
      </c>
      <c r="B393" t="s">
        <v>1357</v>
      </c>
      <c r="C393" t="s">
        <v>1623</v>
      </c>
      <c r="E393" t="s">
        <v>53</v>
      </c>
      <c r="F393" t="s">
        <v>72</v>
      </c>
      <c r="G393" t="s">
        <v>262</v>
      </c>
      <c r="H393" t="s">
        <v>263</v>
      </c>
      <c r="K393" t="s">
        <v>692</v>
      </c>
      <c r="L393" t="s">
        <v>693</v>
      </c>
      <c r="M393" t="s">
        <v>694</v>
      </c>
      <c r="N393" t="s">
        <v>695</v>
      </c>
      <c r="O393" t="s">
        <v>2514</v>
      </c>
      <c r="Q393" t="s">
        <v>557</v>
      </c>
      <c r="X393" t="s">
        <v>265</v>
      </c>
      <c r="AC393">
        <v>2007</v>
      </c>
      <c r="AD393">
        <v>5</v>
      </c>
      <c r="AE393">
        <v>21</v>
      </c>
      <c r="AF393">
        <f>IF( Table1[[#This Row],[Start Day]]="",1,Table1[[#This Row],[Start Day]])</f>
        <v>21</v>
      </c>
      <c r="AG393" s="1">
        <f>DATE(Table1[[#This Row],[Start Year]],Table1[[#This Row],[Start Month]],Table1[[#This Row],[Complete Start Day]])</f>
        <v>39223</v>
      </c>
      <c r="AH393">
        <v>2007</v>
      </c>
      <c r="AI393">
        <v>5</v>
      </c>
      <c r="AJ393">
        <v>27</v>
      </c>
      <c r="AK393">
        <f>IF(Table1[[#This Row],[End Day]]="",DAY(EOMONTH(DATE(Table1[[#This Row],[End Year]],Table1[[#This Row],[End Month]],1),0)),Table1[[#This Row],[End Day]])</f>
        <v>27</v>
      </c>
      <c r="AL393" s="1">
        <f>DATE(Table1[[#This Row],[End Year]],Table1[[#This Row],[End Month]],Table1[[#This Row],[Complete End Day]])</f>
        <v>39229</v>
      </c>
      <c r="AM393" s="2">
        <f>IF(Table1[[#This Row],[Start Day]]="",1,0)</f>
        <v>0</v>
      </c>
      <c r="AN393" s="2">
        <f>IF(Table1[[#This Row],[End Day]]="",1,0)</f>
        <v>0</v>
      </c>
      <c r="AO393">
        <v>22</v>
      </c>
      <c r="AZ393">
        <v>70.848792703252997</v>
      </c>
      <c r="BA393" t="s">
        <v>81</v>
      </c>
      <c r="BB393" t="s">
        <v>2515</v>
      </c>
      <c r="BD393" t="s">
        <v>2516</v>
      </c>
    </row>
    <row r="394" spans="1:56" x14ac:dyDescent="0.2">
      <c r="A394" t="s">
        <v>2517</v>
      </c>
      <c r="B394" t="s">
        <v>1357</v>
      </c>
      <c r="C394" t="s">
        <v>2193</v>
      </c>
      <c r="E394" t="s">
        <v>53</v>
      </c>
      <c r="F394" t="s">
        <v>54</v>
      </c>
      <c r="G394" t="s">
        <v>55</v>
      </c>
      <c r="K394" t="s">
        <v>7833</v>
      </c>
      <c r="L394" t="s">
        <v>88</v>
      </c>
      <c r="M394" t="s">
        <v>59</v>
      </c>
      <c r="N394" t="s">
        <v>60</v>
      </c>
      <c r="O394" t="s">
        <v>455</v>
      </c>
      <c r="P394" t="s">
        <v>2518</v>
      </c>
      <c r="W394">
        <v>930</v>
      </c>
      <c r="X394" t="s">
        <v>65</v>
      </c>
      <c r="Y394" t="s">
        <v>2519</v>
      </c>
      <c r="Z394" t="s">
        <v>2520</v>
      </c>
      <c r="AC394">
        <v>2007</v>
      </c>
      <c r="AD394">
        <v>9</v>
      </c>
      <c r="AE394">
        <v>4</v>
      </c>
      <c r="AF394">
        <f>IF( Table1[[#This Row],[Start Day]]="",1,Table1[[#This Row],[Start Day]])</f>
        <v>4</v>
      </c>
      <c r="AG394" s="1">
        <f>DATE(Table1[[#This Row],[Start Year]],Table1[[#This Row],[Start Month]],Table1[[#This Row],[Complete Start Day]])</f>
        <v>39329</v>
      </c>
      <c r="AH394">
        <v>2007</v>
      </c>
      <c r="AI394">
        <v>9</v>
      </c>
      <c r="AJ394">
        <v>7</v>
      </c>
      <c r="AK394">
        <f>IF(Table1[[#This Row],[End Day]]="",DAY(EOMONTH(DATE(Table1[[#This Row],[End Year]],Table1[[#This Row],[End Month]],1),0)),Table1[[#This Row],[End Day]])</f>
        <v>7</v>
      </c>
      <c r="AL394" s="1">
        <f>DATE(Table1[[#This Row],[End Year]],Table1[[#This Row],[End Month]],Table1[[#This Row],[Complete End Day]])</f>
        <v>39332</v>
      </c>
      <c r="AM394" s="2">
        <f>IF(Table1[[#This Row],[Start Day]]="",1,0)</f>
        <v>0</v>
      </c>
      <c r="AN394" s="2">
        <f>IF(Table1[[#This Row],[End Day]]="",1,0)</f>
        <v>0</v>
      </c>
      <c r="AO394">
        <v>3</v>
      </c>
      <c r="AQ394">
        <v>1000</v>
      </c>
      <c r="AS394">
        <v>1000</v>
      </c>
      <c r="AZ394">
        <v>70.848792703252997</v>
      </c>
      <c r="BA394" t="s">
        <v>81</v>
      </c>
      <c r="BB394" t="s">
        <v>456</v>
      </c>
      <c r="BD394" t="s">
        <v>457</v>
      </c>
    </row>
    <row r="395" spans="1:56" x14ac:dyDescent="0.2">
      <c r="A395" t="s">
        <v>2521</v>
      </c>
      <c r="B395" t="s">
        <v>1357</v>
      </c>
      <c r="C395" t="s">
        <v>229</v>
      </c>
      <c r="D395" t="s">
        <v>2522</v>
      </c>
      <c r="E395" t="s">
        <v>53</v>
      </c>
      <c r="F395" t="s">
        <v>54</v>
      </c>
      <c r="G395" t="s">
        <v>55</v>
      </c>
      <c r="H395" t="s">
        <v>2523</v>
      </c>
      <c r="K395" t="s">
        <v>592</v>
      </c>
      <c r="L395" t="s">
        <v>593</v>
      </c>
      <c r="M395" t="s">
        <v>594</v>
      </c>
      <c r="N395" t="s">
        <v>122</v>
      </c>
      <c r="O395" t="s">
        <v>2524</v>
      </c>
      <c r="P395" t="s">
        <v>2525</v>
      </c>
      <c r="X395" t="s">
        <v>65</v>
      </c>
      <c r="Y395" t="s">
        <v>2509</v>
      </c>
      <c r="Z395" t="s">
        <v>2510</v>
      </c>
      <c r="AB395" t="s">
        <v>2526</v>
      </c>
      <c r="AC395">
        <v>2007</v>
      </c>
      <c r="AD395">
        <v>9</v>
      </c>
      <c r="AE395">
        <v>4</v>
      </c>
      <c r="AF395">
        <f>IF( Table1[[#This Row],[Start Day]]="",1,Table1[[#This Row],[Start Day]])</f>
        <v>4</v>
      </c>
      <c r="AG395" s="1">
        <f>DATE(Table1[[#This Row],[Start Year]],Table1[[#This Row],[Start Month]],Table1[[#This Row],[Complete Start Day]])</f>
        <v>39329</v>
      </c>
      <c r="AH395">
        <v>2007</v>
      </c>
      <c r="AI395">
        <v>9</v>
      </c>
      <c r="AJ395">
        <v>12</v>
      </c>
      <c r="AK395">
        <f>IF(Table1[[#This Row],[End Day]]="",DAY(EOMONTH(DATE(Table1[[#This Row],[End Year]],Table1[[#This Row],[End Month]],1),0)),Table1[[#This Row],[End Day]])</f>
        <v>12</v>
      </c>
      <c r="AL395" s="1">
        <f>DATE(Table1[[#This Row],[End Year]],Table1[[#This Row],[End Month]],Table1[[#This Row],[Complete End Day]])</f>
        <v>39337</v>
      </c>
      <c r="AM395" s="2">
        <f>IF(Table1[[#This Row],[Start Day]]="",1,0)</f>
        <v>0</v>
      </c>
      <c r="AN395" s="2">
        <f>IF(Table1[[#This Row],[End Day]]="",1,0)</f>
        <v>0</v>
      </c>
      <c r="AQ395">
        <v>55000</v>
      </c>
      <c r="AS395">
        <v>55000</v>
      </c>
      <c r="AZ395">
        <v>70.848792703252997</v>
      </c>
      <c r="BA395" t="s">
        <v>109</v>
      </c>
      <c r="BC395" t="s">
        <v>2527</v>
      </c>
      <c r="BD395" t="s">
        <v>2528</v>
      </c>
    </row>
    <row r="396" spans="1:56" x14ac:dyDescent="0.2">
      <c r="A396" t="s">
        <v>2529</v>
      </c>
      <c r="B396" t="s">
        <v>1357</v>
      </c>
      <c r="C396" t="s">
        <v>2530</v>
      </c>
      <c r="E396" t="s">
        <v>53</v>
      </c>
      <c r="F396" t="s">
        <v>72</v>
      </c>
      <c r="G396" t="s">
        <v>73</v>
      </c>
      <c r="H396" t="s">
        <v>86</v>
      </c>
      <c r="J396" t="s">
        <v>2531</v>
      </c>
      <c r="K396" t="s">
        <v>592</v>
      </c>
      <c r="L396" t="s">
        <v>593</v>
      </c>
      <c r="M396" t="s">
        <v>594</v>
      </c>
      <c r="N396" t="s">
        <v>122</v>
      </c>
      <c r="O396" t="s">
        <v>2532</v>
      </c>
      <c r="X396" t="s">
        <v>80</v>
      </c>
      <c r="AC396">
        <v>2007</v>
      </c>
      <c r="AD396">
        <v>9</v>
      </c>
      <c r="AE396">
        <v>1</v>
      </c>
      <c r="AF396">
        <f>IF( Table1[[#This Row],[Start Day]]="",1,Table1[[#This Row],[Start Day]])</f>
        <v>1</v>
      </c>
      <c r="AG396" s="1">
        <f>DATE(Table1[[#This Row],[Start Year]],Table1[[#This Row],[Start Month]],Table1[[#This Row],[Complete Start Day]])</f>
        <v>39326</v>
      </c>
      <c r="AH396">
        <v>2007</v>
      </c>
      <c r="AI396">
        <v>9</v>
      </c>
      <c r="AJ396">
        <v>1</v>
      </c>
      <c r="AK396">
        <f>IF(Table1[[#This Row],[End Day]]="",DAY(EOMONTH(DATE(Table1[[#This Row],[End Year]],Table1[[#This Row],[End Month]],1),0)),Table1[[#This Row],[End Day]])</f>
        <v>1</v>
      </c>
      <c r="AL396" s="1">
        <f>DATE(Table1[[#This Row],[End Year]],Table1[[#This Row],[End Month]],Table1[[#This Row],[Complete End Day]])</f>
        <v>39326</v>
      </c>
      <c r="AM396" s="2">
        <f>IF(Table1[[#This Row],[Start Day]]="",1,0)</f>
        <v>0</v>
      </c>
      <c r="AN396" s="2">
        <f>IF(Table1[[#This Row],[End Day]]="",1,0)</f>
        <v>0</v>
      </c>
      <c r="AO396">
        <v>6</v>
      </c>
      <c r="AZ396">
        <v>70.848792703252997</v>
      </c>
      <c r="BA396" t="s">
        <v>66</v>
      </c>
      <c r="BB396" t="s">
        <v>2533</v>
      </c>
      <c r="BC396" t="s">
        <v>2534</v>
      </c>
      <c r="BD396" t="s">
        <v>2535</v>
      </c>
    </row>
    <row r="397" spans="1:56" x14ac:dyDescent="0.2">
      <c r="A397" t="s">
        <v>2536</v>
      </c>
      <c r="B397" t="s">
        <v>1357</v>
      </c>
      <c r="C397" t="s">
        <v>2537</v>
      </c>
      <c r="D397" t="s">
        <v>2538</v>
      </c>
      <c r="E397" t="s">
        <v>53</v>
      </c>
      <c r="F397" t="s">
        <v>54</v>
      </c>
      <c r="G397" t="s">
        <v>55</v>
      </c>
      <c r="H397" t="s">
        <v>56</v>
      </c>
      <c r="K397" t="s">
        <v>548</v>
      </c>
      <c r="L397" t="s">
        <v>549</v>
      </c>
      <c r="M397" t="s">
        <v>78</v>
      </c>
      <c r="N397" t="s">
        <v>60</v>
      </c>
      <c r="O397" t="s">
        <v>2539</v>
      </c>
      <c r="P397" t="s">
        <v>178</v>
      </c>
      <c r="X397" t="s">
        <v>65</v>
      </c>
      <c r="Y397" t="s">
        <v>2540</v>
      </c>
      <c r="Z397" t="s">
        <v>2541</v>
      </c>
      <c r="AB397" t="s">
        <v>2542</v>
      </c>
      <c r="AC397">
        <v>2007</v>
      </c>
      <c r="AD397">
        <v>12</v>
      </c>
      <c r="AE397">
        <v>7</v>
      </c>
      <c r="AF397">
        <f>IF( Table1[[#This Row],[Start Day]]="",1,Table1[[#This Row],[Start Day]])</f>
        <v>7</v>
      </c>
      <c r="AG397" s="1">
        <f>DATE(Table1[[#This Row],[Start Year]],Table1[[#This Row],[Start Month]],Table1[[#This Row],[Complete Start Day]])</f>
        <v>39423</v>
      </c>
      <c r="AH397">
        <v>2007</v>
      </c>
      <c r="AI397">
        <v>12</v>
      </c>
      <c r="AJ397">
        <v>21</v>
      </c>
      <c r="AK397">
        <f>IF(Table1[[#This Row],[End Day]]="",DAY(EOMONTH(DATE(Table1[[#This Row],[End Year]],Table1[[#This Row],[End Month]],1),0)),Table1[[#This Row],[End Day]])</f>
        <v>21</v>
      </c>
      <c r="AL397" s="1">
        <f>DATE(Table1[[#This Row],[End Year]],Table1[[#This Row],[End Month]],Table1[[#This Row],[Complete End Day]])</f>
        <v>39437</v>
      </c>
      <c r="AM397" s="2">
        <f>IF(Table1[[#This Row],[Start Day]]="",1,0)</f>
        <v>0</v>
      </c>
      <c r="AN397" s="2">
        <f>IF(Table1[[#This Row],[End Day]]="",1,0)</f>
        <v>0</v>
      </c>
      <c r="AO397">
        <v>29</v>
      </c>
      <c r="AR397">
        <v>29000</v>
      </c>
      <c r="AS397">
        <v>29000</v>
      </c>
      <c r="AX397">
        <v>363000</v>
      </c>
      <c r="AY397">
        <v>512359</v>
      </c>
      <c r="AZ397">
        <v>70.848792703252997</v>
      </c>
      <c r="BA397" t="s">
        <v>81</v>
      </c>
      <c r="BB397" t="s">
        <v>2543</v>
      </c>
      <c r="BD397" t="s">
        <v>2544</v>
      </c>
    </row>
    <row r="398" spans="1:56" x14ac:dyDescent="0.2">
      <c r="A398" t="s">
        <v>2545</v>
      </c>
      <c r="B398" t="s">
        <v>1357</v>
      </c>
      <c r="C398" t="s">
        <v>653</v>
      </c>
      <c r="D398" t="s">
        <v>1941</v>
      </c>
      <c r="E398" t="s">
        <v>53</v>
      </c>
      <c r="F398" t="s">
        <v>440</v>
      </c>
      <c r="G398" t="s">
        <v>441</v>
      </c>
      <c r="H398" t="s">
        <v>442</v>
      </c>
      <c r="J398" t="s">
        <v>443</v>
      </c>
      <c r="K398" t="s">
        <v>548</v>
      </c>
      <c r="L398" t="s">
        <v>549</v>
      </c>
      <c r="M398" t="s">
        <v>78</v>
      </c>
      <c r="N398" t="s">
        <v>60</v>
      </c>
      <c r="T398" t="s">
        <v>445</v>
      </c>
      <c r="U398" t="s">
        <v>445</v>
      </c>
      <c r="X398" t="s">
        <v>446</v>
      </c>
      <c r="AC398">
        <v>2007</v>
      </c>
      <c r="AD398">
        <v>7</v>
      </c>
      <c r="AF398">
        <f>IF( Table1[[#This Row],[Start Day]]="",1,Table1[[#This Row],[Start Day]])</f>
        <v>1</v>
      </c>
      <c r="AG398" s="1">
        <f>DATE(Table1[[#This Row],[Start Year]],Table1[[#This Row],[Start Month]],Table1[[#This Row],[Complete Start Day]])</f>
        <v>39264</v>
      </c>
      <c r="AH398">
        <v>2007</v>
      </c>
      <c r="AI398">
        <v>7</v>
      </c>
      <c r="AK398">
        <f>IF(Table1[[#This Row],[End Day]]="",DAY(EOMONTH(DATE(Table1[[#This Row],[End Year]],Table1[[#This Row],[End Month]],1),0)),Table1[[#This Row],[End Day]])</f>
        <v>31</v>
      </c>
      <c r="AL398" s="1">
        <f>DATE(Table1[[#This Row],[End Year]],Table1[[#This Row],[End Month]],Table1[[#This Row],[Complete End Day]])</f>
        <v>39294</v>
      </c>
      <c r="AM398" s="2">
        <f>IF(Table1[[#This Row],[Start Day]]="",1,0)</f>
        <v>1</v>
      </c>
      <c r="AN398" s="2">
        <f>IF(Table1[[#This Row],[End Day]]="",1,0)</f>
        <v>1</v>
      </c>
      <c r="AO398">
        <v>56</v>
      </c>
      <c r="AZ398">
        <v>70.848792703252997</v>
      </c>
    </row>
    <row r="399" spans="1:56" x14ac:dyDescent="0.2">
      <c r="A399" t="s">
        <v>2546</v>
      </c>
      <c r="B399" t="s">
        <v>1357</v>
      </c>
      <c r="C399" t="s">
        <v>1843</v>
      </c>
      <c r="D399" t="s">
        <v>1844</v>
      </c>
      <c r="E399" t="s">
        <v>53</v>
      </c>
      <c r="F399" t="s">
        <v>72</v>
      </c>
      <c r="G399" t="s">
        <v>262</v>
      </c>
      <c r="H399" t="s">
        <v>1490</v>
      </c>
      <c r="K399" t="s">
        <v>554</v>
      </c>
      <c r="L399" t="s">
        <v>555</v>
      </c>
      <c r="M399" t="s">
        <v>121</v>
      </c>
      <c r="N399" t="s">
        <v>122</v>
      </c>
      <c r="O399" t="s">
        <v>2547</v>
      </c>
      <c r="W399">
        <v>-20</v>
      </c>
      <c r="X399" t="s">
        <v>265</v>
      </c>
      <c r="AC399">
        <v>2007</v>
      </c>
      <c r="AD399">
        <v>4</v>
      </c>
      <c r="AF399">
        <f>IF( Table1[[#This Row],[Start Day]]="",1,Table1[[#This Row],[Start Day]])</f>
        <v>1</v>
      </c>
      <c r="AG399" s="1">
        <f>DATE(Table1[[#This Row],[Start Year]],Table1[[#This Row],[Start Month]],Table1[[#This Row],[Complete Start Day]])</f>
        <v>39173</v>
      </c>
      <c r="AH399">
        <v>2007</v>
      </c>
      <c r="AI399">
        <v>7</v>
      </c>
      <c r="AK399">
        <f>IF(Table1[[#This Row],[End Day]]="",DAY(EOMONTH(DATE(Table1[[#This Row],[End Year]],Table1[[#This Row],[End Month]],1),0)),Table1[[#This Row],[End Day]])</f>
        <v>31</v>
      </c>
      <c r="AL399" s="1">
        <f>DATE(Table1[[#This Row],[End Year]],Table1[[#This Row],[End Month]],Table1[[#This Row],[Complete End Day]])</f>
        <v>39294</v>
      </c>
      <c r="AM399" s="2">
        <f>IF(Table1[[#This Row],[Start Day]]="",1,0)</f>
        <v>1</v>
      </c>
      <c r="AN399" s="2">
        <f>IF(Table1[[#This Row],[End Day]]="",1,0)</f>
        <v>1</v>
      </c>
      <c r="AO399">
        <v>67</v>
      </c>
      <c r="AQ399">
        <v>884572</v>
      </c>
      <c r="AS399">
        <v>884572</v>
      </c>
      <c r="AZ399">
        <v>70.848792703252997</v>
      </c>
      <c r="BA399" t="s">
        <v>81</v>
      </c>
      <c r="BB399" t="s">
        <v>2548</v>
      </c>
      <c r="BD399" t="s">
        <v>2549</v>
      </c>
    </row>
    <row r="400" spans="1:56" x14ac:dyDescent="0.2">
      <c r="A400" t="s">
        <v>2550</v>
      </c>
      <c r="B400" t="s">
        <v>1357</v>
      </c>
      <c r="C400" t="s">
        <v>2551</v>
      </c>
      <c r="E400" t="s">
        <v>53</v>
      </c>
      <c r="F400" t="s">
        <v>54</v>
      </c>
      <c r="G400" t="s">
        <v>55</v>
      </c>
      <c r="H400" t="s">
        <v>56</v>
      </c>
      <c r="K400" t="s">
        <v>569</v>
      </c>
      <c r="L400" t="s">
        <v>570</v>
      </c>
      <c r="M400" t="s">
        <v>571</v>
      </c>
      <c r="N400" t="s">
        <v>60</v>
      </c>
      <c r="O400" t="s">
        <v>2552</v>
      </c>
      <c r="P400" t="s">
        <v>281</v>
      </c>
      <c r="W400">
        <v>38490</v>
      </c>
      <c r="X400" t="s">
        <v>65</v>
      </c>
      <c r="Y400" t="s">
        <v>2553</v>
      </c>
      <c r="Z400" t="s">
        <v>2554</v>
      </c>
      <c r="AC400">
        <v>2007</v>
      </c>
      <c r="AD400">
        <v>5</v>
      </c>
      <c r="AE400">
        <v>27</v>
      </c>
      <c r="AF400">
        <f>IF( Table1[[#This Row],[Start Day]]="",1,Table1[[#This Row],[Start Day]])</f>
        <v>27</v>
      </c>
      <c r="AG400" s="1">
        <f>DATE(Table1[[#This Row],[Start Year]],Table1[[#This Row],[Start Month]],Table1[[#This Row],[Complete Start Day]])</f>
        <v>39229</v>
      </c>
      <c r="AH400">
        <v>2007</v>
      </c>
      <c r="AI400">
        <v>6</v>
      </c>
      <c r="AJ400">
        <v>1</v>
      </c>
      <c r="AK400">
        <f>IF(Table1[[#This Row],[End Day]]="",DAY(EOMONTH(DATE(Table1[[#This Row],[End Year]],Table1[[#This Row],[End Month]],1),0)),Table1[[#This Row],[End Day]])</f>
        <v>1</v>
      </c>
      <c r="AL400" s="1">
        <f>DATE(Table1[[#This Row],[End Year]],Table1[[#This Row],[End Month]],Table1[[#This Row],[Complete End Day]])</f>
        <v>39234</v>
      </c>
      <c r="AM400" s="2">
        <f>IF(Table1[[#This Row],[Start Day]]="",1,0)</f>
        <v>0</v>
      </c>
      <c r="AN400" s="2">
        <f>IF(Table1[[#This Row],[End Day]]="",1,0)</f>
        <v>0</v>
      </c>
      <c r="AO400">
        <v>13</v>
      </c>
      <c r="AQ400">
        <v>750</v>
      </c>
      <c r="AS400">
        <v>750</v>
      </c>
      <c r="AZ400">
        <v>70.848792703252997</v>
      </c>
      <c r="BA400" t="s">
        <v>109</v>
      </c>
      <c r="BC400" t="s">
        <v>2555</v>
      </c>
      <c r="BD400" t="s">
        <v>2556</v>
      </c>
    </row>
    <row r="401" spans="1:56" x14ac:dyDescent="0.2">
      <c r="A401" t="s">
        <v>2557</v>
      </c>
      <c r="B401" t="s">
        <v>1357</v>
      </c>
      <c r="C401" t="s">
        <v>2558</v>
      </c>
      <c r="E401" t="s">
        <v>53</v>
      </c>
      <c r="F401" t="s">
        <v>54</v>
      </c>
      <c r="G401" t="s">
        <v>55</v>
      </c>
      <c r="H401" t="s">
        <v>56</v>
      </c>
      <c r="K401" t="s">
        <v>569</v>
      </c>
      <c r="L401" t="s">
        <v>570</v>
      </c>
      <c r="M401" t="s">
        <v>571</v>
      </c>
      <c r="N401" t="s">
        <v>60</v>
      </c>
      <c r="O401" t="s">
        <v>2559</v>
      </c>
      <c r="P401" t="s">
        <v>281</v>
      </c>
      <c r="X401" t="s">
        <v>65</v>
      </c>
      <c r="AC401">
        <v>2007</v>
      </c>
      <c r="AD401">
        <v>8</v>
      </c>
      <c r="AE401">
        <v>3</v>
      </c>
      <c r="AF401">
        <f>IF( Table1[[#This Row],[Start Day]]="",1,Table1[[#This Row],[Start Day]])</f>
        <v>3</v>
      </c>
      <c r="AG401" s="1">
        <f>DATE(Table1[[#This Row],[Start Year]],Table1[[#This Row],[Start Month]],Table1[[#This Row],[Complete Start Day]])</f>
        <v>39297</v>
      </c>
      <c r="AH401">
        <v>2007</v>
      </c>
      <c r="AI401">
        <v>8</v>
      </c>
      <c r="AJ401">
        <v>3</v>
      </c>
      <c r="AK401">
        <f>IF(Table1[[#This Row],[End Day]]="",DAY(EOMONTH(DATE(Table1[[#This Row],[End Year]],Table1[[#This Row],[End Month]],1),0)),Table1[[#This Row],[End Day]])</f>
        <v>3</v>
      </c>
      <c r="AL401" s="1">
        <f>DATE(Table1[[#This Row],[End Year]],Table1[[#This Row],[End Month]],Table1[[#This Row],[Complete End Day]])</f>
        <v>39297</v>
      </c>
      <c r="AM401" s="2">
        <f>IF(Table1[[#This Row],[Start Day]]="",1,0)</f>
        <v>0</v>
      </c>
      <c r="AN401" s="2">
        <f>IF(Table1[[#This Row],[End Day]]="",1,0)</f>
        <v>0</v>
      </c>
      <c r="AO401">
        <v>2</v>
      </c>
      <c r="AQ401">
        <v>150</v>
      </c>
      <c r="AR401">
        <v>36</v>
      </c>
      <c r="AS401">
        <v>186</v>
      </c>
      <c r="AZ401">
        <v>70.848792703252997</v>
      </c>
      <c r="BA401" t="s">
        <v>109</v>
      </c>
      <c r="BC401" t="s">
        <v>2560</v>
      </c>
      <c r="BD401" t="s">
        <v>2561</v>
      </c>
    </row>
    <row r="402" spans="1:56" x14ac:dyDescent="0.2">
      <c r="A402" t="s">
        <v>2562</v>
      </c>
      <c r="B402" t="s">
        <v>1357</v>
      </c>
      <c r="C402" t="s">
        <v>2563</v>
      </c>
      <c r="E402" t="s">
        <v>53</v>
      </c>
      <c r="F402" t="s">
        <v>54</v>
      </c>
      <c r="G402" t="s">
        <v>55</v>
      </c>
      <c r="H402" t="s">
        <v>56</v>
      </c>
      <c r="K402" t="s">
        <v>569</v>
      </c>
      <c r="L402" t="s">
        <v>570</v>
      </c>
      <c r="M402" t="s">
        <v>571</v>
      </c>
      <c r="N402" t="s">
        <v>60</v>
      </c>
      <c r="O402" t="s">
        <v>2564</v>
      </c>
      <c r="P402" t="s">
        <v>62</v>
      </c>
      <c r="X402" t="s">
        <v>65</v>
      </c>
      <c r="Y402" t="s">
        <v>2565</v>
      </c>
      <c r="Z402" t="s">
        <v>2566</v>
      </c>
      <c r="AB402" t="s">
        <v>2567</v>
      </c>
      <c r="AC402">
        <v>2007</v>
      </c>
      <c r="AD402">
        <v>11</v>
      </c>
      <c r="AE402">
        <v>16</v>
      </c>
      <c r="AF402">
        <f>IF( Table1[[#This Row],[Start Day]]="",1,Table1[[#This Row],[Start Day]])</f>
        <v>16</v>
      </c>
      <c r="AG402" s="1">
        <f>DATE(Table1[[#This Row],[Start Year]],Table1[[#This Row],[Start Month]],Table1[[#This Row],[Complete Start Day]])</f>
        <v>39402</v>
      </c>
      <c r="AH402">
        <v>2007</v>
      </c>
      <c r="AI402">
        <v>11</v>
      </c>
      <c r="AJ402">
        <v>21</v>
      </c>
      <c r="AK402">
        <f>IF(Table1[[#This Row],[End Day]]="",DAY(EOMONTH(DATE(Table1[[#This Row],[End Year]],Table1[[#This Row],[End Month]],1),0)),Table1[[#This Row],[End Day]])</f>
        <v>21</v>
      </c>
      <c r="AL402" s="1">
        <f>DATE(Table1[[#This Row],[End Year]],Table1[[#This Row],[End Month]],Table1[[#This Row],[Complete End Day]])</f>
        <v>39407</v>
      </c>
      <c r="AM402" s="2">
        <f>IF(Table1[[#This Row],[Start Day]]="",1,0)</f>
        <v>0</v>
      </c>
      <c r="AN402" s="2">
        <f>IF(Table1[[#This Row],[End Day]]="",1,0)</f>
        <v>0</v>
      </c>
      <c r="AO402">
        <v>1</v>
      </c>
      <c r="AQ402">
        <v>2250</v>
      </c>
      <c r="AS402">
        <v>2250</v>
      </c>
      <c r="AZ402">
        <v>70.848792703252997</v>
      </c>
      <c r="BA402" t="s">
        <v>66</v>
      </c>
      <c r="BB402" t="s">
        <v>2568</v>
      </c>
      <c r="BC402" t="s">
        <v>2569</v>
      </c>
      <c r="BD402" t="s">
        <v>2570</v>
      </c>
    </row>
    <row r="403" spans="1:56" x14ac:dyDescent="0.2">
      <c r="A403" t="s">
        <v>2571</v>
      </c>
      <c r="B403" t="s">
        <v>1357</v>
      </c>
      <c r="C403" t="s">
        <v>52</v>
      </c>
      <c r="E403" t="s">
        <v>53</v>
      </c>
      <c r="F403" t="s">
        <v>54</v>
      </c>
      <c r="G403" t="s">
        <v>55</v>
      </c>
      <c r="H403" t="s">
        <v>56</v>
      </c>
      <c r="K403" t="s">
        <v>692</v>
      </c>
      <c r="L403" t="s">
        <v>693</v>
      </c>
      <c r="M403" t="s">
        <v>694</v>
      </c>
      <c r="N403" t="s">
        <v>695</v>
      </c>
      <c r="O403" t="s">
        <v>2572</v>
      </c>
      <c r="P403" t="s">
        <v>2573</v>
      </c>
      <c r="W403">
        <v>20100</v>
      </c>
      <c r="X403" t="s">
        <v>65</v>
      </c>
      <c r="Y403" t="s">
        <v>2574</v>
      </c>
      <c r="Z403" t="s">
        <v>2575</v>
      </c>
      <c r="AB403" t="s">
        <v>2576</v>
      </c>
      <c r="AC403">
        <v>2007</v>
      </c>
      <c r="AD403">
        <v>7</v>
      </c>
      <c r="AE403">
        <v>27</v>
      </c>
      <c r="AF403">
        <f>IF( Table1[[#This Row],[Start Day]]="",1,Table1[[#This Row],[Start Day]])</f>
        <v>27</v>
      </c>
      <c r="AG403" s="1">
        <f>DATE(Table1[[#This Row],[Start Year]],Table1[[#This Row],[Start Month]],Table1[[#This Row],[Complete Start Day]])</f>
        <v>39290</v>
      </c>
      <c r="AH403">
        <v>2007</v>
      </c>
      <c r="AI403">
        <v>8</v>
      </c>
      <c r="AJ403">
        <v>2</v>
      </c>
      <c r="AK403">
        <f>IF(Table1[[#This Row],[End Day]]="",DAY(EOMONTH(DATE(Table1[[#This Row],[End Year]],Table1[[#This Row],[End Month]],1),0)),Table1[[#This Row],[End Day]])</f>
        <v>2</v>
      </c>
      <c r="AL403" s="1">
        <f>DATE(Table1[[#This Row],[End Year]],Table1[[#This Row],[End Month]],Table1[[#This Row],[Complete End Day]])</f>
        <v>39296</v>
      </c>
      <c r="AM403" s="2">
        <f>IF(Table1[[#This Row],[Start Day]]="",1,0)</f>
        <v>0</v>
      </c>
      <c r="AN403" s="2">
        <f>IF(Table1[[#This Row],[End Day]]="",1,0)</f>
        <v>0</v>
      </c>
      <c r="AQ403">
        <v>38000</v>
      </c>
      <c r="AS403">
        <v>38000</v>
      </c>
      <c r="AZ403">
        <v>70.848792703252997</v>
      </c>
      <c r="BA403" t="s">
        <v>109</v>
      </c>
      <c r="BC403" t="s">
        <v>697</v>
      </c>
      <c r="BD403" t="s">
        <v>698</v>
      </c>
    </row>
    <row r="404" spans="1:56" x14ac:dyDescent="0.2">
      <c r="A404" t="s">
        <v>2577</v>
      </c>
      <c r="B404" t="s">
        <v>1357</v>
      </c>
      <c r="C404" t="s">
        <v>1003</v>
      </c>
      <c r="D404" t="s">
        <v>2578</v>
      </c>
      <c r="E404" t="s">
        <v>53</v>
      </c>
      <c r="F404" t="s">
        <v>270</v>
      </c>
      <c r="G404" t="s">
        <v>466</v>
      </c>
      <c r="H404" t="s">
        <v>467</v>
      </c>
      <c r="K404" t="s">
        <v>692</v>
      </c>
      <c r="L404" t="s">
        <v>693</v>
      </c>
      <c r="M404" t="s">
        <v>694</v>
      </c>
      <c r="N404" t="s">
        <v>695</v>
      </c>
      <c r="O404" t="s">
        <v>2579</v>
      </c>
      <c r="P404" t="s">
        <v>2580</v>
      </c>
      <c r="X404" t="s">
        <v>65</v>
      </c>
      <c r="AC404">
        <v>2007</v>
      </c>
      <c r="AD404">
        <v>7</v>
      </c>
      <c r="AE404">
        <v>27</v>
      </c>
      <c r="AF404">
        <f>IF( Table1[[#This Row],[Start Day]]="",1,Table1[[#This Row],[Start Day]])</f>
        <v>27</v>
      </c>
      <c r="AG404" s="1">
        <f>DATE(Table1[[#This Row],[Start Year]],Table1[[#This Row],[Start Month]],Table1[[#This Row],[Complete Start Day]])</f>
        <v>39290</v>
      </c>
      <c r="AH404">
        <v>2007</v>
      </c>
      <c r="AI404">
        <v>7</v>
      </c>
      <c r="AJ404">
        <v>30</v>
      </c>
      <c r="AK404">
        <f>IF(Table1[[#This Row],[End Day]]="",DAY(EOMONTH(DATE(Table1[[#This Row],[End Year]],Table1[[#This Row],[End Month]],1),0)),Table1[[#This Row],[End Day]])</f>
        <v>30</v>
      </c>
      <c r="AL404" s="1">
        <f>DATE(Table1[[#This Row],[End Year]],Table1[[#This Row],[End Month]],Table1[[#This Row],[Complete End Day]])</f>
        <v>39293</v>
      </c>
      <c r="AM404" s="2">
        <f>IF(Table1[[#This Row],[Start Day]]="",1,0)</f>
        <v>0</v>
      </c>
      <c r="AN404" s="2">
        <f>IF(Table1[[#This Row],[End Day]]="",1,0)</f>
        <v>0</v>
      </c>
      <c r="AO404">
        <v>26</v>
      </c>
      <c r="AR404">
        <v>1600</v>
      </c>
      <c r="AS404">
        <v>1600</v>
      </c>
      <c r="AZ404">
        <v>70.848792703252997</v>
      </c>
      <c r="BA404" t="s">
        <v>81</v>
      </c>
      <c r="BB404" t="s">
        <v>2581</v>
      </c>
      <c r="BD404" t="s">
        <v>2582</v>
      </c>
    </row>
    <row r="405" spans="1:56" x14ac:dyDescent="0.2">
      <c r="A405" t="s">
        <v>2583</v>
      </c>
      <c r="B405" t="s">
        <v>1945</v>
      </c>
      <c r="C405" t="s">
        <v>1212</v>
      </c>
      <c r="D405" t="s">
        <v>2584</v>
      </c>
      <c r="E405" t="s">
        <v>53</v>
      </c>
      <c r="F405" t="s">
        <v>72</v>
      </c>
      <c r="G405" t="s">
        <v>73</v>
      </c>
      <c r="H405" t="s">
        <v>86</v>
      </c>
      <c r="J405" t="s">
        <v>2585</v>
      </c>
      <c r="K405" t="s">
        <v>592</v>
      </c>
      <c r="L405" t="s">
        <v>593</v>
      </c>
      <c r="M405" t="s">
        <v>594</v>
      </c>
      <c r="N405" t="s">
        <v>122</v>
      </c>
      <c r="O405" t="s">
        <v>2586</v>
      </c>
      <c r="Q405" t="s">
        <v>55</v>
      </c>
      <c r="R405" t="s">
        <v>64</v>
      </c>
      <c r="W405">
        <v>160</v>
      </c>
      <c r="X405" t="s">
        <v>80</v>
      </c>
      <c r="AC405">
        <v>2008</v>
      </c>
      <c r="AD405">
        <v>7</v>
      </c>
      <c r="AE405">
        <v>20</v>
      </c>
      <c r="AF405">
        <f>IF( Table1[[#This Row],[Start Day]]="",1,Table1[[#This Row],[Start Day]])</f>
        <v>20</v>
      </c>
      <c r="AG405" s="1">
        <f>DATE(Table1[[#This Row],[Start Year]],Table1[[#This Row],[Start Month]],Table1[[#This Row],[Complete Start Day]])</f>
        <v>39649</v>
      </c>
      <c r="AH405">
        <v>2008</v>
      </c>
      <c r="AI405">
        <v>7</v>
      </c>
      <c r="AJ405">
        <v>21</v>
      </c>
      <c r="AK405">
        <f>IF(Table1[[#This Row],[End Day]]="",DAY(EOMONTH(DATE(Table1[[#This Row],[End Year]],Table1[[#This Row],[End Month]],1),0)),Table1[[#This Row],[End Day]])</f>
        <v>21</v>
      </c>
      <c r="AL405" s="1">
        <f>DATE(Table1[[#This Row],[End Year]],Table1[[#This Row],[End Month]],Table1[[#This Row],[Complete End Day]])</f>
        <v>39650</v>
      </c>
      <c r="AM405" s="2">
        <f>IF(Table1[[#This Row],[Start Day]]="",1,0)</f>
        <v>0</v>
      </c>
      <c r="AN405" s="2">
        <f>IF(Table1[[#This Row],[End Day]]="",1,0)</f>
        <v>0</v>
      </c>
      <c r="AO405">
        <v>2</v>
      </c>
      <c r="AQ405">
        <v>500000</v>
      </c>
      <c r="AS405">
        <v>500000</v>
      </c>
      <c r="AX405">
        <v>75000</v>
      </c>
      <c r="AY405">
        <v>101945</v>
      </c>
      <c r="AZ405">
        <v>73.568745535504604</v>
      </c>
      <c r="BA405" t="s">
        <v>81</v>
      </c>
      <c r="BB405" t="s">
        <v>2587</v>
      </c>
      <c r="BD405" t="s">
        <v>2588</v>
      </c>
    </row>
    <row r="406" spans="1:56" x14ac:dyDescent="0.2">
      <c r="A406" t="s">
        <v>2589</v>
      </c>
      <c r="B406" t="s">
        <v>1945</v>
      </c>
      <c r="C406" t="s">
        <v>2590</v>
      </c>
      <c r="E406" t="s">
        <v>53</v>
      </c>
      <c r="F406" t="s">
        <v>54</v>
      </c>
      <c r="G406" t="s">
        <v>55</v>
      </c>
      <c r="H406" t="s">
        <v>56</v>
      </c>
      <c r="K406" t="s">
        <v>548</v>
      </c>
      <c r="L406" t="s">
        <v>549</v>
      </c>
      <c r="M406" t="s">
        <v>78</v>
      </c>
      <c r="N406" t="s">
        <v>60</v>
      </c>
      <c r="O406" t="s">
        <v>2591</v>
      </c>
      <c r="P406" t="s">
        <v>62</v>
      </c>
      <c r="Q406" t="s">
        <v>64</v>
      </c>
      <c r="W406">
        <v>58100</v>
      </c>
      <c r="X406" t="s">
        <v>65</v>
      </c>
      <c r="Y406" t="s">
        <v>2592</v>
      </c>
      <c r="Z406" t="s">
        <v>2593</v>
      </c>
      <c r="AC406">
        <v>2008</v>
      </c>
      <c r="AD406">
        <v>12</v>
      </c>
      <c r="AE406">
        <v>1</v>
      </c>
      <c r="AF406">
        <f>IF( Table1[[#This Row],[Start Day]]="",1,Table1[[#This Row],[Start Day]])</f>
        <v>1</v>
      </c>
      <c r="AG406" s="1">
        <f>DATE(Table1[[#This Row],[Start Year]],Table1[[#This Row],[Start Month]],Table1[[#This Row],[Complete Start Day]])</f>
        <v>39783</v>
      </c>
      <c r="AH406">
        <v>2008</v>
      </c>
      <c r="AI406">
        <v>12</v>
      </c>
      <c r="AJ406">
        <v>4</v>
      </c>
      <c r="AK406">
        <f>IF(Table1[[#This Row],[End Day]]="",DAY(EOMONTH(DATE(Table1[[#This Row],[End Year]],Table1[[#This Row],[End Month]],1),0)),Table1[[#This Row],[End Day]])</f>
        <v>4</v>
      </c>
      <c r="AL406" s="1">
        <f>DATE(Table1[[#This Row],[End Year]],Table1[[#This Row],[End Month]],Table1[[#This Row],[Complete End Day]])</f>
        <v>39786</v>
      </c>
      <c r="AM406" s="2">
        <f>IF(Table1[[#This Row],[Start Day]]="",1,0)</f>
        <v>0</v>
      </c>
      <c r="AN406" s="2">
        <f>IF(Table1[[#This Row],[End Day]]="",1,0)</f>
        <v>0</v>
      </c>
      <c r="AQ406">
        <v>2000</v>
      </c>
      <c r="AS406">
        <v>2000</v>
      </c>
      <c r="AZ406">
        <v>73.568745535504604</v>
      </c>
      <c r="BA406" t="s">
        <v>66</v>
      </c>
      <c r="BB406" t="s">
        <v>2594</v>
      </c>
      <c r="BC406" t="s">
        <v>2595</v>
      </c>
      <c r="BD406" t="s">
        <v>2596</v>
      </c>
    </row>
    <row r="407" spans="1:56" x14ac:dyDescent="0.2">
      <c r="A407" t="s">
        <v>2597</v>
      </c>
      <c r="B407" t="s">
        <v>1945</v>
      </c>
      <c r="C407" t="s">
        <v>2598</v>
      </c>
      <c r="D407" t="s">
        <v>2599</v>
      </c>
      <c r="E407" t="s">
        <v>53</v>
      </c>
      <c r="F407" t="s">
        <v>54</v>
      </c>
      <c r="G407" t="s">
        <v>55</v>
      </c>
      <c r="H407" t="s">
        <v>56</v>
      </c>
      <c r="K407" t="s">
        <v>554</v>
      </c>
      <c r="L407" t="s">
        <v>555</v>
      </c>
      <c r="M407" t="s">
        <v>121</v>
      </c>
      <c r="N407" t="s">
        <v>122</v>
      </c>
      <c r="O407" t="s">
        <v>2600</v>
      </c>
      <c r="P407" t="s">
        <v>2601</v>
      </c>
      <c r="Q407" t="s">
        <v>64</v>
      </c>
      <c r="W407">
        <v>456900</v>
      </c>
      <c r="X407" t="s">
        <v>65</v>
      </c>
      <c r="Y407" t="s">
        <v>2602</v>
      </c>
      <c r="Z407" t="s">
        <v>2603</v>
      </c>
      <c r="AB407" t="s">
        <v>2604</v>
      </c>
      <c r="AC407">
        <v>2008</v>
      </c>
      <c r="AD407">
        <v>2</v>
      </c>
      <c r="AE407">
        <v>4</v>
      </c>
      <c r="AF407">
        <f>IF( Table1[[#This Row],[Start Day]]="",1,Table1[[#This Row],[Start Day]])</f>
        <v>4</v>
      </c>
      <c r="AG407" s="1">
        <f>DATE(Table1[[#This Row],[Start Year]],Table1[[#This Row],[Start Month]],Table1[[#This Row],[Complete Start Day]])</f>
        <v>39482</v>
      </c>
      <c r="AH407">
        <v>2008</v>
      </c>
      <c r="AI407">
        <v>3</v>
      </c>
      <c r="AJ407">
        <v>14</v>
      </c>
      <c r="AK407">
        <f>IF(Table1[[#This Row],[End Day]]="",DAY(EOMONTH(DATE(Table1[[#This Row],[End Year]],Table1[[#This Row],[End Month]],1),0)),Table1[[#This Row],[End Day]])</f>
        <v>14</v>
      </c>
      <c r="AL407" s="1">
        <f>DATE(Table1[[#This Row],[End Year]],Table1[[#This Row],[End Month]],Table1[[#This Row],[Complete End Day]])</f>
        <v>39521</v>
      </c>
      <c r="AM407" s="2">
        <f>IF(Table1[[#This Row],[Start Day]]="",1,0)</f>
        <v>0</v>
      </c>
      <c r="AN407" s="2">
        <f>IF(Table1[[#This Row],[End Day]]="",1,0)</f>
        <v>0</v>
      </c>
      <c r="AO407">
        <v>40</v>
      </c>
      <c r="AP407">
        <v>12</v>
      </c>
      <c r="AQ407">
        <v>450000</v>
      </c>
      <c r="AS407">
        <v>450012</v>
      </c>
      <c r="AZ407">
        <v>73.568745535504604</v>
      </c>
      <c r="BA407" t="s">
        <v>81</v>
      </c>
      <c r="BB407" t="s">
        <v>2605</v>
      </c>
      <c r="BD407" t="s">
        <v>2606</v>
      </c>
    </row>
    <row r="408" spans="1:56" x14ac:dyDescent="0.2">
      <c r="A408" t="s">
        <v>2607</v>
      </c>
      <c r="B408" t="s">
        <v>1945</v>
      </c>
      <c r="C408" t="s">
        <v>2608</v>
      </c>
      <c r="D408" t="s">
        <v>2609</v>
      </c>
      <c r="E408" t="s">
        <v>53</v>
      </c>
      <c r="F408" t="s">
        <v>54</v>
      </c>
      <c r="G408" t="s">
        <v>55</v>
      </c>
      <c r="H408" t="s">
        <v>2523</v>
      </c>
      <c r="K408" t="s">
        <v>7833</v>
      </c>
      <c r="L408" t="s">
        <v>88</v>
      </c>
      <c r="M408" t="s">
        <v>59</v>
      </c>
      <c r="N408" t="s">
        <v>60</v>
      </c>
      <c r="O408" t="s">
        <v>2610</v>
      </c>
      <c r="X408" t="s">
        <v>65</v>
      </c>
      <c r="AC408">
        <v>2008</v>
      </c>
      <c r="AD408">
        <v>5</v>
      </c>
      <c r="AE408">
        <v>4</v>
      </c>
      <c r="AF408">
        <f>IF( Table1[[#This Row],[Start Day]]="",1,Table1[[#This Row],[Start Day]])</f>
        <v>4</v>
      </c>
      <c r="AG408" s="1">
        <f>DATE(Table1[[#This Row],[Start Year]],Table1[[#This Row],[Start Month]],Table1[[#This Row],[Complete Start Day]])</f>
        <v>39572</v>
      </c>
      <c r="AH408">
        <v>2008</v>
      </c>
      <c r="AI408">
        <v>5</v>
      </c>
      <c r="AJ408">
        <v>4</v>
      </c>
      <c r="AK408">
        <f>IF(Table1[[#This Row],[End Day]]="",DAY(EOMONTH(DATE(Table1[[#This Row],[End Year]],Table1[[#This Row],[End Month]],1),0)),Table1[[#This Row],[End Day]])</f>
        <v>4</v>
      </c>
      <c r="AL408" s="1">
        <f>DATE(Table1[[#This Row],[End Year]],Table1[[#This Row],[End Month]],Table1[[#This Row],[Complete End Day]])</f>
        <v>39572</v>
      </c>
      <c r="AM408" s="2">
        <f>IF(Table1[[#This Row],[Start Day]]="",1,0)</f>
        <v>0</v>
      </c>
      <c r="AN408" s="2">
        <f>IF(Table1[[#This Row],[End Day]]="",1,0)</f>
        <v>0</v>
      </c>
      <c r="AO408">
        <v>10</v>
      </c>
      <c r="AP408">
        <v>13</v>
      </c>
      <c r="AS408">
        <v>13</v>
      </c>
      <c r="AZ408">
        <v>73.568745535504604</v>
      </c>
      <c r="BA408" t="s">
        <v>81</v>
      </c>
      <c r="BB408" t="s">
        <v>2611</v>
      </c>
      <c r="BD408" t="s">
        <v>2612</v>
      </c>
    </row>
    <row r="409" spans="1:56" x14ac:dyDescent="0.2">
      <c r="A409" t="s">
        <v>2613</v>
      </c>
      <c r="B409" t="s">
        <v>1945</v>
      </c>
      <c r="C409" t="s">
        <v>2614</v>
      </c>
      <c r="D409" t="s">
        <v>2615</v>
      </c>
      <c r="E409" t="s">
        <v>53</v>
      </c>
      <c r="F409" t="s">
        <v>54</v>
      </c>
      <c r="G409" t="s">
        <v>55</v>
      </c>
      <c r="H409" t="s">
        <v>192</v>
      </c>
      <c r="K409" t="s">
        <v>592</v>
      </c>
      <c r="L409" t="s">
        <v>593</v>
      </c>
      <c r="M409" t="s">
        <v>594</v>
      </c>
      <c r="N409" t="s">
        <v>122</v>
      </c>
      <c r="O409" t="s">
        <v>2616</v>
      </c>
      <c r="P409" t="s">
        <v>62</v>
      </c>
      <c r="W409">
        <v>193700</v>
      </c>
      <c r="X409" t="s">
        <v>65</v>
      </c>
      <c r="AC409">
        <v>2008</v>
      </c>
      <c r="AD409">
        <v>7</v>
      </c>
      <c r="AE409">
        <v>6</v>
      </c>
      <c r="AF409">
        <f>IF( Table1[[#This Row],[Start Day]]="",1,Table1[[#This Row],[Start Day]])</f>
        <v>6</v>
      </c>
      <c r="AG409" s="1">
        <f>DATE(Table1[[#This Row],[Start Year]],Table1[[#This Row],[Start Month]],Table1[[#This Row],[Complete Start Day]])</f>
        <v>39635</v>
      </c>
      <c r="AH409">
        <v>2008</v>
      </c>
      <c r="AI409">
        <v>7</v>
      </c>
      <c r="AJ409">
        <v>11</v>
      </c>
      <c r="AK409">
        <f>IF(Table1[[#This Row],[End Day]]="",DAY(EOMONTH(DATE(Table1[[#This Row],[End Year]],Table1[[#This Row],[End Month]],1),0)),Table1[[#This Row],[End Day]])</f>
        <v>11</v>
      </c>
      <c r="AL409" s="1">
        <f>DATE(Table1[[#This Row],[End Year]],Table1[[#This Row],[End Month]],Table1[[#This Row],[Complete End Day]])</f>
        <v>39640</v>
      </c>
      <c r="AM409" s="2">
        <f>IF(Table1[[#This Row],[Start Day]]="",1,0)</f>
        <v>0</v>
      </c>
      <c r="AN409" s="2">
        <f>IF(Table1[[#This Row],[End Day]]="",1,0)</f>
        <v>0</v>
      </c>
      <c r="AO409">
        <v>12</v>
      </c>
      <c r="AQ409">
        <v>20000</v>
      </c>
      <c r="AS409">
        <v>20000</v>
      </c>
      <c r="AZ409">
        <v>73.568745535504604</v>
      </c>
      <c r="BA409" t="s">
        <v>81</v>
      </c>
      <c r="BB409" t="s">
        <v>2617</v>
      </c>
      <c r="BD409" t="s">
        <v>2618</v>
      </c>
    </row>
    <row r="410" spans="1:56" x14ac:dyDescent="0.2">
      <c r="A410" t="s">
        <v>2619</v>
      </c>
      <c r="B410" t="s">
        <v>1945</v>
      </c>
      <c r="C410" t="s">
        <v>1879</v>
      </c>
      <c r="E410" t="s">
        <v>53</v>
      </c>
      <c r="F410" t="s">
        <v>54</v>
      </c>
      <c r="G410" t="s">
        <v>236</v>
      </c>
      <c r="H410" t="s">
        <v>236</v>
      </c>
      <c r="K410" t="s">
        <v>592</v>
      </c>
      <c r="L410" t="s">
        <v>593</v>
      </c>
      <c r="M410" t="s">
        <v>594</v>
      </c>
      <c r="N410" t="s">
        <v>122</v>
      </c>
      <c r="O410" t="s">
        <v>2620</v>
      </c>
      <c r="AC410">
        <v>2008</v>
      </c>
      <c r="AD410">
        <v>9</v>
      </c>
      <c r="AE410">
        <v>17</v>
      </c>
      <c r="AF410">
        <f>IF( Table1[[#This Row],[Start Day]]="",1,Table1[[#This Row],[Start Day]])</f>
        <v>17</v>
      </c>
      <c r="AG410" s="1">
        <f>DATE(Table1[[#This Row],[Start Year]],Table1[[#This Row],[Start Month]],Table1[[#This Row],[Complete Start Day]])</f>
        <v>39708</v>
      </c>
      <c r="AH410">
        <v>2008</v>
      </c>
      <c r="AI410">
        <v>9</v>
      </c>
      <c r="AJ410">
        <v>18</v>
      </c>
      <c r="AK410">
        <f>IF(Table1[[#This Row],[End Day]]="",DAY(EOMONTH(DATE(Table1[[#This Row],[End Year]],Table1[[#This Row],[End Month]],1),0)),Table1[[#This Row],[End Day]])</f>
        <v>18</v>
      </c>
      <c r="AL410" s="1">
        <f>DATE(Table1[[#This Row],[End Year]],Table1[[#This Row],[End Month]],Table1[[#This Row],[Complete End Day]])</f>
        <v>39709</v>
      </c>
      <c r="AM410" s="2">
        <f>IF(Table1[[#This Row],[Start Day]]="",1,0)</f>
        <v>0</v>
      </c>
      <c r="AN410" s="2">
        <f>IF(Table1[[#This Row],[End Day]]="",1,0)</f>
        <v>0</v>
      </c>
      <c r="AO410">
        <v>22</v>
      </c>
      <c r="AZ410">
        <v>73.568745535504604</v>
      </c>
      <c r="BA410" t="s">
        <v>109</v>
      </c>
      <c r="BC410" t="s">
        <v>1593</v>
      </c>
      <c r="BD410" t="s">
        <v>1594</v>
      </c>
    </row>
    <row r="411" spans="1:56" x14ac:dyDescent="0.2">
      <c r="A411" t="s">
        <v>2621</v>
      </c>
      <c r="B411" t="s">
        <v>1945</v>
      </c>
      <c r="C411" t="s">
        <v>2622</v>
      </c>
      <c r="E411" t="s">
        <v>53</v>
      </c>
      <c r="F411" t="s">
        <v>54</v>
      </c>
      <c r="G411" t="s">
        <v>55</v>
      </c>
      <c r="H411" t="s">
        <v>192</v>
      </c>
      <c r="K411" t="s">
        <v>548</v>
      </c>
      <c r="L411" t="s">
        <v>549</v>
      </c>
      <c r="M411" t="s">
        <v>78</v>
      </c>
      <c r="N411" t="s">
        <v>60</v>
      </c>
      <c r="O411" t="s">
        <v>2623</v>
      </c>
      <c r="P411" t="s">
        <v>281</v>
      </c>
      <c r="W411">
        <v>67570</v>
      </c>
      <c r="X411" t="s">
        <v>65</v>
      </c>
      <c r="Y411" t="s">
        <v>2624</v>
      </c>
      <c r="Z411" t="s">
        <v>2625</v>
      </c>
      <c r="AC411">
        <v>2008</v>
      </c>
      <c r="AD411">
        <v>12</v>
      </c>
      <c r="AE411">
        <v>28</v>
      </c>
      <c r="AF411">
        <f>IF( Table1[[#This Row],[Start Day]]="",1,Table1[[#This Row],[Start Day]])</f>
        <v>28</v>
      </c>
      <c r="AG411" s="1">
        <f>DATE(Table1[[#This Row],[Start Year]],Table1[[#This Row],[Start Month]],Table1[[#This Row],[Complete Start Day]])</f>
        <v>39810</v>
      </c>
      <c r="AH411">
        <v>2009</v>
      </c>
      <c r="AI411">
        <v>1</v>
      </c>
      <c r="AJ411">
        <v>19</v>
      </c>
      <c r="AK411">
        <f>IF(Table1[[#This Row],[End Day]]="",DAY(EOMONTH(DATE(Table1[[#This Row],[End Year]],Table1[[#This Row],[End Month]],1),0)),Table1[[#This Row],[End Day]])</f>
        <v>19</v>
      </c>
      <c r="AL411" s="1">
        <f>DATE(Table1[[#This Row],[End Year]],Table1[[#This Row],[End Month]],Table1[[#This Row],[Complete End Day]])</f>
        <v>39832</v>
      </c>
      <c r="AM411" s="2">
        <f>IF(Table1[[#This Row],[Start Day]]="",1,0)</f>
        <v>0</v>
      </c>
      <c r="AN411" s="2">
        <f>IF(Table1[[#This Row],[End Day]]="",1,0)</f>
        <v>0</v>
      </c>
      <c r="AQ411">
        <v>6000</v>
      </c>
      <c r="AS411">
        <v>6000</v>
      </c>
      <c r="AZ411">
        <v>73.568745535504604</v>
      </c>
      <c r="BA411" t="s">
        <v>81</v>
      </c>
      <c r="BB411" t="s">
        <v>2626</v>
      </c>
      <c r="BD411" t="s">
        <v>2627</v>
      </c>
    </row>
    <row r="412" spans="1:56" x14ac:dyDescent="0.2">
      <c r="A412" t="s">
        <v>2628</v>
      </c>
      <c r="B412" t="s">
        <v>1945</v>
      </c>
      <c r="C412" t="s">
        <v>2629</v>
      </c>
      <c r="E412" t="s">
        <v>53</v>
      </c>
      <c r="F412" t="s">
        <v>270</v>
      </c>
      <c r="G412" t="s">
        <v>466</v>
      </c>
      <c r="H412" t="s">
        <v>467</v>
      </c>
      <c r="K412" t="s">
        <v>569</v>
      </c>
      <c r="L412" t="s">
        <v>570</v>
      </c>
      <c r="M412" t="s">
        <v>571</v>
      </c>
      <c r="N412" t="s">
        <v>60</v>
      </c>
      <c r="O412" t="s">
        <v>2630</v>
      </c>
      <c r="P412" t="s">
        <v>2631</v>
      </c>
      <c r="X412" t="s">
        <v>65</v>
      </c>
      <c r="AC412">
        <v>2008</v>
      </c>
      <c r="AD412">
        <v>8</v>
      </c>
      <c r="AE412">
        <v>1</v>
      </c>
      <c r="AF412">
        <f>IF( Table1[[#This Row],[Start Day]]="",1,Table1[[#This Row],[Start Day]])</f>
        <v>1</v>
      </c>
      <c r="AG412" s="1">
        <f>DATE(Table1[[#This Row],[Start Year]],Table1[[#This Row],[Start Month]],Table1[[#This Row],[Complete Start Day]])</f>
        <v>39661</v>
      </c>
      <c r="AH412">
        <v>2008</v>
      </c>
      <c r="AI412">
        <v>8</v>
      </c>
      <c r="AJ412">
        <v>5</v>
      </c>
      <c r="AK412">
        <f>IF(Table1[[#This Row],[End Day]]="",DAY(EOMONTH(DATE(Table1[[#This Row],[End Year]],Table1[[#This Row],[End Month]],1),0)),Table1[[#This Row],[End Day]])</f>
        <v>5</v>
      </c>
      <c r="AL412" s="1">
        <f>DATE(Table1[[#This Row],[End Year]],Table1[[#This Row],[End Month]],Table1[[#This Row],[Complete End Day]])</f>
        <v>39665</v>
      </c>
      <c r="AM412" s="2">
        <f>IF(Table1[[#This Row],[Start Day]]="",1,0)</f>
        <v>0</v>
      </c>
      <c r="AN412" s="2">
        <f>IF(Table1[[#This Row],[End Day]]="",1,0)</f>
        <v>0</v>
      </c>
      <c r="AO412">
        <v>2</v>
      </c>
      <c r="AR412">
        <v>300</v>
      </c>
      <c r="AS412">
        <v>300</v>
      </c>
      <c r="AZ412">
        <v>73.568745535504604</v>
      </c>
      <c r="BA412" t="s">
        <v>109</v>
      </c>
      <c r="BC412" t="s">
        <v>2632</v>
      </c>
      <c r="BD412" t="s">
        <v>2633</v>
      </c>
    </row>
    <row r="413" spans="1:56" x14ac:dyDescent="0.2">
      <c r="A413" t="s">
        <v>2634</v>
      </c>
      <c r="B413" t="s">
        <v>1945</v>
      </c>
      <c r="C413" t="s">
        <v>1703</v>
      </c>
      <c r="E413" t="s">
        <v>53</v>
      </c>
      <c r="F413" t="s">
        <v>72</v>
      </c>
      <c r="G413" t="s">
        <v>73</v>
      </c>
      <c r="H413" t="s">
        <v>74</v>
      </c>
      <c r="I413" t="s">
        <v>201</v>
      </c>
      <c r="K413" t="s">
        <v>692</v>
      </c>
      <c r="L413" t="s">
        <v>693</v>
      </c>
      <c r="M413" t="s">
        <v>694</v>
      </c>
      <c r="N413" t="s">
        <v>695</v>
      </c>
      <c r="O413" t="s">
        <v>2635</v>
      </c>
      <c r="X413" t="s">
        <v>80</v>
      </c>
      <c r="AC413">
        <v>2008</v>
      </c>
      <c r="AD413">
        <v>11</v>
      </c>
      <c r="AE413">
        <v>14</v>
      </c>
      <c r="AF413">
        <f>IF( Table1[[#This Row],[Start Day]]="",1,Table1[[#This Row],[Start Day]])</f>
        <v>14</v>
      </c>
      <c r="AG413" s="1">
        <f>DATE(Table1[[#This Row],[Start Year]],Table1[[#This Row],[Start Month]],Table1[[#This Row],[Complete Start Day]])</f>
        <v>39766</v>
      </c>
      <c r="AH413">
        <v>2008</v>
      </c>
      <c r="AI413">
        <v>11</v>
      </c>
      <c r="AJ413">
        <v>14</v>
      </c>
      <c r="AK413">
        <f>IF(Table1[[#This Row],[End Day]]="",DAY(EOMONTH(DATE(Table1[[#This Row],[End Year]],Table1[[#This Row],[End Month]],1),0)),Table1[[#This Row],[End Day]])</f>
        <v>14</v>
      </c>
      <c r="AL413" s="1">
        <f>DATE(Table1[[#This Row],[End Year]],Table1[[#This Row],[End Month]],Table1[[#This Row],[Complete End Day]])</f>
        <v>39766</v>
      </c>
      <c r="AM413" s="2">
        <f>IF(Table1[[#This Row],[Start Day]]="",1,0)</f>
        <v>0</v>
      </c>
      <c r="AN413" s="2">
        <f>IF(Table1[[#This Row],[End Day]]="",1,0)</f>
        <v>0</v>
      </c>
      <c r="AO413">
        <v>5</v>
      </c>
      <c r="AP413">
        <v>76</v>
      </c>
      <c r="AR413">
        <v>3500</v>
      </c>
      <c r="AS413">
        <v>3576</v>
      </c>
      <c r="AZ413">
        <v>73.568745535504604</v>
      </c>
      <c r="BA413" t="s">
        <v>109</v>
      </c>
      <c r="BC413" t="s">
        <v>2636</v>
      </c>
      <c r="BD413" t="s">
        <v>2637</v>
      </c>
    </row>
    <row r="414" spans="1:56" x14ac:dyDescent="0.2">
      <c r="A414" t="s">
        <v>2638</v>
      </c>
      <c r="B414" t="s">
        <v>1945</v>
      </c>
      <c r="C414" t="s">
        <v>2639</v>
      </c>
      <c r="D414" t="s">
        <v>2640</v>
      </c>
      <c r="E414" t="s">
        <v>53</v>
      </c>
      <c r="F414" t="s">
        <v>54</v>
      </c>
      <c r="G414" t="s">
        <v>55</v>
      </c>
      <c r="H414" t="s">
        <v>56</v>
      </c>
      <c r="K414" t="s">
        <v>692</v>
      </c>
      <c r="L414" t="s">
        <v>693</v>
      </c>
      <c r="M414" t="s">
        <v>694</v>
      </c>
      <c r="N414" t="s">
        <v>695</v>
      </c>
      <c r="O414" t="s">
        <v>2641</v>
      </c>
      <c r="P414" t="s">
        <v>62</v>
      </c>
      <c r="W414">
        <v>25970</v>
      </c>
      <c r="X414" t="s">
        <v>65</v>
      </c>
      <c r="Y414" t="s">
        <v>2642</v>
      </c>
      <c r="Z414" t="s">
        <v>2643</v>
      </c>
      <c r="AC414">
        <v>2008</v>
      </c>
      <c r="AD414">
        <v>6</v>
      </c>
      <c r="AE414">
        <v>19</v>
      </c>
      <c r="AF414">
        <f>IF( Table1[[#This Row],[Start Day]]="",1,Table1[[#This Row],[Start Day]])</f>
        <v>19</v>
      </c>
      <c r="AG414" s="1">
        <f>DATE(Table1[[#This Row],[Start Year]],Table1[[#This Row],[Start Month]],Table1[[#This Row],[Complete Start Day]])</f>
        <v>39618</v>
      </c>
      <c r="AH414">
        <v>2008</v>
      </c>
      <c r="AI414">
        <v>6</v>
      </c>
      <c r="AJ414">
        <v>19</v>
      </c>
      <c r="AK414">
        <f>IF(Table1[[#This Row],[End Day]]="",DAY(EOMONTH(DATE(Table1[[#This Row],[End Year]],Table1[[#This Row],[End Month]],1),0)),Table1[[#This Row],[End Day]])</f>
        <v>19</v>
      </c>
      <c r="AL414" s="1">
        <f>DATE(Table1[[#This Row],[End Year]],Table1[[#This Row],[End Month]],Table1[[#This Row],[Complete End Day]])</f>
        <v>39618</v>
      </c>
      <c r="AM414" s="2">
        <f>IF(Table1[[#This Row],[Start Day]]="",1,0)</f>
        <v>0</v>
      </c>
      <c r="AN414" s="2">
        <f>IF(Table1[[#This Row],[End Day]]="",1,0)</f>
        <v>0</v>
      </c>
      <c r="AO414">
        <v>11</v>
      </c>
      <c r="AQ414">
        <v>4000</v>
      </c>
      <c r="AS414">
        <v>4000</v>
      </c>
      <c r="AX414">
        <v>1264</v>
      </c>
      <c r="AY414">
        <v>1718</v>
      </c>
      <c r="AZ414">
        <v>73.568745535504604</v>
      </c>
      <c r="BA414" t="s">
        <v>81</v>
      </c>
      <c r="BB414" t="s">
        <v>2644</v>
      </c>
      <c r="BD414" t="s">
        <v>2645</v>
      </c>
    </row>
    <row r="415" spans="1:56" x14ac:dyDescent="0.2">
      <c r="A415" t="s">
        <v>2646</v>
      </c>
      <c r="B415" t="s">
        <v>1945</v>
      </c>
      <c r="C415" t="s">
        <v>2647</v>
      </c>
      <c r="E415" t="s">
        <v>53</v>
      </c>
      <c r="F415" t="s">
        <v>270</v>
      </c>
      <c r="G415" t="s">
        <v>466</v>
      </c>
      <c r="H415" t="s">
        <v>2648</v>
      </c>
      <c r="K415" t="s">
        <v>692</v>
      </c>
      <c r="L415" t="s">
        <v>693</v>
      </c>
      <c r="M415" t="s">
        <v>694</v>
      </c>
      <c r="N415" t="s">
        <v>695</v>
      </c>
      <c r="O415" t="s">
        <v>2649</v>
      </c>
      <c r="X415" t="s">
        <v>65</v>
      </c>
      <c r="AC415">
        <v>2008</v>
      </c>
      <c r="AD415">
        <v>8</v>
      </c>
      <c r="AE415">
        <v>30</v>
      </c>
      <c r="AF415">
        <f>IF( Table1[[#This Row],[Start Day]]="",1,Table1[[#This Row],[Start Day]])</f>
        <v>30</v>
      </c>
      <c r="AG415" s="1">
        <f>DATE(Table1[[#This Row],[Start Year]],Table1[[#This Row],[Start Month]],Table1[[#This Row],[Complete Start Day]])</f>
        <v>39690</v>
      </c>
      <c r="AH415">
        <v>2008</v>
      </c>
      <c r="AI415">
        <v>9</v>
      </c>
      <c r="AJ415">
        <v>3</v>
      </c>
      <c r="AK415">
        <f>IF(Table1[[#This Row],[End Day]]="",DAY(EOMONTH(DATE(Table1[[#This Row],[End Year]],Table1[[#This Row],[End Month]],1),0)),Table1[[#This Row],[End Day]])</f>
        <v>3</v>
      </c>
      <c r="AL415" s="1">
        <f>DATE(Table1[[#This Row],[End Year]],Table1[[#This Row],[End Month]],Table1[[#This Row],[Complete End Day]])</f>
        <v>39694</v>
      </c>
      <c r="AM415" s="2">
        <f>IF(Table1[[#This Row],[Start Day]]="",1,0)</f>
        <v>0</v>
      </c>
      <c r="AN415" s="2">
        <f>IF(Table1[[#This Row],[End Day]]="",1,0)</f>
        <v>0</v>
      </c>
      <c r="AO415">
        <v>34</v>
      </c>
      <c r="AP415">
        <v>25</v>
      </c>
      <c r="AS415">
        <v>25</v>
      </c>
      <c r="AX415">
        <v>430000</v>
      </c>
      <c r="AY415">
        <v>584487</v>
      </c>
      <c r="AZ415">
        <v>73.568745535504604</v>
      </c>
      <c r="BA415" t="s">
        <v>81</v>
      </c>
      <c r="BB415" t="s">
        <v>2650</v>
      </c>
      <c r="BD415" t="s">
        <v>2651</v>
      </c>
    </row>
    <row r="416" spans="1:56" x14ac:dyDescent="0.2">
      <c r="A416" t="s">
        <v>2652</v>
      </c>
      <c r="B416" t="s">
        <v>1945</v>
      </c>
      <c r="C416" t="s">
        <v>1917</v>
      </c>
      <c r="D416" t="s">
        <v>2653</v>
      </c>
      <c r="E416" t="s">
        <v>53</v>
      </c>
      <c r="F416" t="s">
        <v>440</v>
      </c>
      <c r="G416" t="s">
        <v>441</v>
      </c>
      <c r="H416" t="s">
        <v>701</v>
      </c>
      <c r="J416" t="s">
        <v>702</v>
      </c>
      <c r="K416" t="s">
        <v>692</v>
      </c>
      <c r="L416" t="s">
        <v>693</v>
      </c>
      <c r="M416" t="s">
        <v>694</v>
      </c>
      <c r="N416" t="s">
        <v>695</v>
      </c>
      <c r="O416" t="s">
        <v>2654</v>
      </c>
      <c r="T416" t="s">
        <v>445</v>
      </c>
      <c r="U416" t="s">
        <v>104</v>
      </c>
      <c r="X416" t="s">
        <v>446</v>
      </c>
      <c r="AC416">
        <v>2008</v>
      </c>
      <c r="AD416">
        <v>11</v>
      </c>
      <c r="AE416">
        <v>15</v>
      </c>
      <c r="AF416">
        <f>IF( Table1[[#This Row],[Start Day]]="",1,Table1[[#This Row],[Start Day]])</f>
        <v>15</v>
      </c>
      <c r="AG416" s="1">
        <f>DATE(Table1[[#This Row],[Start Year]],Table1[[#This Row],[Start Month]],Table1[[#This Row],[Complete Start Day]])</f>
        <v>39767</v>
      </c>
      <c r="AH416">
        <v>2009</v>
      </c>
      <c r="AI416">
        <v>5</v>
      </c>
      <c r="AJ416">
        <v>31</v>
      </c>
      <c r="AK416">
        <f>IF(Table1[[#This Row],[End Day]]="",DAY(EOMONTH(DATE(Table1[[#This Row],[End Year]],Table1[[#This Row],[End Month]],1),0)),Table1[[#This Row],[End Day]])</f>
        <v>31</v>
      </c>
      <c r="AL416" s="1">
        <f>DATE(Table1[[#This Row],[End Year]],Table1[[#This Row],[End Month]],Table1[[#This Row],[Complete End Day]])</f>
        <v>39964</v>
      </c>
      <c r="AM416" s="2">
        <f>IF(Table1[[#This Row],[Start Day]]="",1,0)</f>
        <v>0</v>
      </c>
      <c r="AN416" s="2">
        <f>IF(Table1[[#This Row],[End Day]]="",1,0)</f>
        <v>0</v>
      </c>
      <c r="AO416">
        <v>65</v>
      </c>
      <c r="AQ416">
        <v>12752</v>
      </c>
      <c r="AS416">
        <v>12752</v>
      </c>
      <c r="AZ416">
        <v>73.568745535504604</v>
      </c>
    </row>
    <row r="417" spans="1:56" x14ac:dyDescent="0.2">
      <c r="A417" t="s">
        <v>2655</v>
      </c>
      <c r="B417" t="s">
        <v>2356</v>
      </c>
      <c r="C417" t="s">
        <v>2656</v>
      </c>
      <c r="E417" t="s">
        <v>53</v>
      </c>
      <c r="F417" t="s">
        <v>54</v>
      </c>
      <c r="G417" t="s">
        <v>236</v>
      </c>
      <c r="H417" t="s">
        <v>236</v>
      </c>
      <c r="K417" t="s">
        <v>554</v>
      </c>
      <c r="L417" t="s">
        <v>555</v>
      </c>
      <c r="M417" t="s">
        <v>121</v>
      </c>
      <c r="N417" t="s">
        <v>122</v>
      </c>
      <c r="O417" t="s">
        <v>2657</v>
      </c>
      <c r="P417" t="s">
        <v>62</v>
      </c>
      <c r="AC417">
        <v>2009</v>
      </c>
      <c r="AD417">
        <v>4</v>
      </c>
      <c r="AE417">
        <v>12</v>
      </c>
      <c r="AF417">
        <f>IF( Table1[[#This Row],[Start Day]]="",1,Table1[[#This Row],[Start Day]])</f>
        <v>12</v>
      </c>
      <c r="AG417" s="1">
        <f>DATE(Table1[[#This Row],[Start Year]],Table1[[#This Row],[Start Month]],Table1[[#This Row],[Complete Start Day]])</f>
        <v>39915</v>
      </c>
      <c r="AH417">
        <v>2009</v>
      </c>
      <c r="AI417">
        <v>4</v>
      </c>
      <c r="AJ417">
        <v>16</v>
      </c>
      <c r="AK417">
        <f>IF(Table1[[#This Row],[End Day]]="",DAY(EOMONTH(DATE(Table1[[#This Row],[End Year]],Table1[[#This Row],[End Month]],1),0)),Table1[[#This Row],[End Day]])</f>
        <v>16</v>
      </c>
      <c r="AL417" s="1">
        <f>DATE(Table1[[#This Row],[End Year]],Table1[[#This Row],[End Month]],Table1[[#This Row],[Complete End Day]])</f>
        <v>39919</v>
      </c>
      <c r="AM417" s="2">
        <f>IF(Table1[[#This Row],[Start Day]]="",1,0)</f>
        <v>0</v>
      </c>
      <c r="AN417" s="2">
        <f>IF(Table1[[#This Row],[End Day]]="",1,0)</f>
        <v>0</v>
      </c>
      <c r="AO417">
        <v>20</v>
      </c>
      <c r="AZ417">
        <v>73.307176721938703</v>
      </c>
      <c r="BA417" t="s">
        <v>109</v>
      </c>
      <c r="BC417" t="s">
        <v>2658</v>
      </c>
      <c r="BD417" t="s">
        <v>2659</v>
      </c>
    </row>
    <row r="418" spans="1:56" x14ac:dyDescent="0.2">
      <c r="A418" t="s">
        <v>2660</v>
      </c>
      <c r="B418" t="s">
        <v>2356</v>
      </c>
      <c r="C418" t="s">
        <v>2661</v>
      </c>
      <c r="E418" t="s">
        <v>53</v>
      </c>
      <c r="F418" t="s">
        <v>54</v>
      </c>
      <c r="G418" t="s">
        <v>236</v>
      </c>
      <c r="H418" t="s">
        <v>236</v>
      </c>
      <c r="K418" t="s">
        <v>554</v>
      </c>
      <c r="L418" t="s">
        <v>555</v>
      </c>
      <c r="M418" t="s">
        <v>121</v>
      </c>
      <c r="N418" t="s">
        <v>122</v>
      </c>
      <c r="O418" t="s">
        <v>2662</v>
      </c>
      <c r="AC418">
        <v>2009</v>
      </c>
      <c r="AD418">
        <v>5</v>
      </c>
      <c r="AE418">
        <v>5</v>
      </c>
      <c r="AF418">
        <f>IF( Table1[[#This Row],[Start Day]]="",1,Table1[[#This Row],[Start Day]])</f>
        <v>5</v>
      </c>
      <c r="AG418" s="1">
        <f>DATE(Table1[[#This Row],[Start Year]],Table1[[#This Row],[Start Month]],Table1[[#This Row],[Complete Start Day]])</f>
        <v>39938</v>
      </c>
      <c r="AH418">
        <v>2009</v>
      </c>
      <c r="AI418">
        <v>5</v>
      </c>
      <c r="AJ418">
        <v>5</v>
      </c>
      <c r="AK418">
        <f>IF(Table1[[#This Row],[End Day]]="",DAY(EOMONTH(DATE(Table1[[#This Row],[End Year]],Table1[[#This Row],[End Month]],1),0)),Table1[[#This Row],[End Day]])</f>
        <v>5</v>
      </c>
      <c r="AL418" s="1">
        <f>DATE(Table1[[#This Row],[End Year]],Table1[[#This Row],[End Month]],Table1[[#This Row],[Complete End Day]])</f>
        <v>39938</v>
      </c>
      <c r="AM418" s="2">
        <f>IF(Table1[[#This Row],[Start Day]]="",1,0)</f>
        <v>0</v>
      </c>
      <c r="AN418" s="2">
        <f>IF(Table1[[#This Row],[End Day]]="",1,0)</f>
        <v>0</v>
      </c>
      <c r="AO418">
        <v>33</v>
      </c>
      <c r="AQ418">
        <v>12</v>
      </c>
      <c r="AR418">
        <v>150</v>
      </c>
      <c r="AS418">
        <v>162</v>
      </c>
      <c r="AZ418">
        <v>73.307176721938703</v>
      </c>
      <c r="BA418" t="s">
        <v>109</v>
      </c>
      <c r="BC418" t="s">
        <v>2663</v>
      </c>
      <c r="BD418" t="s">
        <v>2664</v>
      </c>
    </row>
    <row r="419" spans="1:56" x14ac:dyDescent="0.2">
      <c r="A419" t="s">
        <v>2665</v>
      </c>
      <c r="B419" t="s">
        <v>2356</v>
      </c>
      <c r="C419" t="s">
        <v>1384</v>
      </c>
      <c r="E419" t="s">
        <v>53</v>
      </c>
      <c r="F419" t="s">
        <v>54</v>
      </c>
      <c r="G419" t="s">
        <v>236</v>
      </c>
      <c r="H419" t="s">
        <v>2666</v>
      </c>
      <c r="K419" t="s">
        <v>554</v>
      </c>
      <c r="L419" t="s">
        <v>555</v>
      </c>
      <c r="M419" t="s">
        <v>121</v>
      </c>
      <c r="N419" t="s">
        <v>122</v>
      </c>
      <c r="O419" t="s">
        <v>2667</v>
      </c>
      <c r="P419" t="s">
        <v>62</v>
      </c>
      <c r="AC419">
        <v>2009</v>
      </c>
      <c r="AD419">
        <v>3</v>
      </c>
      <c r="AE419">
        <v>2</v>
      </c>
      <c r="AF419">
        <f>IF( Table1[[#This Row],[Start Day]]="",1,Table1[[#This Row],[Start Day]])</f>
        <v>2</v>
      </c>
      <c r="AG419" s="1">
        <f>DATE(Table1[[#This Row],[Start Year]],Table1[[#This Row],[Start Month]],Table1[[#This Row],[Complete Start Day]])</f>
        <v>39874</v>
      </c>
      <c r="AH419">
        <v>2009</v>
      </c>
      <c r="AI419">
        <v>3</v>
      </c>
      <c r="AJ419">
        <v>2</v>
      </c>
      <c r="AK419">
        <f>IF(Table1[[#This Row],[End Day]]="",DAY(EOMONTH(DATE(Table1[[#This Row],[End Year]],Table1[[#This Row],[End Month]],1),0)),Table1[[#This Row],[End Day]])</f>
        <v>2</v>
      </c>
      <c r="AL419" s="1">
        <f>DATE(Table1[[#This Row],[End Year]],Table1[[#This Row],[End Month]],Table1[[#This Row],[Complete End Day]])</f>
        <v>39874</v>
      </c>
      <c r="AM419" s="2">
        <f>IF(Table1[[#This Row],[Start Day]]="",1,0)</f>
        <v>0</v>
      </c>
      <c r="AN419" s="2">
        <f>IF(Table1[[#This Row],[End Day]]="",1,0)</f>
        <v>0</v>
      </c>
      <c r="AO419">
        <v>33</v>
      </c>
      <c r="AZ419">
        <v>73.307176721938703</v>
      </c>
      <c r="BA419" t="s">
        <v>109</v>
      </c>
      <c r="BC419" t="s">
        <v>2668</v>
      </c>
      <c r="BD419" t="s">
        <v>2669</v>
      </c>
    </row>
    <row r="420" spans="1:56" x14ac:dyDescent="0.2">
      <c r="A420" t="s">
        <v>2670</v>
      </c>
      <c r="B420" t="s">
        <v>2356</v>
      </c>
      <c r="C420" t="s">
        <v>483</v>
      </c>
      <c r="E420" t="s">
        <v>53</v>
      </c>
      <c r="F420" t="s">
        <v>54</v>
      </c>
      <c r="G420" t="s">
        <v>236</v>
      </c>
      <c r="H420" t="s">
        <v>2200</v>
      </c>
      <c r="K420" t="s">
        <v>569</v>
      </c>
      <c r="L420" t="s">
        <v>570</v>
      </c>
      <c r="M420" t="s">
        <v>571</v>
      </c>
      <c r="N420" t="s">
        <v>60</v>
      </c>
      <c r="O420" t="s">
        <v>2671</v>
      </c>
      <c r="P420" t="s">
        <v>2672</v>
      </c>
      <c r="AC420">
        <v>2009</v>
      </c>
      <c r="AD420">
        <v>1</v>
      </c>
      <c r="AE420">
        <v>25</v>
      </c>
      <c r="AF420">
        <f>IF( Table1[[#This Row],[Start Day]]="",1,Table1[[#This Row],[Start Day]])</f>
        <v>25</v>
      </c>
      <c r="AG420" s="1">
        <f>DATE(Table1[[#This Row],[Start Year]],Table1[[#This Row],[Start Month]],Table1[[#This Row],[Complete Start Day]])</f>
        <v>39838</v>
      </c>
      <c r="AH420">
        <v>2009</v>
      </c>
      <c r="AI420">
        <v>1</v>
      </c>
      <c r="AJ420">
        <v>25</v>
      </c>
      <c r="AK420">
        <f>IF(Table1[[#This Row],[End Day]]="",DAY(EOMONTH(DATE(Table1[[#This Row],[End Year]],Table1[[#This Row],[End Month]],1),0)),Table1[[#This Row],[End Day]])</f>
        <v>25</v>
      </c>
      <c r="AL420" s="1">
        <f>DATE(Table1[[#This Row],[End Year]],Table1[[#This Row],[End Month]],Table1[[#This Row],[Complete End Day]])</f>
        <v>39838</v>
      </c>
      <c r="AM420" s="2">
        <f>IF(Table1[[#This Row],[Start Day]]="",1,0)</f>
        <v>0</v>
      </c>
      <c r="AN420" s="2">
        <f>IF(Table1[[#This Row],[End Day]]="",1,0)</f>
        <v>0</v>
      </c>
      <c r="AO420">
        <v>11</v>
      </c>
      <c r="AQ420">
        <v>6</v>
      </c>
      <c r="AS420">
        <v>6</v>
      </c>
      <c r="AZ420">
        <v>73.307176721938703</v>
      </c>
      <c r="BA420" t="s">
        <v>109</v>
      </c>
      <c r="BC420" t="s">
        <v>2673</v>
      </c>
      <c r="BD420" t="s">
        <v>2674</v>
      </c>
    </row>
    <row r="421" spans="1:56" x14ac:dyDescent="0.2">
      <c r="A421" t="s">
        <v>2675</v>
      </c>
      <c r="B421" t="s">
        <v>2356</v>
      </c>
      <c r="C421" t="s">
        <v>1335</v>
      </c>
      <c r="E421" t="s">
        <v>53</v>
      </c>
      <c r="F421" t="s">
        <v>72</v>
      </c>
      <c r="G421" t="s">
        <v>73</v>
      </c>
      <c r="H421" t="s">
        <v>74</v>
      </c>
      <c r="I421" t="s">
        <v>2676</v>
      </c>
      <c r="K421" t="s">
        <v>692</v>
      </c>
      <c r="L421" t="s">
        <v>693</v>
      </c>
      <c r="M421" t="s">
        <v>694</v>
      </c>
      <c r="N421" t="s">
        <v>695</v>
      </c>
      <c r="O421" t="s">
        <v>2677</v>
      </c>
      <c r="X421" t="s">
        <v>80</v>
      </c>
      <c r="AC421">
        <v>2009</v>
      </c>
      <c r="AD421">
        <v>1</v>
      </c>
      <c r="AE421">
        <v>3</v>
      </c>
      <c r="AF421">
        <f>IF( Table1[[#This Row],[Start Day]]="",1,Table1[[#This Row],[Start Day]])</f>
        <v>3</v>
      </c>
      <c r="AG421" s="1">
        <f>DATE(Table1[[#This Row],[Start Year]],Table1[[#This Row],[Start Month]],Table1[[#This Row],[Complete Start Day]])</f>
        <v>39816</v>
      </c>
      <c r="AH421">
        <v>2009</v>
      </c>
      <c r="AI421">
        <v>1</v>
      </c>
      <c r="AJ421">
        <v>4</v>
      </c>
      <c r="AK421">
        <f>IF(Table1[[#This Row],[End Day]]="",DAY(EOMONTH(DATE(Table1[[#This Row],[End Year]],Table1[[#This Row],[End Month]],1),0)),Table1[[#This Row],[End Day]])</f>
        <v>4</v>
      </c>
      <c r="AL421" s="1">
        <f>DATE(Table1[[#This Row],[End Year]],Table1[[#This Row],[End Month]],Table1[[#This Row],[Complete End Day]])</f>
        <v>39817</v>
      </c>
      <c r="AM421" s="2">
        <f>IF(Table1[[#This Row],[Start Day]]="",1,0)</f>
        <v>0</v>
      </c>
      <c r="AN421" s="2">
        <f>IF(Table1[[#This Row],[End Day]]="",1,0)</f>
        <v>0</v>
      </c>
      <c r="AO421">
        <v>18</v>
      </c>
      <c r="AZ421">
        <v>73.307176721938703</v>
      </c>
      <c r="BA421" t="s">
        <v>109</v>
      </c>
      <c r="BC421" t="s">
        <v>2678</v>
      </c>
      <c r="BD421" t="s">
        <v>2679</v>
      </c>
    </row>
    <row r="422" spans="1:56" x14ac:dyDescent="0.2">
      <c r="A422" t="s">
        <v>2680</v>
      </c>
      <c r="B422" t="s">
        <v>2356</v>
      </c>
      <c r="C422" t="s">
        <v>2062</v>
      </c>
      <c r="E422" t="s">
        <v>53</v>
      </c>
      <c r="F422" t="s">
        <v>54</v>
      </c>
      <c r="G422" t="s">
        <v>55</v>
      </c>
      <c r="H422" t="s">
        <v>56</v>
      </c>
      <c r="K422" t="s">
        <v>692</v>
      </c>
      <c r="L422" t="s">
        <v>693</v>
      </c>
      <c r="M422" t="s">
        <v>694</v>
      </c>
      <c r="N422" t="s">
        <v>695</v>
      </c>
      <c r="O422" t="s">
        <v>2681</v>
      </c>
      <c r="P422" t="s">
        <v>281</v>
      </c>
      <c r="X422" t="s">
        <v>65</v>
      </c>
      <c r="Y422" t="s">
        <v>2682</v>
      </c>
      <c r="Z422" t="s">
        <v>2683</v>
      </c>
      <c r="AB422" t="s">
        <v>2684</v>
      </c>
      <c r="AC422">
        <v>2009</v>
      </c>
      <c r="AD422">
        <v>2</v>
      </c>
      <c r="AE422">
        <v>28</v>
      </c>
      <c r="AF422">
        <f>IF( Table1[[#This Row],[Start Day]]="",1,Table1[[#This Row],[Start Day]])</f>
        <v>28</v>
      </c>
      <c r="AG422" s="1">
        <f>DATE(Table1[[#This Row],[Start Year]],Table1[[#This Row],[Start Month]],Table1[[#This Row],[Complete Start Day]])</f>
        <v>39872</v>
      </c>
      <c r="AH422">
        <v>2009</v>
      </c>
      <c r="AI422">
        <v>3</v>
      </c>
      <c r="AJ422">
        <v>3</v>
      </c>
      <c r="AK422">
        <f>IF(Table1[[#This Row],[End Day]]="",DAY(EOMONTH(DATE(Table1[[#This Row],[End Year]],Table1[[#This Row],[End Month]],1),0)),Table1[[#This Row],[End Day]])</f>
        <v>3</v>
      </c>
      <c r="AL422" s="1">
        <f>DATE(Table1[[#This Row],[End Year]],Table1[[#This Row],[End Month]],Table1[[#This Row],[Complete End Day]])</f>
        <v>39875</v>
      </c>
      <c r="AM422" s="2">
        <f>IF(Table1[[#This Row],[Start Day]]="",1,0)</f>
        <v>0</v>
      </c>
      <c r="AN422" s="2">
        <f>IF(Table1[[#This Row],[End Day]]="",1,0)</f>
        <v>0</v>
      </c>
      <c r="AO422">
        <v>3</v>
      </c>
      <c r="AQ422">
        <v>300</v>
      </c>
      <c r="AS422">
        <v>300</v>
      </c>
      <c r="AZ422">
        <v>73.307176721938703</v>
      </c>
      <c r="BA422" t="s">
        <v>81</v>
      </c>
      <c r="BB422" t="s">
        <v>2644</v>
      </c>
      <c r="BD422" t="s">
        <v>2645</v>
      </c>
    </row>
    <row r="423" spans="1:56" x14ac:dyDescent="0.2">
      <c r="A423" t="s">
        <v>2685</v>
      </c>
      <c r="B423" t="s">
        <v>2356</v>
      </c>
      <c r="C423" t="s">
        <v>2686</v>
      </c>
      <c r="E423" t="s">
        <v>53</v>
      </c>
      <c r="F423" t="s">
        <v>72</v>
      </c>
      <c r="G423" t="s">
        <v>73</v>
      </c>
      <c r="H423" t="s">
        <v>74</v>
      </c>
      <c r="I423" t="s">
        <v>75</v>
      </c>
      <c r="K423" t="s">
        <v>57</v>
      </c>
      <c r="L423" t="s">
        <v>58</v>
      </c>
      <c r="M423" t="s">
        <v>59</v>
      </c>
      <c r="N423" t="s">
        <v>60</v>
      </c>
      <c r="O423" t="s">
        <v>2423</v>
      </c>
      <c r="Q423" t="s">
        <v>55</v>
      </c>
      <c r="R423" t="s">
        <v>64</v>
      </c>
      <c r="X423" t="s">
        <v>80</v>
      </c>
      <c r="AC423">
        <v>2009</v>
      </c>
      <c r="AD423">
        <v>8</v>
      </c>
      <c r="AE423">
        <v>2</v>
      </c>
      <c r="AF423">
        <f>IF( Table1[[#This Row],[Start Day]]="",1,Table1[[#This Row],[Start Day]])</f>
        <v>2</v>
      </c>
      <c r="AG423" s="1">
        <f>DATE(Table1[[#This Row],[Start Year]],Table1[[#This Row],[Start Month]],Table1[[#This Row],[Complete Start Day]])</f>
        <v>40027</v>
      </c>
      <c r="AH423">
        <v>2009</v>
      </c>
      <c r="AI423">
        <v>8</v>
      </c>
      <c r="AJ423">
        <v>8</v>
      </c>
      <c r="AK423">
        <f>IF(Table1[[#This Row],[End Day]]="",DAY(EOMONTH(DATE(Table1[[#This Row],[End Year]],Table1[[#This Row],[End Month]],1),0)),Table1[[#This Row],[End Day]])</f>
        <v>8</v>
      </c>
      <c r="AL423" s="1">
        <f>DATE(Table1[[#This Row],[End Year]],Table1[[#This Row],[End Month]],Table1[[#This Row],[Complete End Day]])</f>
        <v>40033</v>
      </c>
      <c r="AM423" s="2">
        <f>IF(Table1[[#This Row],[Start Day]]="",1,0)</f>
        <v>0</v>
      </c>
      <c r="AN423" s="2">
        <f>IF(Table1[[#This Row],[End Day]]="",1,0)</f>
        <v>0</v>
      </c>
      <c r="AO423">
        <v>11</v>
      </c>
      <c r="AR423">
        <v>50000</v>
      </c>
      <c r="AS423">
        <v>50000</v>
      </c>
      <c r="AX423">
        <v>108000</v>
      </c>
      <c r="AY423">
        <v>147325</v>
      </c>
      <c r="AZ423">
        <v>73.307176721938703</v>
      </c>
      <c r="BA423" t="s">
        <v>81</v>
      </c>
      <c r="BB423" t="s">
        <v>143</v>
      </c>
      <c r="BD423" t="s">
        <v>2426</v>
      </c>
    </row>
    <row r="424" spans="1:56" x14ac:dyDescent="0.2">
      <c r="A424" t="s">
        <v>2687</v>
      </c>
      <c r="B424" t="s">
        <v>2356</v>
      </c>
      <c r="C424" t="s">
        <v>776</v>
      </c>
      <c r="D424" t="s">
        <v>2688</v>
      </c>
      <c r="E424" t="s">
        <v>53</v>
      </c>
      <c r="F424" t="s">
        <v>72</v>
      </c>
      <c r="G424" t="s">
        <v>73</v>
      </c>
      <c r="H424" t="s">
        <v>86</v>
      </c>
      <c r="J424" t="s">
        <v>2689</v>
      </c>
      <c r="K424" t="s">
        <v>57</v>
      </c>
      <c r="L424" t="s">
        <v>58</v>
      </c>
      <c r="M424" t="s">
        <v>59</v>
      </c>
      <c r="N424" t="s">
        <v>60</v>
      </c>
      <c r="O424" t="s">
        <v>2690</v>
      </c>
      <c r="Q424" t="s">
        <v>55</v>
      </c>
      <c r="R424" t="s">
        <v>64</v>
      </c>
      <c r="W424">
        <v>83</v>
      </c>
      <c r="X424" t="s">
        <v>80</v>
      </c>
      <c r="AC424">
        <v>2009</v>
      </c>
      <c r="AD424">
        <v>8</v>
      </c>
      <c r="AE424">
        <v>9</v>
      </c>
      <c r="AF424">
        <f>IF( Table1[[#This Row],[Start Day]]="",1,Table1[[#This Row],[Start Day]])</f>
        <v>9</v>
      </c>
      <c r="AG424" s="1">
        <f>DATE(Table1[[#This Row],[Start Year]],Table1[[#This Row],[Start Month]],Table1[[#This Row],[Complete Start Day]])</f>
        <v>40034</v>
      </c>
      <c r="AH424">
        <v>2009</v>
      </c>
      <c r="AI424">
        <v>8</v>
      </c>
      <c r="AJ424">
        <v>10</v>
      </c>
      <c r="AK424">
        <f>IF(Table1[[#This Row],[End Day]]="",DAY(EOMONTH(DATE(Table1[[#This Row],[End Year]],Table1[[#This Row],[End Month]],1),0)),Table1[[#This Row],[End Day]])</f>
        <v>10</v>
      </c>
      <c r="AL424" s="1">
        <f>DATE(Table1[[#This Row],[End Year]],Table1[[#This Row],[End Month]],Table1[[#This Row],[Complete End Day]])</f>
        <v>40035</v>
      </c>
      <c r="AM424" s="2">
        <f>IF(Table1[[#This Row],[Start Day]]="",1,0)</f>
        <v>0</v>
      </c>
      <c r="AN424" s="2">
        <f>IF(Table1[[#This Row],[End Day]]="",1,0)</f>
        <v>0</v>
      </c>
      <c r="AO424">
        <v>8</v>
      </c>
      <c r="AP424">
        <v>4</v>
      </c>
      <c r="AQ424">
        <v>11000000</v>
      </c>
      <c r="AS424">
        <v>11000004</v>
      </c>
      <c r="AX424">
        <v>1415594</v>
      </c>
      <c r="AY424">
        <v>1931044</v>
      </c>
      <c r="AZ424">
        <v>73.307176721938703</v>
      </c>
      <c r="BA424" t="s">
        <v>81</v>
      </c>
      <c r="BB424" t="s">
        <v>2691</v>
      </c>
      <c r="BD424" t="s">
        <v>2692</v>
      </c>
    </row>
    <row r="425" spans="1:56" x14ac:dyDescent="0.2">
      <c r="A425" t="s">
        <v>2693</v>
      </c>
      <c r="B425" t="s">
        <v>2356</v>
      </c>
      <c r="C425" t="s">
        <v>2694</v>
      </c>
      <c r="D425" t="s">
        <v>2695</v>
      </c>
      <c r="E425" t="s">
        <v>53</v>
      </c>
      <c r="F425" t="s">
        <v>100</v>
      </c>
      <c r="G425" t="s">
        <v>101</v>
      </c>
      <c r="H425" t="s">
        <v>102</v>
      </c>
      <c r="K425" t="s">
        <v>76</v>
      </c>
      <c r="L425" t="s">
        <v>77</v>
      </c>
      <c r="M425" t="s">
        <v>78</v>
      </c>
      <c r="N425" t="s">
        <v>60</v>
      </c>
      <c r="O425" t="s">
        <v>2696</v>
      </c>
      <c r="Q425" t="s">
        <v>64</v>
      </c>
      <c r="R425" t="s">
        <v>185</v>
      </c>
      <c r="S425" t="s">
        <v>104</v>
      </c>
      <c r="T425" t="s">
        <v>104</v>
      </c>
      <c r="V425">
        <v>77768</v>
      </c>
      <c r="W425">
        <v>7</v>
      </c>
      <c r="X425" t="s">
        <v>105</v>
      </c>
      <c r="Y425" t="s">
        <v>2697</v>
      </c>
      <c r="Z425" t="s">
        <v>2698</v>
      </c>
      <c r="AA425" t="s">
        <v>2699</v>
      </c>
      <c r="AC425">
        <v>2009</v>
      </c>
      <c r="AD425">
        <v>9</v>
      </c>
      <c r="AE425">
        <v>30</v>
      </c>
      <c r="AF425">
        <f>IF( Table1[[#This Row],[Start Day]]="",1,Table1[[#This Row],[Start Day]])</f>
        <v>30</v>
      </c>
      <c r="AG425" s="1">
        <f>DATE(Table1[[#This Row],[Start Year]],Table1[[#This Row],[Start Month]],Table1[[#This Row],[Complete Start Day]])</f>
        <v>40086</v>
      </c>
      <c r="AH425">
        <v>2009</v>
      </c>
      <c r="AI425">
        <v>9</v>
      </c>
      <c r="AJ425">
        <v>30</v>
      </c>
      <c r="AK425">
        <f>IF(Table1[[#This Row],[End Day]]="",DAY(EOMONTH(DATE(Table1[[#This Row],[End Year]],Table1[[#This Row],[End Month]],1),0)),Table1[[#This Row],[End Day]])</f>
        <v>30</v>
      </c>
      <c r="AL425" s="1">
        <f>DATE(Table1[[#This Row],[End Year]],Table1[[#This Row],[End Month]],Table1[[#This Row],[Complete End Day]])</f>
        <v>40086</v>
      </c>
      <c r="AM425" s="2">
        <f>IF(Table1[[#This Row],[Start Day]]="",1,0)</f>
        <v>0</v>
      </c>
      <c r="AN425" s="2">
        <f>IF(Table1[[#This Row],[End Day]]="",1,0)</f>
        <v>0</v>
      </c>
      <c r="AO425">
        <v>1195</v>
      </c>
      <c r="AP425">
        <v>1798</v>
      </c>
      <c r="AQ425">
        <v>2500000</v>
      </c>
      <c r="AS425">
        <v>2501798</v>
      </c>
      <c r="AV425">
        <v>100000</v>
      </c>
      <c r="AW425">
        <v>136412</v>
      </c>
      <c r="AX425">
        <v>2200000</v>
      </c>
      <c r="AY425">
        <v>3001070</v>
      </c>
      <c r="AZ425">
        <v>73.307176721938703</v>
      </c>
      <c r="BA425" t="s">
        <v>109</v>
      </c>
      <c r="BC425" t="s">
        <v>2700</v>
      </c>
      <c r="BD425" t="s">
        <v>2701</v>
      </c>
    </row>
    <row r="426" spans="1:56" x14ac:dyDescent="0.2">
      <c r="A426" t="s">
        <v>2702</v>
      </c>
      <c r="B426" t="s">
        <v>2356</v>
      </c>
      <c r="C426" t="s">
        <v>611</v>
      </c>
      <c r="E426" t="s">
        <v>53</v>
      </c>
      <c r="F426" t="s">
        <v>54</v>
      </c>
      <c r="G426" t="s">
        <v>236</v>
      </c>
      <c r="H426" t="s">
        <v>606</v>
      </c>
      <c r="K426" t="s">
        <v>119</v>
      </c>
      <c r="L426" t="s">
        <v>120</v>
      </c>
      <c r="M426" t="s">
        <v>121</v>
      </c>
      <c r="N426" t="s">
        <v>122</v>
      </c>
      <c r="O426" t="s">
        <v>2703</v>
      </c>
      <c r="P426" t="s">
        <v>62</v>
      </c>
      <c r="Q426" t="s">
        <v>55</v>
      </c>
      <c r="R426" t="s">
        <v>63</v>
      </c>
      <c r="W426">
        <v>55640</v>
      </c>
      <c r="Y426" t="s">
        <v>2704</v>
      </c>
      <c r="Z426" t="s">
        <v>2705</v>
      </c>
      <c r="AC426">
        <v>2009</v>
      </c>
      <c r="AD426">
        <v>12</v>
      </c>
      <c r="AE426">
        <v>31</v>
      </c>
      <c r="AF426">
        <f>IF( Table1[[#This Row],[Start Day]]="",1,Table1[[#This Row],[Start Day]])</f>
        <v>31</v>
      </c>
      <c r="AG426" s="1">
        <f>DATE(Table1[[#This Row],[Start Year]],Table1[[#This Row],[Start Month]],Table1[[#This Row],[Complete Start Day]])</f>
        <v>40178</v>
      </c>
      <c r="AH426">
        <v>2010</v>
      </c>
      <c r="AI426">
        <v>1</v>
      </c>
      <c r="AJ426">
        <v>28</v>
      </c>
      <c r="AK426">
        <f>IF(Table1[[#This Row],[End Day]]="",DAY(EOMONTH(DATE(Table1[[#This Row],[End Year]],Table1[[#This Row],[End Month]],1),0)),Table1[[#This Row],[End Day]])</f>
        <v>28</v>
      </c>
      <c r="AL426" s="1">
        <f>DATE(Table1[[#This Row],[End Year]],Table1[[#This Row],[End Month]],Table1[[#This Row],[Complete End Day]])</f>
        <v>40206</v>
      </c>
      <c r="AM426" s="2">
        <f>IF(Table1[[#This Row],[Start Day]]="",1,0)</f>
        <v>0</v>
      </c>
      <c r="AN426" s="2">
        <f>IF(Table1[[#This Row],[End Day]]="",1,0)</f>
        <v>0</v>
      </c>
      <c r="AO426">
        <v>74</v>
      </c>
      <c r="AQ426">
        <v>1000</v>
      </c>
      <c r="AS426">
        <v>1000</v>
      </c>
      <c r="AX426">
        <v>145000</v>
      </c>
      <c r="AY426">
        <v>197798</v>
      </c>
      <c r="AZ426">
        <v>73.307176721938703</v>
      </c>
      <c r="BA426" t="s">
        <v>109</v>
      </c>
      <c r="BC426" t="s">
        <v>2706</v>
      </c>
      <c r="BD426" t="s">
        <v>2707</v>
      </c>
    </row>
    <row r="427" spans="1:56" x14ac:dyDescent="0.2">
      <c r="A427" t="s">
        <v>2708</v>
      </c>
      <c r="B427" t="s">
        <v>2356</v>
      </c>
      <c r="C427" t="s">
        <v>2709</v>
      </c>
      <c r="E427" t="s">
        <v>53</v>
      </c>
      <c r="F427" t="s">
        <v>72</v>
      </c>
      <c r="G427" t="s">
        <v>73</v>
      </c>
      <c r="H427" t="s">
        <v>74</v>
      </c>
      <c r="I427" t="s">
        <v>75</v>
      </c>
      <c r="K427" t="s">
        <v>119</v>
      </c>
      <c r="L427" t="s">
        <v>120</v>
      </c>
      <c r="M427" t="s">
        <v>121</v>
      </c>
      <c r="N427" t="s">
        <v>122</v>
      </c>
      <c r="O427" t="s">
        <v>2710</v>
      </c>
      <c r="Q427" t="s">
        <v>64</v>
      </c>
      <c r="X427" t="s">
        <v>80</v>
      </c>
      <c r="AC427">
        <v>2009</v>
      </c>
      <c r="AD427">
        <v>9</v>
      </c>
      <c r="AE427">
        <v>9</v>
      </c>
      <c r="AF427">
        <f>IF( Table1[[#This Row],[Start Day]]="",1,Table1[[#This Row],[Start Day]])</f>
        <v>9</v>
      </c>
      <c r="AG427" s="1">
        <f>DATE(Table1[[#This Row],[Start Year]],Table1[[#This Row],[Start Month]],Table1[[#This Row],[Complete Start Day]])</f>
        <v>40065</v>
      </c>
      <c r="AH427">
        <v>2009</v>
      </c>
      <c r="AI427">
        <v>9</v>
      </c>
      <c r="AJ427">
        <v>9</v>
      </c>
      <c r="AK427">
        <f>IF(Table1[[#This Row],[End Day]]="",DAY(EOMONTH(DATE(Table1[[#This Row],[End Year]],Table1[[#This Row],[End Month]],1),0)),Table1[[#This Row],[End Day]])</f>
        <v>9</v>
      </c>
      <c r="AL427" s="1">
        <f>DATE(Table1[[#This Row],[End Year]],Table1[[#This Row],[End Month]],Table1[[#This Row],[Complete End Day]])</f>
        <v>40065</v>
      </c>
      <c r="AM427" s="2">
        <f>IF(Table1[[#This Row],[Start Day]]="",1,0)</f>
        <v>0</v>
      </c>
      <c r="AN427" s="2">
        <f>IF(Table1[[#This Row],[End Day]]="",1,0)</f>
        <v>0</v>
      </c>
      <c r="AO427">
        <v>4</v>
      </c>
      <c r="AP427">
        <v>64</v>
      </c>
      <c r="AQ427">
        <v>1850</v>
      </c>
      <c r="AR427">
        <v>450</v>
      </c>
      <c r="AS427">
        <v>2364</v>
      </c>
      <c r="AZ427">
        <v>73.307176721938703</v>
      </c>
      <c r="BA427" t="s">
        <v>81</v>
      </c>
      <c r="BB427" t="s">
        <v>2711</v>
      </c>
      <c r="BD427" t="s">
        <v>2712</v>
      </c>
    </row>
    <row r="428" spans="1:56" x14ac:dyDescent="0.2">
      <c r="A428" t="s">
        <v>2713</v>
      </c>
      <c r="B428" t="s">
        <v>2356</v>
      </c>
      <c r="C428" t="s">
        <v>2714</v>
      </c>
      <c r="E428" t="s">
        <v>53</v>
      </c>
      <c r="F428" t="s">
        <v>54</v>
      </c>
      <c r="G428" t="s">
        <v>55</v>
      </c>
      <c r="H428" t="s">
        <v>56</v>
      </c>
      <c r="K428" t="s">
        <v>119</v>
      </c>
      <c r="L428" t="s">
        <v>120</v>
      </c>
      <c r="M428" t="s">
        <v>121</v>
      </c>
      <c r="N428" t="s">
        <v>122</v>
      </c>
      <c r="O428" t="s">
        <v>2715</v>
      </c>
      <c r="P428" t="s">
        <v>346</v>
      </c>
      <c r="Q428" t="s">
        <v>64</v>
      </c>
      <c r="U428" t="s">
        <v>104</v>
      </c>
      <c r="W428">
        <v>47900</v>
      </c>
      <c r="X428" t="s">
        <v>65</v>
      </c>
      <c r="Y428" t="s">
        <v>2716</v>
      </c>
      <c r="Z428" t="s">
        <v>2717</v>
      </c>
      <c r="AC428">
        <v>2009</v>
      </c>
      <c r="AD428">
        <v>11</v>
      </c>
      <c r="AE428">
        <v>12</v>
      </c>
      <c r="AF428">
        <f>IF( Table1[[#This Row],[Start Day]]="",1,Table1[[#This Row],[Start Day]])</f>
        <v>12</v>
      </c>
      <c r="AG428" s="1">
        <f>DATE(Table1[[#This Row],[Start Year]],Table1[[#This Row],[Start Month]],Table1[[#This Row],[Complete Start Day]])</f>
        <v>40129</v>
      </c>
      <c r="AH428">
        <v>2009</v>
      </c>
      <c r="AI428">
        <v>11</v>
      </c>
      <c r="AJ428">
        <v>13</v>
      </c>
      <c r="AK428">
        <f>IF(Table1[[#This Row],[End Day]]="",DAY(EOMONTH(DATE(Table1[[#This Row],[End Year]],Table1[[#This Row],[End Month]],1),0)),Table1[[#This Row],[End Day]])</f>
        <v>13</v>
      </c>
      <c r="AL428" s="1">
        <f>DATE(Table1[[#This Row],[End Year]],Table1[[#This Row],[End Month]],Table1[[#This Row],[Complete End Day]])</f>
        <v>40130</v>
      </c>
      <c r="AM428" s="2">
        <f>IF(Table1[[#This Row],[Start Day]]="",1,0)</f>
        <v>0</v>
      </c>
      <c r="AN428" s="2">
        <f>IF(Table1[[#This Row],[End Day]]="",1,0)</f>
        <v>0</v>
      </c>
      <c r="AO428">
        <v>3</v>
      </c>
      <c r="AR428">
        <v>200</v>
      </c>
      <c r="AS428">
        <v>200</v>
      </c>
      <c r="AZ428">
        <v>73.307176721938703</v>
      </c>
      <c r="BA428" t="s">
        <v>109</v>
      </c>
      <c r="BC428" t="s">
        <v>2718</v>
      </c>
      <c r="BD428" t="s">
        <v>2719</v>
      </c>
    </row>
    <row r="429" spans="1:56" x14ac:dyDescent="0.2">
      <c r="A429" t="s">
        <v>2720</v>
      </c>
      <c r="B429" t="s">
        <v>2356</v>
      </c>
      <c r="C429" t="s">
        <v>93</v>
      </c>
      <c r="D429" t="s">
        <v>2422</v>
      </c>
      <c r="E429" t="s">
        <v>53</v>
      </c>
      <c r="F429" t="s">
        <v>54</v>
      </c>
      <c r="G429" t="s">
        <v>55</v>
      </c>
      <c r="H429" t="s">
        <v>56</v>
      </c>
      <c r="K429" t="s">
        <v>57</v>
      </c>
      <c r="L429" t="s">
        <v>58</v>
      </c>
      <c r="M429" t="s">
        <v>59</v>
      </c>
      <c r="N429" t="s">
        <v>60</v>
      </c>
      <c r="O429" t="s">
        <v>2721</v>
      </c>
      <c r="P429" t="s">
        <v>281</v>
      </c>
      <c r="Q429" t="s">
        <v>64</v>
      </c>
      <c r="W429">
        <v>542100</v>
      </c>
      <c r="X429" t="s">
        <v>65</v>
      </c>
      <c r="Y429" t="s">
        <v>2722</v>
      </c>
      <c r="Z429" t="s">
        <v>2723</v>
      </c>
      <c r="AC429">
        <v>2009</v>
      </c>
      <c r="AD429">
        <v>7</v>
      </c>
      <c r="AE429">
        <v>1</v>
      </c>
      <c r="AF429">
        <f>IF( Table1[[#This Row],[Start Day]]="",1,Table1[[#This Row],[Start Day]])</f>
        <v>1</v>
      </c>
      <c r="AG429" s="1">
        <f>DATE(Table1[[#This Row],[Start Year]],Table1[[#This Row],[Start Month]],Table1[[#This Row],[Complete Start Day]])</f>
        <v>39995</v>
      </c>
      <c r="AH429">
        <v>2009</v>
      </c>
      <c r="AI429">
        <v>7</v>
      </c>
      <c r="AJ429">
        <v>8</v>
      </c>
      <c r="AK429">
        <f>IF(Table1[[#This Row],[End Day]]="",DAY(EOMONTH(DATE(Table1[[#This Row],[End Year]],Table1[[#This Row],[End Month]],1),0)),Table1[[#This Row],[End Day]])</f>
        <v>8</v>
      </c>
      <c r="AL429" s="1">
        <f>DATE(Table1[[#This Row],[End Year]],Table1[[#This Row],[End Month]],Table1[[#This Row],[Complete End Day]])</f>
        <v>40002</v>
      </c>
      <c r="AM429" s="2">
        <f>IF(Table1[[#This Row],[Start Day]]="",1,0)</f>
        <v>0</v>
      </c>
      <c r="AN429" s="2">
        <f>IF(Table1[[#This Row],[End Day]]="",1,0)</f>
        <v>0</v>
      </c>
      <c r="AO429">
        <v>90</v>
      </c>
      <c r="AQ429">
        <v>39372000</v>
      </c>
      <c r="AS429">
        <v>39372000</v>
      </c>
      <c r="AX429">
        <v>1000000</v>
      </c>
      <c r="AY429">
        <v>1364123</v>
      </c>
      <c r="AZ429">
        <v>73.307176721938703</v>
      </c>
      <c r="BA429" t="s">
        <v>81</v>
      </c>
      <c r="BB429" t="s">
        <v>2724</v>
      </c>
      <c r="BD429" t="s">
        <v>2725</v>
      </c>
    </row>
    <row r="430" spans="1:56" x14ac:dyDescent="0.2">
      <c r="A430" t="s">
        <v>2726</v>
      </c>
      <c r="B430" t="s">
        <v>2356</v>
      </c>
      <c r="C430" t="s">
        <v>2727</v>
      </c>
      <c r="E430" t="s">
        <v>53</v>
      </c>
      <c r="F430" t="s">
        <v>54</v>
      </c>
      <c r="G430" t="s">
        <v>55</v>
      </c>
      <c r="H430" t="s">
        <v>56</v>
      </c>
      <c r="K430" t="s">
        <v>57</v>
      </c>
      <c r="L430" t="s">
        <v>58</v>
      </c>
      <c r="M430" t="s">
        <v>59</v>
      </c>
      <c r="N430" t="s">
        <v>60</v>
      </c>
      <c r="O430" t="s">
        <v>2728</v>
      </c>
      <c r="P430" t="s">
        <v>62</v>
      </c>
      <c r="Q430" t="s">
        <v>64</v>
      </c>
      <c r="W430">
        <v>81300</v>
      </c>
      <c r="X430" t="s">
        <v>65</v>
      </c>
      <c r="Y430" t="s">
        <v>2566</v>
      </c>
      <c r="Z430" t="s">
        <v>2729</v>
      </c>
      <c r="AC430">
        <v>2009</v>
      </c>
      <c r="AD430">
        <v>8</v>
      </c>
      <c r="AE430">
        <v>28</v>
      </c>
      <c r="AF430">
        <f>IF( Table1[[#This Row],[Start Day]]="",1,Table1[[#This Row],[Start Day]])</f>
        <v>28</v>
      </c>
      <c r="AG430" s="1">
        <f>DATE(Table1[[#This Row],[Start Year]],Table1[[#This Row],[Start Month]],Table1[[#This Row],[Complete Start Day]])</f>
        <v>40053</v>
      </c>
      <c r="AH430">
        <v>2009</v>
      </c>
      <c r="AI430">
        <v>9</v>
      </c>
      <c r="AJ430">
        <v>1</v>
      </c>
      <c r="AK430">
        <f>IF(Table1[[#This Row],[End Day]]="",DAY(EOMONTH(DATE(Table1[[#This Row],[End Year]],Table1[[#This Row],[End Month]],1),0)),Table1[[#This Row],[End Day]])</f>
        <v>1</v>
      </c>
      <c r="AL430" s="1">
        <f>DATE(Table1[[#This Row],[End Year]],Table1[[#This Row],[End Month]],Table1[[#This Row],[Complete End Day]])</f>
        <v>40057</v>
      </c>
      <c r="AM430" s="2">
        <f>IF(Table1[[#This Row],[Start Day]]="",1,0)</f>
        <v>0</v>
      </c>
      <c r="AN430" s="2">
        <f>IF(Table1[[#This Row],[End Day]]="",1,0)</f>
        <v>0</v>
      </c>
      <c r="AO430">
        <v>12</v>
      </c>
      <c r="AQ430">
        <v>118000</v>
      </c>
      <c r="AS430">
        <v>118000</v>
      </c>
      <c r="AZ430">
        <v>73.307176721938703</v>
      </c>
      <c r="BA430" t="s">
        <v>109</v>
      </c>
      <c r="BC430" t="s">
        <v>68</v>
      </c>
      <c r="BD430" t="s">
        <v>2730</v>
      </c>
    </row>
    <row r="431" spans="1:56" x14ac:dyDescent="0.2">
      <c r="A431" t="s">
        <v>2731</v>
      </c>
      <c r="B431" t="s">
        <v>2356</v>
      </c>
      <c r="C431" t="s">
        <v>2732</v>
      </c>
      <c r="E431" t="s">
        <v>53</v>
      </c>
      <c r="F431" t="s">
        <v>54</v>
      </c>
      <c r="G431" t="s">
        <v>55</v>
      </c>
      <c r="H431" t="s">
        <v>56</v>
      </c>
      <c r="K431" t="s">
        <v>57</v>
      </c>
      <c r="L431" t="s">
        <v>58</v>
      </c>
      <c r="M431" t="s">
        <v>59</v>
      </c>
      <c r="N431" t="s">
        <v>60</v>
      </c>
      <c r="O431" t="s">
        <v>2733</v>
      </c>
      <c r="P431" t="s">
        <v>62</v>
      </c>
      <c r="Q431" t="s">
        <v>64</v>
      </c>
      <c r="W431">
        <v>201100</v>
      </c>
      <c r="X431" t="s">
        <v>65</v>
      </c>
      <c r="Y431" t="s">
        <v>2734</v>
      </c>
      <c r="Z431" t="s">
        <v>2735</v>
      </c>
      <c r="AC431">
        <v>2009</v>
      </c>
      <c r="AD431">
        <v>7</v>
      </c>
      <c r="AE431">
        <v>26</v>
      </c>
      <c r="AF431">
        <f>IF( Table1[[#This Row],[Start Day]]="",1,Table1[[#This Row],[Start Day]])</f>
        <v>26</v>
      </c>
      <c r="AG431" s="1">
        <f>DATE(Table1[[#This Row],[Start Year]],Table1[[#This Row],[Start Month]],Table1[[#This Row],[Complete Start Day]])</f>
        <v>40020</v>
      </c>
      <c r="AH431">
        <v>2009</v>
      </c>
      <c r="AI431">
        <v>8</v>
      </c>
      <c r="AJ431">
        <v>4</v>
      </c>
      <c r="AK431">
        <f>IF(Table1[[#This Row],[End Day]]="",DAY(EOMONTH(DATE(Table1[[#This Row],[End Year]],Table1[[#This Row],[End Month]],1),0)),Table1[[#This Row],[End Day]])</f>
        <v>4</v>
      </c>
      <c r="AL431" s="1">
        <f>DATE(Table1[[#This Row],[End Year]],Table1[[#This Row],[End Month]],Table1[[#This Row],[Complete End Day]])</f>
        <v>40029</v>
      </c>
      <c r="AM431" s="2">
        <f>IF(Table1[[#This Row],[Start Day]]="",1,0)</f>
        <v>0</v>
      </c>
      <c r="AN431" s="2">
        <f>IF(Table1[[#This Row],[End Day]]="",1,0)</f>
        <v>0</v>
      </c>
      <c r="AO431">
        <v>20</v>
      </c>
      <c r="AP431">
        <v>38</v>
      </c>
      <c r="AS431">
        <v>38</v>
      </c>
      <c r="AX431">
        <v>33000</v>
      </c>
      <c r="AY431">
        <v>45016</v>
      </c>
      <c r="AZ431">
        <v>73.307176721938703</v>
      </c>
      <c r="BA431" t="s">
        <v>66</v>
      </c>
      <c r="BB431" t="s">
        <v>2736</v>
      </c>
      <c r="BC431" t="s">
        <v>2737</v>
      </c>
      <c r="BD431" t="s">
        <v>2738</v>
      </c>
    </row>
    <row r="432" spans="1:56" x14ac:dyDescent="0.2">
      <c r="A432" t="s">
        <v>2739</v>
      </c>
      <c r="B432" t="s">
        <v>2356</v>
      </c>
      <c r="C432" t="s">
        <v>2740</v>
      </c>
      <c r="D432" t="s">
        <v>2741</v>
      </c>
      <c r="E432" t="s">
        <v>53</v>
      </c>
      <c r="F432" t="s">
        <v>100</v>
      </c>
      <c r="G432" t="s">
        <v>101</v>
      </c>
      <c r="H432" t="s">
        <v>102</v>
      </c>
      <c r="K432" t="s">
        <v>76</v>
      </c>
      <c r="L432" t="s">
        <v>77</v>
      </c>
      <c r="M432" t="s">
        <v>78</v>
      </c>
      <c r="N432" t="s">
        <v>60</v>
      </c>
      <c r="O432" t="s">
        <v>2742</v>
      </c>
      <c r="Q432" t="s">
        <v>64</v>
      </c>
      <c r="S432" t="s">
        <v>104</v>
      </c>
      <c r="W432">
        <v>7</v>
      </c>
      <c r="X432" t="s">
        <v>105</v>
      </c>
      <c r="Y432" t="s">
        <v>2743</v>
      </c>
      <c r="Z432" t="s">
        <v>2744</v>
      </c>
      <c r="AA432" t="s">
        <v>2745</v>
      </c>
      <c r="AC432">
        <v>2009</v>
      </c>
      <c r="AD432">
        <v>9</v>
      </c>
      <c r="AE432">
        <v>2</v>
      </c>
      <c r="AF432">
        <f>IF( Table1[[#This Row],[Start Day]]="",1,Table1[[#This Row],[Start Day]])</f>
        <v>2</v>
      </c>
      <c r="AG432" s="1">
        <f>DATE(Table1[[#This Row],[Start Year]],Table1[[#This Row],[Start Month]],Table1[[#This Row],[Complete Start Day]])</f>
        <v>40058</v>
      </c>
      <c r="AH432">
        <v>2009</v>
      </c>
      <c r="AI432">
        <v>9</v>
      </c>
      <c r="AJ432">
        <v>2</v>
      </c>
      <c r="AK432">
        <f>IF(Table1[[#This Row],[End Day]]="",DAY(EOMONTH(DATE(Table1[[#This Row],[End Year]],Table1[[#This Row],[End Month]],1),0)),Table1[[#This Row],[End Day]])</f>
        <v>2</v>
      </c>
      <c r="AL432" s="1">
        <f>DATE(Table1[[#This Row],[End Year]],Table1[[#This Row],[End Month]],Table1[[#This Row],[Complete End Day]])</f>
        <v>40058</v>
      </c>
      <c r="AM432" s="2">
        <f>IF(Table1[[#This Row],[Start Day]]="",1,0)</f>
        <v>0</v>
      </c>
      <c r="AN432" s="2">
        <f>IF(Table1[[#This Row],[End Day]]="",1,0)</f>
        <v>0</v>
      </c>
      <c r="AO432">
        <v>128</v>
      </c>
      <c r="AP432">
        <v>1442</v>
      </c>
      <c r="AQ432">
        <v>338350</v>
      </c>
      <c r="AS432">
        <v>339792</v>
      </c>
      <c r="AX432">
        <v>160000</v>
      </c>
      <c r="AY432">
        <v>218260</v>
      </c>
      <c r="AZ432">
        <v>73.307176721938703</v>
      </c>
      <c r="BA432" t="s">
        <v>66</v>
      </c>
      <c r="BB432" t="s">
        <v>421</v>
      </c>
      <c r="BC432" t="s">
        <v>2746</v>
      </c>
      <c r="BD432" t="s">
        <v>2747</v>
      </c>
    </row>
    <row r="433" spans="1:56" x14ac:dyDescent="0.2">
      <c r="A433" t="s">
        <v>2748</v>
      </c>
      <c r="B433" t="s">
        <v>2356</v>
      </c>
      <c r="C433" t="s">
        <v>2749</v>
      </c>
      <c r="E433" t="s">
        <v>53</v>
      </c>
      <c r="F433" t="s">
        <v>72</v>
      </c>
      <c r="G433" t="s">
        <v>73</v>
      </c>
      <c r="H433" t="s">
        <v>86</v>
      </c>
      <c r="J433" t="s">
        <v>2750</v>
      </c>
      <c r="K433" t="s">
        <v>57</v>
      </c>
      <c r="L433" t="s">
        <v>58</v>
      </c>
      <c r="M433" t="s">
        <v>59</v>
      </c>
      <c r="N433" t="s">
        <v>60</v>
      </c>
      <c r="O433" t="s">
        <v>767</v>
      </c>
      <c r="Q433" t="s">
        <v>55</v>
      </c>
      <c r="W433">
        <v>126</v>
      </c>
      <c r="X433" t="s">
        <v>80</v>
      </c>
      <c r="AC433">
        <v>2009</v>
      </c>
      <c r="AD433">
        <v>9</v>
      </c>
      <c r="AE433">
        <v>14</v>
      </c>
      <c r="AF433">
        <f>IF( Table1[[#This Row],[Start Day]]="",1,Table1[[#This Row],[Start Day]])</f>
        <v>14</v>
      </c>
      <c r="AG433" s="1">
        <f>DATE(Table1[[#This Row],[Start Year]],Table1[[#This Row],[Start Month]],Table1[[#This Row],[Complete Start Day]])</f>
        <v>40070</v>
      </c>
      <c r="AH433">
        <v>2009</v>
      </c>
      <c r="AI433">
        <v>9</v>
      </c>
      <c r="AJ433">
        <v>14</v>
      </c>
      <c r="AK433">
        <f>IF(Table1[[#This Row],[End Day]]="",DAY(EOMONTH(DATE(Table1[[#This Row],[End Year]],Table1[[#This Row],[End Month]],1),0)),Table1[[#This Row],[End Day]])</f>
        <v>14</v>
      </c>
      <c r="AL433" s="1">
        <f>DATE(Table1[[#This Row],[End Year]],Table1[[#This Row],[End Month]],Table1[[#This Row],[Complete End Day]])</f>
        <v>40070</v>
      </c>
      <c r="AM433" s="2">
        <f>IF(Table1[[#This Row],[Start Day]]="",1,0)</f>
        <v>0</v>
      </c>
      <c r="AN433" s="2">
        <f>IF(Table1[[#This Row],[End Day]]="",1,0)</f>
        <v>0</v>
      </c>
      <c r="AO433">
        <v>13</v>
      </c>
      <c r="AP433">
        <v>58</v>
      </c>
      <c r="AQ433">
        <v>1000000</v>
      </c>
      <c r="AS433">
        <v>1000058</v>
      </c>
      <c r="AX433">
        <v>295001</v>
      </c>
      <c r="AY433">
        <v>402418</v>
      </c>
      <c r="AZ433">
        <v>73.307176721938703</v>
      </c>
      <c r="BA433" t="s">
        <v>81</v>
      </c>
      <c r="BB433" t="s">
        <v>768</v>
      </c>
      <c r="BD433" t="s">
        <v>769</v>
      </c>
    </row>
    <row r="434" spans="1:56" x14ac:dyDescent="0.2">
      <c r="A434" t="s">
        <v>2751</v>
      </c>
      <c r="B434" t="s">
        <v>2356</v>
      </c>
      <c r="C434" t="s">
        <v>2752</v>
      </c>
      <c r="E434" t="s">
        <v>53</v>
      </c>
      <c r="F434" t="s">
        <v>72</v>
      </c>
      <c r="G434" t="s">
        <v>73</v>
      </c>
      <c r="H434" t="s">
        <v>86</v>
      </c>
      <c r="J434" t="s">
        <v>2753</v>
      </c>
      <c r="K434" t="s">
        <v>57</v>
      </c>
      <c r="L434" t="s">
        <v>58</v>
      </c>
      <c r="M434" t="s">
        <v>59</v>
      </c>
      <c r="N434" t="s">
        <v>60</v>
      </c>
      <c r="O434" t="s">
        <v>1065</v>
      </c>
      <c r="Q434" t="s">
        <v>55</v>
      </c>
      <c r="X434" t="s">
        <v>80</v>
      </c>
      <c r="AC434">
        <v>2009</v>
      </c>
      <c r="AD434">
        <v>8</v>
      </c>
      <c r="AE434">
        <v>1</v>
      </c>
      <c r="AF434">
        <f>IF( Table1[[#This Row],[Start Day]]="",1,Table1[[#This Row],[Start Day]])</f>
        <v>1</v>
      </c>
      <c r="AG434" s="1">
        <f>DATE(Table1[[#This Row],[Start Year]],Table1[[#This Row],[Start Month]],Table1[[#This Row],[Complete Start Day]])</f>
        <v>40026</v>
      </c>
      <c r="AH434">
        <v>2009</v>
      </c>
      <c r="AI434">
        <v>8</v>
      </c>
      <c r="AJ434">
        <v>5</v>
      </c>
      <c r="AK434">
        <f>IF(Table1[[#This Row],[End Day]]="",DAY(EOMONTH(DATE(Table1[[#This Row],[End Year]],Table1[[#This Row],[End Month]],1),0)),Table1[[#This Row],[End Day]])</f>
        <v>5</v>
      </c>
      <c r="AL434" s="1">
        <f>DATE(Table1[[#This Row],[End Year]],Table1[[#This Row],[End Month]],Table1[[#This Row],[Complete End Day]])</f>
        <v>40030</v>
      </c>
      <c r="AM434" s="2">
        <f>IF(Table1[[#This Row],[Start Day]]="",1,0)</f>
        <v>0</v>
      </c>
      <c r="AN434" s="2">
        <f>IF(Table1[[#This Row],[End Day]]="",1,0)</f>
        <v>0</v>
      </c>
      <c r="AO434">
        <v>9</v>
      </c>
      <c r="AX434">
        <v>7000</v>
      </c>
      <c r="AY434">
        <v>9549</v>
      </c>
      <c r="AZ434">
        <v>73.307176721938703</v>
      </c>
      <c r="BA434" t="s">
        <v>81</v>
      </c>
      <c r="BB434" t="s">
        <v>845</v>
      </c>
      <c r="BD434" t="s">
        <v>846</v>
      </c>
    </row>
    <row r="435" spans="1:56" x14ac:dyDescent="0.2">
      <c r="A435" t="s">
        <v>2754</v>
      </c>
      <c r="B435" t="s">
        <v>2356</v>
      </c>
      <c r="C435" t="s">
        <v>2755</v>
      </c>
      <c r="E435" t="s">
        <v>53</v>
      </c>
      <c r="F435" t="s">
        <v>270</v>
      </c>
      <c r="G435" t="s">
        <v>271</v>
      </c>
      <c r="H435" t="s">
        <v>271</v>
      </c>
      <c r="K435" t="s">
        <v>57</v>
      </c>
      <c r="L435" t="s">
        <v>58</v>
      </c>
      <c r="M435" t="s">
        <v>59</v>
      </c>
      <c r="N435" t="s">
        <v>60</v>
      </c>
      <c r="O435" t="s">
        <v>2756</v>
      </c>
      <c r="P435" t="s">
        <v>2757</v>
      </c>
      <c r="Q435" t="s">
        <v>2758</v>
      </c>
      <c r="X435" t="s">
        <v>65</v>
      </c>
      <c r="AC435">
        <v>2009</v>
      </c>
      <c r="AD435">
        <v>10</v>
      </c>
      <c r="AF435">
        <f>IF( Table1[[#This Row],[Start Day]]="",1,Table1[[#This Row],[Start Day]])</f>
        <v>1</v>
      </c>
      <c r="AG435" s="1">
        <f>DATE(Table1[[#This Row],[Start Year]],Table1[[#This Row],[Start Month]],Table1[[#This Row],[Complete Start Day]])</f>
        <v>40087</v>
      </c>
      <c r="AH435">
        <v>2010</v>
      </c>
      <c r="AI435">
        <v>5</v>
      </c>
      <c r="AK435">
        <f>IF(Table1[[#This Row],[End Day]]="",DAY(EOMONTH(DATE(Table1[[#This Row],[End Year]],Table1[[#This Row],[End Month]],1),0)),Table1[[#This Row],[End Day]])</f>
        <v>31</v>
      </c>
      <c r="AL435" s="1">
        <f>DATE(Table1[[#This Row],[End Year]],Table1[[#This Row],[End Month]],Table1[[#This Row],[Complete End Day]])</f>
        <v>40329</v>
      </c>
      <c r="AM435" s="2">
        <f>IF(Table1[[#This Row],[Start Day]]="",1,0)</f>
        <v>1</v>
      </c>
      <c r="AN435" s="2">
        <f>IF(Table1[[#This Row],[End Day]]="",1,0)</f>
        <v>1</v>
      </c>
      <c r="AQ435">
        <v>60000000</v>
      </c>
      <c r="AS435">
        <v>60000000</v>
      </c>
      <c r="AX435">
        <v>3600000</v>
      </c>
      <c r="AY435">
        <v>4910843</v>
      </c>
      <c r="AZ435">
        <v>73.307176721938703</v>
      </c>
      <c r="BA435" t="s">
        <v>81</v>
      </c>
      <c r="BB435" t="s">
        <v>2759</v>
      </c>
      <c r="BD435" t="s">
        <v>2760</v>
      </c>
    </row>
    <row r="436" spans="1:56" x14ac:dyDescent="0.2">
      <c r="A436" t="s">
        <v>2761</v>
      </c>
      <c r="B436" t="s">
        <v>2356</v>
      </c>
      <c r="C436" t="s">
        <v>2762</v>
      </c>
      <c r="E436" t="s">
        <v>53</v>
      </c>
      <c r="F436" t="s">
        <v>54</v>
      </c>
      <c r="G436" t="s">
        <v>55</v>
      </c>
      <c r="H436" t="s">
        <v>56</v>
      </c>
      <c r="K436" t="s">
        <v>119</v>
      </c>
      <c r="L436" t="s">
        <v>120</v>
      </c>
      <c r="M436" t="s">
        <v>121</v>
      </c>
      <c r="N436" t="s">
        <v>122</v>
      </c>
      <c r="O436" t="s">
        <v>2763</v>
      </c>
      <c r="P436" t="s">
        <v>124</v>
      </c>
      <c r="X436" t="s">
        <v>65</v>
      </c>
      <c r="AB436" t="s">
        <v>2764</v>
      </c>
      <c r="AC436">
        <v>2009</v>
      </c>
      <c r="AD436">
        <v>6</v>
      </c>
      <c r="AE436">
        <v>20</v>
      </c>
      <c r="AF436">
        <f>IF( Table1[[#This Row],[Start Day]]="",1,Table1[[#This Row],[Start Day]])</f>
        <v>20</v>
      </c>
      <c r="AG436" s="1">
        <f>DATE(Table1[[#This Row],[Start Year]],Table1[[#This Row],[Start Month]],Table1[[#This Row],[Complete Start Day]])</f>
        <v>39984</v>
      </c>
      <c r="AH436">
        <v>2009</v>
      </c>
      <c r="AI436">
        <v>6</v>
      </c>
      <c r="AJ436">
        <v>21</v>
      </c>
      <c r="AK436">
        <f>IF(Table1[[#This Row],[End Day]]="",DAY(EOMONTH(DATE(Table1[[#This Row],[End Year]],Table1[[#This Row],[End Month]],1),0)),Table1[[#This Row],[End Day]])</f>
        <v>21</v>
      </c>
      <c r="AL436" s="1">
        <f>DATE(Table1[[#This Row],[End Year]],Table1[[#This Row],[End Month]],Table1[[#This Row],[Complete End Day]])</f>
        <v>39985</v>
      </c>
      <c r="AM436" s="2">
        <f>IF(Table1[[#This Row],[Start Day]]="",1,0)</f>
        <v>0</v>
      </c>
      <c r="AN436" s="2">
        <f>IF(Table1[[#This Row],[End Day]]="",1,0)</f>
        <v>0</v>
      </c>
      <c r="AQ436">
        <v>18000</v>
      </c>
      <c r="AS436">
        <v>18000</v>
      </c>
      <c r="AZ436">
        <v>73.307176721938703</v>
      </c>
      <c r="BA436" t="s">
        <v>109</v>
      </c>
      <c r="BC436" t="s">
        <v>2765</v>
      </c>
      <c r="BD436" t="s">
        <v>2766</v>
      </c>
    </row>
    <row r="437" spans="1:56" x14ac:dyDescent="0.2">
      <c r="A437" t="s">
        <v>2767</v>
      </c>
      <c r="B437" t="s">
        <v>2356</v>
      </c>
      <c r="C437" t="s">
        <v>2768</v>
      </c>
      <c r="D437" t="s">
        <v>2769</v>
      </c>
      <c r="E437" t="s">
        <v>53</v>
      </c>
      <c r="F437" t="s">
        <v>54</v>
      </c>
      <c r="G437" t="s">
        <v>55</v>
      </c>
      <c r="H437" t="s">
        <v>56</v>
      </c>
      <c r="K437" t="s">
        <v>119</v>
      </c>
      <c r="L437" t="s">
        <v>120</v>
      </c>
      <c r="M437" t="s">
        <v>121</v>
      </c>
      <c r="N437" t="s">
        <v>122</v>
      </c>
      <c r="O437" t="s">
        <v>1828</v>
      </c>
      <c r="P437" t="s">
        <v>346</v>
      </c>
      <c r="X437" t="s">
        <v>65</v>
      </c>
      <c r="Y437" t="s">
        <v>2770</v>
      </c>
      <c r="Z437" t="s">
        <v>2771</v>
      </c>
      <c r="AC437">
        <v>2009</v>
      </c>
      <c r="AD437">
        <v>11</v>
      </c>
      <c r="AE437">
        <v>21</v>
      </c>
      <c r="AF437">
        <f>IF( Table1[[#This Row],[Start Day]]="",1,Table1[[#This Row],[Start Day]])</f>
        <v>21</v>
      </c>
      <c r="AG437" s="1">
        <f>DATE(Table1[[#This Row],[Start Year]],Table1[[#This Row],[Start Month]],Table1[[#This Row],[Complete Start Day]])</f>
        <v>40138</v>
      </c>
      <c r="AH437">
        <v>2009</v>
      </c>
      <c r="AI437">
        <v>11</v>
      </c>
      <c r="AJ437">
        <v>30</v>
      </c>
      <c r="AK437">
        <f>IF(Table1[[#This Row],[End Day]]="",DAY(EOMONTH(DATE(Table1[[#This Row],[End Year]],Table1[[#This Row],[End Month]],1),0)),Table1[[#This Row],[End Day]])</f>
        <v>30</v>
      </c>
      <c r="AL437" s="1">
        <f>DATE(Table1[[#This Row],[End Year]],Table1[[#This Row],[End Month]],Table1[[#This Row],[Complete End Day]])</f>
        <v>40147</v>
      </c>
      <c r="AM437" s="2">
        <f>IF(Table1[[#This Row],[Start Day]]="",1,0)</f>
        <v>0</v>
      </c>
      <c r="AN437" s="2">
        <f>IF(Table1[[#This Row],[End Day]]="",1,0)</f>
        <v>0</v>
      </c>
      <c r="AO437">
        <v>11</v>
      </c>
      <c r="AQ437">
        <v>10000</v>
      </c>
      <c r="AS437">
        <v>10000</v>
      </c>
      <c r="AX437">
        <v>50000</v>
      </c>
      <c r="AY437">
        <v>68206</v>
      </c>
      <c r="AZ437">
        <v>73.307176721938703</v>
      </c>
      <c r="BA437" t="s">
        <v>81</v>
      </c>
      <c r="BB437" t="s">
        <v>1831</v>
      </c>
      <c r="BD437" t="s">
        <v>1832</v>
      </c>
    </row>
    <row r="438" spans="1:56" x14ac:dyDescent="0.2">
      <c r="A438" t="s">
        <v>2772</v>
      </c>
      <c r="B438" t="s">
        <v>2356</v>
      </c>
      <c r="C438" t="s">
        <v>2773</v>
      </c>
      <c r="E438" t="s">
        <v>53</v>
      </c>
      <c r="F438" t="s">
        <v>54</v>
      </c>
      <c r="G438" t="s">
        <v>55</v>
      </c>
      <c r="H438" t="s">
        <v>56</v>
      </c>
      <c r="K438" t="s">
        <v>119</v>
      </c>
      <c r="L438" t="s">
        <v>120</v>
      </c>
      <c r="M438" t="s">
        <v>121</v>
      </c>
      <c r="N438" t="s">
        <v>122</v>
      </c>
      <c r="O438" t="s">
        <v>2774</v>
      </c>
      <c r="P438" t="s">
        <v>2775</v>
      </c>
      <c r="X438" t="s">
        <v>65</v>
      </c>
      <c r="AC438">
        <v>2009</v>
      </c>
      <c r="AD438">
        <v>11</v>
      </c>
      <c r="AE438">
        <v>2</v>
      </c>
      <c r="AF438">
        <f>IF( Table1[[#This Row],[Start Day]]="",1,Table1[[#This Row],[Start Day]])</f>
        <v>2</v>
      </c>
      <c r="AG438" s="1">
        <f>DATE(Table1[[#This Row],[Start Year]],Table1[[#This Row],[Start Month]],Table1[[#This Row],[Complete Start Day]])</f>
        <v>40119</v>
      </c>
      <c r="AH438">
        <v>2009</v>
      </c>
      <c r="AI438">
        <v>11</v>
      </c>
      <c r="AJ438">
        <v>2</v>
      </c>
      <c r="AK438">
        <f>IF(Table1[[#This Row],[End Day]]="",DAY(EOMONTH(DATE(Table1[[#This Row],[End Year]],Table1[[#This Row],[End Month]],1),0)),Table1[[#This Row],[End Day]])</f>
        <v>2</v>
      </c>
      <c r="AL438" s="1">
        <f>DATE(Table1[[#This Row],[End Year]],Table1[[#This Row],[End Month]],Table1[[#This Row],[Complete End Day]])</f>
        <v>40119</v>
      </c>
      <c r="AM438" s="2">
        <f>IF(Table1[[#This Row],[Start Day]]="",1,0)</f>
        <v>0</v>
      </c>
      <c r="AN438" s="2">
        <f>IF(Table1[[#This Row],[End Day]]="",1,0)</f>
        <v>0</v>
      </c>
      <c r="AQ438">
        <v>680000</v>
      </c>
      <c r="AS438">
        <v>680000</v>
      </c>
      <c r="AZ438">
        <v>73.307176721938703</v>
      </c>
      <c r="BA438" t="s">
        <v>81</v>
      </c>
      <c r="BB438" t="s">
        <v>2776</v>
      </c>
      <c r="BD438" t="s">
        <v>2777</v>
      </c>
    </row>
    <row r="439" spans="1:56" x14ac:dyDescent="0.2">
      <c r="A439" t="s">
        <v>2778</v>
      </c>
      <c r="B439" t="s">
        <v>2356</v>
      </c>
      <c r="C439" t="s">
        <v>350</v>
      </c>
      <c r="E439" t="s">
        <v>53</v>
      </c>
      <c r="F439" t="s">
        <v>72</v>
      </c>
      <c r="G439" t="s">
        <v>73</v>
      </c>
      <c r="H439" t="s">
        <v>74</v>
      </c>
      <c r="I439" t="s">
        <v>2676</v>
      </c>
      <c r="K439" t="s">
        <v>57</v>
      </c>
      <c r="L439" t="s">
        <v>58</v>
      </c>
      <c r="M439" t="s">
        <v>59</v>
      </c>
      <c r="N439" t="s">
        <v>60</v>
      </c>
      <c r="O439" t="s">
        <v>2779</v>
      </c>
      <c r="X439" t="s">
        <v>80</v>
      </c>
      <c r="AC439">
        <v>2009</v>
      </c>
      <c r="AD439">
        <v>8</v>
      </c>
      <c r="AE439">
        <v>4</v>
      </c>
      <c r="AF439">
        <f>IF( Table1[[#This Row],[Start Day]]="",1,Table1[[#This Row],[Start Day]])</f>
        <v>4</v>
      </c>
      <c r="AG439" s="1">
        <f>DATE(Table1[[#This Row],[Start Year]],Table1[[#This Row],[Start Month]],Table1[[#This Row],[Complete Start Day]])</f>
        <v>40029</v>
      </c>
      <c r="AH439">
        <v>2009</v>
      </c>
      <c r="AI439">
        <v>8</v>
      </c>
      <c r="AJ439">
        <v>4</v>
      </c>
      <c r="AK439">
        <f>IF(Table1[[#This Row],[End Day]]="",DAY(EOMONTH(DATE(Table1[[#This Row],[End Year]],Table1[[#This Row],[End Month]],1),0)),Table1[[#This Row],[End Day]])</f>
        <v>4</v>
      </c>
      <c r="AL439" s="1">
        <f>DATE(Table1[[#This Row],[End Year]],Table1[[#This Row],[End Month]],Table1[[#This Row],[Complete End Day]])</f>
        <v>40029</v>
      </c>
      <c r="AM439" s="2">
        <f>IF(Table1[[#This Row],[Start Day]]="",1,0)</f>
        <v>0</v>
      </c>
      <c r="AN439" s="2">
        <f>IF(Table1[[#This Row],[End Day]]="",1,0)</f>
        <v>0</v>
      </c>
      <c r="AO439">
        <v>17</v>
      </c>
      <c r="AP439">
        <v>3</v>
      </c>
      <c r="AS439">
        <v>3</v>
      </c>
      <c r="AZ439">
        <v>73.307176721938703</v>
      </c>
      <c r="BA439" t="s">
        <v>109</v>
      </c>
      <c r="BC439" t="s">
        <v>2780</v>
      </c>
      <c r="BD439" t="s">
        <v>2781</v>
      </c>
    </row>
    <row r="440" spans="1:56" x14ac:dyDescent="0.2">
      <c r="A440" t="s">
        <v>2782</v>
      </c>
      <c r="B440" t="s">
        <v>2356</v>
      </c>
      <c r="C440" t="s">
        <v>951</v>
      </c>
      <c r="E440" t="s">
        <v>53</v>
      </c>
      <c r="F440" t="s">
        <v>72</v>
      </c>
      <c r="G440" t="s">
        <v>73</v>
      </c>
      <c r="H440" t="s">
        <v>74</v>
      </c>
      <c r="I440" t="s">
        <v>449</v>
      </c>
      <c r="K440" t="s">
        <v>57</v>
      </c>
      <c r="L440" t="s">
        <v>58</v>
      </c>
      <c r="M440" t="s">
        <v>59</v>
      </c>
      <c r="N440" t="s">
        <v>60</v>
      </c>
      <c r="O440" t="s">
        <v>2783</v>
      </c>
      <c r="X440" t="s">
        <v>80</v>
      </c>
      <c r="AC440">
        <v>2009</v>
      </c>
      <c r="AD440">
        <v>11</v>
      </c>
      <c r="AE440">
        <v>9</v>
      </c>
      <c r="AF440">
        <f>IF( Table1[[#This Row],[Start Day]]="",1,Table1[[#This Row],[Start Day]])</f>
        <v>9</v>
      </c>
      <c r="AG440" s="1">
        <f>DATE(Table1[[#This Row],[Start Year]],Table1[[#This Row],[Start Month]],Table1[[#This Row],[Complete Start Day]])</f>
        <v>40126</v>
      </c>
      <c r="AH440">
        <v>2009</v>
      </c>
      <c r="AI440">
        <v>11</v>
      </c>
      <c r="AJ440">
        <v>12</v>
      </c>
      <c r="AK440">
        <f>IF(Table1[[#This Row],[End Day]]="",DAY(EOMONTH(DATE(Table1[[#This Row],[End Year]],Table1[[#This Row],[End Month]],1),0)),Table1[[#This Row],[End Day]])</f>
        <v>12</v>
      </c>
      <c r="AL440" s="1">
        <f>DATE(Table1[[#This Row],[End Year]],Table1[[#This Row],[End Month]],Table1[[#This Row],[Complete End Day]])</f>
        <v>40129</v>
      </c>
      <c r="AM440" s="2">
        <f>IF(Table1[[#This Row],[Start Day]]="",1,0)</f>
        <v>0</v>
      </c>
      <c r="AN440" s="2">
        <f>IF(Table1[[#This Row],[End Day]]="",1,0)</f>
        <v>0</v>
      </c>
      <c r="AO440">
        <v>41</v>
      </c>
      <c r="AP440">
        <v>96</v>
      </c>
      <c r="AQ440">
        <v>10000000</v>
      </c>
      <c r="AS440">
        <v>10000096</v>
      </c>
      <c r="AV440">
        <v>21000</v>
      </c>
      <c r="AW440">
        <v>28647</v>
      </c>
      <c r="AX440">
        <v>1030000</v>
      </c>
      <c r="AY440">
        <v>1405047</v>
      </c>
      <c r="AZ440">
        <v>73.307176721938703</v>
      </c>
      <c r="BA440" t="s">
        <v>81</v>
      </c>
      <c r="BB440" t="s">
        <v>2784</v>
      </c>
      <c r="BD440" t="s">
        <v>2785</v>
      </c>
    </row>
    <row r="441" spans="1:56" x14ac:dyDescent="0.2">
      <c r="A441" t="s">
        <v>2786</v>
      </c>
      <c r="B441" t="s">
        <v>2356</v>
      </c>
      <c r="C441" t="s">
        <v>2787</v>
      </c>
      <c r="E441" t="s">
        <v>53</v>
      </c>
      <c r="F441" t="s">
        <v>72</v>
      </c>
      <c r="G441" t="s">
        <v>73</v>
      </c>
      <c r="H441" t="s">
        <v>74</v>
      </c>
      <c r="I441" t="s">
        <v>449</v>
      </c>
      <c r="K441" t="s">
        <v>57</v>
      </c>
      <c r="L441" t="s">
        <v>58</v>
      </c>
      <c r="M441" t="s">
        <v>59</v>
      </c>
      <c r="N441" t="s">
        <v>60</v>
      </c>
      <c r="O441" t="s">
        <v>2788</v>
      </c>
      <c r="X441" t="s">
        <v>80</v>
      </c>
      <c r="AC441">
        <v>2009</v>
      </c>
      <c r="AD441">
        <v>11</v>
      </c>
      <c r="AE441">
        <v>11</v>
      </c>
      <c r="AF441">
        <f>IF( Table1[[#This Row],[Start Day]]="",1,Table1[[#This Row],[Start Day]])</f>
        <v>11</v>
      </c>
      <c r="AG441" s="1">
        <f>DATE(Table1[[#This Row],[Start Year]],Table1[[#This Row],[Start Month]],Table1[[#This Row],[Complete Start Day]])</f>
        <v>40128</v>
      </c>
      <c r="AH441">
        <v>2009</v>
      </c>
      <c r="AI441">
        <v>11</v>
      </c>
      <c r="AJ441">
        <v>14</v>
      </c>
      <c r="AK441">
        <f>IF(Table1[[#This Row],[End Day]]="",DAY(EOMONTH(DATE(Table1[[#This Row],[End Year]],Table1[[#This Row],[End Month]],1),0)),Table1[[#This Row],[End Day]])</f>
        <v>14</v>
      </c>
      <c r="AL441" s="1">
        <f>DATE(Table1[[#This Row],[End Year]],Table1[[#This Row],[End Month]],Table1[[#This Row],[Complete End Day]])</f>
        <v>40131</v>
      </c>
      <c r="AM441" s="2">
        <f>IF(Table1[[#This Row],[Start Day]]="",1,0)</f>
        <v>0</v>
      </c>
      <c r="AN441" s="2">
        <f>IF(Table1[[#This Row],[End Day]]="",1,0)</f>
        <v>0</v>
      </c>
      <c r="AQ441">
        <v>1197799</v>
      </c>
      <c r="AS441">
        <v>1197799</v>
      </c>
      <c r="AX441">
        <v>19857</v>
      </c>
      <c r="AY441">
        <v>27087</v>
      </c>
      <c r="AZ441">
        <v>73.307176721938703</v>
      </c>
      <c r="BA441" t="s">
        <v>81</v>
      </c>
      <c r="BB441" t="s">
        <v>2789</v>
      </c>
      <c r="BD441" t="s">
        <v>2790</v>
      </c>
    </row>
    <row r="442" spans="1:56" x14ac:dyDescent="0.2">
      <c r="A442" t="s">
        <v>2791</v>
      </c>
      <c r="B442" t="s">
        <v>2356</v>
      </c>
      <c r="C442" t="s">
        <v>2084</v>
      </c>
      <c r="D442" t="s">
        <v>2792</v>
      </c>
      <c r="E442" t="s">
        <v>53</v>
      </c>
      <c r="F442" t="s">
        <v>100</v>
      </c>
      <c r="G442" t="s">
        <v>101</v>
      </c>
      <c r="H442" t="s">
        <v>102</v>
      </c>
      <c r="K442" t="s">
        <v>57</v>
      </c>
      <c r="L442" t="s">
        <v>58</v>
      </c>
      <c r="M442" t="s">
        <v>59</v>
      </c>
      <c r="N442" t="s">
        <v>60</v>
      </c>
      <c r="O442" t="s">
        <v>2793</v>
      </c>
      <c r="W442">
        <v>6</v>
      </c>
      <c r="X442" t="s">
        <v>105</v>
      </c>
      <c r="Y442" t="s">
        <v>2794</v>
      </c>
      <c r="Z442" t="s">
        <v>2795</v>
      </c>
      <c r="AA442" t="s">
        <v>2796</v>
      </c>
      <c r="AC442">
        <v>2009</v>
      </c>
      <c r="AD442">
        <v>7</v>
      </c>
      <c r="AE442">
        <v>9</v>
      </c>
      <c r="AF442">
        <f>IF( Table1[[#This Row],[Start Day]]="",1,Table1[[#This Row],[Start Day]])</f>
        <v>9</v>
      </c>
      <c r="AG442" s="1">
        <f>DATE(Table1[[#This Row],[Start Year]],Table1[[#This Row],[Start Month]],Table1[[#This Row],[Complete Start Day]])</f>
        <v>40003</v>
      </c>
      <c r="AH442">
        <v>2009</v>
      </c>
      <c r="AI442">
        <v>7</v>
      </c>
      <c r="AJ442">
        <v>9</v>
      </c>
      <c r="AK442">
        <f>IF(Table1[[#This Row],[End Day]]="",DAY(EOMONTH(DATE(Table1[[#This Row],[End Year]],Table1[[#This Row],[End Month]],1),0)),Table1[[#This Row],[End Day]])</f>
        <v>9</v>
      </c>
      <c r="AL442" s="1">
        <f>DATE(Table1[[#This Row],[End Year]],Table1[[#This Row],[End Month]],Table1[[#This Row],[Complete End Day]])</f>
        <v>40003</v>
      </c>
      <c r="AM442" s="2">
        <f>IF(Table1[[#This Row],[Start Day]]="",1,0)</f>
        <v>0</v>
      </c>
      <c r="AN442" s="2">
        <f>IF(Table1[[#This Row],[End Day]]="",1,0)</f>
        <v>0</v>
      </c>
      <c r="AO442">
        <v>1</v>
      </c>
      <c r="AP442">
        <v>336</v>
      </c>
      <c r="AQ442">
        <v>15000</v>
      </c>
      <c r="AR442">
        <v>50000</v>
      </c>
      <c r="AS442">
        <v>65336</v>
      </c>
      <c r="AX442">
        <v>315000</v>
      </c>
      <c r="AY442">
        <v>429699</v>
      </c>
      <c r="AZ442">
        <v>73.307176721938703</v>
      </c>
      <c r="BA442" t="s">
        <v>109</v>
      </c>
      <c r="BC442" t="s">
        <v>2797</v>
      </c>
      <c r="BD442" t="s">
        <v>2798</v>
      </c>
    </row>
    <row r="443" spans="1:56" x14ac:dyDescent="0.2">
      <c r="A443" t="s">
        <v>2799</v>
      </c>
      <c r="B443" t="s">
        <v>2356</v>
      </c>
      <c r="C443" t="s">
        <v>2800</v>
      </c>
      <c r="E443" t="s">
        <v>53</v>
      </c>
      <c r="F443" t="s">
        <v>54</v>
      </c>
      <c r="G443" t="s">
        <v>55</v>
      </c>
      <c r="H443" t="s">
        <v>56</v>
      </c>
      <c r="K443" t="s">
        <v>57</v>
      </c>
      <c r="L443" t="s">
        <v>58</v>
      </c>
      <c r="M443" t="s">
        <v>59</v>
      </c>
      <c r="N443" t="s">
        <v>60</v>
      </c>
      <c r="O443" t="s">
        <v>2801</v>
      </c>
      <c r="P443" t="s">
        <v>62</v>
      </c>
      <c r="X443" t="s">
        <v>65</v>
      </c>
      <c r="AC443">
        <v>2009</v>
      </c>
      <c r="AD443">
        <v>6</v>
      </c>
      <c r="AE443">
        <v>7</v>
      </c>
      <c r="AF443">
        <f>IF( Table1[[#This Row],[Start Day]]="",1,Table1[[#This Row],[Start Day]])</f>
        <v>7</v>
      </c>
      <c r="AG443" s="1">
        <f>DATE(Table1[[#This Row],[Start Year]],Table1[[#This Row],[Start Month]],Table1[[#This Row],[Complete Start Day]])</f>
        <v>39971</v>
      </c>
      <c r="AH443">
        <v>2009</v>
      </c>
      <c r="AI443">
        <v>6</v>
      </c>
      <c r="AJ443">
        <v>9</v>
      </c>
      <c r="AK443">
        <f>IF(Table1[[#This Row],[End Day]]="",DAY(EOMONTH(DATE(Table1[[#This Row],[End Year]],Table1[[#This Row],[End Month]],1),0)),Table1[[#This Row],[End Day]])</f>
        <v>9</v>
      </c>
      <c r="AL443" s="1">
        <f>DATE(Table1[[#This Row],[End Year]],Table1[[#This Row],[End Month]],Table1[[#This Row],[Complete End Day]])</f>
        <v>39973</v>
      </c>
      <c r="AM443" s="2">
        <f>IF(Table1[[#This Row],[Start Day]]="",1,0)</f>
        <v>0</v>
      </c>
      <c r="AN443" s="2">
        <f>IF(Table1[[#This Row],[End Day]]="",1,0)</f>
        <v>0</v>
      </c>
      <c r="AO443">
        <v>16</v>
      </c>
      <c r="AX443">
        <v>281000</v>
      </c>
      <c r="AY443">
        <v>383319</v>
      </c>
      <c r="AZ443">
        <v>73.307176721938703</v>
      </c>
      <c r="BA443" t="s">
        <v>81</v>
      </c>
      <c r="BB443" t="s">
        <v>1059</v>
      </c>
      <c r="BD443" t="s">
        <v>2802</v>
      </c>
    </row>
    <row r="444" spans="1:56" x14ac:dyDescent="0.2">
      <c r="A444" t="s">
        <v>2803</v>
      </c>
      <c r="B444" t="s">
        <v>2356</v>
      </c>
      <c r="C444" t="s">
        <v>128</v>
      </c>
      <c r="E444" t="s">
        <v>53</v>
      </c>
      <c r="F444" t="s">
        <v>54</v>
      </c>
      <c r="G444" t="s">
        <v>236</v>
      </c>
      <c r="H444" t="s">
        <v>236</v>
      </c>
      <c r="K444" t="s">
        <v>57</v>
      </c>
      <c r="L444" t="s">
        <v>58</v>
      </c>
      <c r="M444" t="s">
        <v>59</v>
      </c>
      <c r="N444" t="s">
        <v>60</v>
      </c>
      <c r="O444" t="s">
        <v>2804</v>
      </c>
      <c r="P444" t="s">
        <v>62</v>
      </c>
      <c r="AC444">
        <v>2009</v>
      </c>
      <c r="AD444">
        <v>7</v>
      </c>
      <c r="AE444">
        <v>14</v>
      </c>
      <c r="AF444">
        <f>IF( Table1[[#This Row],[Start Day]]="",1,Table1[[#This Row],[Start Day]])</f>
        <v>14</v>
      </c>
      <c r="AG444" s="1">
        <f>DATE(Table1[[#This Row],[Start Year]],Table1[[#This Row],[Start Month]],Table1[[#This Row],[Complete Start Day]])</f>
        <v>40008</v>
      </c>
      <c r="AH444">
        <v>2009</v>
      </c>
      <c r="AI444">
        <v>7</v>
      </c>
      <c r="AJ444">
        <v>23</v>
      </c>
      <c r="AK444">
        <f>IF(Table1[[#This Row],[End Day]]="",DAY(EOMONTH(DATE(Table1[[#This Row],[End Year]],Table1[[#This Row],[End Month]],1),0)),Table1[[#This Row],[End Day]])</f>
        <v>23</v>
      </c>
      <c r="AL444" s="1">
        <f>DATE(Table1[[#This Row],[End Year]],Table1[[#This Row],[End Month]],Table1[[#This Row],[Complete End Day]])</f>
        <v>40017</v>
      </c>
      <c r="AM444" s="2">
        <f>IF(Table1[[#This Row],[Start Day]]="",1,0)</f>
        <v>0</v>
      </c>
      <c r="AN444" s="2">
        <f>IF(Table1[[#This Row],[End Day]]="",1,0)</f>
        <v>0</v>
      </c>
      <c r="AO444">
        <v>54</v>
      </c>
      <c r="AP444">
        <v>4</v>
      </c>
      <c r="AR444">
        <v>10000</v>
      </c>
      <c r="AS444">
        <v>10004</v>
      </c>
      <c r="AX444">
        <v>139000</v>
      </c>
      <c r="AY444">
        <v>189613</v>
      </c>
      <c r="AZ444">
        <v>73.307176721938703</v>
      </c>
      <c r="BA444" t="s">
        <v>109</v>
      </c>
      <c r="BC444" t="s">
        <v>2805</v>
      </c>
      <c r="BD444" t="s">
        <v>2806</v>
      </c>
    </row>
    <row r="445" spans="1:56" x14ac:dyDescent="0.2">
      <c r="A445" t="s">
        <v>2807</v>
      </c>
      <c r="B445" t="s">
        <v>2356</v>
      </c>
      <c r="C445" t="s">
        <v>2808</v>
      </c>
      <c r="E445" t="s">
        <v>53</v>
      </c>
      <c r="F445" t="s">
        <v>54</v>
      </c>
      <c r="G445" t="s">
        <v>236</v>
      </c>
      <c r="H445" t="s">
        <v>236</v>
      </c>
      <c r="K445" t="s">
        <v>57</v>
      </c>
      <c r="L445" t="s">
        <v>58</v>
      </c>
      <c r="M445" t="s">
        <v>59</v>
      </c>
      <c r="N445" t="s">
        <v>60</v>
      </c>
      <c r="O445" t="s">
        <v>2809</v>
      </c>
      <c r="P445" t="s">
        <v>62</v>
      </c>
      <c r="AC445">
        <v>2009</v>
      </c>
      <c r="AD445">
        <v>7</v>
      </c>
      <c r="AE445">
        <v>22</v>
      </c>
      <c r="AF445">
        <f>IF( Table1[[#This Row],[Start Day]]="",1,Table1[[#This Row],[Start Day]])</f>
        <v>22</v>
      </c>
      <c r="AG445" s="1">
        <f>DATE(Table1[[#This Row],[Start Year]],Table1[[#This Row],[Start Month]],Table1[[#This Row],[Complete Start Day]])</f>
        <v>40016</v>
      </c>
      <c r="AH445">
        <v>2009</v>
      </c>
      <c r="AI445">
        <v>7</v>
      </c>
      <c r="AJ445">
        <v>22</v>
      </c>
      <c r="AK445">
        <f>IF(Table1[[#This Row],[End Day]]="",DAY(EOMONTH(DATE(Table1[[#This Row],[End Year]],Table1[[#This Row],[End Month]],1),0)),Table1[[#This Row],[End Day]])</f>
        <v>22</v>
      </c>
      <c r="AL445" s="1">
        <f>DATE(Table1[[#This Row],[End Year]],Table1[[#This Row],[End Month]],Table1[[#This Row],[Complete End Day]])</f>
        <v>40016</v>
      </c>
      <c r="AM445" s="2">
        <f>IF(Table1[[#This Row],[Start Day]]="",1,0)</f>
        <v>0</v>
      </c>
      <c r="AN445" s="2">
        <f>IF(Table1[[#This Row],[End Day]]="",1,0)</f>
        <v>0</v>
      </c>
      <c r="AO445">
        <v>23</v>
      </c>
      <c r="AZ445">
        <v>73.307176721938703</v>
      </c>
      <c r="BA445" t="s">
        <v>109</v>
      </c>
      <c r="BC445" t="s">
        <v>2810</v>
      </c>
      <c r="BD445" t="s">
        <v>2811</v>
      </c>
    </row>
    <row r="446" spans="1:56" x14ac:dyDescent="0.2">
      <c r="A446" t="s">
        <v>2812</v>
      </c>
      <c r="B446" t="s">
        <v>2356</v>
      </c>
      <c r="C446" t="s">
        <v>1715</v>
      </c>
      <c r="E446" t="s">
        <v>53</v>
      </c>
      <c r="F446" t="s">
        <v>54</v>
      </c>
      <c r="G446" t="s">
        <v>236</v>
      </c>
      <c r="H446" t="s">
        <v>236</v>
      </c>
      <c r="K446" t="s">
        <v>57</v>
      </c>
      <c r="L446" t="s">
        <v>58</v>
      </c>
      <c r="M446" t="s">
        <v>59</v>
      </c>
      <c r="N446" t="s">
        <v>60</v>
      </c>
      <c r="O446" t="s">
        <v>2813</v>
      </c>
      <c r="P446" t="s">
        <v>281</v>
      </c>
      <c r="AC446">
        <v>2009</v>
      </c>
      <c r="AD446">
        <v>8</v>
      </c>
      <c r="AE446">
        <v>6</v>
      </c>
      <c r="AF446">
        <f>IF( Table1[[#This Row],[Start Day]]="",1,Table1[[#This Row],[Start Day]])</f>
        <v>6</v>
      </c>
      <c r="AG446" s="1">
        <f>DATE(Table1[[#This Row],[Start Year]],Table1[[#This Row],[Start Month]],Table1[[#This Row],[Complete Start Day]])</f>
        <v>40031</v>
      </c>
      <c r="AH446">
        <v>2009</v>
      </c>
      <c r="AI446">
        <v>8</v>
      </c>
      <c r="AJ446">
        <v>6</v>
      </c>
      <c r="AK446">
        <f>IF(Table1[[#This Row],[End Day]]="",DAY(EOMONTH(DATE(Table1[[#This Row],[End Year]],Table1[[#This Row],[End Month]],1),0)),Table1[[#This Row],[End Day]])</f>
        <v>6</v>
      </c>
      <c r="AL446" s="1">
        <f>DATE(Table1[[#This Row],[End Year]],Table1[[#This Row],[End Month]],Table1[[#This Row],[Complete End Day]])</f>
        <v>40031</v>
      </c>
      <c r="AM446" s="2">
        <f>IF(Table1[[#This Row],[Start Day]]="",1,0)</f>
        <v>0</v>
      </c>
      <c r="AN446" s="2">
        <f>IF(Table1[[#This Row],[End Day]]="",1,0)</f>
        <v>0</v>
      </c>
      <c r="AO446">
        <v>31</v>
      </c>
      <c r="AP446">
        <v>18</v>
      </c>
      <c r="AS446">
        <v>18</v>
      </c>
      <c r="AZ446">
        <v>73.307176721938703</v>
      </c>
      <c r="BA446" t="s">
        <v>109</v>
      </c>
      <c r="BC446" t="s">
        <v>2814</v>
      </c>
      <c r="BD446" t="s">
        <v>2815</v>
      </c>
    </row>
    <row r="447" spans="1:56" x14ac:dyDescent="0.2">
      <c r="A447" t="s">
        <v>2816</v>
      </c>
      <c r="B447" t="s">
        <v>2356</v>
      </c>
      <c r="C447" t="s">
        <v>454</v>
      </c>
      <c r="E447" t="s">
        <v>53</v>
      </c>
      <c r="F447" t="s">
        <v>54</v>
      </c>
      <c r="G447" t="s">
        <v>236</v>
      </c>
      <c r="H447" t="s">
        <v>236</v>
      </c>
      <c r="K447" t="s">
        <v>57</v>
      </c>
      <c r="L447" t="s">
        <v>58</v>
      </c>
      <c r="M447" t="s">
        <v>59</v>
      </c>
      <c r="N447" t="s">
        <v>60</v>
      </c>
      <c r="O447" t="s">
        <v>2817</v>
      </c>
      <c r="AC447">
        <v>2009</v>
      </c>
      <c r="AD447">
        <v>11</v>
      </c>
      <c r="AE447">
        <v>17</v>
      </c>
      <c r="AF447">
        <f>IF( Table1[[#This Row],[Start Day]]="",1,Table1[[#This Row],[Start Day]])</f>
        <v>17</v>
      </c>
      <c r="AG447" s="1">
        <f>DATE(Table1[[#This Row],[Start Year]],Table1[[#This Row],[Start Month]],Table1[[#This Row],[Complete Start Day]])</f>
        <v>40134</v>
      </c>
      <c r="AH447">
        <v>2009</v>
      </c>
      <c r="AI447">
        <v>11</v>
      </c>
      <c r="AJ447">
        <v>17</v>
      </c>
      <c r="AK447">
        <f>IF(Table1[[#This Row],[End Day]]="",DAY(EOMONTH(DATE(Table1[[#This Row],[End Year]],Table1[[#This Row],[End Month]],1),0)),Table1[[#This Row],[End Day]])</f>
        <v>17</v>
      </c>
      <c r="AL447" s="1">
        <f>DATE(Table1[[#This Row],[End Year]],Table1[[#This Row],[End Month]],Table1[[#This Row],[Complete End Day]])</f>
        <v>40134</v>
      </c>
      <c r="AM447" s="2">
        <f>IF(Table1[[#This Row],[Start Day]]="",1,0)</f>
        <v>0</v>
      </c>
      <c r="AN447" s="2">
        <f>IF(Table1[[#This Row],[End Day]]="",1,0)</f>
        <v>0</v>
      </c>
      <c r="AO447">
        <v>23</v>
      </c>
      <c r="AZ447">
        <v>73.307176721938703</v>
      </c>
      <c r="BA447" t="s">
        <v>109</v>
      </c>
      <c r="BC447" t="s">
        <v>2208</v>
      </c>
      <c r="BD447" t="s">
        <v>2209</v>
      </c>
    </row>
    <row r="448" spans="1:56" x14ac:dyDescent="0.2">
      <c r="A448" t="s">
        <v>2818</v>
      </c>
      <c r="B448" t="s">
        <v>2356</v>
      </c>
      <c r="C448" t="s">
        <v>2819</v>
      </c>
      <c r="D448" t="s">
        <v>2820</v>
      </c>
      <c r="E448" t="s">
        <v>53</v>
      </c>
      <c r="F448" t="s">
        <v>72</v>
      </c>
      <c r="G448" t="s">
        <v>73</v>
      </c>
      <c r="H448" t="s">
        <v>86</v>
      </c>
      <c r="J448" t="s">
        <v>2821</v>
      </c>
      <c r="K448" t="s">
        <v>57</v>
      </c>
      <c r="L448" t="s">
        <v>58</v>
      </c>
      <c r="M448" t="s">
        <v>59</v>
      </c>
      <c r="N448" t="s">
        <v>60</v>
      </c>
      <c r="O448" t="s">
        <v>1957</v>
      </c>
      <c r="X448" t="s">
        <v>80</v>
      </c>
      <c r="AC448">
        <v>2009</v>
      </c>
      <c r="AD448">
        <v>10</v>
      </c>
      <c r="AE448">
        <v>13</v>
      </c>
      <c r="AF448">
        <f>IF( Table1[[#This Row],[Start Day]]="",1,Table1[[#This Row],[Start Day]])</f>
        <v>13</v>
      </c>
      <c r="AG448" s="1">
        <f>DATE(Table1[[#This Row],[Start Year]],Table1[[#This Row],[Start Month]],Table1[[#This Row],[Complete Start Day]])</f>
        <v>40099</v>
      </c>
      <c r="AH448">
        <v>2009</v>
      </c>
      <c r="AI448">
        <v>10</v>
      </c>
      <c r="AJ448">
        <v>13</v>
      </c>
      <c r="AK448">
        <f>IF(Table1[[#This Row],[End Day]]="",DAY(EOMONTH(DATE(Table1[[#This Row],[End Year]],Table1[[#This Row],[End Month]],1),0)),Table1[[#This Row],[End Day]])</f>
        <v>13</v>
      </c>
      <c r="AL448" s="1">
        <f>DATE(Table1[[#This Row],[End Year]],Table1[[#This Row],[End Month]],Table1[[#This Row],[Complete End Day]])</f>
        <v>40099</v>
      </c>
      <c r="AM448" s="2">
        <f>IF(Table1[[#This Row],[Start Day]]="",1,0)</f>
        <v>0</v>
      </c>
      <c r="AN448" s="2">
        <f>IF(Table1[[#This Row],[End Day]]="",1,0)</f>
        <v>0</v>
      </c>
      <c r="AO448">
        <v>3</v>
      </c>
      <c r="AX448">
        <v>35000</v>
      </c>
      <c r="AY448">
        <v>47744</v>
      </c>
      <c r="AZ448">
        <v>73.307176721938703</v>
      </c>
      <c r="BA448" t="s">
        <v>81</v>
      </c>
      <c r="BB448" t="s">
        <v>1958</v>
      </c>
      <c r="BD448" t="s">
        <v>1959</v>
      </c>
    </row>
    <row r="449" spans="1:56" x14ac:dyDescent="0.2">
      <c r="A449" t="s">
        <v>2822</v>
      </c>
      <c r="B449" t="s">
        <v>2356</v>
      </c>
      <c r="C449" t="s">
        <v>2823</v>
      </c>
      <c r="E449" t="s">
        <v>53</v>
      </c>
      <c r="F449" t="s">
        <v>270</v>
      </c>
      <c r="G449" t="s">
        <v>271</v>
      </c>
      <c r="H449" t="s">
        <v>271</v>
      </c>
      <c r="K449" t="s">
        <v>57</v>
      </c>
      <c r="L449" t="s">
        <v>58</v>
      </c>
      <c r="M449" t="s">
        <v>59</v>
      </c>
      <c r="N449" t="s">
        <v>60</v>
      </c>
      <c r="O449" t="s">
        <v>2824</v>
      </c>
      <c r="X449" t="s">
        <v>65</v>
      </c>
      <c r="AC449">
        <v>2009</v>
      </c>
      <c r="AD449">
        <v>6</v>
      </c>
      <c r="AF449">
        <f>IF( Table1[[#This Row],[Start Day]]="",1,Table1[[#This Row],[Start Day]])</f>
        <v>1</v>
      </c>
      <c r="AG449" s="1">
        <f>DATE(Table1[[#This Row],[Start Year]],Table1[[#This Row],[Start Month]],Table1[[#This Row],[Complete Start Day]])</f>
        <v>39965</v>
      </c>
      <c r="AH449">
        <v>2009</v>
      </c>
      <c r="AI449">
        <v>7</v>
      </c>
      <c r="AK449">
        <f>IF(Table1[[#This Row],[End Day]]="",DAY(EOMONTH(DATE(Table1[[#This Row],[End Year]],Table1[[#This Row],[End Month]],1),0)),Table1[[#This Row],[End Day]])</f>
        <v>31</v>
      </c>
      <c r="AL449" s="1">
        <f>DATE(Table1[[#This Row],[End Year]],Table1[[#This Row],[End Month]],Table1[[#This Row],[Complete End Day]])</f>
        <v>40025</v>
      </c>
      <c r="AM449" s="2">
        <f>IF(Table1[[#This Row],[Start Day]]="",1,0)</f>
        <v>1</v>
      </c>
      <c r="AN449" s="2">
        <f>IF(Table1[[#This Row],[End Day]]="",1,0)</f>
        <v>1</v>
      </c>
      <c r="AQ449">
        <v>160000</v>
      </c>
      <c r="AS449">
        <v>160000</v>
      </c>
      <c r="AZ449">
        <v>73.307176721938703</v>
      </c>
      <c r="BA449" t="s">
        <v>109</v>
      </c>
      <c r="BC449" t="s">
        <v>2825</v>
      </c>
      <c r="BD449" t="s">
        <v>2826</v>
      </c>
    </row>
    <row r="450" spans="1:56" x14ac:dyDescent="0.2">
      <c r="A450" t="s">
        <v>2827</v>
      </c>
      <c r="B450" t="s">
        <v>2356</v>
      </c>
      <c r="C450" t="s">
        <v>2828</v>
      </c>
      <c r="E450" t="s">
        <v>53</v>
      </c>
      <c r="F450" t="s">
        <v>54</v>
      </c>
      <c r="G450" t="s">
        <v>236</v>
      </c>
      <c r="H450" t="s">
        <v>236</v>
      </c>
      <c r="K450" t="s">
        <v>148</v>
      </c>
      <c r="L450" t="s">
        <v>149</v>
      </c>
      <c r="M450" t="s">
        <v>121</v>
      </c>
      <c r="N450" t="s">
        <v>122</v>
      </c>
      <c r="O450" t="s">
        <v>2829</v>
      </c>
      <c r="P450" t="s">
        <v>62</v>
      </c>
      <c r="AC450">
        <v>2009</v>
      </c>
      <c r="AD450">
        <v>7</v>
      </c>
      <c r="AE450">
        <v>23</v>
      </c>
      <c r="AF450">
        <f>IF( Table1[[#This Row],[Start Day]]="",1,Table1[[#This Row],[Start Day]])</f>
        <v>23</v>
      </c>
      <c r="AG450" s="1">
        <f>DATE(Table1[[#This Row],[Start Year]],Table1[[#This Row],[Start Month]],Table1[[#This Row],[Complete Start Day]])</f>
        <v>40017</v>
      </c>
      <c r="AH450">
        <v>2009</v>
      </c>
      <c r="AI450">
        <v>7</v>
      </c>
      <c r="AJ450">
        <v>23</v>
      </c>
      <c r="AK450">
        <f>IF(Table1[[#This Row],[End Day]]="",DAY(EOMONTH(DATE(Table1[[#This Row],[End Year]],Table1[[#This Row],[End Month]],1),0)),Table1[[#This Row],[End Day]])</f>
        <v>23</v>
      </c>
      <c r="AL450" s="1">
        <f>DATE(Table1[[#This Row],[End Year]],Table1[[#This Row],[End Month]],Table1[[#This Row],[Complete End Day]])</f>
        <v>40017</v>
      </c>
      <c r="AM450" s="2">
        <f>IF(Table1[[#This Row],[Start Day]]="",1,0)</f>
        <v>0</v>
      </c>
      <c r="AN450" s="2">
        <f>IF(Table1[[#This Row],[End Day]]="",1,0)</f>
        <v>0</v>
      </c>
      <c r="AO450">
        <v>30</v>
      </c>
      <c r="AP450">
        <v>7</v>
      </c>
      <c r="AS450">
        <v>7</v>
      </c>
      <c r="AZ450">
        <v>73.307176721938703</v>
      </c>
      <c r="BA450" t="s">
        <v>109</v>
      </c>
      <c r="BC450" t="s">
        <v>2830</v>
      </c>
      <c r="BD450" t="s">
        <v>2831</v>
      </c>
    </row>
    <row r="451" spans="1:56" x14ac:dyDescent="0.2">
      <c r="A451" t="s">
        <v>2832</v>
      </c>
      <c r="B451" t="s">
        <v>2356</v>
      </c>
      <c r="C451" t="s">
        <v>2833</v>
      </c>
      <c r="E451" t="s">
        <v>53</v>
      </c>
      <c r="F451" t="s">
        <v>100</v>
      </c>
      <c r="G451" t="s">
        <v>101</v>
      </c>
      <c r="H451" t="s">
        <v>102</v>
      </c>
      <c r="K451" t="s">
        <v>76</v>
      </c>
      <c r="L451" t="s">
        <v>77</v>
      </c>
      <c r="M451" t="s">
        <v>78</v>
      </c>
      <c r="N451" t="s">
        <v>60</v>
      </c>
      <c r="O451" t="s">
        <v>2834</v>
      </c>
      <c r="W451">
        <v>8</v>
      </c>
      <c r="X451" t="s">
        <v>105</v>
      </c>
      <c r="Y451" t="s">
        <v>2835</v>
      </c>
      <c r="Z451" t="s">
        <v>2836</v>
      </c>
      <c r="AC451">
        <v>2009</v>
      </c>
      <c r="AD451">
        <v>11</v>
      </c>
      <c r="AE451">
        <v>8</v>
      </c>
      <c r="AF451">
        <f>IF( Table1[[#This Row],[Start Day]]="",1,Table1[[#This Row],[Start Day]])</f>
        <v>8</v>
      </c>
      <c r="AG451" s="1">
        <f>DATE(Table1[[#This Row],[Start Year]],Table1[[#This Row],[Start Month]],Table1[[#This Row],[Complete Start Day]])</f>
        <v>40125</v>
      </c>
      <c r="AH451">
        <v>2009</v>
      </c>
      <c r="AI451">
        <v>11</v>
      </c>
      <c r="AJ451">
        <v>8</v>
      </c>
      <c r="AK451">
        <f>IF(Table1[[#This Row],[End Day]]="",DAY(EOMONTH(DATE(Table1[[#This Row],[End Year]],Table1[[#This Row],[End Month]],1),0)),Table1[[#This Row],[End Day]])</f>
        <v>8</v>
      </c>
      <c r="AL451" s="1">
        <f>DATE(Table1[[#This Row],[End Year]],Table1[[#This Row],[End Month]],Table1[[#This Row],[Complete End Day]])</f>
        <v>40125</v>
      </c>
      <c r="AM451" s="2">
        <f>IF(Table1[[#This Row],[Start Day]]="",1,0)</f>
        <v>0</v>
      </c>
      <c r="AN451" s="2">
        <f>IF(Table1[[#This Row],[End Day]]="",1,0)</f>
        <v>0</v>
      </c>
      <c r="AO451">
        <v>2</v>
      </c>
      <c r="AP451">
        <v>100</v>
      </c>
      <c r="AQ451">
        <v>1410</v>
      </c>
      <c r="AS451">
        <v>1510</v>
      </c>
      <c r="AX451">
        <v>2430</v>
      </c>
      <c r="AY451">
        <v>3315</v>
      </c>
      <c r="AZ451">
        <v>73.307176721938703</v>
      </c>
      <c r="BA451" t="s">
        <v>109</v>
      </c>
      <c r="BC451" t="s">
        <v>2837</v>
      </c>
      <c r="BD451" t="s">
        <v>2838</v>
      </c>
    </row>
    <row r="452" spans="1:56" x14ac:dyDescent="0.2">
      <c r="A452" t="s">
        <v>2839</v>
      </c>
      <c r="B452" t="s">
        <v>2356</v>
      </c>
      <c r="C452" t="s">
        <v>2840</v>
      </c>
      <c r="D452" t="s">
        <v>2841</v>
      </c>
      <c r="E452" t="s">
        <v>53</v>
      </c>
      <c r="F452" t="s">
        <v>54</v>
      </c>
      <c r="G452" t="s">
        <v>55</v>
      </c>
      <c r="H452" t="s">
        <v>192</v>
      </c>
      <c r="K452" t="s">
        <v>76</v>
      </c>
      <c r="L452" t="s">
        <v>77</v>
      </c>
      <c r="M452" t="s">
        <v>78</v>
      </c>
      <c r="N452" t="s">
        <v>60</v>
      </c>
      <c r="O452" t="s">
        <v>2842</v>
      </c>
      <c r="P452" t="s">
        <v>2843</v>
      </c>
      <c r="X452" t="s">
        <v>65</v>
      </c>
      <c r="AC452">
        <v>2009</v>
      </c>
      <c r="AD452">
        <v>9</v>
      </c>
      <c r="AE452">
        <v>15</v>
      </c>
      <c r="AF452">
        <f>IF( Table1[[#This Row],[Start Day]]="",1,Table1[[#This Row],[Start Day]])</f>
        <v>15</v>
      </c>
      <c r="AG452" s="1">
        <f>DATE(Table1[[#This Row],[Start Year]],Table1[[#This Row],[Start Month]],Table1[[#This Row],[Complete Start Day]])</f>
        <v>40071</v>
      </c>
      <c r="AH452">
        <v>2009</v>
      </c>
      <c r="AI452">
        <v>9</v>
      </c>
      <c r="AJ452">
        <v>18</v>
      </c>
      <c r="AK452">
        <f>IF(Table1[[#This Row],[End Day]]="",DAY(EOMONTH(DATE(Table1[[#This Row],[End Year]],Table1[[#This Row],[End Month]],1),0)),Table1[[#This Row],[End Day]])</f>
        <v>18</v>
      </c>
      <c r="AL452" s="1">
        <f>DATE(Table1[[#This Row],[End Year]],Table1[[#This Row],[End Month]],Table1[[#This Row],[Complete End Day]])</f>
        <v>40074</v>
      </c>
      <c r="AM452" s="2">
        <f>IF(Table1[[#This Row],[Start Day]]="",1,0)</f>
        <v>0</v>
      </c>
      <c r="AN452" s="2">
        <f>IF(Table1[[#This Row],[End Day]]="",1,0)</f>
        <v>0</v>
      </c>
      <c r="AO452">
        <v>38</v>
      </c>
      <c r="AQ452">
        <v>10000</v>
      </c>
      <c r="AS452">
        <v>10000</v>
      </c>
      <c r="AZ452">
        <v>73.307176721938703</v>
      </c>
      <c r="BA452" t="s">
        <v>109</v>
      </c>
      <c r="BC452" t="s">
        <v>2844</v>
      </c>
      <c r="BD452" t="s">
        <v>2845</v>
      </c>
    </row>
    <row r="453" spans="1:56" x14ac:dyDescent="0.2">
      <c r="A453" t="s">
        <v>2846</v>
      </c>
      <c r="B453" t="s">
        <v>2356</v>
      </c>
      <c r="C453" t="s">
        <v>2847</v>
      </c>
      <c r="E453" t="s">
        <v>53</v>
      </c>
      <c r="F453" t="s">
        <v>54</v>
      </c>
      <c r="G453" t="s">
        <v>55</v>
      </c>
      <c r="H453" t="s">
        <v>192</v>
      </c>
      <c r="K453" t="s">
        <v>76</v>
      </c>
      <c r="L453" t="s">
        <v>77</v>
      </c>
      <c r="M453" t="s">
        <v>78</v>
      </c>
      <c r="N453" t="s">
        <v>60</v>
      </c>
      <c r="O453" t="s">
        <v>2848</v>
      </c>
      <c r="P453" t="s">
        <v>62</v>
      </c>
      <c r="X453" t="s">
        <v>65</v>
      </c>
      <c r="AC453">
        <v>2009</v>
      </c>
      <c r="AD453">
        <v>10</v>
      </c>
      <c r="AE453">
        <v>8</v>
      </c>
      <c r="AF453">
        <f>IF( Table1[[#This Row],[Start Day]]="",1,Table1[[#This Row],[Start Day]])</f>
        <v>8</v>
      </c>
      <c r="AG453" s="1">
        <f>DATE(Table1[[#This Row],[Start Year]],Table1[[#This Row],[Start Month]],Table1[[#This Row],[Complete Start Day]])</f>
        <v>40094</v>
      </c>
      <c r="AH453">
        <v>2009</v>
      </c>
      <c r="AI453">
        <v>10</v>
      </c>
      <c r="AJ453">
        <v>8</v>
      </c>
      <c r="AK453">
        <f>IF(Table1[[#This Row],[End Day]]="",DAY(EOMONTH(DATE(Table1[[#This Row],[End Year]],Table1[[#This Row],[End Month]],1),0)),Table1[[#This Row],[End Day]])</f>
        <v>8</v>
      </c>
      <c r="AL453" s="1">
        <f>DATE(Table1[[#This Row],[End Year]],Table1[[#This Row],[End Month]],Table1[[#This Row],[Complete End Day]])</f>
        <v>40094</v>
      </c>
      <c r="AM453" s="2">
        <f>IF(Table1[[#This Row],[Start Day]]="",1,0)</f>
        <v>0</v>
      </c>
      <c r="AN453" s="2">
        <f>IF(Table1[[#This Row],[End Day]]="",1,0)</f>
        <v>0</v>
      </c>
      <c r="AQ453">
        <v>2500</v>
      </c>
      <c r="AS453">
        <v>2500</v>
      </c>
      <c r="AZ453">
        <v>73.307176721938703</v>
      </c>
      <c r="BA453" t="s">
        <v>109</v>
      </c>
      <c r="BC453" t="s">
        <v>2849</v>
      </c>
      <c r="BD453" t="s">
        <v>2850</v>
      </c>
    </row>
    <row r="454" spans="1:56" x14ac:dyDescent="0.2">
      <c r="A454" t="s">
        <v>2851</v>
      </c>
      <c r="B454" t="s">
        <v>2356</v>
      </c>
      <c r="C454" t="s">
        <v>842</v>
      </c>
      <c r="E454" t="s">
        <v>53</v>
      </c>
      <c r="F454" t="s">
        <v>54</v>
      </c>
      <c r="G454" t="s">
        <v>55</v>
      </c>
      <c r="H454" t="s">
        <v>192</v>
      </c>
      <c r="K454" t="s">
        <v>76</v>
      </c>
      <c r="L454" t="s">
        <v>77</v>
      </c>
      <c r="M454" t="s">
        <v>78</v>
      </c>
      <c r="N454" t="s">
        <v>60</v>
      </c>
      <c r="O454" t="s">
        <v>2852</v>
      </c>
      <c r="X454" t="s">
        <v>65</v>
      </c>
      <c r="AC454">
        <v>2009</v>
      </c>
      <c r="AD454">
        <v>12</v>
      </c>
      <c r="AE454">
        <v>8</v>
      </c>
      <c r="AF454">
        <f>IF( Table1[[#This Row],[Start Day]]="",1,Table1[[#This Row],[Start Day]])</f>
        <v>8</v>
      </c>
      <c r="AG454" s="1">
        <f>DATE(Table1[[#This Row],[Start Year]],Table1[[#This Row],[Start Month]],Table1[[#This Row],[Complete Start Day]])</f>
        <v>40155</v>
      </c>
      <c r="AH454">
        <v>2009</v>
      </c>
      <c r="AI454">
        <v>12</v>
      </c>
      <c r="AJ454">
        <v>8</v>
      </c>
      <c r="AK454">
        <f>IF(Table1[[#This Row],[End Day]]="",DAY(EOMONTH(DATE(Table1[[#This Row],[End Year]],Table1[[#This Row],[End Month]],1),0)),Table1[[#This Row],[End Day]])</f>
        <v>8</v>
      </c>
      <c r="AL454" s="1">
        <f>DATE(Table1[[#This Row],[End Year]],Table1[[#This Row],[End Month]],Table1[[#This Row],[Complete End Day]])</f>
        <v>40155</v>
      </c>
      <c r="AM454" s="2">
        <f>IF(Table1[[#This Row],[Start Day]]="",1,0)</f>
        <v>0</v>
      </c>
      <c r="AN454" s="2">
        <f>IF(Table1[[#This Row],[End Day]]="",1,0)</f>
        <v>0</v>
      </c>
      <c r="AO454">
        <v>6</v>
      </c>
      <c r="AP454">
        <v>4</v>
      </c>
      <c r="AQ454">
        <v>700</v>
      </c>
      <c r="AS454">
        <v>704</v>
      </c>
      <c r="AZ454">
        <v>73.307176721938703</v>
      </c>
      <c r="BA454" t="s">
        <v>109</v>
      </c>
      <c r="BC454" t="s">
        <v>407</v>
      </c>
      <c r="BD454" t="s">
        <v>408</v>
      </c>
    </row>
    <row r="455" spans="1:56" x14ac:dyDescent="0.2">
      <c r="A455" t="s">
        <v>2853</v>
      </c>
      <c r="B455" t="s">
        <v>2356</v>
      </c>
      <c r="C455" t="s">
        <v>2854</v>
      </c>
      <c r="E455" t="s">
        <v>53</v>
      </c>
      <c r="F455" t="s">
        <v>54</v>
      </c>
      <c r="G455" t="s">
        <v>236</v>
      </c>
      <c r="H455" t="s">
        <v>236</v>
      </c>
      <c r="K455" t="s">
        <v>76</v>
      </c>
      <c r="L455" t="s">
        <v>77</v>
      </c>
      <c r="M455" t="s">
        <v>78</v>
      </c>
      <c r="N455" t="s">
        <v>60</v>
      </c>
      <c r="O455" t="s">
        <v>2855</v>
      </c>
      <c r="P455" t="s">
        <v>62</v>
      </c>
      <c r="AC455">
        <v>2009</v>
      </c>
      <c r="AD455">
        <v>11</v>
      </c>
      <c r="AE455">
        <v>8</v>
      </c>
      <c r="AF455">
        <f>IF( Table1[[#This Row],[Start Day]]="",1,Table1[[#This Row],[Start Day]])</f>
        <v>8</v>
      </c>
      <c r="AG455" s="1">
        <f>DATE(Table1[[#This Row],[Start Year]],Table1[[#This Row],[Start Month]],Table1[[#This Row],[Complete Start Day]])</f>
        <v>40125</v>
      </c>
      <c r="AH455">
        <v>2009</v>
      </c>
      <c r="AI455">
        <v>11</v>
      </c>
      <c r="AJ455">
        <v>8</v>
      </c>
      <c r="AK455">
        <f>IF(Table1[[#This Row],[End Day]]="",DAY(EOMONTH(DATE(Table1[[#This Row],[End Year]],Table1[[#This Row],[End Month]],1),0)),Table1[[#This Row],[End Day]])</f>
        <v>8</v>
      </c>
      <c r="AL455" s="1">
        <f>DATE(Table1[[#This Row],[End Year]],Table1[[#This Row],[End Month]],Table1[[#This Row],[Complete End Day]])</f>
        <v>40125</v>
      </c>
      <c r="AM455" s="2">
        <f>IF(Table1[[#This Row],[Start Day]]="",1,0)</f>
        <v>0</v>
      </c>
      <c r="AN455" s="2">
        <f>IF(Table1[[#This Row],[End Day]]="",1,0)</f>
        <v>0</v>
      </c>
      <c r="AO455">
        <v>14</v>
      </c>
      <c r="AZ455">
        <v>73.307176721938703</v>
      </c>
      <c r="BA455" t="s">
        <v>109</v>
      </c>
      <c r="BC455" t="s">
        <v>2856</v>
      </c>
      <c r="BD455" t="s">
        <v>2857</v>
      </c>
    </row>
    <row r="456" spans="1:56" x14ac:dyDescent="0.2">
      <c r="A456" t="s">
        <v>2858</v>
      </c>
      <c r="B456" t="s">
        <v>2859</v>
      </c>
      <c r="C456" t="s">
        <v>2860</v>
      </c>
      <c r="E456" t="s">
        <v>53</v>
      </c>
      <c r="F456" t="s">
        <v>72</v>
      </c>
      <c r="G456" t="s">
        <v>73</v>
      </c>
      <c r="H456" t="s">
        <v>74</v>
      </c>
      <c r="I456" t="s">
        <v>291</v>
      </c>
      <c r="K456" t="s">
        <v>57</v>
      </c>
      <c r="L456" t="s">
        <v>58</v>
      </c>
      <c r="M456" t="s">
        <v>59</v>
      </c>
      <c r="N456" t="s">
        <v>60</v>
      </c>
      <c r="O456" t="s">
        <v>2423</v>
      </c>
      <c r="Q456" t="s">
        <v>201</v>
      </c>
      <c r="R456" t="s">
        <v>64</v>
      </c>
      <c r="X456" t="s">
        <v>80</v>
      </c>
      <c r="AC456">
        <v>2010</v>
      </c>
      <c r="AD456">
        <v>5</v>
      </c>
      <c r="AE456">
        <v>6</v>
      </c>
      <c r="AF456">
        <f>IF( Table1[[#This Row],[Start Day]]="",1,Table1[[#This Row],[Start Day]])</f>
        <v>6</v>
      </c>
      <c r="AG456" s="1">
        <f>DATE(Table1[[#This Row],[Start Year]],Table1[[#This Row],[Start Month]],Table1[[#This Row],[Complete Start Day]])</f>
        <v>40304</v>
      </c>
      <c r="AH456">
        <v>2010</v>
      </c>
      <c r="AI456">
        <v>5</v>
      </c>
      <c r="AJ456">
        <v>6</v>
      </c>
      <c r="AK456">
        <f>IF(Table1[[#This Row],[End Day]]="",DAY(EOMONTH(DATE(Table1[[#This Row],[End Year]],Table1[[#This Row],[End Month]],1),0)),Table1[[#This Row],[End Day]])</f>
        <v>6</v>
      </c>
      <c r="AL456" s="1">
        <f>DATE(Table1[[#This Row],[End Year]],Table1[[#This Row],[End Month]],Table1[[#This Row],[Complete End Day]])</f>
        <v>40304</v>
      </c>
      <c r="AM456" s="2">
        <f>IF(Table1[[#This Row],[Start Day]]="",1,0)</f>
        <v>0</v>
      </c>
      <c r="AN456" s="2">
        <f>IF(Table1[[#This Row],[End Day]]="",1,0)</f>
        <v>0</v>
      </c>
      <c r="AO456">
        <v>29</v>
      </c>
      <c r="AP456">
        <v>190</v>
      </c>
      <c r="AR456">
        <v>70000</v>
      </c>
      <c r="AS456">
        <v>70190</v>
      </c>
      <c r="AX456">
        <v>62251</v>
      </c>
      <c r="AY456">
        <v>83548</v>
      </c>
      <c r="AZ456">
        <v>74.509444078196097</v>
      </c>
      <c r="BA456" t="s">
        <v>81</v>
      </c>
      <c r="BB456" t="s">
        <v>143</v>
      </c>
      <c r="BD456" t="s">
        <v>2426</v>
      </c>
    </row>
    <row r="457" spans="1:56" x14ac:dyDescent="0.2">
      <c r="A457" t="s">
        <v>2861</v>
      </c>
      <c r="B457" t="s">
        <v>2859</v>
      </c>
      <c r="C457" t="s">
        <v>2862</v>
      </c>
      <c r="E457" t="s">
        <v>53</v>
      </c>
      <c r="F457" t="s">
        <v>72</v>
      </c>
      <c r="G457" t="s">
        <v>73</v>
      </c>
      <c r="H457" t="s">
        <v>86</v>
      </c>
      <c r="J457" t="s">
        <v>2863</v>
      </c>
      <c r="K457" t="s">
        <v>57</v>
      </c>
      <c r="L457" t="s">
        <v>58</v>
      </c>
      <c r="M457" t="s">
        <v>59</v>
      </c>
      <c r="N457" t="s">
        <v>60</v>
      </c>
      <c r="O457" t="s">
        <v>762</v>
      </c>
      <c r="Q457" t="s">
        <v>55</v>
      </c>
      <c r="R457" t="s">
        <v>64</v>
      </c>
      <c r="X457" t="s">
        <v>80</v>
      </c>
      <c r="AC457">
        <v>2010</v>
      </c>
      <c r="AD457">
        <v>9</v>
      </c>
      <c r="AE457">
        <v>20</v>
      </c>
      <c r="AF457">
        <f>IF( Table1[[#This Row],[Start Day]]="",1,Table1[[#This Row],[Start Day]])</f>
        <v>20</v>
      </c>
      <c r="AG457" s="1">
        <f>DATE(Table1[[#This Row],[Start Year]],Table1[[#This Row],[Start Month]],Table1[[#This Row],[Complete Start Day]])</f>
        <v>40441</v>
      </c>
      <c r="AH457">
        <v>2010</v>
      </c>
      <c r="AI457">
        <v>9</v>
      </c>
      <c r="AJ457">
        <v>20</v>
      </c>
      <c r="AK457">
        <f>IF(Table1[[#This Row],[End Day]]="",DAY(EOMONTH(DATE(Table1[[#This Row],[End Year]],Table1[[#This Row],[End Month]],1),0)),Table1[[#This Row],[End Day]])</f>
        <v>20</v>
      </c>
      <c r="AL457" s="1">
        <f>DATE(Table1[[#This Row],[End Year]],Table1[[#This Row],[End Month]],Table1[[#This Row],[Complete End Day]])</f>
        <v>40441</v>
      </c>
      <c r="AM457" s="2">
        <f>IF(Table1[[#This Row],[Start Day]]="",1,0)</f>
        <v>0</v>
      </c>
      <c r="AN457" s="2">
        <f>IF(Table1[[#This Row],[End Day]]="",1,0)</f>
        <v>0</v>
      </c>
      <c r="AO457">
        <v>75</v>
      </c>
      <c r="AQ457">
        <v>1000000</v>
      </c>
      <c r="AS457">
        <v>1000000</v>
      </c>
      <c r="AX457">
        <v>298285</v>
      </c>
      <c r="AY457">
        <v>400332</v>
      </c>
      <c r="AZ457">
        <v>74.509444078196097</v>
      </c>
      <c r="BA457" t="s">
        <v>81</v>
      </c>
      <c r="BB457" t="s">
        <v>763</v>
      </c>
      <c r="BD457" t="s">
        <v>764</v>
      </c>
    </row>
    <row r="458" spans="1:56" x14ac:dyDescent="0.2">
      <c r="A458" t="s">
        <v>2864</v>
      </c>
      <c r="B458" t="s">
        <v>2859</v>
      </c>
      <c r="C458" t="s">
        <v>2865</v>
      </c>
      <c r="E458" t="s">
        <v>53</v>
      </c>
      <c r="F458" t="s">
        <v>72</v>
      </c>
      <c r="G458" t="s">
        <v>73</v>
      </c>
      <c r="H458" t="s">
        <v>74</v>
      </c>
      <c r="I458" t="s">
        <v>449</v>
      </c>
      <c r="K458" t="s">
        <v>57</v>
      </c>
      <c r="L458" t="s">
        <v>58</v>
      </c>
      <c r="M458" t="s">
        <v>59</v>
      </c>
      <c r="N458" t="s">
        <v>60</v>
      </c>
      <c r="O458" t="s">
        <v>94</v>
      </c>
      <c r="Q458" t="s">
        <v>2866</v>
      </c>
      <c r="R458" t="s">
        <v>263</v>
      </c>
      <c r="X458" t="s">
        <v>80</v>
      </c>
      <c r="AC458">
        <v>2010</v>
      </c>
      <c r="AD458">
        <v>1</v>
      </c>
      <c r="AE458">
        <v>1</v>
      </c>
      <c r="AF458">
        <f>IF( Table1[[#This Row],[Start Day]]="",1,Table1[[#This Row],[Start Day]])</f>
        <v>1</v>
      </c>
      <c r="AG458" s="1">
        <f>DATE(Table1[[#This Row],[Start Year]],Table1[[#This Row],[Start Month]],Table1[[#This Row],[Complete Start Day]])</f>
        <v>40179</v>
      </c>
      <c r="AH458">
        <v>2010</v>
      </c>
      <c r="AI458">
        <v>1</v>
      </c>
      <c r="AJ458">
        <v>27</v>
      </c>
      <c r="AK458">
        <f>IF(Table1[[#This Row],[End Day]]="",DAY(EOMONTH(DATE(Table1[[#This Row],[End Year]],Table1[[#This Row],[End Month]],1),0)),Table1[[#This Row],[End Day]])</f>
        <v>27</v>
      </c>
      <c r="AL458" s="1">
        <f>DATE(Table1[[#This Row],[End Year]],Table1[[#This Row],[End Month]],Table1[[#This Row],[Complete End Day]])</f>
        <v>40205</v>
      </c>
      <c r="AM458" s="2">
        <f>IF(Table1[[#This Row],[Start Day]]="",1,0)</f>
        <v>0</v>
      </c>
      <c r="AN458" s="2">
        <f>IF(Table1[[#This Row],[End Day]]="",1,0)</f>
        <v>0</v>
      </c>
      <c r="AO458">
        <v>30</v>
      </c>
      <c r="AP458">
        <v>1100</v>
      </c>
      <c r="AQ458">
        <v>1880000</v>
      </c>
      <c r="AS458">
        <v>1881100</v>
      </c>
      <c r="AX458">
        <v>90000</v>
      </c>
      <c r="AY458">
        <v>120790</v>
      </c>
      <c r="AZ458">
        <v>74.509444078196097</v>
      </c>
      <c r="BA458" t="s">
        <v>81</v>
      </c>
      <c r="BB458" t="s">
        <v>96</v>
      </c>
      <c r="BD458" t="s">
        <v>97</v>
      </c>
    </row>
    <row r="459" spans="1:56" x14ac:dyDescent="0.2">
      <c r="A459" t="s">
        <v>2867</v>
      </c>
      <c r="B459" t="s">
        <v>2859</v>
      </c>
      <c r="C459" t="s">
        <v>160</v>
      </c>
      <c r="D459" t="s">
        <v>2868</v>
      </c>
      <c r="E459" t="s">
        <v>53</v>
      </c>
      <c r="F459" t="s">
        <v>100</v>
      </c>
      <c r="G459" t="s">
        <v>169</v>
      </c>
      <c r="H459" t="s">
        <v>170</v>
      </c>
      <c r="J459" t="s">
        <v>1322</v>
      </c>
      <c r="K459" t="s">
        <v>76</v>
      </c>
      <c r="L459" t="s">
        <v>77</v>
      </c>
      <c r="M459" t="s">
        <v>78</v>
      </c>
      <c r="N459" t="s">
        <v>60</v>
      </c>
      <c r="O459" t="s">
        <v>2869</v>
      </c>
      <c r="Q459" t="s">
        <v>95</v>
      </c>
      <c r="S459" t="s">
        <v>104</v>
      </c>
      <c r="V459">
        <v>2234</v>
      </c>
      <c r="AC459">
        <v>2010</v>
      </c>
      <c r="AD459">
        <v>10</v>
      </c>
      <c r="AE459">
        <v>24</v>
      </c>
      <c r="AF459">
        <f>IF( Table1[[#This Row],[Start Day]]="",1,Table1[[#This Row],[Start Day]])</f>
        <v>24</v>
      </c>
      <c r="AG459" s="1">
        <f>DATE(Table1[[#This Row],[Start Year]],Table1[[#This Row],[Start Month]],Table1[[#This Row],[Complete Start Day]])</f>
        <v>40475</v>
      </c>
      <c r="AH459">
        <v>2010</v>
      </c>
      <c r="AI459">
        <v>10</v>
      </c>
      <c r="AJ459">
        <v>24</v>
      </c>
      <c r="AK459">
        <f>IF(Table1[[#This Row],[End Day]]="",DAY(EOMONTH(DATE(Table1[[#This Row],[End Year]],Table1[[#This Row],[End Month]],1),0)),Table1[[#This Row],[End Day]])</f>
        <v>24</v>
      </c>
      <c r="AL459" s="1">
        <f>DATE(Table1[[#This Row],[End Year]],Table1[[#This Row],[End Month]],Table1[[#This Row],[Complete End Day]])</f>
        <v>40475</v>
      </c>
      <c r="AM459" s="2">
        <f>IF(Table1[[#This Row],[Start Day]]="",1,0)</f>
        <v>0</v>
      </c>
      <c r="AN459" s="2">
        <f>IF(Table1[[#This Row],[End Day]]="",1,0)</f>
        <v>0</v>
      </c>
      <c r="AO459">
        <v>322</v>
      </c>
      <c r="AP459">
        <v>454</v>
      </c>
      <c r="AQ459">
        <v>136686</v>
      </c>
      <c r="AS459">
        <v>137140</v>
      </c>
      <c r="AZ459">
        <v>74.509444078196097</v>
      </c>
      <c r="BA459" t="s">
        <v>109</v>
      </c>
      <c r="BC459" t="s">
        <v>1324</v>
      </c>
      <c r="BD459" t="s">
        <v>1325</v>
      </c>
    </row>
    <row r="460" spans="1:56" x14ac:dyDescent="0.2">
      <c r="A460" t="s">
        <v>2870</v>
      </c>
      <c r="B460" t="s">
        <v>2859</v>
      </c>
      <c r="C460" t="s">
        <v>1571</v>
      </c>
      <c r="D460" t="s">
        <v>2871</v>
      </c>
      <c r="E460" t="s">
        <v>53</v>
      </c>
      <c r="F460" t="s">
        <v>54</v>
      </c>
      <c r="G460" t="s">
        <v>55</v>
      </c>
      <c r="H460" t="s">
        <v>56</v>
      </c>
      <c r="K460" t="s">
        <v>119</v>
      </c>
      <c r="L460" t="s">
        <v>120</v>
      </c>
      <c r="M460" t="s">
        <v>121</v>
      </c>
      <c r="N460" t="s">
        <v>122</v>
      </c>
      <c r="O460" t="s">
        <v>2872</v>
      </c>
      <c r="P460" t="s">
        <v>62</v>
      </c>
      <c r="Q460" t="s">
        <v>64</v>
      </c>
      <c r="S460" t="s">
        <v>104</v>
      </c>
      <c r="V460">
        <v>151</v>
      </c>
      <c r="X460" t="s">
        <v>65</v>
      </c>
      <c r="Y460" t="s">
        <v>2873</v>
      </c>
      <c r="Z460" t="s">
        <v>2874</v>
      </c>
      <c r="AC460">
        <v>2010</v>
      </c>
      <c r="AD460">
        <v>4</v>
      </c>
      <c r="AE460">
        <v>4</v>
      </c>
      <c r="AF460">
        <f>IF( Table1[[#This Row],[Start Day]]="",1,Table1[[#This Row],[Start Day]])</f>
        <v>4</v>
      </c>
      <c r="AG460" s="1">
        <f>DATE(Table1[[#This Row],[Start Year]],Table1[[#This Row],[Start Month]],Table1[[#This Row],[Complete Start Day]])</f>
        <v>40272</v>
      </c>
      <c r="AH460">
        <v>2010</v>
      </c>
      <c r="AI460">
        <v>4</v>
      </c>
      <c r="AJ460">
        <v>12</v>
      </c>
      <c r="AK460">
        <f>IF(Table1[[#This Row],[End Day]]="",DAY(EOMONTH(DATE(Table1[[#This Row],[End Year]],Table1[[#This Row],[End Month]],1),0)),Table1[[#This Row],[End Day]])</f>
        <v>12</v>
      </c>
      <c r="AL460" s="1">
        <f>DATE(Table1[[#This Row],[End Year]],Table1[[#This Row],[End Month]],Table1[[#This Row],[Complete End Day]])</f>
        <v>40280</v>
      </c>
      <c r="AM460" s="2">
        <f>IF(Table1[[#This Row],[Start Day]]="",1,0)</f>
        <v>0</v>
      </c>
      <c r="AN460" s="2">
        <f>IF(Table1[[#This Row],[End Day]]="",1,0)</f>
        <v>0</v>
      </c>
      <c r="AO460">
        <v>256</v>
      </c>
      <c r="AP460">
        <v>403</v>
      </c>
      <c r="AQ460">
        <v>74535</v>
      </c>
      <c r="AS460">
        <v>74938</v>
      </c>
      <c r="AX460">
        <v>200000</v>
      </c>
      <c r="AY460">
        <v>268422</v>
      </c>
      <c r="AZ460">
        <v>74.509444078196097</v>
      </c>
      <c r="BA460" t="s">
        <v>109</v>
      </c>
      <c r="BC460" t="s">
        <v>2875</v>
      </c>
      <c r="BD460" t="s">
        <v>2876</v>
      </c>
    </row>
    <row r="461" spans="1:56" x14ac:dyDescent="0.2">
      <c r="A461" t="s">
        <v>2877</v>
      </c>
      <c r="B461" t="s">
        <v>2859</v>
      </c>
      <c r="C461" t="s">
        <v>2878</v>
      </c>
      <c r="E461" t="s">
        <v>53</v>
      </c>
      <c r="F461" t="s">
        <v>54</v>
      </c>
      <c r="G461" t="s">
        <v>55</v>
      </c>
      <c r="H461" t="s">
        <v>56</v>
      </c>
      <c r="K461" t="s">
        <v>119</v>
      </c>
      <c r="L461" t="s">
        <v>120</v>
      </c>
      <c r="M461" t="s">
        <v>121</v>
      </c>
      <c r="N461" t="s">
        <v>122</v>
      </c>
      <c r="O461" t="s">
        <v>2879</v>
      </c>
      <c r="P461" t="s">
        <v>62</v>
      </c>
      <c r="Q461" t="s">
        <v>64</v>
      </c>
      <c r="S461" t="s">
        <v>104</v>
      </c>
      <c r="U461" t="s">
        <v>104</v>
      </c>
      <c r="V461">
        <v>125</v>
      </c>
      <c r="X461" t="s">
        <v>65</v>
      </c>
      <c r="AC461">
        <v>2010</v>
      </c>
      <c r="AD461">
        <v>6</v>
      </c>
      <c r="AE461">
        <v>19</v>
      </c>
      <c r="AF461">
        <f>IF( Table1[[#This Row],[Start Day]]="",1,Table1[[#This Row],[Start Day]])</f>
        <v>19</v>
      </c>
      <c r="AG461" s="1">
        <f>DATE(Table1[[#This Row],[Start Year]],Table1[[#This Row],[Start Month]],Table1[[#This Row],[Complete Start Day]])</f>
        <v>40348</v>
      </c>
      <c r="AH461">
        <v>2010</v>
      </c>
      <c r="AI461">
        <v>6</v>
      </c>
      <c r="AJ461">
        <v>23</v>
      </c>
      <c r="AK461">
        <f>IF(Table1[[#This Row],[End Day]]="",DAY(EOMONTH(DATE(Table1[[#This Row],[End Year]],Table1[[#This Row],[End Month]],1),0)),Table1[[#This Row],[End Day]])</f>
        <v>23</v>
      </c>
      <c r="AL461" s="1">
        <f>DATE(Table1[[#This Row],[End Year]],Table1[[#This Row],[End Month]],Table1[[#This Row],[Complete End Day]])</f>
        <v>40352</v>
      </c>
      <c r="AM461" s="2">
        <f>IF(Table1[[#This Row],[Start Day]]="",1,0)</f>
        <v>0</v>
      </c>
      <c r="AN461" s="2">
        <f>IF(Table1[[#This Row],[End Day]]="",1,0)</f>
        <v>0</v>
      </c>
      <c r="AO461">
        <v>72</v>
      </c>
      <c r="AQ461">
        <v>157000</v>
      </c>
      <c r="AS461">
        <v>157000</v>
      </c>
      <c r="AX461">
        <v>602000</v>
      </c>
      <c r="AY461">
        <v>807951</v>
      </c>
      <c r="AZ461">
        <v>74.509444078196097</v>
      </c>
      <c r="BA461" t="s">
        <v>81</v>
      </c>
      <c r="BB461" t="s">
        <v>2880</v>
      </c>
      <c r="BD461" t="s">
        <v>2881</v>
      </c>
    </row>
    <row r="462" spans="1:56" x14ac:dyDescent="0.2">
      <c r="A462" t="s">
        <v>2882</v>
      </c>
      <c r="B462" t="s">
        <v>2859</v>
      </c>
      <c r="C462" t="s">
        <v>2883</v>
      </c>
      <c r="E462" t="s">
        <v>53</v>
      </c>
      <c r="F462" t="s">
        <v>100</v>
      </c>
      <c r="G462" t="s">
        <v>101</v>
      </c>
      <c r="H462" t="s">
        <v>102</v>
      </c>
      <c r="K462" t="s">
        <v>57</v>
      </c>
      <c r="L462" t="s">
        <v>58</v>
      </c>
      <c r="M462" t="s">
        <v>59</v>
      </c>
      <c r="N462" t="s">
        <v>60</v>
      </c>
      <c r="O462" t="s">
        <v>351</v>
      </c>
      <c r="Q462" t="s">
        <v>64</v>
      </c>
      <c r="W462">
        <v>4</v>
      </c>
      <c r="X462" t="s">
        <v>105</v>
      </c>
      <c r="Y462" t="s">
        <v>2884</v>
      </c>
      <c r="Z462" t="s">
        <v>2885</v>
      </c>
      <c r="AC462">
        <v>2010</v>
      </c>
      <c r="AD462">
        <v>1</v>
      </c>
      <c r="AE462">
        <v>17</v>
      </c>
      <c r="AF462">
        <f>IF( Table1[[#This Row],[Start Day]]="",1,Table1[[#This Row],[Start Day]])</f>
        <v>17</v>
      </c>
      <c r="AG462" s="1">
        <f>DATE(Table1[[#This Row],[Start Year]],Table1[[#This Row],[Start Month]],Table1[[#This Row],[Complete Start Day]])</f>
        <v>40195</v>
      </c>
      <c r="AH462">
        <v>2010</v>
      </c>
      <c r="AI462">
        <v>1</v>
      </c>
      <c r="AJ462">
        <v>17</v>
      </c>
      <c r="AK462">
        <f>IF(Table1[[#This Row],[End Day]]="",DAY(EOMONTH(DATE(Table1[[#This Row],[End Year]],Table1[[#This Row],[End Month]],1),0)),Table1[[#This Row],[End Day]])</f>
        <v>17</v>
      </c>
      <c r="AL462" s="1">
        <f>DATE(Table1[[#This Row],[End Year]],Table1[[#This Row],[End Month]],Table1[[#This Row],[Complete End Day]])</f>
        <v>40195</v>
      </c>
      <c r="AM462" s="2">
        <f>IF(Table1[[#This Row],[Start Day]]="",1,0)</f>
        <v>0</v>
      </c>
      <c r="AN462" s="2">
        <f>IF(Table1[[#This Row],[End Day]]="",1,0)</f>
        <v>0</v>
      </c>
      <c r="AO462">
        <v>8</v>
      </c>
      <c r="AP462">
        <v>9</v>
      </c>
      <c r="AS462">
        <v>9</v>
      </c>
      <c r="AZ462">
        <v>74.509444078196097</v>
      </c>
      <c r="BA462" t="s">
        <v>81</v>
      </c>
      <c r="BB462" t="s">
        <v>353</v>
      </c>
      <c r="BD462" t="s">
        <v>354</v>
      </c>
    </row>
    <row r="463" spans="1:56" x14ac:dyDescent="0.2">
      <c r="A463" t="s">
        <v>2886</v>
      </c>
      <c r="B463" t="s">
        <v>2859</v>
      </c>
      <c r="C463" t="s">
        <v>2887</v>
      </c>
      <c r="D463" t="s">
        <v>2888</v>
      </c>
      <c r="E463" t="s">
        <v>53</v>
      </c>
      <c r="F463" t="s">
        <v>54</v>
      </c>
      <c r="G463" t="s">
        <v>55</v>
      </c>
      <c r="H463" t="s">
        <v>56</v>
      </c>
      <c r="K463" t="s">
        <v>57</v>
      </c>
      <c r="L463" t="s">
        <v>58</v>
      </c>
      <c r="M463" t="s">
        <v>59</v>
      </c>
      <c r="N463" t="s">
        <v>60</v>
      </c>
      <c r="O463" t="s">
        <v>2889</v>
      </c>
      <c r="P463" t="s">
        <v>2890</v>
      </c>
      <c r="Q463" t="s">
        <v>64</v>
      </c>
      <c r="S463" t="s">
        <v>104</v>
      </c>
      <c r="V463">
        <v>1068</v>
      </c>
      <c r="X463" t="s">
        <v>65</v>
      </c>
      <c r="AC463">
        <v>2010</v>
      </c>
      <c r="AD463">
        <v>5</v>
      </c>
      <c r="AE463">
        <v>29</v>
      </c>
      <c r="AF463">
        <f>IF( Table1[[#This Row],[Start Day]]="",1,Table1[[#This Row],[Start Day]])</f>
        <v>29</v>
      </c>
      <c r="AG463" s="1">
        <f>DATE(Table1[[#This Row],[Start Year]],Table1[[#This Row],[Start Month]],Table1[[#This Row],[Complete Start Day]])</f>
        <v>40327</v>
      </c>
      <c r="AH463">
        <v>2010</v>
      </c>
      <c r="AI463">
        <v>8</v>
      </c>
      <c r="AJ463">
        <v>31</v>
      </c>
      <c r="AK463">
        <f>IF(Table1[[#This Row],[End Day]]="",DAY(EOMONTH(DATE(Table1[[#This Row],[End Year]],Table1[[#This Row],[End Month]],1),0)),Table1[[#This Row],[End Day]])</f>
        <v>31</v>
      </c>
      <c r="AL463" s="1">
        <f>DATE(Table1[[#This Row],[End Year]],Table1[[#This Row],[End Month]],Table1[[#This Row],[Complete End Day]])</f>
        <v>40421</v>
      </c>
      <c r="AM463" s="2">
        <f>IF(Table1[[#This Row],[Start Day]]="",1,0)</f>
        <v>0</v>
      </c>
      <c r="AN463" s="2">
        <f>IF(Table1[[#This Row],[End Day]]="",1,0)</f>
        <v>0</v>
      </c>
      <c r="AO463">
        <v>1691</v>
      </c>
      <c r="AQ463">
        <v>134000000</v>
      </c>
      <c r="AS463">
        <v>134000000</v>
      </c>
      <c r="AV463">
        <v>61000</v>
      </c>
      <c r="AW463">
        <v>81869</v>
      </c>
      <c r="AX463">
        <v>18000000</v>
      </c>
      <c r="AY463">
        <v>24158011</v>
      </c>
      <c r="AZ463">
        <v>74.509444078196097</v>
      </c>
      <c r="BA463" t="s">
        <v>66</v>
      </c>
      <c r="BB463" t="s">
        <v>2891</v>
      </c>
      <c r="BC463" t="s">
        <v>2892</v>
      </c>
      <c r="BD463" t="s">
        <v>2893</v>
      </c>
    </row>
    <row r="464" spans="1:56" x14ac:dyDescent="0.2">
      <c r="A464" t="s">
        <v>2894</v>
      </c>
      <c r="B464" t="s">
        <v>2859</v>
      </c>
      <c r="C464" t="s">
        <v>2762</v>
      </c>
      <c r="E464" t="s">
        <v>53</v>
      </c>
      <c r="F464" t="s">
        <v>100</v>
      </c>
      <c r="G464" t="s">
        <v>101</v>
      </c>
      <c r="H464" t="s">
        <v>102</v>
      </c>
      <c r="K464" t="s">
        <v>76</v>
      </c>
      <c r="L464" t="s">
        <v>77</v>
      </c>
      <c r="M464" t="s">
        <v>78</v>
      </c>
      <c r="N464" t="s">
        <v>60</v>
      </c>
      <c r="O464" t="s">
        <v>2895</v>
      </c>
      <c r="Q464" t="s">
        <v>64</v>
      </c>
      <c r="W464">
        <v>7</v>
      </c>
      <c r="X464" t="s">
        <v>105</v>
      </c>
      <c r="Y464" t="s">
        <v>2896</v>
      </c>
      <c r="Z464" t="s">
        <v>2897</v>
      </c>
      <c r="AA464" t="s">
        <v>2898</v>
      </c>
      <c r="AC464">
        <v>2010</v>
      </c>
      <c r="AD464">
        <v>6</v>
      </c>
      <c r="AE464">
        <v>16</v>
      </c>
      <c r="AF464">
        <f>IF( Table1[[#This Row],[Start Day]]="",1,Table1[[#This Row],[Start Day]])</f>
        <v>16</v>
      </c>
      <c r="AG464" s="1">
        <f>DATE(Table1[[#This Row],[Start Year]],Table1[[#This Row],[Start Month]],Table1[[#This Row],[Complete Start Day]])</f>
        <v>40345</v>
      </c>
      <c r="AH464">
        <v>2010</v>
      </c>
      <c r="AI464">
        <v>6</v>
      </c>
      <c r="AJ464">
        <v>16</v>
      </c>
      <c r="AK464">
        <f>IF(Table1[[#This Row],[End Day]]="",DAY(EOMONTH(DATE(Table1[[#This Row],[End Year]],Table1[[#This Row],[End Month]],1),0)),Table1[[#This Row],[End Day]])</f>
        <v>16</v>
      </c>
      <c r="AL464" s="1">
        <f>DATE(Table1[[#This Row],[End Year]],Table1[[#This Row],[End Month]],Table1[[#This Row],[Complete End Day]])</f>
        <v>40345</v>
      </c>
      <c r="AM464" s="2">
        <f>IF(Table1[[#This Row],[Start Day]]="",1,0)</f>
        <v>0</v>
      </c>
      <c r="AN464" s="2">
        <f>IF(Table1[[#This Row],[End Day]]="",1,0)</f>
        <v>0</v>
      </c>
      <c r="AO464">
        <v>17</v>
      </c>
      <c r="AR464">
        <v>4600</v>
      </c>
      <c r="AS464">
        <v>4600</v>
      </c>
      <c r="AZ464">
        <v>74.509444078196097</v>
      </c>
      <c r="BA464" t="s">
        <v>109</v>
      </c>
      <c r="BC464" t="s">
        <v>2899</v>
      </c>
      <c r="BD464" t="s">
        <v>2900</v>
      </c>
    </row>
    <row r="465" spans="1:56" x14ac:dyDescent="0.2">
      <c r="A465" t="s">
        <v>2901</v>
      </c>
      <c r="B465" t="s">
        <v>2859</v>
      </c>
      <c r="C465" t="s">
        <v>2714</v>
      </c>
      <c r="D465" t="s">
        <v>2902</v>
      </c>
      <c r="E465" t="s">
        <v>53</v>
      </c>
      <c r="F465" t="s">
        <v>54</v>
      </c>
      <c r="G465" t="s">
        <v>55</v>
      </c>
      <c r="H465" t="s">
        <v>192</v>
      </c>
      <c r="K465" t="s">
        <v>76</v>
      </c>
      <c r="L465" t="s">
        <v>77</v>
      </c>
      <c r="M465" t="s">
        <v>78</v>
      </c>
      <c r="N465" t="s">
        <v>60</v>
      </c>
      <c r="O465" t="s">
        <v>2903</v>
      </c>
      <c r="P465" t="s">
        <v>124</v>
      </c>
      <c r="Q465" t="s">
        <v>64</v>
      </c>
      <c r="X465" t="s">
        <v>65</v>
      </c>
      <c r="Y465" t="s">
        <v>2904</v>
      </c>
      <c r="Z465" t="s">
        <v>2905</v>
      </c>
      <c r="AC465">
        <v>2010</v>
      </c>
      <c r="AD465">
        <v>10</v>
      </c>
      <c r="AE465">
        <v>2</v>
      </c>
      <c r="AF465">
        <f>IF( Table1[[#This Row],[Start Day]]="",1,Table1[[#This Row],[Start Day]])</f>
        <v>2</v>
      </c>
      <c r="AG465" s="1">
        <f>DATE(Table1[[#This Row],[Start Year]],Table1[[#This Row],[Start Month]],Table1[[#This Row],[Complete Start Day]])</f>
        <v>40453</v>
      </c>
      <c r="AH465">
        <v>2010</v>
      </c>
      <c r="AI465">
        <v>10</v>
      </c>
      <c r="AJ465">
        <v>6</v>
      </c>
      <c r="AK465">
        <f>IF(Table1[[#This Row],[End Day]]="",DAY(EOMONTH(DATE(Table1[[#This Row],[End Year]],Table1[[#This Row],[End Month]],1),0)),Table1[[#This Row],[End Day]])</f>
        <v>6</v>
      </c>
      <c r="AL465" s="1">
        <f>DATE(Table1[[#This Row],[End Year]],Table1[[#This Row],[End Month]],Table1[[#This Row],[Complete End Day]])</f>
        <v>40457</v>
      </c>
      <c r="AM465" s="2">
        <f>IF(Table1[[#This Row],[Start Day]]="",1,0)</f>
        <v>0</v>
      </c>
      <c r="AN465" s="2">
        <f>IF(Table1[[#This Row],[End Day]]="",1,0)</f>
        <v>0</v>
      </c>
      <c r="AO465">
        <v>291</v>
      </c>
      <c r="AP465">
        <v>3417</v>
      </c>
      <c r="AQ465">
        <v>9011</v>
      </c>
      <c r="AS465">
        <v>12428</v>
      </c>
      <c r="AX465">
        <v>78000</v>
      </c>
      <c r="AY465">
        <v>104685</v>
      </c>
      <c r="AZ465">
        <v>74.509444078196097</v>
      </c>
      <c r="BA465" t="s">
        <v>109</v>
      </c>
      <c r="BC465" t="s">
        <v>2906</v>
      </c>
      <c r="BD465" t="s">
        <v>2907</v>
      </c>
    </row>
    <row r="466" spans="1:56" x14ac:dyDescent="0.2">
      <c r="A466" t="s">
        <v>2908</v>
      </c>
      <c r="B466" t="s">
        <v>2859</v>
      </c>
      <c r="C466" t="s">
        <v>2909</v>
      </c>
      <c r="E466" t="s">
        <v>53</v>
      </c>
      <c r="F466" t="s">
        <v>54</v>
      </c>
      <c r="G466" t="s">
        <v>55</v>
      </c>
      <c r="H466" t="s">
        <v>56</v>
      </c>
      <c r="K466" t="s">
        <v>76</v>
      </c>
      <c r="L466" t="s">
        <v>77</v>
      </c>
      <c r="M466" t="s">
        <v>78</v>
      </c>
      <c r="N466" t="s">
        <v>60</v>
      </c>
      <c r="O466" t="s">
        <v>2910</v>
      </c>
      <c r="P466" t="s">
        <v>62</v>
      </c>
      <c r="Q466" t="s">
        <v>64</v>
      </c>
      <c r="X466" t="s">
        <v>65</v>
      </c>
      <c r="AC466">
        <v>2010</v>
      </c>
      <c r="AD466">
        <v>2</v>
      </c>
      <c r="AE466">
        <v>23</v>
      </c>
      <c r="AF466">
        <f>IF( Table1[[#This Row],[Start Day]]="",1,Table1[[#This Row],[Start Day]])</f>
        <v>23</v>
      </c>
      <c r="AG466" s="1">
        <f>DATE(Table1[[#This Row],[Start Year]],Table1[[#This Row],[Start Month]],Table1[[#This Row],[Complete Start Day]])</f>
        <v>40232</v>
      </c>
      <c r="AH466">
        <v>2010</v>
      </c>
      <c r="AI466">
        <v>3</v>
      </c>
      <c r="AJ466">
        <v>1</v>
      </c>
      <c r="AK466">
        <f>IF(Table1[[#This Row],[End Day]]="",DAY(EOMONTH(DATE(Table1[[#This Row],[End Year]],Table1[[#This Row],[End Month]],1),0)),Table1[[#This Row],[End Day]])</f>
        <v>1</v>
      </c>
      <c r="AL466" s="1">
        <f>DATE(Table1[[#This Row],[End Year]],Table1[[#This Row],[End Month]],Table1[[#This Row],[Complete End Day]])</f>
        <v>40238</v>
      </c>
      <c r="AM466" s="2">
        <f>IF(Table1[[#This Row],[Start Day]]="",1,0)</f>
        <v>0</v>
      </c>
      <c r="AN466" s="2">
        <f>IF(Table1[[#This Row],[End Day]]="",1,0)</f>
        <v>0</v>
      </c>
      <c r="AO466">
        <v>44</v>
      </c>
      <c r="AR466">
        <v>100</v>
      </c>
      <c r="AS466">
        <v>100</v>
      </c>
      <c r="AZ466">
        <v>74.509444078196097</v>
      </c>
      <c r="BA466" t="s">
        <v>109</v>
      </c>
      <c r="BC466" t="s">
        <v>431</v>
      </c>
      <c r="BD466" t="s">
        <v>432</v>
      </c>
    </row>
    <row r="467" spans="1:56" x14ac:dyDescent="0.2">
      <c r="A467" t="s">
        <v>2911</v>
      </c>
      <c r="B467" t="s">
        <v>2859</v>
      </c>
      <c r="C467" t="s">
        <v>206</v>
      </c>
      <c r="E467" t="s">
        <v>53</v>
      </c>
      <c r="F467" t="s">
        <v>54</v>
      </c>
      <c r="G467" t="s">
        <v>55</v>
      </c>
      <c r="H467" t="s">
        <v>56</v>
      </c>
      <c r="K467" t="s">
        <v>76</v>
      </c>
      <c r="L467" t="s">
        <v>77</v>
      </c>
      <c r="M467" t="s">
        <v>78</v>
      </c>
      <c r="N467" t="s">
        <v>60</v>
      </c>
      <c r="O467" t="s">
        <v>2912</v>
      </c>
      <c r="P467" t="s">
        <v>281</v>
      </c>
      <c r="Q467" t="s">
        <v>64</v>
      </c>
      <c r="W467">
        <v>106460</v>
      </c>
      <c r="X467" t="s">
        <v>65</v>
      </c>
      <c r="Y467" t="s">
        <v>2913</v>
      </c>
      <c r="Z467" t="s">
        <v>2914</v>
      </c>
      <c r="AC467">
        <v>2010</v>
      </c>
      <c r="AD467">
        <v>7</v>
      </c>
      <c r="AE467">
        <v>23</v>
      </c>
      <c r="AF467">
        <f>IF( Table1[[#This Row],[Start Day]]="",1,Table1[[#This Row],[Start Day]])</f>
        <v>23</v>
      </c>
      <c r="AG467" s="1">
        <f>DATE(Table1[[#This Row],[Start Year]],Table1[[#This Row],[Start Month]],Table1[[#This Row],[Complete Start Day]])</f>
        <v>40382</v>
      </c>
      <c r="AH467">
        <v>2010</v>
      </c>
      <c r="AI467">
        <v>7</v>
      </c>
      <c r="AJ467">
        <v>25</v>
      </c>
      <c r="AK467">
        <f>IF(Table1[[#This Row],[End Day]]="",DAY(EOMONTH(DATE(Table1[[#This Row],[End Year]],Table1[[#This Row],[End Month]],1),0)),Table1[[#This Row],[End Day]])</f>
        <v>25</v>
      </c>
      <c r="AL467" s="1">
        <f>DATE(Table1[[#This Row],[End Year]],Table1[[#This Row],[End Month]],Table1[[#This Row],[Complete End Day]])</f>
        <v>40384</v>
      </c>
      <c r="AM467" s="2">
        <f>IF(Table1[[#This Row],[Start Day]]="",1,0)</f>
        <v>0</v>
      </c>
      <c r="AN467" s="2">
        <f>IF(Table1[[#This Row],[End Day]]="",1,0)</f>
        <v>0</v>
      </c>
      <c r="AO467">
        <v>21</v>
      </c>
      <c r="AP467">
        <v>7</v>
      </c>
      <c r="AQ467">
        <v>15000</v>
      </c>
      <c r="AS467">
        <v>15007</v>
      </c>
      <c r="AZ467">
        <v>74.509444078196097</v>
      </c>
      <c r="BA467" t="s">
        <v>109</v>
      </c>
      <c r="BC467" t="s">
        <v>2915</v>
      </c>
      <c r="BD467" t="s">
        <v>2916</v>
      </c>
    </row>
    <row r="468" spans="1:56" x14ac:dyDescent="0.2">
      <c r="A468" t="s">
        <v>2917</v>
      </c>
      <c r="B468" t="s">
        <v>2859</v>
      </c>
      <c r="C468" t="s">
        <v>2918</v>
      </c>
      <c r="D468" t="s">
        <v>2919</v>
      </c>
      <c r="E468" t="s">
        <v>53</v>
      </c>
      <c r="F468" t="s">
        <v>100</v>
      </c>
      <c r="G468" t="s">
        <v>101</v>
      </c>
      <c r="H468" t="s">
        <v>183</v>
      </c>
      <c r="K468" t="s">
        <v>278</v>
      </c>
      <c r="L468" t="s">
        <v>279</v>
      </c>
      <c r="M468" t="s">
        <v>121</v>
      </c>
      <c r="N468" t="s">
        <v>122</v>
      </c>
      <c r="O468" t="s">
        <v>2920</v>
      </c>
      <c r="Q468" t="s">
        <v>185</v>
      </c>
      <c r="S468" t="s">
        <v>104</v>
      </c>
      <c r="T468" t="s">
        <v>104</v>
      </c>
      <c r="U468" t="s">
        <v>104</v>
      </c>
      <c r="V468">
        <v>68705</v>
      </c>
      <c r="W468">
        <v>9</v>
      </c>
      <c r="X468" t="s">
        <v>105</v>
      </c>
      <c r="Y468" t="s">
        <v>2921</v>
      </c>
      <c r="Z468" t="s">
        <v>2922</v>
      </c>
      <c r="AA468" t="s">
        <v>2923</v>
      </c>
      <c r="AC468">
        <v>2010</v>
      </c>
      <c r="AD468">
        <v>2</v>
      </c>
      <c r="AE468">
        <v>27</v>
      </c>
      <c r="AF468">
        <f>IF( Table1[[#This Row],[Start Day]]="",1,Table1[[#This Row],[Start Day]])</f>
        <v>27</v>
      </c>
      <c r="AG468" s="1">
        <f>DATE(Table1[[#This Row],[Start Year]],Table1[[#This Row],[Start Month]],Table1[[#This Row],[Complete Start Day]])</f>
        <v>40236</v>
      </c>
      <c r="AH468">
        <v>2010</v>
      </c>
      <c r="AI468">
        <v>2</v>
      </c>
      <c r="AJ468">
        <v>27</v>
      </c>
      <c r="AK468">
        <f>IF(Table1[[#This Row],[End Day]]="",DAY(EOMONTH(DATE(Table1[[#This Row],[End Year]],Table1[[#This Row],[End Month]],1),0)),Table1[[#This Row],[End Day]])</f>
        <v>27</v>
      </c>
      <c r="AL468" s="1">
        <f>DATE(Table1[[#This Row],[End Year]],Table1[[#This Row],[End Month]],Table1[[#This Row],[Complete End Day]])</f>
        <v>40236</v>
      </c>
      <c r="AM468" s="2">
        <f>IF(Table1[[#This Row],[Start Day]]="",1,0)</f>
        <v>0</v>
      </c>
      <c r="AN468" s="2">
        <f>IF(Table1[[#This Row],[End Day]]="",1,0)</f>
        <v>0</v>
      </c>
      <c r="AO468">
        <v>562</v>
      </c>
      <c r="AP468">
        <v>10334</v>
      </c>
      <c r="AQ468">
        <v>1861222</v>
      </c>
      <c r="AR468">
        <v>800000</v>
      </c>
      <c r="AS468">
        <v>2671556</v>
      </c>
      <c r="AT468">
        <v>10839000</v>
      </c>
      <c r="AU468">
        <v>14547149</v>
      </c>
      <c r="AV468">
        <v>8000000</v>
      </c>
      <c r="AW468">
        <v>10736894</v>
      </c>
      <c r="AX468">
        <v>30000000</v>
      </c>
      <c r="AY468">
        <v>40263352</v>
      </c>
      <c r="AZ468">
        <v>74.509444078196097</v>
      </c>
      <c r="BA468" t="s">
        <v>81</v>
      </c>
      <c r="BB468" t="s">
        <v>2924</v>
      </c>
      <c r="BD468" t="s">
        <v>2925</v>
      </c>
    </row>
    <row r="469" spans="1:56" x14ac:dyDescent="0.2">
      <c r="A469" t="s">
        <v>2926</v>
      </c>
      <c r="B469" t="s">
        <v>2859</v>
      </c>
      <c r="C469" t="s">
        <v>2927</v>
      </c>
      <c r="D469" t="s">
        <v>2928</v>
      </c>
      <c r="E469" t="s">
        <v>53</v>
      </c>
      <c r="F469" t="s">
        <v>100</v>
      </c>
      <c r="G469" t="s">
        <v>101</v>
      </c>
      <c r="H469" t="s">
        <v>183</v>
      </c>
      <c r="K469" t="s">
        <v>76</v>
      </c>
      <c r="L469" t="s">
        <v>77</v>
      </c>
      <c r="M469" t="s">
        <v>78</v>
      </c>
      <c r="N469" t="s">
        <v>60</v>
      </c>
      <c r="O469" t="s">
        <v>2929</v>
      </c>
      <c r="Q469" t="s">
        <v>185</v>
      </c>
      <c r="S469" t="s">
        <v>104</v>
      </c>
      <c r="V469">
        <v>7043</v>
      </c>
      <c r="W469">
        <v>8</v>
      </c>
      <c r="X469" t="s">
        <v>105</v>
      </c>
      <c r="Y469" t="s">
        <v>2930</v>
      </c>
      <c r="Z469" t="s">
        <v>2931</v>
      </c>
      <c r="AA469" t="s">
        <v>2932</v>
      </c>
      <c r="AC469">
        <v>2010</v>
      </c>
      <c r="AD469">
        <v>10</v>
      </c>
      <c r="AE469">
        <v>25</v>
      </c>
      <c r="AF469">
        <f>IF( Table1[[#This Row],[Start Day]]="",1,Table1[[#This Row],[Start Day]])</f>
        <v>25</v>
      </c>
      <c r="AG469" s="1">
        <f>DATE(Table1[[#This Row],[Start Year]],Table1[[#This Row],[Start Month]],Table1[[#This Row],[Complete Start Day]])</f>
        <v>40476</v>
      </c>
      <c r="AH469">
        <v>2010</v>
      </c>
      <c r="AI469">
        <v>10</v>
      </c>
      <c r="AJ469">
        <v>25</v>
      </c>
      <c r="AK469">
        <f>IF(Table1[[#This Row],[End Day]]="",DAY(EOMONTH(DATE(Table1[[#This Row],[End Year]],Table1[[#This Row],[End Month]],1),0)),Table1[[#This Row],[End Day]])</f>
        <v>25</v>
      </c>
      <c r="AL469" s="1">
        <f>DATE(Table1[[#This Row],[End Year]],Table1[[#This Row],[End Month]],Table1[[#This Row],[Complete End Day]])</f>
        <v>40476</v>
      </c>
      <c r="AM469" s="2">
        <f>IF(Table1[[#This Row],[Start Day]]="",1,0)</f>
        <v>0</v>
      </c>
      <c r="AN469" s="2">
        <f>IF(Table1[[#This Row],[End Day]]="",1,0)</f>
        <v>0</v>
      </c>
      <c r="AO469">
        <v>530</v>
      </c>
      <c r="AP469">
        <v>412</v>
      </c>
      <c r="AQ469">
        <v>11452</v>
      </c>
      <c r="AS469">
        <v>11864</v>
      </c>
      <c r="AZ469">
        <v>74.509444078196097</v>
      </c>
      <c r="BA469" t="s">
        <v>109</v>
      </c>
      <c r="BC469" t="s">
        <v>2933</v>
      </c>
      <c r="BD469" t="s">
        <v>2934</v>
      </c>
    </row>
    <row r="470" spans="1:56" x14ac:dyDescent="0.2">
      <c r="A470" t="s">
        <v>2935</v>
      </c>
      <c r="B470" t="s">
        <v>2859</v>
      </c>
      <c r="C470" t="s">
        <v>2936</v>
      </c>
      <c r="E470" t="s">
        <v>53</v>
      </c>
      <c r="F470" t="s">
        <v>54</v>
      </c>
      <c r="G470" t="s">
        <v>55</v>
      </c>
      <c r="H470" t="s">
        <v>56</v>
      </c>
      <c r="K470" t="s">
        <v>119</v>
      </c>
      <c r="L470" t="s">
        <v>120</v>
      </c>
      <c r="M470" t="s">
        <v>121</v>
      </c>
      <c r="N470" t="s">
        <v>122</v>
      </c>
      <c r="O470" t="s">
        <v>2937</v>
      </c>
      <c r="P470" t="s">
        <v>62</v>
      </c>
      <c r="Q470" t="s">
        <v>195</v>
      </c>
      <c r="U470" t="s">
        <v>104</v>
      </c>
      <c r="V470">
        <v>714</v>
      </c>
      <c r="X470" t="s">
        <v>65</v>
      </c>
      <c r="AC470">
        <v>2010</v>
      </c>
      <c r="AD470">
        <v>11</v>
      </c>
      <c r="AF470">
        <f>IF( Table1[[#This Row],[Start Day]]="",1,Table1[[#This Row],[Start Day]])</f>
        <v>1</v>
      </c>
      <c r="AG470" s="1">
        <f>DATE(Table1[[#This Row],[Start Year]],Table1[[#This Row],[Start Month]],Table1[[#This Row],[Complete Start Day]])</f>
        <v>40483</v>
      </c>
      <c r="AH470">
        <v>2011</v>
      </c>
      <c r="AI470">
        <v>1</v>
      </c>
      <c r="AK470">
        <f>IF(Table1[[#This Row],[End Day]]="",DAY(EOMONTH(DATE(Table1[[#This Row],[End Year]],Table1[[#This Row],[End Month]],1),0)),Table1[[#This Row],[End Day]])</f>
        <v>31</v>
      </c>
      <c r="AL470" s="1">
        <f>DATE(Table1[[#This Row],[End Year]],Table1[[#This Row],[End Month]],Table1[[#This Row],[Complete End Day]])</f>
        <v>40574</v>
      </c>
      <c r="AM470" s="2">
        <f>IF(Table1[[#This Row],[Start Day]]="",1,0)</f>
        <v>1</v>
      </c>
      <c r="AN470" s="2">
        <f>IF(Table1[[#This Row],[End Day]]="",1,0)</f>
        <v>1</v>
      </c>
      <c r="AO470">
        <v>35</v>
      </c>
      <c r="AR470">
        <v>13000</v>
      </c>
      <c r="AS470">
        <v>13000</v>
      </c>
      <c r="AZ470">
        <v>74.509444078196097</v>
      </c>
      <c r="BA470" t="s">
        <v>81</v>
      </c>
      <c r="BB470" t="s">
        <v>2938</v>
      </c>
      <c r="BD470" t="s">
        <v>2939</v>
      </c>
    </row>
    <row r="471" spans="1:56" x14ac:dyDescent="0.2">
      <c r="A471" t="s">
        <v>2940</v>
      </c>
      <c r="B471" t="s">
        <v>2859</v>
      </c>
      <c r="C471" t="s">
        <v>2941</v>
      </c>
      <c r="E471" t="s">
        <v>53</v>
      </c>
      <c r="F471" t="s">
        <v>270</v>
      </c>
      <c r="G471" t="s">
        <v>271</v>
      </c>
      <c r="H471" t="s">
        <v>271</v>
      </c>
      <c r="K471" t="s">
        <v>57</v>
      </c>
      <c r="L471" t="s">
        <v>58</v>
      </c>
      <c r="M471" t="s">
        <v>59</v>
      </c>
      <c r="N471" t="s">
        <v>60</v>
      </c>
      <c r="O471" t="s">
        <v>2942</v>
      </c>
      <c r="Q471" t="s">
        <v>2758</v>
      </c>
      <c r="X471" t="s">
        <v>65</v>
      </c>
      <c r="AC471">
        <v>2010</v>
      </c>
      <c r="AD471">
        <v>12</v>
      </c>
      <c r="AF471">
        <f>IF( Table1[[#This Row],[Start Day]]="",1,Table1[[#This Row],[Start Day]])</f>
        <v>1</v>
      </c>
      <c r="AG471" s="1">
        <f>DATE(Table1[[#This Row],[Start Year]],Table1[[#This Row],[Start Month]],Table1[[#This Row],[Complete Start Day]])</f>
        <v>40513</v>
      </c>
      <c r="AH471">
        <v>2011</v>
      </c>
      <c r="AI471">
        <v>5</v>
      </c>
      <c r="AK471">
        <f>IF(Table1[[#This Row],[End Day]]="",DAY(EOMONTH(DATE(Table1[[#This Row],[End Year]],Table1[[#This Row],[End Month]],1),0)),Table1[[#This Row],[End Day]])</f>
        <v>31</v>
      </c>
      <c r="AL471" s="1">
        <f>DATE(Table1[[#This Row],[End Year]],Table1[[#This Row],[End Month]],Table1[[#This Row],[Complete End Day]])</f>
        <v>40694</v>
      </c>
      <c r="AM471" s="2">
        <f>IF(Table1[[#This Row],[Start Day]]="",1,0)</f>
        <v>1</v>
      </c>
      <c r="AN471" s="2">
        <f>IF(Table1[[#This Row],[End Day]]="",1,0)</f>
        <v>1</v>
      </c>
      <c r="AQ471">
        <v>35000000</v>
      </c>
      <c r="AS471">
        <v>35000000</v>
      </c>
      <c r="AX471">
        <v>2370000</v>
      </c>
      <c r="AY471">
        <v>3180805</v>
      </c>
      <c r="AZ471">
        <v>74.509444078196097</v>
      </c>
      <c r="BA471" t="s">
        <v>81</v>
      </c>
      <c r="BB471" t="s">
        <v>2943</v>
      </c>
      <c r="BD471" t="s">
        <v>2944</v>
      </c>
    </row>
    <row r="472" spans="1:56" x14ac:dyDescent="0.2">
      <c r="A472" t="s">
        <v>2945</v>
      </c>
      <c r="B472" t="s">
        <v>2859</v>
      </c>
      <c r="C472" t="s">
        <v>2946</v>
      </c>
      <c r="E472" t="s">
        <v>53</v>
      </c>
      <c r="F472" t="s">
        <v>72</v>
      </c>
      <c r="G472" t="s">
        <v>262</v>
      </c>
      <c r="H472" t="s">
        <v>368</v>
      </c>
      <c r="K472" t="s">
        <v>119</v>
      </c>
      <c r="L472" t="s">
        <v>120</v>
      </c>
      <c r="M472" t="s">
        <v>121</v>
      </c>
      <c r="N472" t="s">
        <v>122</v>
      </c>
      <c r="O472" t="s">
        <v>2947</v>
      </c>
      <c r="W472">
        <v>46</v>
      </c>
      <c r="X472" t="s">
        <v>265</v>
      </c>
      <c r="AC472">
        <v>2010</v>
      </c>
      <c r="AD472">
        <v>2</v>
      </c>
      <c r="AF472">
        <f>IF( Table1[[#This Row],[Start Day]]="",1,Table1[[#This Row],[Start Day]])</f>
        <v>1</v>
      </c>
      <c r="AG472" s="1">
        <f>DATE(Table1[[#This Row],[Start Year]],Table1[[#This Row],[Start Month]],Table1[[#This Row],[Complete Start Day]])</f>
        <v>40210</v>
      </c>
      <c r="AH472">
        <v>2010</v>
      </c>
      <c r="AI472">
        <v>2</v>
      </c>
      <c r="AK472">
        <f>IF(Table1[[#This Row],[End Day]]="",DAY(EOMONTH(DATE(Table1[[#This Row],[End Year]],Table1[[#This Row],[End Month]],1),0)),Table1[[#This Row],[End Day]])</f>
        <v>28</v>
      </c>
      <c r="AL472" s="1">
        <f>DATE(Table1[[#This Row],[End Year]],Table1[[#This Row],[End Month]],Table1[[#This Row],[Complete End Day]])</f>
        <v>40237</v>
      </c>
      <c r="AM472" s="2">
        <f>IF(Table1[[#This Row],[Start Day]]="",1,0)</f>
        <v>1</v>
      </c>
      <c r="AN472" s="2">
        <f>IF(Table1[[#This Row],[End Day]]="",1,0)</f>
        <v>1</v>
      </c>
      <c r="AO472">
        <v>32</v>
      </c>
      <c r="AZ472">
        <v>74.509444078196097</v>
      </c>
      <c r="BA472" t="s">
        <v>66</v>
      </c>
      <c r="BB472" t="s">
        <v>2948</v>
      </c>
      <c r="BC472" t="s">
        <v>2949</v>
      </c>
      <c r="BD472" t="s">
        <v>2950</v>
      </c>
    </row>
    <row r="473" spans="1:56" x14ac:dyDescent="0.2">
      <c r="A473" t="s">
        <v>2951</v>
      </c>
      <c r="B473" t="s">
        <v>2859</v>
      </c>
      <c r="C473" t="s">
        <v>325</v>
      </c>
      <c r="E473" t="s">
        <v>53</v>
      </c>
      <c r="F473" t="s">
        <v>440</v>
      </c>
      <c r="G473" t="s">
        <v>441</v>
      </c>
      <c r="H473" t="s">
        <v>442</v>
      </c>
      <c r="J473" t="s">
        <v>443</v>
      </c>
      <c r="K473" t="s">
        <v>119</v>
      </c>
      <c r="L473" t="s">
        <v>120</v>
      </c>
      <c r="M473" t="s">
        <v>121</v>
      </c>
      <c r="N473" t="s">
        <v>122</v>
      </c>
      <c r="T473" t="s">
        <v>445</v>
      </c>
      <c r="U473" t="s">
        <v>445</v>
      </c>
      <c r="X473" t="s">
        <v>446</v>
      </c>
      <c r="AC473">
        <v>2011</v>
      </c>
      <c r="AD473">
        <v>1</v>
      </c>
      <c r="AF473">
        <f>IF( Table1[[#This Row],[Start Day]]="",1,Table1[[#This Row],[Start Day]])</f>
        <v>1</v>
      </c>
      <c r="AG473" s="1">
        <f>DATE(Table1[[#This Row],[Start Year]],Table1[[#This Row],[Start Month]],Table1[[#This Row],[Complete Start Day]])</f>
        <v>40544</v>
      </c>
      <c r="AH473">
        <v>2011</v>
      </c>
      <c r="AK473">
        <f>IF(Table1[[#This Row],[End Day]]="",DAY(EOMONTH(DATE(Table1[[#This Row],[End Year]],Table1[[#This Row],[End Month]],1),0)),Table1[[#This Row],[End Day]])</f>
        <v>31</v>
      </c>
      <c r="AL473" s="1">
        <f>DATE(Table1[[#This Row],[End Year]],Table1[[#This Row],[End Month]],Table1[[#This Row],[Complete End Day]])</f>
        <v>40543</v>
      </c>
      <c r="AM473" s="2">
        <f>IF(Table1[[#This Row],[Start Day]]="",1,0)</f>
        <v>1</v>
      </c>
      <c r="AN473" s="2">
        <f>IF(Table1[[#This Row],[End Day]]="",1,0)</f>
        <v>1</v>
      </c>
      <c r="AQ473">
        <v>942153</v>
      </c>
      <c r="AS473">
        <v>942153</v>
      </c>
      <c r="AZ473">
        <v>74.509444078196097</v>
      </c>
    </row>
    <row r="474" spans="1:56" x14ac:dyDescent="0.2">
      <c r="A474" t="s">
        <v>2952</v>
      </c>
      <c r="B474" t="s">
        <v>2859</v>
      </c>
      <c r="C474" t="s">
        <v>2953</v>
      </c>
      <c r="E474" t="s">
        <v>53</v>
      </c>
      <c r="F474" t="s">
        <v>270</v>
      </c>
      <c r="G474" t="s">
        <v>271</v>
      </c>
      <c r="H474" t="s">
        <v>271</v>
      </c>
      <c r="K474" t="s">
        <v>119</v>
      </c>
      <c r="L474" t="s">
        <v>120</v>
      </c>
      <c r="M474" t="s">
        <v>121</v>
      </c>
      <c r="N474" t="s">
        <v>122</v>
      </c>
      <c r="O474" t="s">
        <v>2954</v>
      </c>
      <c r="U474" t="s">
        <v>104</v>
      </c>
      <c r="X474" t="s">
        <v>65</v>
      </c>
      <c r="AC474">
        <v>2010</v>
      </c>
      <c r="AD474">
        <v>10</v>
      </c>
      <c r="AF474">
        <f>IF( Table1[[#This Row],[Start Day]]="",1,Table1[[#This Row],[Start Day]])</f>
        <v>1</v>
      </c>
      <c r="AG474" s="1">
        <f>DATE(Table1[[#This Row],[Start Year]],Table1[[#This Row],[Start Month]],Table1[[#This Row],[Complete Start Day]])</f>
        <v>40452</v>
      </c>
      <c r="AH474">
        <v>2010</v>
      </c>
      <c r="AK474">
        <f>IF(Table1[[#This Row],[End Day]]="",DAY(EOMONTH(DATE(Table1[[#This Row],[End Year]],Table1[[#This Row],[End Month]],1),0)),Table1[[#This Row],[End Day]])</f>
        <v>31</v>
      </c>
      <c r="AL474" s="1">
        <f>DATE(Table1[[#This Row],[End Year]],Table1[[#This Row],[End Month]],Table1[[#This Row],[Complete End Day]])</f>
        <v>40178</v>
      </c>
      <c r="AM474" s="2">
        <f>IF(Table1[[#This Row],[Start Day]]="",1,0)</f>
        <v>1</v>
      </c>
      <c r="AN474" s="2">
        <f>IF(Table1[[#This Row],[End Day]]="",1,0)</f>
        <v>1</v>
      </c>
      <c r="AQ474">
        <v>62000</v>
      </c>
      <c r="AS474">
        <v>62000</v>
      </c>
      <c r="AZ474">
        <v>74.509444078196097</v>
      </c>
      <c r="BA474" t="s">
        <v>81</v>
      </c>
      <c r="BB474" t="s">
        <v>2955</v>
      </c>
      <c r="BD474" t="s">
        <v>2956</v>
      </c>
    </row>
    <row r="475" spans="1:56" x14ac:dyDescent="0.2">
      <c r="A475" t="s">
        <v>2957</v>
      </c>
      <c r="B475" t="s">
        <v>2859</v>
      </c>
      <c r="C475" t="s">
        <v>2958</v>
      </c>
      <c r="E475" t="s">
        <v>53</v>
      </c>
      <c r="F475" t="s">
        <v>72</v>
      </c>
      <c r="G475" t="s">
        <v>262</v>
      </c>
      <c r="H475" t="s">
        <v>263</v>
      </c>
      <c r="K475" t="s">
        <v>278</v>
      </c>
      <c r="L475" t="s">
        <v>279</v>
      </c>
      <c r="M475" t="s">
        <v>121</v>
      </c>
      <c r="N475" t="s">
        <v>122</v>
      </c>
      <c r="O475" t="s">
        <v>2959</v>
      </c>
      <c r="X475" t="s">
        <v>265</v>
      </c>
      <c r="AC475">
        <v>2010</v>
      </c>
      <c r="AD475">
        <v>7</v>
      </c>
      <c r="AF475">
        <f>IF( Table1[[#This Row],[Start Day]]="",1,Table1[[#This Row],[Start Day]])</f>
        <v>1</v>
      </c>
      <c r="AG475" s="1">
        <f>DATE(Table1[[#This Row],[Start Year]],Table1[[#This Row],[Start Month]],Table1[[#This Row],[Complete Start Day]])</f>
        <v>40360</v>
      </c>
      <c r="AH475">
        <v>2010</v>
      </c>
      <c r="AI475">
        <v>7</v>
      </c>
      <c r="AK475">
        <f>IF(Table1[[#This Row],[End Day]]="",DAY(EOMONTH(DATE(Table1[[#This Row],[End Year]],Table1[[#This Row],[End Month]],1),0)),Table1[[#This Row],[End Day]])</f>
        <v>31</v>
      </c>
      <c r="AL475" s="1">
        <f>DATE(Table1[[#This Row],[End Year]],Table1[[#This Row],[End Month]],Table1[[#This Row],[Complete End Day]])</f>
        <v>40390</v>
      </c>
      <c r="AM475" s="2">
        <f>IF(Table1[[#This Row],[Start Day]]="",1,0)</f>
        <v>1</v>
      </c>
      <c r="AN475" s="2">
        <f>IF(Table1[[#This Row],[End Day]]="",1,0)</f>
        <v>1</v>
      </c>
      <c r="AQ475">
        <v>150</v>
      </c>
      <c r="AS475">
        <v>150</v>
      </c>
      <c r="AZ475">
        <v>74.509444078196097</v>
      </c>
      <c r="BA475" t="s">
        <v>81</v>
      </c>
      <c r="BB475" t="s">
        <v>2960</v>
      </c>
      <c r="BD475" t="s">
        <v>2961</v>
      </c>
    </row>
    <row r="476" spans="1:56" x14ac:dyDescent="0.2">
      <c r="A476" t="s">
        <v>2962</v>
      </c>
      <c r="B476" t="s">
        <v>2859</v>
      </c>
      <c r="C476" t="s">
        <v>2598</v>
      </c>
      <c r="E476" t="s">
        <v>53</v>
      </c>
      <c r="F476" t="s">
        <v>100</v>
      </c>
      <c r="G476" t="s">
        <v>101</v>
      </c>
      <c r="H476" t="s">
        <v>102</v>
      </c>
      <c r="K476" t="s">
        <v>57</v>
      </c>
      <c r="L476" t="s">
        <v>58</v>
      </c>
      <c r="M476" t="s">
        <v>59</v>
      </c>
      <c r="N476" t="s">
        <v>60</v>
      </c>
      <c r="O476" t="s">
        <v>2963</v>
      </c>
      <c r="W476">
        <v>5</v>
      </c>
      <c r="X476" t="s">
        <v>105</v>
      </c>
      <c r="Y476" t="s">
        <v>2964</v>
      </c>
      <c r="Z476" t="s">
        <v>2965</v>
      </c>
      <c r="AC476">
        <v>2010</v>
      </c>
      <c r="AD476">
        <v>1</v>
      </c>
      <c r="AE476">
        <v>30</v>
      </c>
      <c r="AF476">
        <f>IF( Table1[[#This Row],[Start Day]]="",1,Table1[[#This Row],[Start Day]])</f>
        <v>30</v>
      </c>
      <c r="AG476" s="1">
        <f>DATE(Table1[[#This Row],[Start Year]],Table1[[#This Row],[Start Month]],Table1[[#This Row],[Complete Start Day]])</f>
        <v>40208</v>
      </c>
      <c r="AH476">
        <v>2010</v>
      </c>
      <c r="AI476">
        <v>1</v>
      </c>
      <c r="AJ476">
        <v>30</v>
      </c>
      <c r="AK476">
        <f>IF(Table1[[#This Row],[End Day]]="",DAY(EOMONTH(DATE(Table1[[#This Row],[End Year]],Table1[[#This Row],[End Month]],1),0)),Table1[[#This Row],[End Day]])</f>
        <v>30</v>
      </c>
      <c r="AL476" s="1">
        <f>DATE(Table1[[#This Row],[End Year]],Table1[[#This Row],[End Month]],Table1[[#This Row],[Complete End Day]])</f>
        <v>40208</v>
      </c>
      <c r="AM476" s="2">
        <f>IF(Table1[[#This Row],[Start Day]]="",1,0)</f>
        <v>0</v>
      </c>
      <c r="AN476" s="2">
        <f>IF(Table1[[#This Row],[End Day]]="",1,0)</f>
        <v>0</v>
      </c>
      <c r="AO476">
        <v>1</v>
      </c>
      <c r="AP476">
        <v>15</v>
      </c>
      <c r="AQ476">
        <v>10000</v>
      </c>
      <c r="AR476">
        <v>500</v>
      </c>
      <c r="AS476">
        <v>10515</v>
      </c>
      <c r="AX476">
        <v>4400</v>
      </c>
      <c r="AY476">
        <v>5905</v>
      </c>
      <c r="AZ476">
        <v>74.509444078196097</v>
      </c>
      <c r="BA476" t="s">
        <v>109</v>
      </c>
      <c r="BC476" t="s">
        <v>2966</v>
      </c>
      <c r="BD476" t="s">
        <v>2967</v>
      </c>
    </row>
    <row r="477" spans="1:56" x14ac:dyDescent="0.2">
      <c r="A477" t="s">
        <v>2968</v>
      </c>
      <c r="B477" t="s">
        <v>2859</v>
      </c>
      <c r="C477" t="s">
        <v>1416</v>
      </c>
      <c r="E477" t="s">
        <v>53</v>
      </c>
      <c r="F477" t="s">
        <v>100</v>
      </c>
      <c r="G477" t="s">
        <v>101</v>
      </c>
      <c r="H477" t="s">
        <v>102</v>
      </c>
      <c r="K477" t="s">
        <v>57</v>
      </c>
      <c r="L477" t="s">
        <v>58</v>
      </c>
      <c r="M477" t="s">
        <v>59</v>
      </c>
      <c r="N477" t="s">
        <v>60</v>
      </c>
      <c r="O477" t="s">
        <v>2969</v>
      </c>
      <c r="W477">
        <v>5</v>
      </c>
      <c r="X477" t="s">
        <v>105</v>
      </c>
      <c r="Y477" t="s">
        <v>2970</v>
      </c>
      <c r="Z477" t="s">
        <v>2971</v>
      </c>
      <c r="AA477" t="s">
        <v>2972</v>
      </c>
      <c r="AC477">
        <v>2010</v>
      </c>
      <c r="AD477">
        <v>2</v>
      </c>
      <c r="AE477">
        <v>25</v>
      </c>
      <c r="AF477">
        <f>IF( Table1[[#This Row],[Start Day]]="",1,Table1[[#This Row],[Start Day]])</f>
        <v>25</v>
      </c>
      <c r="AG477" s="1">
        <f>DATE(Table1[[#This Row],[Start Year]],Table1[[#This Row],[Start Month]],Table1[[#This Row],[Complete Start Day]])</f>
        <v>40234</v>
      </c>
      <c r="AH477">
        <v>2010</v>
      </c>
      <c r="AI477">
        <v>2</v>
      </c>
      <c r="AJ477">
        <v>25</v>
      </c>
      <c r="AK477">
        <f>IF(Table1[[#This Row],[End Day]]="",DAY(EOMONTH(DATE(Table1[[#This Row],[End Year]],Table1[[#This Row],[End Month]],1),0)),Table1[[#This Row],[End Day]])</f>
        <v>25</v>
      </c>
      <c r="AL477" s="1">
        <f>DATE(Table1[[#This Row],[End Year]],Table1[[#This Row],[End Month]],Table1[[#This Row],[Complete End Day]])</f>
        <v>40234</v>
      </c>
      <c r="AM477" s="2">
        <f>IF(Table1[[#This Row],[Start Day]]="",1,0)</f>
        <v>0</v>
      </c>
      <c r="AN477" s="2">
        <f>IF(Table1[[#This Row],[End Day]]="",1,0)</f>
        <v>0</v>
      </c>
      <c r="AP477">
        <v>11</v>
      </c>
      <c r="AQ477">
        <v>50000</v>
      </c>
      <c r="AS477">
        <v>50011</v>
      </c>
      <c r="AZ477">
        <v>74.509444078196097</v>
      </c>
      <c r="BA477" t="s">
        <v>109</v>
      </c>
      <c r="BC477" t="s">
        <v>2973</v>
      </c>
      <c r="BD477" t="s">
        <v>2974</v>
      </c>
    </row>
    <row r="478" spans="1:56" x14ac:dyDescent="0.2">
      <c r="A478" t="s">
        <v>2975</v>
      </c>
      <c r="B478" t="s">
        <v>2859</v>
      </c>
      <c r="C478" t="s">
        <v>2976</v>
      </c>
      <c r="D478" t="s">
        <v>2977</v>
      </c>
      <c r="E478" t="s">
        <v>53</v>
      </c>
      <c r="F478" t="s">
        <v>100</v>
      </c>
      <c r="G478" t="s">
        <v>101</v>
      </c>
      <c r="H478" t="s">
        <v>102</v>
      </c>
      <c r="K478" t="s">
        <v>57</v>
      </c>
      <c r="L478" t="s">
        <v>58</v>
      </c>
      <c r="M478" t="s">
        <v>59</v>
      </c>
      <c r="N478" t="s">
        <v>60</v>
      </c>
      <c r="O478" t="s">
        <v>2978</v>
      </c>
      <c r="S478" t="s">
        <v>104</v>
      </c>
      <c r="V478">
        <v>8380</v>
      </c>
      <c r="W478">
        <v>7</v>
      </c>
      <c r="X478" t="s">
        <v>105</v>
      </c>
      <c r="Y478" t="s">
        <v>2979</v>
      </c>
      <c r="Z478" t="s">
        <v>2980</v>
      </c>
      <c r="AA478" t="s">
        <v>2981</v>
      </c>
      <c r="AC478">
        <v>2010</v>
      </c>
      <c r="AD478">
        <v>4</v>
      </c>
      <c r="AE478">
        <v>14</v>
      </c>
      <c r="AF478">
        <f>IF( Table1[[#This Row],[Start Day]]="",1,Table1[[#This Row],[Start Day]])</f>
        <v>14</v>
      </c>
      <c r="AG478" s="1">
        <f>DATE(Table1[[#This Row],[Start Year]],Table1[[#This Row],[Start Month]],Table1[[#This Row],[Complete Start Day]])</f>
        <v>40282</v>
      </c>
      <c r="AH478">
        <v>2010</v>
      </c>
      <c r="AI478">
        <v>4</v>
      </c>
      <c r="AJ478">
        <v>14</v>
      </c>
      <c r="AK478">
        <f>IF(Table1[[#This Row],[End Day]]="",DAY(EOMONTH(DATE(Table1[[#This Row],[End Year]],Table1[[#This Row],[End Month]],1),0)),Table1[[#This Row],[End Day]])</f>
        <v>14</v>
      </c>
      <c r="AL478" s="1">
        <f>DATE(Table1[[#This Row],[End Year]],Table1[[#This Row],[End Month]],Table1[[#This Row],[Complete End Day]])</f>
        <v>40282</v>
      </c>
      <c r="AM478" s="2">
        <f>IF(Table1[[#This Row],[Start Day]]="",1,0)</f>
        <v>0</v>
      </c>
      <c r="AN478" s="2">
        <f>IF(Table1[[#This Row],[End Day]]="",1,0)</f>
        <v>0</v>
      </c>
      <c r="AO478">
        <v>2968</v>
      </c>
      <c r="AP478">
        <v>12000</v>
      </c>
      <c r="AR478">
        <v>100000</v>
      </c>
      <c r="AS478">
        <v>112000</v>
      </c>
      <c r="AX478">
        <v>500000</v>
      </c>
      <c r="AY478">
        <v>671056</v>
      </c>
      <c r="AZ478">
        <v>74.509444078196097</v>
      </c>
      <c r="BA478" t="s">
        <v>109</v>
      </c>
      <c r="BC478" t="s">
        <v>2982</v>
      </c>
      <c r="BD478" t="s">
        <v>359</v>
      </c>
    </row>
    <row r="479" spans="1:56" x14ac:dyDescent="0.2">
      <c r="A479" t="s">
        <v>2983</v>
      </c>
      <c r="B479" t="s">
        <v>2859</v>
      </c>
      <c r="C479" t="s">
        <v>2984</v>
      </c>
      <c r="E479" t="s">
        <v>53</v>
      </c>
      <c r="F479" t="s">
        <v>100</v>
      </c>
      <c r="G479" t="s">
        <v>101</v>
      </c>
      <c r="H479" t="s">
        <v>102</v>
      </c>
      <c r="K479" t="s">
        <v>57</v>
      </c>
      <c r="L479" t="s">
        <v>58</v>
      </c>
      <c r="M479" t="s">
        <v>59</v>
      </c>
      <c r="N479" t="s">
        <v>60</v>
      </c>
      <c r="O479" t="s">
        <v>2985</v>
      </c>
      <c r="W479">
        <v>5</v>
      </c>
      <c r="X479" t="s">
        <v>105</v>
      </c>
      <c r="Y479" t="s">
        <v>2986</v>
      </c>
      <c r="Z479" t="s">
        <v>2987</v>
      </c>
      <c r="AC479">
        <v>2010</v>
      </c>
      <c r="AD479">
        <v>8</v>
      </c>
      <c r="AE479">
        <v>29</v>
      </c>
      <c r="AF479">
        <f>IF( Table1[[#This Row],[Start Day]]="",1,Table1[[#This Row],[Start Day]])</f>
        <v>29</v>
      </c>
      <c r="AG479" s="1">
        <f>DATE(Table1[[#This Row],[Start Year]],Table1[[#This Row],[Start Month]],Table1[[#This Row],[Complete Start Day]])</f>
        <v>40419</v>
      </c>
      <c r="AH479">
        <v>2010</v>
      </c>
      <c r="AI479">
        <v>8</v>
      </c>
      <c r="AJ479">
        <v>29</v>
      </c>
      <c r="AK479">
        <f>IF(Table1[[#This Row],[End Day]]="",DAY(EOMONTH(DATE(Table1[[#This Row],[End Year]],Table1[[#This Row],[End Month]],1),0)),Table1[[#This Row],[End Day]])</f>
        <v>29</v>
      </c>
      <c r="AL479" s="1">
        <f>DATE(Table1[[#This Row],[End Year]],Table1[[#This Row],[End Month]],Table1[[#This Row],[Complete End Day]])</f>
        <v>40419</v>
      </c>
      <c r="AM479" s="2">
        <f>IF(Table1[[#This Row],[Start Day]]="",1,0)</f>
        <v>0</v>
      </c>
      <c r="AN479" s="2">
        <f>IF(Table1[[#This Row],[End Day]]="",1,0)</f>
        <v>0</v>
      </c>
      <c r="AP479">
        <v>14</v>
      </c>
      <c r="AQ479">
        <v>5000</v>
      </c>
      <c r="AS479">
        <v>5014</v>
      </c>
      <c r="AZ479">
        <v>74.509444078196097</v>
      </c>
      <c r="BA479" t="s">
        <v>109</v>
      </c>
      <c r="BC479" t="s">
        <v>2988</v>
      </c>
      <c r="BD479" t="s">
        <v>2989</v>
      </c>
    </row>
    <row r="480" spans="1:56" x14ac:dyDescent="0.2">
      <c r="A480" t="s">
        <v>2990</v>
      </c>
      <c r="B480" t="s">
        <v>2859</v>
      </c>
      <c r="C480" t="s">
        <v>794</v>
      </c>
      <c r="E480" t="s">
        <v>53</v>
      </c>
      <c r="F480" t="s">
        <v>54</v>
      </c>
      <c r="G480" t="s">
        <v>55</v>
      </c>
      <c r="H480" t="s">
        <v>56</v>
      </c>
      <c r="K480" t="s">
        <v>57</v>
      </c>
      <c r="L480" t="s">
        <v>58</v>
      </c>
      <c r="M480" t="s">
        <v>59</v>
      </c>
      <c r="N480" t="s">
        <v>60</v>
      </c>
      <c r="O480" t="s">
        <v>2991</v>
      </c>
      <c r="P480" t="s">
        <v>62</v>
      </c>
      <c r="X480" t="s">
        <v>65</v>
      </c>
      <c r="AC480">
        <v>2010</v>
      </c>
      <c r="AD480">
        <v>6</v>
      </c>
      <c r="AF480">
        <f>IF( Table1[[#This Row],[Start Day]]="",1,Table1[[#This Row],[Start Day]])</f>
        <v>1</v>
      </c>
      <c r="AG480" s="1">
        <f>DATE(Table1[[#This Row],[Start Year]],Table1[[#This Row],[Start Month]],Table1[[#This Row],[Complete Start Day]])</f>
        <v>40330</v>
      </c>
      <c r="AH480">
        <v>2010</v>
      </c>
      <c r="AI480">
        <v>8</v>
      </c>
      <c r="AK480">
        <f>IF(Table1[[#This Row],[End Day]]="",DAY(EOMONTH(DATE(Table1[[#This Row],[End Year]],Table1[[#This Row],[End Month]],1),0)),Table1[[#This Row],[End Day]])</f>
        <v>31</v>
      </c>
      <c r="AL480" s="1">
        <f>DATE(Table1[[#This Row],[End Year]],Table1[[#This Row],[End Month]],Table1[[#This Row],[Complete End Day]])</f>
        <v>40421</v>
      </c>
      <c r="AM480" s="2">
        <f>IF(Table1[[#This Row],[Start Day]]="",1,0)</f>
        <v>1</v>
      </c>
      <c r="AN480" s="2">
        <f>IF(Table1[[#This Row],[End Day]]="",1,0)</f>
        <v>1</v>
      </c>
      <c r="AO480">
        <v>152</v>
      </c>
      <c r="AQ480">
        <v>6000000</v>
      </c>
      <c r="AS480">
        <v>6000000</v>
      </c>
      <c r="AZ480">
        <v>74.509444078196097</v>
      </c>
      <c r="BA480" t="s">
        <v>81</v>
      </c>
      <c r="BB480" t="s">
        <v>894</v>
      </c>
      <c r="BD480" t="s">
        <v>2992</v>
      </c>
    </row>
    <row r="481" spans="1:56" x14ac:dyDescent="0.2">
      <c r="A481" t="s">
        <v>2993</v>
      </c>
      <c r="B481" t="s">
        <v>2859</v>
      </c>
      <c r="C481" t="s">
        <v>1735</v>
      </c>
      <c r="E481" t="s">
        <v>53</v>
      </c>
      <c r="F481" t="s">
        <v>54</v>
      </c>
      <c r="G481" t="s">
        <v>55</v>
      </c>
      <c r="H481" t="s">
        <v>56</v>
      </c>
      <c r="K481" t="s">
        <v>57</v>
      </c>
      <c r="L481" t="s">
        <v>58</v>
      </c>
      <c r="M481" t="s">
        <v>59</v>
      </c>
      <c r="N481" t="s">
        <v>60</v>
      </c>
      <c r="O481" t="s">
        <v>2994</v>
      </c>
      <c r="P481" t="s">
        <v>124</v>
      </c>
      <c r="X481" t="s">
        <v>65</v>
      </c>
      <c r="AC481">
        <v>2010</v>
      </c>
      <c r="AD481">
        <v>8</v>
      </c>
      <c r="AE481">
        <v>13</v>
      </c>
      <c r="AF481">
        <f>IF( Table1[[#This Row],[Start Day]]="",1,Table1[[#This Row],[Start Day]])</f>
        <v>13</v>
      </c>
      <c r="AG481" s="1">
        <f>DATE(Table1[[#This Row],[Start Year]],Table1[[#This Row],[Start Month]],Table1[[#This Row],[Complete Start Day]])</f>
        <v>40403</v>
      </c>
      <c r="AH481">
        <v>2010</v>
      </c>
      <c r="AI481">
        <v>8</v>
      </c>
      <c r="AJ481">
        <v>16</v>
      </c>
      <c r="AK481">
        <f>IF(Table1[[#This Row],[End Day]]="",DAY(EOMONTH(DATE(Table1[[#This Row],[End Year]],Table1[[#This Row],[End Month]],1),0)),Table1[[#This Row],[End Day]])</f>
        <v>16</v>
      </c>
      <c r="AL481" s="1">
        <f>DATE(Table1[[#This Row],[End Year]],Table1[[#This Row],[End Month]],Table1[[#This Row],[Complete End Day]])</f>
        <v>40406</v>
      </c>
      <c r="AM481" s="2">
        <f>IF(Table1[[#This Row],[Start Day]]="",1,0)</f>
        <v>0</v>
      </c>
      <c r="AN481" s="2">
        <f>IF(Table1[[#This Row],[End Day]]="",1,0)</f>
        <v>0</v>
      </c>
      <c r="AO481">
        <v>59</v>
      </c>
      <c r="AZ481">
        <v>74.509444078196097</v>
      </c>
      <c r="BA481" t="s">
        <v>109</v>
      </c>
      <c r="BC481" t="s">
        <v>2995</v>
      </c>
      <c r="BD481" t="s">
        <v>2996</v>
      </c>
    </row>
    <row r="482" spans="1:56" x14ac:dyDescent="0.2">
      <c r="A482" t="s">
        <v>2997</v>
      </c>
      <c r="B482" t="s">
        <v>2859</v>
      </c>
      <c r="C482" t="s">
        <v>1457</v>
      </c>
      <c r="D482" t="s">
        <v>2998</v>
      </c>
      <c r="E482" t="s">
        <v>53</v>
      </c>
      <c r="F482" t="s">
        <v>54</v>
      </c>
      <c r="G482" t="s">
        <v>55</v>
      </c>
      <c r="H482" t="s">
        <v>56</v>
      </c>
      <c r="K482" t="s">
        <v>57</v>
      </c>
      <c r="L482" t="s">
        <v>58</v>
      </c>
      <c r="M482" t="s">
        <v>59</v>
      </c>
      <c r="N482" t="s">
        <v>60</v>
      </c>
      <c r="O482" t="s">
        <v>2999</v>
      </c>
      <c r="P482" t="s">
        <v>62</v>
      </c>
      <c r="X482" t="s">
        <v>65</v>
      </c>
      <c r="AB482" t="s">
        <v>3000</v>
      </c>
      <c r="AC482">
        <v>2010</v>
      </c>
      <c r="AD482">
        <v>8</v>
      </c>
      <c r="AE482">
        <v>21</v>
      </c>
      <c r="AF482">
        <f>IF( Table1[[#This Row],[Start Day]]="",1,Table1[[#This Row],[Start Day]])</f>
        <v>21</v>
      </c>
      <c r="AG482" s="1">
        <f>DATE(Table1[[#This Row],[Start Year]],Table1[[#This Row],[Start Month]],Table1[[#This Row],[Complete Start Day]])</f>
        <v>40411</v>
      </c>
      <c r="AH482">
        <v>2010</v>
      </c>
      <c r="AI482">
        <v>8</v>
      </c>
      <c r="AJ482">
        <v>21</v>
      </c>
      <c r="AK482">
        <f>IF(Table1[[#This Row],[End Day]]="",DAY(EOMONTH(DATE(Table1[[#This Row],[End Year]],Table1[[#This Row],[End Month]],1),0)),Table1[[#This Row],[End Day]])</f>
        <v>21</v>
      </c>
      <c r="AL482" s="1">
        <f>DATE(Table1[[#This Row],[End Year]],Table1[[#This Row],[End Month]],Table1[[#This Row],[Complete End Day]])</f>
        <v>40411</v>
      </c>
      <c r="AM482" s="2">
        <f>IF(Table1[[#This Row],[Start Day]]="",1,0)</f>
        <v>0</v>
      </c>
      <c r="AN482" s="2">
        <f>IF(Table1[[#This Row],[End Day]]="",1,0)</f>
        <v>0</v>
      </c>
      <c r="AO482">
        <v>5</v>
      </c>
      <c r="AP482">
        <v>136</v>
      </c>
      <c r="AQ482">
        <v>64000</v>
      </c>
      <c r="AS482">
        <v>64136</v>
      </c>
      <c r="AZ482">
        <v>74.509444078196097</v>
      </c>
      <c r="BA482" t="s">
        <v>109</v>
      </c>
      <c r="BC482" t="s">
        <v>3001</v>
      </c>
      <c r="BD482" t="s">
        <v>3002</v>
      </c>
    </row>
    <row r="483" spans="1:56" x14ac:dyDescent="0.2">
      <c r="A483" t="s">
        <v>3003</v>
      </c>
      <c r="B483" t="s">
        <v>2859</v>
      </c>
      <c r="C483" t="s">
        <v>3004</v>
      </c>
      <c r="E483" t="s">
        <v>53</v>
      </c>
      <c r="F483" t="s">
        <v>54</v>
      </c>
      <c r="G483" t="s">
        <v>55</v>
      </c>
      <c r="H483" t="s">
        <v>56</v>
      </c>
      <c r="K483" t="s">
        <v>57</v>
      </c>
      <c r="L483" t="s">
        <v>58</v>
      </c>
      <c r="M483" t="s">
        <v>59</v>
      </c>
      <c r="N483" t="s">
        <v>60</v>
      </c>
      <c r="O483" t="s">
        <v>3005</v>
      </c>
      <c r="P483" t="s">
        <v>62</v>
      </c>
      <c r="X483" t="s">
        <v>65</v>
      </c>
      <c r="AC483">
        <v>2010</v>
      </c>
      <c r="AD483">
        <v>10</v>
      </c>
      <c r="AE483">
        <v>6</v>
      </c>
      <c r="AF483">
        <f>IF( Table1[[#This Row],[Start Day]]="",1,Table1[[#This Row],[Start Day]])</f>
        <v>6</v>
      </c>
      <c r="AG483" s="1">
        <f>DATE(Table1[[#This Row],[Start Year]],Table1[[#This Row],[Start Month]],Table1[[#This Row],[Complete Start Day]])</f>
        <v>40457</v>
      </c>
      <c r="AH483">
        <v>2010</v>
      </c>
      <c r="AI483">
        <v>10</v>
      </c>
      <c r="AJ483">
        <v>6</v>
      </c>
      <c r="AK483">
        <f>IF(Table1[[#This Row],[End Day]]="",DAY(EOMONTH(DATE(Table1[[#This Row],[End Year]],Table1[[#This Row],[End Month]],1),0)),Table1[[#This Row],[End Day]])</f>
        <v>6</v>
      </c>
      <c r="AL483" s="1">
        <f>DATE(Table1[[#This Row],[End Year]],Table1[[#This Row],[End Month]],Table1[[#This Row],[Complete End Day]])</f>
        <v>40457</v>
      </c>
      <c r="AM483" s="2">
        <f>IF(Table1[[#This Row],[Start Day]]="",1,0)</f>
        <v>0</v>
      </c>
      <c r="AN483" s="2">
        <f>IF(Table1[[#This Row],[End Day]]="",1,0)</f>
        <v>0</v>
      </c>
      <c r="AO483">
        <v>4</v>
      </c>
      <c r="AQ483">
        <v>130000</v>
      </c>
      <c r="AS483">
        <v>130000</v>
      </c>
      <c r="AX483">
        <v>171000</v>
      </c>
      <c r="AY483">
        <v>229501</v>
      </c>
      <c r="AZ483">
        <v>74.509444078196097</v>
      </c>
      <c r="BA483" t="s">
        <v>109</v>
      </c>
      <c r="BC483" t="s">
        <v>3006</v>
      </c>
      <c r="BD483" t="s">
        <v>3007</v>
      </c>
    </row>
    <row r="484" spans="1:56" x14ac:dyDescent="0.2">
      <c r="A484" t="s">
        <v>3008</v>
      </c>
      <c r="B484" t="s">
        <v>2859</v>
      </c>
      <c r="C484" t="s">
        <v>3009</v>
      </c>
      <c r="E484" t="s">
        <v>53</v>
      </c>
      <c r="F484" t="s">
        <v>54</v>
      </c>
      <c r="G484" t="s">
        <v>236</v>
      </c>
      <c r="H484" t="s">
        <v>236</v>
      </c>
      <c r="K484" t="s">
        <v>57</v>
      </c>
      <c r="L484" t="s">
        <v>58</v>
      </c>
      <c r="M484" t="s">
        <v>59</v>
      </c>
      <c r="N484" t="s">
        <v>60</v>
      </c>
      <c r="O484" t="s">
        <v>3010</v>
      </c>
      <c r="P484" t="s">
        <v>62</v>
      </c>
      <c r="AC484">
        <v>2010</v>
      </c>
      <c r="AD484">
        <v>5</v>
      </c>
      <c r="AE484">
        <v>30</v>
      </c>
      <c r="AF484">
        <f>IF( Table1[[#This Row],[Start Day]]="",1,Table1[[#This Row],[Start Day]])</f>
        <v>30</v>
      </c>
      <c r="AG484" s="1">
        <f>DATE(Table1[[#This Row],[Start Year]],Table1[[#This Row],[Start Month]],Table1[[#This Row],[Complete Start Day]])</f>
        <v>40328</v>
      </c>
      <c r="AH484">
        <v>2010</v>
      </c>
      <c r="AI484">
        <v>6</v>
      </c>
      <c r="AJ484">
        <v>3</v>
      </c>
      <c r="AK484">
        <f>IF(Table1[[#This Row],[End Day]]="",DAY(EOMONTH(DATE(Table1[[#This Row],[End Year]],Table1[[#This Row],[End Month]],1),0)),Table1[[#This Row],[End Day]])</f>
        <v>3</v>
      </c>
      <c r="AL484" s="1">
        <f>DATE(Table1[[#This Row],[End Year]],Table1[[#This Row],[End Month]],Table1[[#This Row],[Complete End Day]])</f>
        <v>40332</v>
      </c>
      <c r="AM484" s="2">
        <f>IF(Table1[[#This Row],[Start Day]]="",1,0)</f>
        <v>0</v>
      </c>
      <c r="AN484" s="2">
        <f>IF(Table1[[#This Row],[End Day]]="",1,0)</f>
        <v>0</v>
      </c>
      <c r="AO484">
        <v>52</v>
      </c>
      <c r="AQ484">
        <v>2100000</v>
      </c>
      <c r="AS484">
        <v>2100000</v>
      </c>
      <c r="AZ484">
        <v>74.509444078196097</v>
      </c>
      <c r="BA484" t="s">
        <v>81</v>
      </c>
      <c r="BB484" t="s">
        <v>3011</v>
      </c>
      <c r="BD484" t="s">
        <v>3012</v>
      </c>
    </row>
    <row r="485" spans="1:56" x14ac:dyDescent="0.2">
      <c r="A485" t="s">
        <v>3013</v>
      </c>
      <c r="B485" t="s">
        <v>2859</v>
      </c>
      <c r="C485" t="s">
        <v>3014</v>
      </c>
      <c r="E485" t="s">
        <v>53</v>
      </c>
      <c r="F485" t="s">
        <v>54</v>
      </c>
      <c r="G485" t="s">
        <v>236</v>
      </c>
      <c r="H485" t="s">
        <v>236</v>
      </c>
      <c r="K485" t="s">
        <v>57</v>
      </c>
      <c r="L485" t="s">
        <v>58</v>
      </c>
      <c r="M485" t="s">
        <v>59</v>
      </c>
      <c r="N485" t="s">
        <v>60</v>
      </c>
      <c r="O485" t="s">
        <v>3015</v>
      </c>
      <c r="AC485">
        <v>2010</v>
      </c>
      <c r="AD485">
        <v>6</v>
      </c>
      <c r="AE485">
        <v>28</v>
      </c>
      <c r="AF485">
        <f>IF( Table1[[#This Row],[Start Day]]="",1,Table1[[#This Row],[Start Day]])</f>
        <v>28</v>
      </c>
      <c r="AG485" s="1">
        <f>DATE(Table1[[#This Row],[Start Year]],Table1[[#This Row],[Start Month]],Table1[[#This Row],[Complete Start Day]])</f>
        <v>40357</v>
      </c>
      <c r="AH485">
        <v>2010</v>
      </c>
      <c r="AI485">
        <v>6</v>
      </c>
      <c r="AJ485">
        <v>28</v>
      </c>
      <c r="AK485">
        <f>IF(Table1[[#This Row],[End Day]]="",DAY(EOMONTH(DATE(Table1[[#This Row],[End Year]],Table1[[#This Row],[End Month]],1),0)),Table1[[#This Row],[End Day]])</f>
        <v>28</v>
      </c>
      <c r="AL485" s="1">
        <f>DATE(Table1[[#This Row],[End Year]],Table1[[#This Row],[End Month]],Table1[[#This Row],[Complete End Day]])</f>
        <v>40357</v>
      </c>
      <c r="AM485" s="2">
        <f>IF(Table1[[#This Row],[Start Day]]="",1,0)</f>
        <v>0</v>
      </c>
      <c r="AN485" s="2">
        <f>IF(Table1[[#This Row],[End Day]]="",1,0)</f>
        <v>0</v>
      </c>
      <c r="AO485">
        <v>99</v>
      </c>
      <c r="AZ485">
        <v>74.509444078196097</v>
      </c>
      <c r="BA485" t="s">
        <v>109</v>
      </c>
      <c r="BC485" t="s">
        <v>3016</v>
      </c>
      <c r="BD485" t="s">
        <v>3017</v>
      </c>
    </row>
    <row r="486" spans="1:56" x14ac:dyDescent="0.2">
      <c r="A486" t="s">
        <v>3018</v>
      </c>
      <c r="B486" t="s">
        <v>2859</v>
      </c>
      <c r="C486" t="s">
        <v>2740</v>
      </c>
      <c r="E486" t="s">
        <v>53</v>
      </c>
      <c r="F486" t="s">
        <v>54</v>
      </c>
      <c r="G486" t="s">
        <v>236</v>
      </c>
      <c r="H486" t="s">
        <v>236</v>
      </c>
      <c r="K486" t="s">
        <v>57</v>
      </c>
      <c r="L486" t="s">
        <v>58</v>
      </c>
      <c r="M486" t="s">
        <v>59</v>
      </c>
      <c r="N486" t="s">
        <v>60</v>
      </c>
      <c r="O486" t="s">
        <v>2813</v>
      </c>
      <c r="P486" t="s">
        <v>62</v>
      </c>
      <c r="AC486">
        <v>2010</v>
      </c>
      <c r="AD486">
        <v>7</v>
      </c>
      <c r="AE486">
        <v>27</v>
      </c>
      <c r="AF486">
        <f>IF( Table1[[#This Row],[Start Day]]="",1,Table1[[#This Row],[Start Day]])</f>
        <v>27</v>
      </c>
      <c r="AG486" s="1">
        <f>DATE(Table1[[#This Row],[Start Year]],Table1[[#This Row],[Start Month]],Table1[[#This Row],[Complete Start Day]])</f>
        <v>40386</v>
      </c>
      <c r="AH486">
        <v>2010</v>
      </c>
      <c r="AI486">
        <v>7</v>
      </c>
      <c r="AJ486">
        <v>27</v>
      </c>
      <c r="AK486">
        <f>IF(Table1[[#This Row],[End Day]]="",DAY(EOMONTH(DATE(Table1[[#This Row],[End Year]],Table1[[#This Row],[End Month]],1),0)),Table1[[#This Row],[End Day]])</f>
        <v>27</v>
      </c>
      <c r="AL486" s="1">
        <f>DATE(Table1[[#This Row],[End Year]],Table1[[#This Row],[End Month]],Table1[[#This Row],[Complete End Day]])</f>
        <v>40386</v>
      </c>
      <c r="AM486" s="2">
        <f>IF(Table1[[#This Row],[Start Day]]="",1,0)</f>
        <v>0</v>
      </c>
      <c r="AN486" s="2">
        <f>IF(Table1[[#This Row],[End Day]]="",1,0)</f>
        <v>0</v>
      </c>
      <c r="AO486">
        <v>21</v>
      </c>
      <c r="AZ486">
        <v>74.509444078196097</v>
      </c>
      <c r="BA486" t="s">
        <v>109</v>
      </c>
      <c r="BC486" t="s">
        <v>2814</v>
      </c>
      <c r="BD486" t="s">
        <v>2815</v>
      </c>
    </row>
    <row r="487" spans="1:56" x14ac:dyDescent="0.2">
      <c r="A487" t="s">
        <v>3019</v>
      </c>
      <c r="B487" t="s">
        <v>2859</v>
      </c>
      <c r="C487" t="s">
        <v>3020</v>
      </c>
      <c r="E487" t="s">
        <v>53</v>
      </c>
      <c r="F487" t="s">
        <v>54</v>
      </c>
      <c r="G487" t="s">
        <v>236</v>
      </c>
      <c r="H487" t="s">
        <v>236</v>
      </c>
      <c r="K487" t="s">
        <v>57</v>
      </c>
      <c r="L487" t="s">
        <v>58</v>
      </c>
      <c r="M487" t="s">
        <v>59</v>
      </c>
      <c r="N487" t="s">
        <v>60</v>
      </c>
      <c r="O487" t="s">
        <v>3021</v>
      </c>
      <c r="P487" t="s">
        <v>62</v>
      </c>
      <c r="S487" t="s">
        <v>104</v>
      </c>
      <c r="AC487">
        <v>2010</v>
      </c>
      <c r="AD487">
        <v>8</v>
      </c>
      <c r="AE487">
        <v>7</v>
      </c>
      <c r="AF487">
        <f>IF( Table1[[#This Row],[Start Day]]="",1,Table1[[#This Row],[Start Day]])</f>
        <v>7</v>
      </c>
      <c r="AG487" s="1">
        <f>DATE(Table1[[#This Row],[Start Year]],Table1[[#This Row],[Start Month]],Table1[[#This Row],[Complete Start Day]])</f>
        <v>40397</v>
      </c>
      <c r="AH487">
        <v>2010</v>
      </c>
      <c r="AI487">
        <v>8</v>
      </c>
      <c r="AJ487">
        <v>8</v>
      </c>
      <c r="AK487">
        <f>IF(Table1[[#This Row],[End Day]]="",DAY(EOMONTH(DATE(Table1[[#This Row],[End Year]],Table1[[#This Row],[End Month]],1),0)),Table1[[#This Row],[End Day]])</f>
        <v>8</v>
      </c>
      <c r="AL487" s="1">
        <f>DATE(Table1[[#This Row],[End Year]],Table1[[#This Row],[End Month]],Table1[[#This Row],[Complete End Day]])</f>
        <v>40398</v>
      </c>
      <c r="AM487" s="2">
        <f>IF(Table1[[#This Row],[Start Day]]="",1,0)</f>
        <v>0</v>
      </c>
      <c r="AN487" s="2">
        <f>IF(Table1[[#This Row],[End Day]]="",1,0)</f>
        <v>0</v>
      </c>
      <c r="AO487">
        <v>1765</v>
      </c>
      <c r="AP487">
        <v>200</v>
      </c>
      <c r="AQ487">
        <v>47000</v>
      </c>
      <c r="AS487">
        <v>47200</v>
      </c>
      <c r="AV487">
        <v>3000</v>
      </c>
      <c r="AW487">
        <v>4026</v>
      </c>
      <c r="AX487">
        <v>759000</v>
      </c>
      <c r="AY487">
        <v>1018663</v>
      </c>
      <c r="AZ487">
        <v>74.509444078196097</v>
      </c>
      <c r="BA487" t="s">
        <v>109</v>
      </c>
      <c r="BC487" t="s">
        <v>1226</v>
      </c>
      <c r="BD487" t="s">
        <v>1227</v>
      </c>
    </row>
    <row r="488" spans="1:56" x14ac:dyDescent="0.2">
      <c r="A488" t="s">
        <v>3022</v>
      </c>
      <c r="B488" t="s">
        <v>2859</v>
      </c>
      <c r="C488" t="s">
        <v>1274</v>
      </c>
      <c r="E488" t="s">
        <v>53</v>
      </c>
      <c r="F488" t="s">
        <v>54</v>
      </c>
      <c r="G488" t="s">
        <v>236</v>
      </c>
      <c r="H488" t="s">
        <v>236</v>
      </c>
      <c r="K488" t="s">
        <v>57</v>
      </c>
      <c r="L488" t="s">
        <v>58</v>
      </c>
      <c r="M488" t="s">
        <v>59</v>
      </c>
      <c r="N488" t="s">
        <v>60</v>
      </c>
      <c r="O488" t="s">
        <v>3023</v>
      </c>
      <c r="AC488">
        <v>2010</v>
      </c>
      <c r="AD488">
        <v>8</v>
      </c>
      <c r="AE488">
        <v>14</v>
      </c>
      <c r="AF488">
        <f>IF( Table1[[#This Row],[Start Day]]="",1,Table1[[#This Row],[Start Day]])</f>
        <v>14</v>
      </c>
      <c r="AG488" s="1">
        <f>DATE(Table1[[#This Row],[Start Year]],Table1[[#This Row],[Start Month]],Table1[[#This Row],[Complete Start Day]])</f>
        <v>40404</v>
      </c>
      <c r="AH488">
        <v>2010</v>
      </c>
      <c r="AI488">
        <v>8</v>
      </c>
      <c r="AJ488">
        <v>14</v>
      </c>
      <c r="AK488">
        <f>IF(Table1[[#This Row],[End Day]]="",DAY(EOMONTH(DATE(Table1[[#This Row],[End Year]],Table1[[#This Row],[End Month]],1),0)),Table1[[#This Row],[End Day]])</f>
        <v>14</v>
      </c>
      <c r="AL488" s="1">
        <f>DATE(Table1[[#This Row],[End Year]],Table1[[#This Row],[End Month]],Table1[[#This Row],[Complete End Day]])</f>
        <v>40404</v>
      </c>
      <c r="AM488" s="2">
        <f>IF(Table1[[#This Row],[Start Day]]="",1,0)</f>
        <v>0</v>
      </c>
      <c r="AN488" s="2">
        <f>IF(Table1[[#This Row],[End Day]]="",1,0)</f>
        <v>0</v>
      </c>
      <c r="AO488">
        <v>32</v>
      </c>
      <c r="AQ488">
        <v>500</v>
      </c>
      <c r="AS488">
        <v>500</v>
      </c>
      <c r="AZ488">
        <v>74.509444078196097</v>
      </c>
      <c r="BA488" t="s">
        <v>109</v>
      </c>
      <c r="BC488" t="s">
        <v>3024</v>
      </c>
      <c r="BD488" t="s">
        <v>3025</v>
      </c>
    </row>
    <row r="489" spans="1:56" x14ac:dyDescent="0.2">
      <c r="A489" t="s">
        <v>3026</v>
      </c>
      <c r="B489" t="s">
        <v>2859</v>
      </c>
      <c r="C489" t="s">
        <v>920</v>
      </c>
      <c r="E489" t="s">
        <v>53</v>
      </c>
      <c r="F489" t="s">
        <v>54</v>
      </c>
      <c r="G489" t="s">
        <v>236</v>
      </c>
      <c r="H489" t="s">
        <v>236</v>
      </c>
      <c r="K489" t="s">
        <v>57</v>
      </c>
      <c r="L489" t="s">
        <v>58</v>
      </c>
      <c r="M489" t="s">
        <v>59</v>
      </c>
      <c r="N489" t="s">
        <v>60</v>
      </c>
      <c r="O489" t="s">
        <v>3027</v>
      </c>
      <c r="P489" t="s">
        <v>62</v>
      </c>
      <c r="AC489">
        <v>2010</v>
      </c>
      <c r="AD489">
        <v>8</v>
      </c>
      <c r="AE489">
        <v>18</v>
      </c>
      <c r="AF489">
        <f>IF( Table1[[#This Row],[Start Day]]="",1,Table1[[#This Row],[Start Day]])</f>
        <v>18</v>
      </c>
      <c r="AG489" s="1">
        <f>DATE(Table1[[#This Row],[Start Year]],Table1[[#This Row],[Start Month]],Table1[[#This Row],[Complete Start Day]])</f>
        <v>40408</v>
      </c>
      <c r="AH489">
        <v>2010</v>
      </c>
      <c r="AI489">
        <v>8</v>
      </c>
      <c r="AJ489">
        <v>18</v>
      </c>
      <c r="AK489">
        <f>IF(Table1[[#This Row],[End Day]]="",DAY(EOMONTH(DATE(Table1[[#This Row],[End Year]],Table1[[#This Row],[End Month]],1),0)),Table1[[#This Row],[End Day]])</f>
        <v>18</v>
      </c>
      <c r="AL489" s="1">
        <f>DATE(Table1[[#This Row],[End Year]],Table1[[#This Row],[End Month]],Table1[[#This Row],[Complete End Day]])</f>
        <v>40408</v>
      </c>
      <c r="AM489" s="2">
        <f>IF(Table1[[#This Row],[Start Day]]="",1,0)</f>
        <v>0</v>
      </c>
      <c r="AN489" s="2">
        <f>IF(Table1[[#This Row],[End Day]]="",1,0)</f>
        <v>0</v>
      </c>
      <c r="AO489">
        <v>92</v>
      </c>
      <c r="AZ489">
        <v>74.509444078196097</v>
      </c>
      <c r="BA489" t="s">
        <v>109</v>
      </c>
      <c r="BC489" t="s">
        <v>3028</v>
      </c>
      <c r="BD489" t="s">
        <v>3029</v>
      </c>
    </row>
    <row r="490" spans="1:56" x14ac:dyDescent="0.2">
      <c r="A490" t="s">
        <v>3030</v>
      </c>
      <c r="B490" t="s">
        <v>2859</v>
      </c>
      <c r="C490" t="s">
        <v>1192</v>
      </c>
      <c r="E490" t="s">
        <v>53</v>
      </c>
      <c r="F490" t="s">
        <v>54</v>
      </c>
      <c r="G490" t="s">
        <v>236</v>
      </c>
      <c r="H490" t="s">
        <v>236</v>
      </c>
      <c r="K490" t="s">
        <v>57</v>
      </c>
      <c r="L490" t="s">
        <v>58</v>
      </c>
      <c r="M490" t="s">
        <v>59</v>
      </c>
      <c r="N490" t="s">
        <v>60</v>
      </c>
      <c r="O490" t="s">
        <v>3031</v>
      </c>
      <c r="AC490">
        <v>2010</v>
      </c>
      <c r="AD490">
        <v>9</v>
      </c>
      <c r="AE490">
        <v>6</v>
      </c>
      <c r="AF490">
        <f>IF( Table1[[#This Row],[Start Day]]="",1,Table1[[#This Row],[Start Day]])</f>
        <v>6</v>
      </c>
      <c r="AG490" s="1">
        <f>DATE(Table1[[#This Row],[Start Year]],Table1[[#This Row],[Start Month]],Table1[[#This Row],[Complete Start Day]])</f>
        <v>40427</v>
      </c>
      <c r="AH490">
        <v>2010</v>
      </c>
      <c r="AI490">
        <v>9</v>
      </c>
      <c r="AJ490">
        <v>6</v>
      </c>
      <c r="AK490">
        <f>IF(Table1[[#This Row],[End Day]]="",DAY(EOMONTH(DATE(Table1[[#This Row],[End Year]],Table1[[#This Row],[End Month]],1),0)),Table1[[#This Row],[End Day]])</f>
        <v>6</v>
      </c>
      <c r="AL490" s="1">
        <f>DATE(Table1[[#This Row],[End Year]],Table1[[#This Row],[End Month]],Table1[[#This Row],[Complete End Day]])</f>
        <v>40427</v>
      </c>
      <c r="AM490" s="2">
        <f>IF(Table1[[#This Row],[Start Day]]="",1,0)</f>
        <v>0</v>
      </c>
      <c r="AN490" s="2">
        <f>IF(Table1[[#This Row],[End Day]]="",1,0)</f>
        <v>0</v>
      </c>
      <c r="AO490">
        <v>48</v>
      </c>
      <c r="AZ490">
        <v>74.509444078196097</v>
      </c>
      <c r="BA490" t="s">
        <v>109</v>
      </c>
      <c r="BC490" t="s">
        <v>315</v>
      </c>
      <c r="BD490" t="s">
        <v>316</v>
      </c>
    </row>
    <row r="491" spans="1:56" x14ac:dyDescent="0.2">
      <c r="A491" t="s">
        <v>3032</v>
      </c>
      <c r="B491" t="s">
        <v>2859</v>
      </c>
      <c r="C491" t="s">
        <v>3033</v>
      </c>
      <c r="E491" t="s">
        <v>53</v>
      </c>
      <c r="F491" t="s">
        <v>54</v>
      </c>
      <c r="G491" t="s">
        <v>236</v>
      </c>
      <c r="H491" t="s">
        <v>236</v>
      </c>
      <c r="K491" t="s">
        <v>57</v>
      </c>
      <c r="L491" t="s">
        <v>58</v>
      </c>
      <c r="M491" t="s">
        <v>59</v>
      </c>
      <c r="N491" t="s">
        <v>60</v>
      </c>
      <c r="O491" t="s">
        <v>3034</v>
      </c>
      <c r="P491" t="s">
        <v>3035</v>
      </c>
      <c r="AC491">
        <v>2010</v>
      </c>
      <c r="AD491">
        <v>3</v>
      </c>
      <c r="AE491">
        <v>10</v>
      </c>
      <c r="AF491">
        <f>IF( Table1[[#This Row],[Start Day]]="",1,Table1[[#This Row],[Start Day]])</f>
        <v>10</v>
      </c>
      <c r="AG491" s="1">
        <f>DATE(Table1[[#This Row],[Start Year]],Table1[[#This Row],[Start Month]],Table1[[#This Row],[Complete Start Day]])</f>
        <v>40247</v>
      </c>
      <c r="AH491">
        <v>2010</v>
      </c>
      <c r="AI491">
        <v>3</v>
      </c>
      <c r="AJ491">
        <v>10</v>
      </c>
      <c r="AK491">
        <f>IF(Table1[[#This Row],[End Day]]="",DAY(EOMONTH(DATE(Table1[[#This Row],[End Year]],Table1[[#This Row],[End Month]],1),0)),Table1[[#This Row],[End Day]])</f>
        <v>10</v>
      </c>
      <c r="AL491" s="1">
        <f>DATE(Table1[[#This Row],[End Year]],Table1[[#This Row],[End Month]],Table1[[#This Row],[Complete End Day]])</f>
        <v>40247</v>
      </c>
      <c r="AM491" s="2">
        <f>IF(Table1[[#This Row],[Start Day]]="",1,0)</f>
        <v>0</v>
      </c>
      <c r="AN491" s="2">
        <f>IF(Table1[[#This Row],[End Day]]="",1,0)</f>
        <v>0</v>
      </c>
      <c r="AO491">
        <v>28</v>
      </c>
      <c r="AP491">
        <v>10</v>
      </c>
      <c r="AR491">
        <v>125</v>
      </c>
      <c r="AS491">
        <v>135</v>
      </c>
      <c r="AZ491">
        <v>74.509444078196097</v>
      </c>
      <c r="BA491" t="s">
        <v>109</v>
      </c>
      <c r="BC491" t="s">
        <v>3036</v>
      </c>
      <c r="BD491" t="s">
        <v>3037</v>
      </c>
    </row>
    <row r="492" spans="1:56" x14ac:dyDescent="0.2">
      <c r="A492" t="s">
        <v>3038</v>
      </c>
      <c r="B492" t="s">
        <v>2859</v>
      </c>
      <c r="C492" t="s">
        <v>666</v>
      </c>
      <c r="D492" t="s">
        <v>3039</v>
      </c>
      <c r="E492" t="s">
        <v>53</v>
      </c>
      <c r="F492" t="s">
        <v>72</v>
      </c>
      <c r="G492" t="s">
        <v>73</v>
      </c>
      <c r="H492" t="s">
        <v>86</v>
      </c>
      <c r="J492" t="s">
        <v>3040</v>
      </c>
      <c r="K492" t="s">
        <v>57</v>
      </c>
      <c r="L492" t="s">
        <v>58</v>
      </c>
      <c r="M492" t="s">
        <v>59</v>
      </c>
      <c r="N492" t="s">
        <v>60</v>
      </c>
      <c r="O492" t="s">
        <v>3041</v>
      </c>
      <c r="X492" t="s">
        <v>80</v>
      </c>
      <c r="AC492">
        <v>2010</v>
      </c>
      <c r="AD492">
        <v>7</v>
      </c>
      <c r="AE492">
        <v>16</v>
      </c>
      <c r="AF492">
        <f>IF( Table1[[#This Row],[Start Day]]="",1,Table1[[#This Row],[Start Day]])</f>
        <v>16</v>
      </c>
      <c r="AG492" s="1">
        <f>DATE(Table1[[#This Row],[Start Year]],Table1[[#This Row],[Start Month]],Table1[[#This Row],[Complete Start Day]])</f>
        <v>40375</v>
      </c>
      <c r="AH492">
        <v>2010</v>
      </c>
      <c r="AI492">
        <v>7</v>
      </c>
      <c r="AJ492">
        <v>16</v>
      </c>
      <c r="AK492">
        <f>IF(Table1[[#This Row],[End Day]]="",DAY(EOMONTH(DATE(Table1[[#This Row],[End Year]],Table1[[#This Row],[End Month]],1),0)),Table1[[#This Row],[End Day]])</f>
        <v>16</v>
      </c>
      <c r="AL492" s="1">
        <f>DATE(Table1[[#This Row],[End Year]],Table1[[#This Row],[End Month]],Table1[[#This Row],[Complete End Day]])</f>
        <v>40375</v>
      </c>
      <c r="AM492" s="2">
        <f>IF(Table1[[#This Row],[Start Day]]="",1,0)</f>
        <v>0</v>
      </c>
      <c r="AN492" s="2">
        <f>IF(Table1[[#This Row],[End Day]]="",1,0)</f>
        <v>0</v>
      </c>
      <c r="AO492">
        <v>2</v>
      </c>
      <c r="AX492">
        <v>500</v>
      </c>
      <c r="AY492">
        <v>671</v>
      </c>
      <c r="AZ492">
        <v>74.509444078196097</v>
      </c>
      <c r="BA492" t="s">
        <v>81</v>
      </c>
      <c r="BB492" t="s">
        <v>3042</v>
      </c>
      <c r="BD492" t="s">
        <v>3043</v>
      </c>
    </row>
    <row r="493" spans="1:56" x14ac:dyDescent="0.2">
      <c r="A493" t="s">
        <v>3044</v>
      </c>
      <c r="B493" t="s">
        <v>2859</v>
      </c>
      <c r="C493" t="s">
        <v>3045</v>
      </c>
      <c r="D493" t="s">
        <v>3046</v>
      </c>
      <c r="E493" t="s">
        <v>53</v>
      </c>
      <c r="F493" t="s">
        <v>72</v>
      </c>
      <c r="G493" t="s">
        <v>73</v>
      </c>
      <c r="H493" t="s">
        <v>86</v>
      </c>
      <c r="J493" t="s">
        <v>3047</v>
      </c>
      <c r="K493" t="s">
        <v>57</v>
      </c>
      <c r="L493" t="s">
        <v>58</v>
      </c>
      <c r="M493" t="s">
        <v>59</v>
      </c>
      <c r="N493" t="s">
        <v>60</v>
      </c>
      <c r="O493" t="s">
        <v>1130</v>
      </c>
      <c r="X493" t="s">
        <v>80</v>
      </c>
      <c r="AC493">
        <v>2010</v>
      </c>
      <c r="AD493">
        <v>10</v>
      </c>
      <c r="AE493">
        <v>22</v>
      </c>
      <c r="AF493">
        <f>IF( Table1[[#This Row],[Start Day]]="",1,Table1[[#This Row],[Start Day]])</f>
        <v>22</v>
      </c>
      <c r="AG493" s="1">
        <f>DATE(Table1[[#This Row],[Start Year]],Table1[[#This Row],[Start Month]],Table1[[#This Row],[Complete Start Day]])</f>
        <v>40473</v>
      </c>
      <c r="AH493">
        <v>2010</v>
      </c>
      <c r="AI493">
        <v>10</v>
      </c>
      <c r="AJ493">
        <v>22</v>
      </c>
      <c r="AK493">
        <f>IF(Table1[[#This Row],[End Day]]="",DAY(EOMONTH(DATE(Table1[[#This Row],[End Year]],Table1[[#This Row],[End Month]],1),0)),Table1[[#This Row],[End Day]])</f>
        <v>22</v>
      </c>
      <c r="AL493" s="1">
        <f>DATE(Table1[[#This Row],[End Year]],Table1[[#This Row],[End Month]],Table1[[#This Row],[Complete End Day]])</f>
        <v>40473</v>
      </c>
      <c r="AM493" s="2">
        <f>IF(Table1[[#This Row],[Start Day]]="",1,0)</f>
        <v>0</v>
      </c>
      <c r="AN493" s="2">
        <f>IF(Table1[[#This Row],[End Day]]="",1,0)</f>
        <v>0</v>
      </c>
      <c r="AX493">
        <v>420000</v>
      </c>
      <c r="AY493">
        <v>563687</v>
      </c>
      <c r="AZ493">
        <v>74.509444078196097</v>
      </c>
      <c r="BA493" t="s">
        <v>81</v>
      </c>
      <c r="BB493" t="s">
        <v>983</v>
      </c>
      <c r="BD493" t="s">
        <v>1134</v>
      </c>
    </row>
    <row r="494" spans="1:56" x14ac:dyDescent="0.2">
      <c r="A494" t="s">
        <v>3048</v>
      </c>
      <c r="B494" t="s">
        <v>2859</v>
      </c>
      <c r="C494" t="s">
        <v>3049</v>
      </c>
      <c r="E494" t="s">
        <v>53</v>
      </c>
      <c r="F494" t="s">
        <v>72</v>
      </c>
      <c r="G494" t="s">
        <v>73</v>
      </c>
      <c r="H494" t="s">
        <v>86</v>
      </c>
      <c r="J494" t="s">
        <v>3050</v>
      </c>
      <c r="K494" t="s">
        <v>57</v>
      </c>
      <c r="L494" t="s">
        <v>58</v>
      </c>
      <c r="M494" t="s">
        <v>59</v>
      </c>
      <c r="N494" t="s">
        <v>60</v>
      </c>
      <c r="O494" t="s">
        <v>3051</v>
      </c>
      <c r="W494">
        <v>100</v>
      </c>
      <c r="X494" t="s">
        <v>80</v>
      </c>
      <c r="AC494">
        <v>2010</v>
      </c>
      <c r="AD494">
        <v>9</v>
      </c>
      <c r="AE494">
        <v>9</v>
      </c>
      <c r="AF494">
        <f>IF( Table1[[#This Row],[Start Day]]="",1,Table1[[#This Row],[Start Day]])</f>
        <v>9</v>
      </c>
      <c r="AG494" s="1">
        <f>DATE(Table1[[#This Row],[Start Year]],Table1[[#This Row],[Start Month]],Table1[[#This Row],[Complete Start Day]])</f>
        <v>40430</v>
      </c>
      <c r="AH494">
        <v>2010</v>
      </c>
      <c r="AI494">
        <v>9</v>
      </c>
      <c r="AJ494">
        <v>9</v>
      </c>
      <c r="AK494">
        <f>IF(Table1[[#This Row],[End Day]]="",DAY(EOMONTH(DATE(Table1[[#This Row],[End Year]],Table1[[#This Row],[End Month]],1),0)),Table1[[#This Row],[End Day]])</f>
        <v>9</v>
      </c>
      <c r="AL494" s="1">
        <f>DATE(Table1[[#This Row],[End Year]],Table1[[#This Row],[End Month]],Table1[[#This Row],[Complete End Day]])</f>
        <v>40430</v>
      </c>
      <c r="AM494" s="2">
        <f>IF(Table1[[#This Row],[Start Day]]="",1,0)</f>
        <v>0</v>
      </c>
      <c r="AN494" s="2">
        <f>IF(Table1[[#This Row],[End Day]]="",1,0)</f>
        <v>0</v>
      </c>
      <c r="AO494">
        <v>3</v>
      </c>
      <c r="AR494">
        <v>186000</v>
      </c>
      <c r="AS494">
        <v>186000</v>
      </c>
      <c r="AZ494">
        <v>74.509444078196097</v>
      </c>
      <c r="BA494" t="s">
        <v>81</v>
      </c>
      <c r="BB494" t="s">
        <v>232</v>
      </c>
      <c r="BD494" t="s">
        <v>233</v>
      </c>
    </row>
    <row r="495" spans="1:56" x14ac:dyDescent="0.2">
      <c r="A495" t="s">
        <v>3052</v>
      </c>
      <c r="B495" t="s">
        <v>2859</v>
      </c>
      <c r="C495" t="s">
        <v>3053</v>
      </c>
      <c r="E495" t="s">
        <v>53</v>
      </c>
      <c r="F495" t="s">
        <v>270</v>
      </c>
      <c r="G495" t="s">
        <v>466</v>
      </c>
      <c r="H495" t="s">
        <v>2648</v>
      </c>
      <c r="K495" t="s">
        <v>57</v>
      </c>
      <c r="L495" t="s">
        <v>58</v>
      </c>
      <c r="M495" t="s">
        <v>59</v>
      </c>
      <c r="N495" t="s">
        <v>60</v>
      </c>
      <c r="O495" t="s">
        <v>3054</v>
      </c>
      <c r="X495" t="s">
        <v>65</v>
      </c>
      <c r="AC495">
        <v>2010</v>
      </c>
      <c r="AD495">
        <v>12</v>
      </c>
      <c r="AE495">
        <v>5</v>
      </c>
      <c r="AF495">
        <f>IF( Table1[[#This Row],[Start Day]]="",1,Table1[[#This Row],[Start Day]])</f>
        <v>5</v>
      </c>
      <c r="AG495" s="1">
        <f>DATE(Table1[[#This Row],[Start Year]],Table1[[#This Row],[Start Month]],Table1[[#This Row],[Complete Start Day]])</f>
        <v>40517</v>
      </c>
      <c r="AH495">
        <v>2010</v>
      </c>
      <c r="AI495">
        <v>12</v>
      </c>
      <c r="AJ495">
        <v>5</v>
      </c>
      <c r="AK495">
        <f>IF(Table1[[#This Row],[End Day]]="",DAY(EOMONTH(DATE(Table1[[#This Row],[End Year]],Table1[[#This Row],[End Month]],1),0)),Table1[[#This Row],[End Day]])</f>
        <v>5</v>
      </c>
      <c r="AL495" s="1">
        <f>DATE(Table1[[#This Row],[End Year]],Table1[[#This Row],[End Month]],Table1[[#This Row],[Complete End Day]])</f>
        <v>40517</v>
      </c>
      <c r="AM495" s="2">
        <f>IF(Table1[[#This Row],[Start Day]]="",1,0)</f>
        <v>0</v>
      </c>
      <c r="AN495" s="2">
        <f>IF(Table1[[#This Row],[End Day]]="",1,0)</f>
        <v>0</v>
      </c>
      <c r="AO495">
        <v>22</v>
      </c>
      <c r="AP495">
        <v>3</v>
      </c>
      <c r="AS495">
        <v>3</v>
      </c>
      <c r="AZ495">
        <v>74.509444078196097</v>
      </c>
      <c r="BA495" t="s">
        <v>109</v>
      </c>
      <c r="BC495" t="s">
        <v>1214</v>
      </c>
      <c r="BD495" t="s">
        <v>1215</v>
      </c>
    </row>
    <row r="496" spans="1:56" x14ac:dyDescent="0.2">
      <c r="A496" t="s">
        <v>3055</v>
      </c>
      <c r="B496" t="s">
        <v>2859</v>
      </c>
      <c r="C496" t="s">
        <v>2551</v>
      </c>
      <c r="D496" t="s">
        <v>3056</v>
      </c>
      <c r="E496" t="s">
        <v>53</v>
      </c>
      <c r="F496" t="s">
        <v>54</v>
      </c>
      <c r="G496" t="s">
        <v>55</v>
      </c>
      <c r="H496" t="s">
        <v>56</v>
      </c>
      <c r="K496" t="s">
        <v>148</v>
      </c>
      <c r="L496" t="s">
        <v>149</v>
      </c>
      <c r="M496" t="s">
        <v>121</v>
      </c>
      <c r="N496" t="s">
        <v>122</v>
      </c>
      <c r="O496" t="s">
        <v>3057</v>
      </c>
      <c r="P496" t="s">
        <v>3058</v>
      </c>
      <c r="T496" t="s">
        <v>104</v>
      </c>
      <c r="U496" t="s">
        <v>104</v>
      </c>
      <c r="W496">
        <v>1140146</v>
      </c>
      <c r="X496" t="s">
        <v>65</v>
      </c>
      <c r="Y496" t="s">
        <v>3059</v>
      </c>
      <c r="Z496" t="s">
        <v>3060</v>
      </c>
      <c r="AB496" t="s">
        <v>3061</v>
      </c>
      <c r="AC496">
        <v>2010</v>
      </c>
      <c r="AD496">
        <v>4</v>
      </c>
      <c r="AE496">
        <v>6</v>
      </c>
      <c r="AF496">
        <f>IF( Table1[[#This Row],[Start Day]]="",1,Table1[[#This Row],[Start Day]])</f>
        <v>6</v>
      </c>
      <c r="AG496" s="1">
        <f>DATE(Table1[[#This Row],[Start Year]],Table1[[#This Row],[Start Month]],Table1[[#This Row],[Complete Start Day]])</f>
        <v>40274</v>
      </c>
      <c r="AH496">
        <v>2011</v>
      </c>
      <c r="AI496">
        <v>3</v>
      </c>
      <c r="AJ496">
        <v>7</v>
      </c>
      <c r="AK496">
        <f>IF(Table1[[#This Row],[End Day]]="",DAY(EOMONTH(DATE(Table1[[#This Row],[End Year]],Table1[[#This Row],[End Month]],1),0)),Table1[[#This Row],[End Day]])</f>
        <v>7</v>
      </c>
      <c r="AL496" s="1">
        <f>DATE(Table1[[#This Row],[End Year]],Table1[[#This Row],[End Month]],Table1[[#This Row],[Complete End Day]])</f>
        <v>40609</v>
      </c>
      <c r="AM496" s="2">
        <f>IF(Table1[[#This Row],[Start Day]]="",1,0)</f>
        <v>0</v>
      </c>
      <c r="AN496" s="2">
        <f>IF(Table1[[#This Row],[End Day]]="",1,0)</f>
        <v>0</v>
      </c>
      <c r="AO496">
        <v>418</v>
      </c>
      <c r="AP496">
        <v>463</v>
      </c>
      <c r="AQ496">
        <v>2791536</v>
      </c>
      <c r="AS496">
        <v>2791999</v>
      </c>
      <c r="AV496">
        <v>14000</v>
      </c>
      <c r="AW496">
        <v>18790</v>
      </c>
      <c r="AX496">
        <v>1000000</v>
      </c>
      <c r="AY496">
        <v>1342112</v>
      </c>
      <c r="AZ496">
        <v>74.509444078196097</v>
      </c>
      <c r="BA496" t="s">
        <v>81</v>
      </c>
      <c r="BB496" t="s">
        <v>3062</v>
      </c>
      <c r="BD496" t="s">
        <v>3063</v>
      </c>
    </row>
    <row r="497" spans="1:56" x14ac:dyDescent="0.2">
      <c r="A497" t="s">
        <v>3064</v>
      </c>
      <c r="B497" t="s">
        <v>2859</v>
      </c>
      <c r="C497" t="s">
        <v>3065</v>
      </c>
      <c r="E497" t="s">
        <v>53</v>
      </c>
      <c r="F497" t="s">
        <v>54</v>
      </c>
      <c r="G497" t="s">
        <v>55</v>
      </c>
      <c r="H497" t="s">
        <v>56</v>
      </c>
      <c r="K497" t="s">
        <v>148</v>
      </c>
      <c r="L497" t="s">
        <v>149</v>
      </c>
      <c r="M497" t="s">
        <v>121</v>
      </c>
      <c r="N497" t="s">
        <v>122</v>
      </c>
      <c r="O497" t="s">
        <v>3066</v>
      </c>
      <c r="P497" t="s">
        <v>62</v>
      </c>
      <c r="X497" t="s">
        <v>65</v>
      </c>
      <c r="AC497">
        <v>2010</v>
      </c>
      <c r="AD497">
        <v>8</v>
      </c>
      <c r="AE497">
        <v>9</v>
      </c>
      <c r="AF497">
        <f>IF( Table1[[#This Row],[Start Day]]="",1,Table1[[#This Row],[Start Day]])</f>
        <v>9</v>
      </c>
      <c r="AG497" s="1">
        <f>DATE(Table1[[#This Row],[Start Year]],Table1[[#This Row],[Start Month]],Table1[[#This Row],[Complete Start Day]])</f>
        <v>40399</v>
      </c>
      <c r="AH497">
        <v>2010</v>
      </c>
      <c r="AI497">
        <v>8</v>
      </c>
      <c r="AJ497">
        <v>13</v>
      </c>
      <c r="AK497">
        <f>IF(Table1[[#This Row],[End Day]]="",DAY(EOMONTH(DATE(Table1[[#This Row],[End Year]],Table1[[#This Row],[End Month]],1),0)),Table1[[#This Row],[End Day]])</f>
        <v>13</v>
      </c>
      <c r="AL497" s="1">
        <f>DATE(Table1[[#This Row],[End Year]],Table1[[#This Row],[End Month]],Table1[[#This Row],[Complete End Day]])</f>
        <v>40403</v>
      </c>
      <c r="AM497" s="2">
        <f>IF(Table1[[#This Row],[Start Day]]="",1,0)</f>
        <v>0</v>
      </c>
      <c r="AN497" s="2">
        <f>IF(Table1[[#This Row],[End Day]]="",1,0)</f>
        <v>0</v>
      </c>
      <c r="AQ497">
        <v>800</v>
      </c>
      <c r="AS497">
        <v>800</v>
      </c>
      <c r="AZ497">
        <v>74.509444078196097</v>
      </c>
      <c r="BA497" t="s">
        <v>109</v>
      </c>
      <c r="BC497" t="s">
        <v>3067</v>
      </c>
      <c r="BD497" t="s">
        <v>3068</v>
      </c>
    </row>
    <row r="498" spans="1:56" x14ac:dyDescent="0.2">
      <c r="A498" t="s">
        <v>3069</v>
      </c>
      <c r="B498" t="s">
        <v>2859</v>
      </c>
      <c r="C498" t="s">
        <v>956</v>
      </c>
      <c r="E498" t="s">
        <v>53</v>
      </c>
      <c r="F498" t="s">
        <v>54</v>
      </c>
      <c r="G498" t="s">
        <v>55</v>
      </c>
      <c r="H498" t="s">
        <v>56</v>
      </c>
      <c r="K498" t="s">
        <v>148</v>
      </c>
      <c r="L498" t="s">
        <v>149</v>
      </c>
      <c r="M498" t="s">
        <v>121</v>
      </c>
      <c r="N498" t="s">
        <v>122</v>
      </c>
      <c r="O498" t="s">
        <v>3070</v>
      </c>
      <c r="X498" t="s">
        <v>65</v>
      </c>
      <c r="AB498" t="s">
        <v>3071</v>
      </c>
      <c r="AC498">
        <v>2010</v>
      </c>
      <c r="AD498">
        <v>7</v>
      </c>
      <c r="AE498">
        <v>1</v>
      </c>
      <c r="AF498">
        <f>IF( Table1[[#This Row],[Start Day]]="",1,Table1[[#This Row],[Start Day]])</f>
        <v>1</v>
      </c>
      <c r="AG498" s="1">
        <f>DATE(Table1[[#This Row],[Start Year]],Table1[[#This Row],[Start Month]],Table1[[#This Row],[Complete Start Day]])</f>
        <v>40360</v>
      </c>
      <c r="AH498">
        <v>2010</v>
      </c>
      <c r="AI498">
        <v>7</v>
      </c>
      <c r="AJ498">
        <v>12</v>
      </c>
      <c r="AK498">
        <f>IF(Table1[[#This Row],[End Day]]="",DAY(EOMONTH(DATE(Table1[[#This Row],[End Year]],Table1[[#This Row],[End Month]],1),0)),Table1[[#This Row],[End Day]])</f>
        <v>12</v>
      </c>
      <c r="AL498" s="1">
        <f>DATE(Table1[[#This Row],[End Year]],Table1[[#This Row],[End Month]],Table1[[#This Row],[Complete End Day]])</f>
        <v>40371</v>
      </c>
      <c r="AM498" s="2">
        <f>IF(Table1[[#This Row],[Start Day]]="",1,0)</f>
        <v>0</v>
      </c>
      <c r="AN498" s="2">
        <f>IF(Table1[[#This Row],[End Day]]="",1,0)</f>
        <v>0</v>
      </c>
      <c r="AQ498">
        <v>3761</v>
      </c>
      <c r="AS498">
        <v>3761</v>
      </c>
      <c r="AZ498">
        <v>74.509444078196097</v>
      </c>
      <c r="BA498" t="s">
        <v>109</v>
      </c>
      <c r="BC498" t="s">
        <v>3072</v>
      </c>
      <c r="BD498" t="s">
        <v>3073</v>
      </c>
    </row>
    <row r="499" spans="1:56" x14ac:dyDescent="0.2">
      <c r="A499" t="s">
        <v>3074</v>
      </c>
      <c r="B499" t="s">
        <v>2859</v>
      </c>
      <c r="C499" t="s">
        <v>3075</v>
      </c>
      <c r="E499" t="s">
        <v>53</v>
      </c>
      <c r="F499" t="s">
        <v>54</v>
      </c>
      <c r="G499" t="s">
        <v>236</v>
      </c>
      <c r="H499" t="s">
        <v>236</v>
      </c>
      <c r="K499" t="s">
        <v>148</v>
      </c>
      <c r="L499" t="s">
        <v>149</v>
      </c>
      <c r="M499" t="s">
        <v>121</v>
      </c>
      <c r="N499" t="s">
        <v>122</v>
      </c>
      <c r="O499" t="s">
        <v>3076</v>
      </c>
      <c r="AC499">
        <v>2010</v>
      </c>
      <c r="AD499">
        <v>9</v>
      </c>
      <c r="AE499">
        <v>27</v>
      </c>
      <c r="AF499">
        <f>IF( Table1[[#This Row],[Start Day]]="",1,Table1[[#This Row],[Start Day]])</f>
        <v>27</v>
      </c>
      <c r="AG499" s="1">
        <f>DATE(Table1[[#This Row],[Start Year]],Table1[[#This Row],[Start Month]],Table1[[#This Row],[Complete Start Day]])</f>
        <v>40448</v>
      </c>
      <c r="AH499">
        <v>2010</v>
      </c>
      <c r="AI499">
        <v>9</v>
      </c>
      <c r="AJ499">
        <v>27</v>
      </c>
      <c r="AK499">
        <f>IF(Table1[[#This Row],[End Day]]="",DAY(EOMONTH(DATE(Table1[[#This Row],[End Year]],Table1[[#This Row],[End Month]],1),0)),Table1[[#This Row],[End Day]])</f>
        <v>27</v>
      </c>
      <c r="AL499" s="1">
        <f>DATE(Table1[[#This Row],[End Year]],Table1[[#This Row],[End Month]],Table1[[#This Row],[Complete End Day]])</f>
        <v>40448</v>
      </c>
      <c r="AM499" s="2">
        <f>IF(Table1[[#This Row],[Start Day]]="",1,0)</f>
        <v>0</v>
      </c>
      <c r="AN499" s="2">
        <f>IF(Table1[[#This Row],[End Day]]="",1,0)</f>
        <v>0</v>
      </c>
      <c r="AO499">
        <v>30</v>
      </c>
      <c r="AZ499">
        <v>74.509444078196097</v>
      </c>
      <c r="BA499" t="s">
        <v>109</v>
      </c>
      <c r="BC499" t="s">
        <v>3077</v>
      </c>
      <c r="BD499" t="s">
        <v>3078</v>
      </c>
    </row>
    <row r="500" spans="1:56" x14ac:dyDescent="0.2">
      <c r="A500" t="s">
        <v>3079</v>
      </c>
      <c r="B500" t="s">
        <v>2859</v>
      </c>
      <c r="C500" t="s">
        <v>945</v>
      </c>
      <c r="E500" t="s">
        <v>53</v>
      </c>
      <c r="F500" t="s">
        <v>54</v>
      </c>
      <c r="G500" t="s">
        <v>236</v>
      </c>
      <c r="H500" t="s">
        <v>236</v>
      </c>
      <c r="K500" t="s">
        <v>148</v>
      </c>
      <c r="L500" t="s">
        <v>149</v>
      </c>
      <c r="M500" t="s">
        <v>121</v>
      </c>
      <c r="N500" t="s">
        <v>122</v>
      </c>
      <c r="O500" t="s">
        <v>3080</v>
      </c>
      <c r="P500" t="s">
        <v>62</v>
      </c>
      <c r="AC500">
        <v>2010</v>
      </c>
      <c r="AD500">
        <v>12</v>
      </c>
      <c r="AE500">
        <v>5</v>
      </c>
      <c r="AF500">
        <f>IF( Table1[[#This Row],[Start Day]]="",1,Table1[[#This Row],[Start Day]])</f>
        <v>5</v>
      </c>
      <c r="AG500" s="1">
        <f>DATE(Table1[[#This Row],[Start Year]],Table1[[#This Row],[Start Month]],Table1[[#This Row],[Complete Start Day]])</f>
        <v>40517</v>
      </c>
      <c r="AH500">
        <v>2010</v>
      </c>
      <c r="AI500">
        <v>12</v>
      </c>
      <c r="AJ500">
        <v>5</v>
      </c>
      <c r="AK500">
        <f>IF(Table1[[#This Row],[End Day]]="",DAY(EOMONTH(DATE(Table1[[#This Row],[End Year]],Table1[[#This Row],[End Month]],1),0)),Table1[[#This Row],[End Day]])</f>
        <v>5</v>
      </c>
      <c r="AL500" s="1">
        <f>DATE(Table1[[#This Row],[End Year]],Table1[[#This Row],[End Month]],Table1[[#This Row],[Complete End Day]])</f>
        <v>40517</v>
      </c>
      <c r="AM500" s="2">
        <f>IF(Table1[[#This Row],[Start Day]]="",1,0)</f>
        <v>0</v>
      </c>
      <c r="AN500" s="2">
        <f>IF(Table1[[#This Row],[End Day]]="",1,0)</f>
        <v>0</v>
      </c>
      <c r="AO500">
        <v>145</v>
      </c>
      <c r="AZ500">
        <v>74.509444078196097</v>
      </c>
      <c r="BA500" t="s">
        <v>109</v>
      </c>
      <c r="BC500" t="s">
        <v>2240</v>
      </c>
      <c r="BD500" t="s">
        <v>2241</v>
      </c>
    </row>
    <row r="501" spans="1:56" x14ac:dyDescent="0.2">
      <c r="A501" t="s">
        <v>3081</v>
      </c>
      <c r="B501" t="s">
        <v>2859</v>
      </c>
      <c r="C501" t="s">
        <v>3082</v>
      </c>
      <c r="E501" t="s">
        <v>53</v>
      </c>
      <c r="F501" t="s">
        <v>270</v>
      </c>
      <c r="G501" t="s">
        <v>466</v>
      </c>
      <c r="K501" t="s">
        <v>148</v>
      </c>
      <c r="L501" t="s">
        <v>149</v>
      </c>
      <c r="M501" t="s">
        <v>121</v>
      </c>
      <c r="N501" t="s">
        <v>122</v>
      </c>
      <c r="O501" t="s">
        <v>3083</v>
      </c>
      <c r="P501" t="s">
        <v>3084</v>
      </c>
      <c r="S501" t="s">
        <v>104</v>
      </c>
      <c r="X501" t="s">
        <v>65</v>
      </c>
      <c r="AC501">
        <v>2010</v>
      </c>
      <c r="AD501">
        <v>1</v>
      </c>
      <c r="AF501">
        <f>IF( Table1[[#This Row],[Start Day]]="",1,Table1[[#This Row],[Start Day]])</f>
        <v>1</v>
      </c>
      <c r="AG501" s="1">
        <f>DATE(Table1[[#This Row],[Start Year]],Table1[[#This Row],[Start Month]],Table1[[#This Row],[Complete Start Day]])</f>
        <v>40179</v>
      </c>
      <c r="AH501">
        <v>2010</v>
      </c>
      <c r="AI501">
        <v>4</v>
      </c>
      <c r="AJ501">
        <v>6</v>
      </c>
      <c r="AK501">
        <f>IF(Table1[[#This Row],[End Day]]="",DAY(EOMONTH(DATE(Table1[[#This Row],[End Year]],Table1[[#This Row],[End Month]],1),0)),Table1[[#This Row],[End Day]])</f>
        <v>6</v>
      </c>
      <c r="AL501" s="1">
        <f>DATE(Table1[[#This Row],[End Year]],Table1[[#This Row],[End Month]],Table1[[#This Row],[Complete End Day]])</f>
        <v>40274</v>
      </c>
      <c r="AM501" s="2">
        <f>IF(Table1[[#This Row],[Start Day]]="",1,0)</f>
        <v>1</v>
      </c>
      <c r="AN501" s="2">
        <f>IF(Table1[[#This Row],[End Day]]="",1,0)</f>
        <v>0</v>
      </c>
      <c r="AO501">
        <v>31</v>
      </c>
      <c r="AQ501">
        <v>200</v>
      </c>
      <c r="AS501">
        <v>200</v>
      </c>
      <c r="AZ501">
        <v>74.509444078196097</v>
      </c>
      <c r="BA501" t="s">
        <v>81</v>
      </c>
      <c r="BB501" t="s">
        <v>3085</v>
      </c>
      <c r="BD501" t="s">
        <v>3086</v>
      </c>
    </row>
    <row r="502" spans="1:56" x14ac:dyDescent="0.2">
      <c r="A502" t="s">
        <v>3087</v>
      </c>
      <c r="B502" t="s">
        <v>2859</v>
      </c>
      <c r="C502" t="s">
        <v>3088</v>
      </c>
      <c r="D502" t="s">
        <v>3089</v>
      </c>
      <c r="E502" t="s">
        <v>53</v>
      </c>
      <c r="F502" t="s">
        <v>100</v>
      </c>
      <c r="G502" t="s">
        <v>169</v>
      </c>
      <c r="H502" t="s">
        <v>170</v>
      </c>
      <c r="J502" t="s">
        <v>3090</v>
      </c>
      <c r="K502" t="s">
        <v>76</v>
      </c>
      <c r="L502" t="s">
        <v>77</v>
      </c>
      <c r="M502" t="s">
        <v>78</v>
      </c>
      <c r="N502" t="s">
        <v>60</v>
      </c>
      <c r="O502" t="s">
        <v>3091</v>
      </c>
      <c r="S502" t="s">
        <v>104</v>
      </c>
      <c r="Y502" t="s">
        <v>3092</v>
      </c>
      <c r="Z502" t="s">
        <v>3093</v>
      </c>
      <c r="AA502" t="s">
        <v>3094</v>
      </c>
      <c r="AC502">
        <v>2010</v>
      </c>
      <c r="AD502">
        <v>8</v>
      </c>
      <c r="AE502">
        <v>29</v>
      </c>
      <c r="AF502">
        <f>IF( Table1[[#This Row],[Start Day]]="",1,Table1[[#This Row],[Start Day]])</f>
        <v>29</v>
      </c>
      <c r="AG502" s="1">
        <f>DATE(Table1[[#This Row],[Start Year]],Table1[[#This Row],[Start Month]],Table1[[#This Row],[Complete Start Day]])</f>
        <v>40419</v>
      </c>
      <c r="AH502">
        <v>2010</v>
      </c>
      <c r="AI502">
        <v>9</v>
      </c>
      <c r="AJ502">
        <v>7</v>
      </c>
      <c r="AK502">
        <f>IF(Table1[[#This Row],[End Day]]="",DAY(EOMONTH(DATE(Table1[[#This Row],[End Year]],Table1[[#This Row],[End Month]],1),0)),Table1[[#This Row],[End Day]])</f>
        <v>7</v>
      </c>
      <c r="AL502" s="1">
        <f>DATE(Table1[[#This Row],[End Year]],Table1[[#This Row],[End Month]],Table1[[#This Row],[Complete End Day]])</f>
        <v>40428</v>
      </c>
      <c r="AM502" s="2">
        <f>IF(Table1[[#This Row],[Start Day]]="",1,0)</f>
        <v>0</v>
      </c>
      <c r="AN502" s="2">
        <f>IF(Table1[[#This Row],[End Day]]="",1,0)</f>
        <v>0</v>
      </c>
      <c r="AO502">
        <v>1</v>
      </c>
      <c r="AP502">
        <v>1</v>
      </c>
      <c r="AQ502">
        <v>15059</v>
      </c>
      <c r="AS502">
        <v>15060</v>
      </c>
      <c r="AZ502">
        <v>74.509444078196097</v>
      </c>
      <c r="BA502" t="s">
        <v>109</v>
      </c>
      <c r="BC502" t="s">
        <v>3095</v>
      </c>
      <c r="BD502" t="s">
        <v>3096</v>
      </c>
    </row>
    <row r="503" spans="1:56" x14ac:dyDescent="0.2">
      <c r="A503" t="s">
        <v>3097</v>
      </c>
      <c r="B503" t="s">
        <v>2859</v>
      </c>
      <c r="C503" t="s">
        <v>3098</v>
      </c>
      <c r="E503" t="s">
        <v>53</v>
      </c>
      <c r="F503" t="s">
        <v>54</v>
      </c>
      <c r="G503" t="s">
        <v>55</v>
      </c>
      <c r="H503" t="s">
        <v>192</v>
      </c>
      <c r="K503" t="s">
        <v>76</v>
      </c>
      <c r="L503" t="s">
        <v>77</v>
      </c>
      <c r="M503" t="s">
        <v>78</v>
      </c>
      <c r="N503" t="s">
        <v>60</v>
      </c>
      <c r="O503" t="s">
        <v>3099</v>
      </c>
      <c r="X503" t="s">
        <v>65</v>
      </c>
      <c r="AB503" t="s">
        <v>3100</v>
      </c>
      <c r="AC503">
        <v>2010</v>
      </c>
      <c r="AD503">
        <v>1</v>
      </c>
      <c r="AE503">
        <v>22</v>
      </c>
      <c r="AF503">
        <f>IF( Table1[[#This Row],[Start Day]]="",1,Table1[[#This Row],[Start Day]])</f>
        <v>22</v>
      </c>
      <c r="AG503" s="1">
        <f>DATE(Table1[[#This Row],[Start Year]],Table1[[#This Row],[Start Month]],Table1[[#This Row],[Complete Start Day]])</f>
        <v>40200</v>
      </c>
      <c r="AH503">
        <v>2010</v>
      </c>
      <c r="AI503">
        <v>1</v>
      </c>
      <c r="AJ503">
        <v>22</v>
      </c>
      <c r="AK503">
        <f>IF(Table1[[#This Row],[End Day]]="",DAY(EOMONTH(DATE(Table1[[#This Row],[End Year]],Table1[[#This Row],[End Month]],1),0)),Table1[[#This Row],[End Day]])</f>
        <v>22</v>
      </c>
      <c r="AL503" s="1">
        <f>DATE(Table1[[#This Row],[End Year]],Table1[[#This Row],[End Month]],Table1[[#This Row],[Complete End Day]])</f>
        <v>40200</v>
      </c>
      <c r="AM503" s="2">
        <f>IF(Table1[[#This Row],[Start Day]]="",1,0)</f>
        <v>0</v>
      </c>
      <c r="AN503" s="2">
        <f>IF(Table1[[#This Row],[End Day]]="",1,0)</f>
        <v>0</v>
      </c>
      <c r="AO503">
        <v>10</v>
      </c>
      <c r="AQ503">
        <v>225</v>
      </c>
      <c r="AR503">
        <v>130</v>
      </c>
      <c r="AS503">
        <v>355</v>
      </c>
      <c r="AZ503">
        <v>74.509444078196097</v>
      </c>
      <c r="BA503" t="s">
        <v>109</v>
      </c>
      <c r="BC503" t="s">
        <v>3101</v>
      </c>
      <c r="BD503" t="s">
        <v>3102</v>
      </c>
    </row>
    <row r="504" spans="1:56" x14ac:dyDescent="0.2">
      <c r="A504" t="s">
        <v>3103</v>
      </c>
      <c r="B504" t="s">
        <v>2859</v>
      </c>
      <c r="C504" t="s">
        <v>3104</v>
      </c>
      <c r="E504" t="s">
        <v>53</v>
      </c>
      <c r="F504" t="s">
        <v>54</v>
      </c>
      <c r="G504" t="s">
        <v>55</v>
      </c>
      <c r="H504" t="s">
        <v>192</v>
      </c>
      <c r="K504" t="s">
        <v>76</v>
      </c>
      <c r="L504" t="s">
        <v>77</v>
      </c>
      <c r="M504" t="s">
        <v>78</v>
      </c>
      <c r="N504" t="s">
        <v>60</v>
      </c>
      <c r="O504" t="s">
        <v>3105</v>
      </c>
      <c r="P504" t="s">
        <v>62</v>
      </c>
      <c r="W504">
        <v>23685</v>
      </c>
      <c r="X504" t="s">
        <v>65</v>
      </c>
      <c r="Y504" t="s">
        <v>3106</v>
      </c>
      <c r="Z504" t="s">
        <v>3107</v>
      </c>
      <c r="AC504">
        <v>2010</v>
      </c>
      <c r="AD504">
        <v>11</v>
      </c>
      <c r="AE504">
        <v>2</v>
      </c>
      <c r="AF504">
        <f>IF( Table1[[#This Row],[Start Day]]="",1,Table1[[#This Row],[Start Day]])</f>
        <v>2</v>
      </c>
      <c r="AG504" s="1">
        <f>DATE(Table1[[#This Row],[Start Year]],Table1[[#This Row],[Start Month]],Table1[[#This Row],[Complete Start Day]])</f>
        <v>40484</v>
      </c>
      <c r="AH504">
        <v>2010</v>
      </c>
      <c r="AI504">
        <v>11</v>
      </c>
      <c r="AJ504">
        <v>5</v>
      </c>
      <c r="AK504">
        <f>IF(Table1[[#This Row],[End Day]]="",DAY(EOMONTH(DATE(Table1[[#This Row],[End Year]],Table1[[#This Row],[End Month]],1),0)),Table1[[#This Row],[End Day]])</f>
        <v>5</v>
      </c>
      <c r="AL504" s="1">
        <f>DATE(Table1[[#This Row],[End Year]],Table1[[#This Row],[End Month]],Table1[[#This Row],[Complete End Day]])</f>
        <v>40487</v>
      </c>
      <c r="AM504" s="2">
        <f>IF(Table1[[#This Row],[Start Day]]="",1,0)</f>
        <v>0</v>
      </c>
      <c r="AN504" s="2">
        <f>IF(Table1[[#This Row],[End Day]]="",1,0)</f>
        <v>0</v>
      </c>
      <c r="AO504">
        <v>16</v>
      </c>
      <c r="AQ504">
        <v>200</v>
      </c>
      <c r="AS504">
        <v>200</v>
      </c>
      <c r="AZ504">
        <v>74.509444078196097</v>
      </c>
      <c r="BA504" t="s">
        <v>109</v>
      </c>
      <c r="BC504" t="s">
        <v>3108</v>
      </c>
      <c r="BD504" t="s">
        <v>3109</v>
      </c>
    </row>
    <row r="505" spans="1:56" x14ac:dyDescent="0.2">
      <c r="A505" t="s">
        <v>3110</v>
      </c>
      <c r="B505" t="s">
        <v>2859</v>
      </c>
      <c r="C505" t="s">
        <v>686</v>
      </c>
      <c r="E505" t="s">
        <v>53</v>
      </c>
      <c r="F505" t="s">
        <v>54</v>
      </c>
      <c r="G505" t="s">
        <v>55</v>
      </c>
      <c r="H505" t="s">
        <v>56</v>
      </c>
      <c r="K505" t="s">
        <v>76</v>
      </c>
      <c r="L505" t="s">
        <v>77</v>
      </c>
      <c r="M505" t="s">
        <v>78</v>
      </c>
      <c r="N505" t="s">
        <v>60</v>
      </c>
      <c r="O505" t="s">
        <v>3111</v>
      </c>
      <c r="X505" t="s">
        <v>65</v>
      </c>
      <c r="AB505" t="s">
        <v>3112</v>
      </c>
      <c r="AC505">
        <v>2010</v>
      </c>
      <c r="AD505">
        <v>1</v>
      </c>
      <c r="AE505">
        <v>11</v>
      </c>
      <c r="AF505">
        <f>IF( Table1[[#This Row],[Start Day]]="",1,Table1[[#This Row],[Start Day]])</f>
        <v>11</v>
      </c>
      <c r="AG505" s="1">
        <f>DATE(Table1[[#This Row],[Start Year]],Table1[[#This Row],[Start Month]],Table1[[#This Row],[Complete Start Day]])</f>
        <v>40189</v>
      </c>
      <c r="AH505">
        <v>2010</v>
      </c>
      <c r="AI505">
        <v>1</v>
      </c>
      <c r="AJ505">
        <v>11</v>
      </c>
      <c r="AK505">
        <f>IF(Table1[[#This Row],[End Day]]="",DAY(EOMONTH(DATE(Table1[[#This Row],[End Year]],Table1[[#This Row],[End Month]],1),0)),Table1[[#This Row],[End Day]])</f>
        <v>11</v>
      </c>
      <c r="AL505" s="1">
        <f>DATE(Table1[[#This Row],[End Year]],Table1[[#This Row],[End Month]],Table1[[#This Row],[Complete End Day]])</f>
        <v>40189</v>
      </c>
      <c r="AM505" s="2">
        <f>IF(Table1[[#This Row],[Start Day]]="",1,0)</f>
        <v>0</v>
      </c>
      <c r="AN505" s="2">
        <f>IF(Table1[[#This Row],[End Day]]="",1,0)</f>
        <v>0</v>
      </c>
      <c r="AO505">
        <v>5</v>
      </c>
      <c r="AQ505">
        <v>28500</v>
      </c>
      <c r="AS505">
        <v>28500</v>
      </c>
      <c r="AZ505">
        <v>74.509444078196097</v>
      </c>
      <c r="BA505" t="s">
        <v>81</v>
      </c>
      <c r="BB505" t="s">
        <v>3113</v>
      </c>
      <c r="BD505" t="s">
        <v>3114</v>
      </c>
    </row>
    <row r="506" spans="1:56" x14ac:dyDescent="0.2">
      <c r="A506" t="s">
        <v>3115</v>
      </c>
      <c r="B506" t="s">
        <v>2859</v>
      </c>
      <c r="C506" t="s">
        <v>3116</v>
      </c>
      <c r="E506" t="s">
        <v>53</v>
      </c>
      <c r="F506" t="s">
        <v>54</v>
      </c>
      <c r="G506" t="s">
        <v>55</v>
      </c>
      <c r="H506" t="s">
        <v>56</v>
      </c>
      <c r="K506" t="s">
        <v>76</v>
      </c>
      <c r="L506" t="s">
        <v>77</v>
      </c>
      <c r="M506" t="s">
        <v>78</v>
      </c>
      <c r="N506" t="s">
        <v>60</v>
      </c>
      <c r="O506" t="s">
        <v>3117</v>
      </c>
      <c r="P506" t="s">
        <v>62</v>
      </c>
      <c r="X506" t="s">
        <v>65</v>
      </c>
      <c r="AB506" t="s">
        <v>3118</v>
      </c>
      <c r="AC506">
        <v>2010</v>
      </c>
      <c r="AD506">
        <v>9</v>
      </c>
      <c r="AE506">
        <v>11</v>
      </c>
      <c r="AF506">
        <f>IF( Table1[[#This Row],[Start Day]]="",1,Table1[[#This Row],[Start Day]])</f>
        <v>11</v>
      </c>
      <c r="AG506" s="1">
        <f>DATE(Table1[[#This Row],[Start Year]],Table1[[#This Row],[Start Month]],Table1[[#This Row],[Complete Start Day]])</f>
        <v>40432</v>
      </c>
      <c r="AH506">
        <v>2010</v>
      </c>
      <c r="AI506">
        <v>9</v>
      </c>
      <c r="AJ506">
        <v>11</v>
      </c>
      <c r="AK506">
        <f>IF(Table1[[#This Row],[End Day]]="",DAY(EOMONTH(DATE(Table1[[#This Row],[End Year]],Table1[[#This Row],[End Month]],1),0)),Table1[[#This Row],[End Day]])</f>
        <v>11</v>
      </c>
      <c r="AL506" s="1">
        <f>DATE(Table1[[#This Row],[End Year]],Table1[[#This Row],[End Month]],Table1[[#This Row],[Complete End Day]])</f>
        <v>40432</v>
      </c>
      <c r="AM506" s="2">
        <f>IF(Table1[[#This Row],[Start Day]]="",1,0)</f>
        <v>0</v>
      </c>
      <c r="AN506" s="2">
        <f>IF(Table1[[#This Row],[End Day]]="",1,0)</f>
        <v>0</v>
      </c>
      <c r="AO506">
        <v>24</v>
      </c>
      <c r="AZ506">
        <v>74.509444078196097</v>
      </c>
      <c r="BA506" t="s">
        <v>109</v>
      </c>
      <c r="BC506" t="s">
        <v>3119</v>
      </c>
      <c r="BD506" t="s">
        <v>3120</v>
      </c>
    </row>
    <row r="507" spans="1:56" x14ac:dyDescent="0.2">
      <c r="A507" t="s">
        <v>3121</v>
      </c>
      <c r="B507" t="s">
        <v>2859</v>
      </c>
      <c r="C507" t="s">
        <v>3122</v>
      </c>
      <c r="E507" t="s">
        <v>53</v>
      </c>
      <c r="F507" t="s">
        <v>54</v>
      </c>
      <c r="G507" t="s">
        <v>236</v>
      </c>
      <c r="H507" t="s">
        <v>236</v>
      </c>
      <c r="K507" t="s">
        <v>76</v>
      </c>
      <c r="L507" t="s">
        <v>77</v>
      </c>
      <c r="M507" t="s">
        <v>78</v>
      </c>
      <c r="N507" t="s">
        <v>60</v>
      </c>
      <c r="O507" t="s">
        <v>3123</v>
      </c>
      <c r="P507" t="s">
        <v>3124</v>
      </c>
      <c r="AC507">
        <v>2010</v>
      </c>
      <c r="AD507">
        <v>10</v>
      </c>
      <c r="AE507">
        <v>12</v>
      </c>
      <c r="AF507">
        <f>IF( Table1[[#This Row],[Start Day]]="",1,Table1[[#This Row],[Start Day]])</f>
        <v>12</v>
      </c>
      <c r="AG507" s="1">
        <f>DATE(Table1[[#This Row],[Start Year]],Table1[[#This Row],[Start Month]],Table1[[#This Row],[Complete Start Day]])</f>
        <v>40463</v>
      </c>
      <c r="AH507">
        <v>2010</v>
      </c>
      <c r="AI507">
        <v>10</v>
      </c>
      <c r="AJ507">
        <v>12</v>
      </c>
      <c r="AK507">
        <f>IF(Table1[[#This Row],[End Day]]="",DAY(EOMONTH(DATE(Table1[[#This Row],[End Year]],Table1[[#This Row],[End Month]],1),0)),Table1[[#This Row],[End Day]])</f>
        <v>12</v>
      </c>
      <c r="AL507" s="1">
        <f>DATE(Table1[[#This Row],[End Year]],Table1[[#This Row],[End Month]],Table1[[#This Row],[Complete End Day]])</f>
        <v>40463</v>
      </c>
      <c r="AM507" s="2">
        <f>IF(Table1[[#This Row],[Start Day]]="",1,0)</f>
        <v>0</v>
      </c>
      <c r="AN507" s="2">
        <f>IF(Table1[[#This Row],[End Day]]="",1,0)</f>
        <v>0</v>
      </c>
      <c r="AO507">
        <v>13</v>
      </c>
      <c r="AP507">
        <v>18</v>
      </c>
      <c r="AS507">
        <v>18</v>
      </c>
      <c r="AZ507">
        <v>74.509444078196097</v>
      </c>
      <c r="BA507" t="s">
        <v>81</v>
      </c>
      <c r="BB507" t="s">
        <v>3125</v>
      </c>
      <c r="BD507" t="s">
        <v>3126</v>
      </c>
    </row>
    <row r="508" spans="1:56" x14ac:dyDescent="0.2">
      <c r="A508" t="s">
        <v>3127</v>
      </c>
      <c r="B508" t="s">
        <v>3128</v>
      </c>
      <c r="C508" t="s">
        <v>3129</v>
      </c>
      <c r="D508" t="s">
        <v>3130</v>
      </c>
      <c r="E508" t="s">
        <v>53</v>
      </c>
      <c r="F508" t="s">
        <v>54</v>
      </c>
      <c r="G508" t="s">
        <v>55</v>
      </c>
      <c r="H508" t="s">
        <v>56</v>
      </c>
      <c r="K508" t="s">
        <v>119</v>
      </c>
      <c r="L508" t="s">
        <v>120</v>
      </c>
      <c r="M508" t="s">
        <v>121</v>
      </c>
      <c r="N508" t="s">
        <v>122</v>
      </c>
      <c r="O508" t="s">
        <v>3131</v>
      </c>
      <c r="P508" t="s">
        <v>62</v>
      </c>
      <c r="Q508" t="s">
        <v>64</v>
      </c>
      <c r="S508" t="s">
        <v>104</v>
      </c>
      <c r="U508" t="s">
        <v>104</v>
      </c>
      <c r="V508">
        <v>236</v>
      </c>
      <c r="W508">
        <v>587384</v>
      </c>
      <c r="X508" t="s">
        <v>65</v>
      </c>
      <c r="AC508">
        <v>2011</v>
      </c>
      <c r="AD508">
        <v>1</v>
      </c>
      <c r="AE508">
        <v>11</v>
      </c>
      <c r="AF508">
        <f>IF( Table1[[#This Row],[Start Day]]="",1,Table1[[#This Row],[Start Day]])</f>
        <v>11</v>
      </c>
      <c r="AG508" s="1">
        <f>DATE(Table1[[#This Row],[Start Year]],Table1[[#This Row],[Start Month]],Table1[[#This Row],[Complete Start Day]])</f>
        <v>40554</v>
      </c>
      <c r="AH508">
        <v>2011</v>
      </c>
      <c r="AI508">
        <v>1</v>
      </c>
      <c r="AJ508">
        <v>12</v>
      </c>
      <c r="AK508">
        <f>IF(Table1[[#This Row],[End Day]]="",DAY(EOMONTH(DATE(Table1[[#This Row],[End Year]],Table1[[#This Row],[End Month]],1),0)),Table1[[#This Row],[End Day]])</f>
        <v>12</v>
      </c>
      <c r="AL508" s="1">
        <f>DATE(Table1[[#This Row],[End Year]],Table1[[#This Row],[End Month]],Table1[[#This Row],[Complete End Day]])</f>
        <v>40555</v>
      </c>
      <c r="AM508" s="2">
        <f>IF(Table1[[#This Row],[Start Day]]="",1,0)</f>
        <v>0</v>
      </c>
      <c r="AN508" s="2">
        <f>IF(Table1[[#This Row],[End Day]]="",1,0)</f>
        <v>0</v>
      </c>
      <c r="AO508">
        <v>900</v>
      </c>
      <c r="AQ508">
        <v>45000</v>
      </c>
      <c r="AS508">
        <v>45000</v>
      </c>
      <c r="AV508">
        <v>50000</v>
      </c>
      <c r="AW508">
        <v>65052</v>
      </c>
      <c r="AX508">
        <v>1000000</v>
      </c>
      <c r="AY508">
        <v>1301040</v>
      </c>
      <c r="AZ508">
        <v>76.861595377819796</v>
      </c>
      <c r="BA508" t="s">
        <v>109</v>
      </c>
      <c r="BC508" t="s">
        <v>3132</v>
      </c>
      <c r="BD508" t="s">
        <v>3133</v>
      </c>
    </row>
    <row r="509" spans="1:56" x14ac:dyDescent="0.2">
      <c r="A509" t="s">
        <v>3134</v>
      </c>
      <c r="B509" t="s">
        <v>3128</v>
      </c>
      <c r="C509" t="s">
        <v>1384</v>
      </c>
      <c r="E509" t="s">
        <v>53</v>
      </c>
      <c r="F509" t="s">
        <v>54</v>
      </c>
      <c r="G509" t="s">
        <v>55</v>
      </c>
      <c r="H509" t="s">
        <v>56</v>
      </c>
      <c r="K509" t="s">
        <v>119</v>
      </c>
      <c r="L509" t="s">
        <v>120</v>
      </c>
      <c r="M509" t="s">
        <v>121</v>
      </c>
      <c r="N509" t="s">
        <v>122</v>
      </c>
      <c r="O509" t="s">
        <v>3135</v>
      </c>
      <c r="P509" t="s">
        <v>62</v>
      </c>
      <c r="Q509" t="s">
        <v>64</v>
      </c>
      <c r="W509">
        <v>12444</v>
      </c>
      <c r="X509" t="s">
        <v>65</v>
      </c>
      <c r="Y509" t="s">
        <v>3136</v>
      </c>
      <c r="Z509" t="s">
        <v>3137</v>
      </c>
      <c r="AC509">
        <v>2011</v>
      </c>
      <c r="AD509">
        <v>3</v>
      </c>
      <c r="AE509">
        <v>12</v>
      </c>
      <c r="AF509">
        <f>IF( Table1[[#This Row],[Start Day]]="",1,Table1[[#This Row],[Start Day]])</f>
        <v>12</v>
      </c>
      <c r="AG509" s="1">
        <f>DATE(Table1[[#This Row],[Start Year]],Table1[[#This Row],[Start Month]],Table1[[#This Row],[Complete Start Day]])</f>
        <v>40614</v>
      </c>
      <c r="AH509">
        <v>2011</v>
      </c>
      <c r="AI509">
        <v>3</v>
      </c>
      <c r="AJ509">
        <v>18</v>
      </c>
      <c r="AK509">
        <f>IF(Table1[[#This Row],[End Day]]="",DAY(EOMONTH(DATE(Table1[[#This Row],[End Year]],Table1[[#This Row],[End Month]],1),0)),Table1[[#This Row],[End Day]])</f>
        <v>18</v>
      </c>
      <c r="AL509" s="1">
        <f>DATE(Table1[[#This Row],[End Year]],Table1[[#This Row],[End Month]],Table1[[#This Row],[Complete End Day]])</f>
        <v>40620</v>
      </c>
      <c r="AM509" s="2">
        <f>IF(Table1[[#This Row],[Start Day]]="",1,0)</f>
        <v>0</v>
      </c>
      <c r="AN509" s="2">
        <f>IF(Table1[[#This Row],[End Day]]="",1,0)</f>
        <v>0</v>
      </c>
      <c r="AO509">
        <v>10</v>
      </c>
      <c r="AQ509">
        <v>31000</v>
      </c>
      <c r="AS509">
        <v>31000</v>
      </c>
      <c r="AZ509">
        <v>76.861595377819796</v>
      </c>
      <c r="BA509" t="s">
        <v>81</v>
      </c>
      <c r="BB509" t="s">
        <v>3138</v>
      </c>
      <c r="BD509" t="s">
        <v>3139</v>
      </c>
    </row>
    <row r="510" spans="1:56" x14ac:dyDescent="0.2">
      <c r="A510" t="s">
        <v>3140</v>
      </c>
      <c r="B510" t="s">
        <v>3128</v>
      </c>
      <c r="C510" t="s">
        <v>3141</v>
      </c>
      <c r="E510" t="s">
        <v>53</v>
      </c>
      <c r="F510" t="s">
        <v>54</v>
      </c>
      <c r="G510" t="s">
        <v>55</v>
      </c>
      <c r="H510" t="s">
        <v>56</v>
      </c>
      <c r="K510" t="s">
        <v>119</v>
      </c>
      <c r="L510" t="s">
        <v>120</v>
      </c>
      <c r="M510" t="s">
        <v>121</v>
      </c>
      <c r="N510" t="s">
        <v>122</v>
      </c>
      <c r="O510" t="s">
        <v>1828</v>
      </c>
      <c r="P510" t="s">
        <v>346</v>
      </c>
      <c r="Q510" t="s">
        <v>64</v>
      </c>
      <c r="W510">
        <v>306993</v>
      </c>
      <c r="X510" t="s">
        <v>65</v>
      </c>
      <c r="Y510" t="s">
        <v>3142</v>
      </c>
      <c r="Z510" t="s">
        <v>3143</v>
      </c>
      <c r="AC510">
        <v>2011</v>
      </c>
      <c r="AD510">
        <v>4</v>
      </c>
      <c r="AE510">
        <v>21</v>
      </c>
      <c r="AF510">
        <f>IF( Table1[[#This Row],[Start Day]]="",1,Table1[[#This Row],[Start Day]])</f>
        <v>21</v>
      </c>
      <c r="AG510" s="1">
        <f>DATE(Table1[[#This Row],[Start Year]],Table1[[#This Row],[Start Month]],Table1[[#This Row],[Complete Start Day]])</f>
        <v>40654</v>
      </c>
      <c r="AH510">
        <v>2011</v>
      </c>
      <c r="AI510">
        <v>4</v>
      </c>
      <c r="AJ510">
        <v>24</v>
      </c>
      <c r="AK510">
        <f>IF(Table1[[#This Row],[End Day]]="",DAY(EOMONTH(DATE(Table1[[#This Row],[End Year]],Table1[[#This Row],[End Month]],1),0)),Table1[[#This Row],[End Day]])</f>
        <v>24</v>
      </c>
      <c r="AL510" s="1">
        <f>DATE(Table1[[#This Row],[End Year]],Table1[[#This Row],[End Month]],Table1[[#This Row],[Complete End Day]])</f>
        <v>40657</v>
      </c>
      <c r="AM510" s="2">
        <f>IF(Table1[[#This Row],[Start Day]]="",1,0)</f>
        <v>0</v>
      </c>
      <c r="AN510" s="2">
        <f>IF(Table1[[#This Row],[End Day]]="",1,0)</f>
        <v>0</v>
      </c>
      <c r="AO510">
        <v>12</v>
      </c>
      <c r="AQ510">
        <v>31600</v>
      </c>
      <c r="AS510">
        <v>31600</v>
      </c>
      <c r="AZ510">
        <v>76.861595377819796</v>
      </c>
      <c r="BA510" t="s">
        <v>81</v>
      </c>
      <c r="BB510" t="s">
        <v>1831</v>
      </c>
      <c r="BD510" t="s">
        <v>1832</v>
      </c>
    </row>
    <row r="511" spans="1:56" x14ac:dyDescent="0.2">
      <c r="A511" t="s">
        <v>3144</v>
      </c>
      <c r="B511" t="s">
        <v>3128</v>
      </c>
      <c r="C511" t="s">
        <v>3145</v>
      </c>
      <c r="E511" t="s">
        <v>53</v>
      </c>
      <c r="F511" t="s">
        <v>54</v>
      </c>
      <c r="G511" t="s">
        <v>55</v>
      </c>
      <c r="H511" t="s">
        <v>56</v>
      </c>
      <c r="K511" t="s">
        <v>119</v>
      </c>
      <c r="L511" t="s">
        <v>120</v>
      </c>
      <c r="M511" t="s">
        <v>121</v>
      </c>
      <c r="N511" t="s">
        <v>122</v>
      </c>
      <c r="O511" t="s">
        <v>3146</v>
      </c>
      <c r="P511" t="s">
        <v>346</v>
      </c>
      <c r="Q511" t="s">
        <v>64</v>
      </c>
      <c r="U511" t="s">
        <v>104</v>
      </c>
      <c r="W511">
        <v>288020</v>
      </c>
      <c r="X511" t="s">
        <v>65</v>
      </c>
      <c r="AC511">
        <v>2011</v>
      </c>
      <c r="AD511">
        <v>5</v>
      </c>
      <c r="AE511">
        <v>8</v>
      </c>
      <c r="AF511">
        <f>IF( Table1[[#This Row],[Start Day]]="",1,Table1[[#This Row],[Start Day]])</f>
        <v>8</v>
      </c>
      <c r="AG511" s="1">
        <f>DATE(Table1[[#This Row],[Start Year]],Table1[[#This Row],[Start Month]],Table1[[#This Row],[Complete Start Day]])</f>
        <v>40671</v>
      </c>
      <c r="AH511">
        <v>2011</v>
      </c>
      <c r="AI511">
        <v>5</v>
      </c>
      <c r="AJ511">
        <v>11</v>
      </c>
      <c r="AK511">
        <f>IF(Table1[[#This Row],[End Day]]="",DAY(EOMONTH(DATE(Table1[[#This Row],[End Year]],Table1[[#This Row],[End Month]],1),0)),Table1[[#This Row],[End Day]])</f>
        <v>11</v>
      </c>
      <c r="AL511" s="1">
        <f>DATE(Table1[[#This Row],[End Year]],Table1[[#This Row],[End Month]],Table1[[#This Row],[Complete End Day]])</f>
        <v>40674</v>
      </c>
      <c r="AM511" s="2">
        <f>IF(Table1[[#This Row],[Start Day]]="",1,0)</f>
        <v>0</v>
      </c>
      <c r="AN511" s="2">
        <f>IF(Table1[[#This Row],[End Day]]="",1,0)</f>
        <v>0</v>
      </c>
      <c r="AO511">
        <v>2</v>
      </c>
      <c r="AR511">
        <v>13000</v>
      </c>
      <c r="AS511">
        <v>13000</v>
      </c>
      <c r="AZ511">
        <v>76.861595377819796</v>
      </c>
      <c r="BA511" t="s">
        <v>81</v>
      </c>
      <c r="BB511" t="s">
        <v>3147</v>
      </c>
      <c r="BD511" t="s">
        <v>3148</v>
      </c>
    </row>
    <row r="512" spans="1:56" x14ac:dyDescent="0.2">
      <c r="A512" t="s">
        <v>3149</v>
      </c>
      <c r="B512" t="s">
        <v>3128</v>
      </c>
      <c r="C512" t="s">
        <v>1623</v>
      </c>
      <c r="E512" t="s">
        <v>53</v>
      </c>
      <c r="F512" t="s">
        <v>54</v>
      </c>
      <c r="G512" t="s">
        <v>55</v>
      </c>
      <c r="H512" t="s">
        <v>56</v>
      </c>
      <c r="K512" t="s">
        <v>119</v>
      </c>
      <c r="L512" t="s">
        <v>120</v>
      </c>
      <c r="M512" t="s">
        <v>121</v>
      </c>
      <c r="N512" t="s">
        <v>122</v>
      </c>
      <c r="O512" t="s">
        <v>3150</v>
      </c>
      <c r="P512" t="s">
        <v>124</v>
      </c>
      <c r="Q512" t="s">
        <v>64</v>
      </c>
      <c r="U512" t="s">
        <v>104</v>
      </c>
      <c r="W512">
        <v>200669</v>
      </c>
      <c r="X512" t="s">
        <v>65</v>
      </c>
      <c r="Y512" t="s">
        <v>3151</v>
      </c>
      <c r="Z512" t="s">
        <v>3152</v>
      </c>
      <c r="AC512">
        <v>2011</v>
      </c>
      <c r="AD512">
        <v>7</v>
      </c>
      <c r="AE512">
        <v>15</v>
      </c>
      <c r="AF512">
        <f>IF( Table1[[#This Row],[Start Day]]="",1,Table1[[#This Row],[Start Day]])</f>
        <v>15</v>
      </c>
      <c r="AG512" s="1">
        <f>DATE(Table1[[#This Row],[Start Year]],Table1[[#This Row],[Start Month]],Table1[[#This Row],[Complete Start Day]])</f>
        <v>40739</v>
      </c>
      <c r="AH512">
        <v>2011</v>
      </c>
      <c r="AI512">
        <v>7</v>
      </c>
      <c r="AJ512">
        <v>19</v>
      </c>
      <c r="AK512">
        <f>IF(Table1[[#This Row],[End Day]]="",DAY(EOMONTH(DATE(Table1[[#This Row],[End Year]],Table1[[#This Row],[End Month]],1),0)),Table1[[#This Row],[End Day]])</f>
        <v>19</v>
      </c>
      <c r="AL512" s="1">
        <f>DATE(Table1[[#This Row],[End Year]],Table1[[#This Row],[End Month]],Table1[[#This Row],[Complete End Day]])</f>
        <v>40743</v>
      </c>
      <c r="AM512" s="2">
        <f>IF(Table1[[#This Row],[Start Day]]="",1,0)</f>
        <v>0</v>
      </c>
      <c r="AN512" s="2">
        <f>IF(Table1[[#This Row],[End Day]]="",1,0)</f>
        <v>0</v>
      </c>
      <c r="AO512">
        <v>15</v>
      </c>
      <c r="AQ512">
        <v>78000</v>
      </c>
      <c r="AS512">
        <v>78000</v>
      </c>
      <c r="AZ512">
        <v>76.861595377819796</v>
      </c>
      <c r="BA512" t="s">
        <v>81</v>
      </c>
      <c r="BB512" t="s">
        <v>3153</v>
      </c>
      <c r="BD512" t="s">
        <v>3154</v>
      </c>
    </row>
    <row r="513" spans="1:56" x14ac:dyDescent="0.2">
      <c r="A513" t="s">
        <v>3155</v>
      </c>
      <c r="B513" t="s">
        <v>3128</v>
      </c>
      <c r="C513" t="s">
        <v>2009</v>
      </c>
      <c r="E513" t="s">
        <v>53</v>
      </c>
      <c r="F513" t="s">
        <v>54</v>
      </c>
      <c r="G513" t="s">
        <v>55</v>
      </c>
      <c r="H513" t="s">
        <v>56</v>
      </c>
      <c r="K513" t="s">
        <v>57</v>
      </c>
      <c r="L513" t="s">
        <v>58</v>
      </c>
      <c r="M513" t="s">
        <v>59</v>
      </c>
      <c r="N513" t="s">
        <v>60</v>
      </c>
      <c r="O513" t="s">
        <v>3156</v>
      </c>
      <c r="P513" t="s">
        <v>178</v>
      </c>
      <c r="Q513" t="s">
        <v>64</v>
      </c>
      <c r="W513">
        <v>1341347</v>
      </c>
      <c r="X513" t="s">
        <v>65</v>
      </c>
      <c r="Y513" t="s">
        <v>3157</v>
      </c>
      <c r="Z513" t="s">
        <v>3158</v>
      </c>
      <c r="AC513">
        <v>2011</v>
      </c>
      <c r="AD513">
        <v>7</v>
      </c>
      <c r="AE513">
        <v>11</v>
      </c>
      <c r="AF513">
        <f>IF( Table1[[#This Row],[Start Day]]="",1,Table1[[#This Row],[Start Day]])</f>
        <v>11</v>
      </c>
      <c r="AG513" s="1">
        <f>DATE(Table1[[#This Row],[Start Year]],Table1[[#This Row],[Start Month]],Table1[[#This Row],[Complete Start Day]])</f>
        <v>40735</v>
      </c>
      <c r="AH513">
        <v>2011</v>
      </c>
      <c r="AI513">
        <v>7</v>
      </c>
      <c r="AJ513">
        <v>19</v>
      </c>
      <c r="AK513">
        <f>IF(Table1[[#This Row],[End Day]]="",DAY(EOMONTH(DATE(Table1[[#This Row],[End Year]],Table1[[#This Row],[End Month]],1),0)),Table1[[#This Row],[End Day]])</f>
        <v>19</v>
      </c>
      <c r="AL513" s="1">
        <f>DATE(Table1[[#This Row],[End Year]],Table1[[#This Row],[End Month]],Table1[[#This Row],[Complete End Day]])</f>
        <v>40743</v>
      </c>
      <c r="AM513" s="2">
        <f>IF(Table1[[#This Row],[Start Day]]="",1,0)</f>
        <v>0</v>
      </c>
      <c r="AN513" s="2">
        <f>IF(Table1[[#This Row],[End Day]]="",1,0)</f>
        <v>0</v>
      </c>
      <c r="AO513">
        <v>6</v>
      </c>
      <c r="AQ513">
        <v>1600000</v>
      </c>
      <c r="AS513">
        <v>1600000</v>
      </c>
      <c r="AX513">
        <v>54130</v>
      </c>
      <c r="AY513">
        <v>70425</v>
      </c>
      <c r="AZ513">
        <v>76.861595377819796</v>
      </c>
      <c r="BA513" t="s">
        <v>81</v>
      </c>
      <c r="BB513" t="s">
        <v>3159</v>
      </c>
      <c r="BD513" t="s">
        <v>3160</v>
      </c>
    </row>
    <row r="514" spans="1:56" x14ac:dyDescent="0.2">
      <c r="A514" t="s">
        <v>3161</v>
      </c>
      <c r="B514" t="s">
        <v>3128</v>
      </c>
      <c r="C514" t="s">
        <v>2419</v>
      </c>
      <c r="D514" t="s">
        <v>3162</v>
      </c>
      <c r="E514" t="s">
        <v>53</v>
      </c>
      <c r="F514" t="s">
        <v>54</v>
      </c>
      <c r="G514" t="s">
        <v>55</v>
      </c>
      <c r="H514" t="s">
        <v>56</v>
      </c>
      <c r="K514" t="s">
        <v>57</v>
      </c>
      <c r="L514" t="s">
        <v>58</v>
      </c>
      <c r="M514" t="s">
        <v>59</v>
      </c>
      <c r="N514" t="s">
        <v>60</v>
      </c>
      <c r="O514" t="s">
        <v>3163</v>
      </c>
      <c r="P514" t="s">
        <v>62</v>
      </c>
      <c r="Q514" t="s">
        <v>64</v>
      </c>
      <c r="W514">
        <v>431896</v>
      </c>
      <c r="X514" t="s">
        <v>65</v>
      </c>
      <c r="Y514" t="s">
        <v>3164</v>
      </c>
      <c r="Z514" t="s">
        <v>3165</v>
      </c>
      <c r="AC514">
        <v>2011</v>
      </c>
      <c r="AD514">
        <v>6</v>
      </c>
      <c r="AE514">
        <v>1</v>
      </c>
      <c r="AF514">
        <f>IF( Table1[[#This Row],[Start Day]]="",1,Table1[[#This Row],[Start Day]])</f>
        <v>1</v>
      </c>
      <c r="AG514" s="1">
        <f>DATE(Table1[[#This Row],[Start Year]],Table1[[#This Row],[Start Month]],Table1[[#This Row],[Complete Start Day]])</f>
        <v>40695</v>
      </c>
      <c r="AH514">
        <v>2011</v>
      </c>
      <c r="AI514">
        <v>6</v>
      </c>
      <c r="AJ514">
        <v>29</v>
      </c>
      <c r="AK514">
        <f>IF(Table1[[#This Row],[End Day]]="",DAY(EOMONTH(DATE(Table1[[#This Row],[End Year]],Table1[[#This Row],[End Month]],1),0)),Table1[[#This Row],[End Day]])</f>
        <v>29</v>
      </c>
      <c r="AL514" s="1">
        <f>DATE(Table1[[#This Row],[End Year]],Table1[[#This Row],[End Month]],Table1[[#This Row],[Complete End Day]])</f>
        <v>40723</v>
      </c>
      <c r="AM514" s="2">
        <f>IF(Table1[[#This Row],[Start Day]]="",1,0)</f>
        <v>0</v>
      </c>
      <c r="AN514" s="2">
        <f>IF(Table1[[#This Row],[End Day]]="",1,0)</f>
        <v>0</v>
      </c>
      <c r="AO514">
        <v>467</v>
      </c>
      <c r="AQ514">
        <v>67900000</v>
      </c>
      <c r="AS514">
        <v>67900000</v>
      </c>
      <c r="AV514">
        <v>195000</v>
      </c>
      <c r="AW514">
        <v>253703</v>
      </c>
      <c r="AX514">
        <v>6400000</v>
      </c>
      <c r="AY514">
        <v>8326655</v>
      </c>
      <c r="AZ514">
        <v>76.861595377819796</v>
      </c>
      <c r="BA514" t="s">
        <v>66</v>
      </c>
      <c r="BB514" t="s">
        <v>3166</v>
      </c>
      <c r="BC514" t="s">
        <v>3167</v>
      </c>
      <c r="BD514" t="s">
        <v>3168</v>
      </c>
    </row>
    <row r="515" spans="1:56" x14ac:dyDescent="0.2">
      <c r="A515" t="s">
        <v>3169</v>
      </c>
      <c r="B515" t="s">
        <v>3128</v>
      </c>
      <c r="C515" t="s">
        <v>568</v>
      </c>
      <c r="E515" t="s">
        <v>53</v>
      </c>
      <c r="F515" t="s">
        <v>54</v>
      </c>
      <c r="G515" t="s">
        <v>55</v>
      </c>
      <c r="H515" t="s">
        <v>56</v>
      </c>
      <c r="K515" t="s">
        <v>148</v>
      </c>
      <c r="L515" t="s">
        <v>149</v>
      </c>
      <c r="M515" t="s">
        <v>121</v>
      </c>
      <c r="N515" t="s">
        <v>122</v>
      </c>
      <c r="O515" t="s">
        <v>3170</v>
      </c>
      <c r="P515" t="s">
        <v>3058</v>
      </c>
      <c r="Q515" t="s">
        <v>64</v>
      </c>
      <c r="S515" t="s">
        <v>104</v>
      </c>
      <c r="U515" t="s">
        <v>104</v>
      </c>
      <c r="V515">
        <v>1590</v>
      </c>
      <c r="W515">
        <v>236086</v>
      </c>
      <c r="X515" t="s">
        <v>65</v>
      </c>
      <c r="Y515" t="s">
        <v>3171</v>
      </c>
      <c r="Z515" t="s">
        <v>3172</v>
      </c>
      <c r="AC515">
        <v>2011</v>
      </c>
      <c r="AD515">
        <v>4</v>
      </c>
      <c r="AF515">
        <f>IF( Table1[[#This Row],[Start Day]]="",1,Table1[[#This Row],[Start Day]])</f>
        <v>1</v>
      </c>
      <c r="AG515" s="1">
        <f>DATE(Table1[[#This Row],[Start Year]],Table1[[#This Row],[Start Month]],Table1[[#This Row],[Complete Start Day]])</f>
        <v>40634</v>
      </c>
      <c r="AH515">
        <v>2011</v>
      </c>
      <c r="AI515">
        <v>7</v>
      </c>
      <c r="AK515">
        <f>IF(Table1[[#This Row],[End Day]]="",DAY(EOMONTH(DATE(Table1[[#This Row],[End Year]],Table1[[#This Row],[End Month]],1),0)),Table1[[#This Row],[End Day]])</f>
        <v>31</v>
      </c>
      <c r="AL515" s="1">
        <f>DATE(Table1[[#This Row],[End Year]],Table1[[#This Row],[End Month]],Table1[[#This Row],[Complete End Day]])</f>
        <v>40755</v>
      </c>
      <c r="AM515" s="2">
        <f>IF(Table1[[#This Row],[Start Day]]="",1,0)</f>
        <v>1</v>
      </c>
      <c r="AN515" s="2">
        <f>IF(Table1[[#This Row],[End Day]]="",1,0)</f>
        <v>1</v>
      </c>
      <c r="AO515">
        <v>138</v>
      </c>
      <c r="AP515">
        <v>158</v>
      </c>
      <c r="AQ515">
        <v>988441</v>
      </c>
      <c r="AS515">
        <v>988599</v>
      </c>
      <c r="AV515">
        <v>41000</v>
      </c>
      <c r="AW515">
        <v>53343</v>
      </c>
      <c r="AX515">
        <v>1030000</v>
      </c>
      <c r="AY515">
        <v>1340071</v>
      </c>
      <c r="AZ515">
        <v>76.861595377819796</v>
      </c>
      <c r="BA515" t="s">
        <v>81</v>
      </c>
      <c r="BB515" t="s">
        <v>3173</v>
      </c>
      <c r="BD515" t="s">
        <v>3174</v>
      </c>
    </row>
    <row r="516" spans="1:56" x14ac:dyDescent="0.2">
      <c r="A516" t="s">
        <v>3175</v>
      </c>
      <c r="B516" t="s">
        <v>3128</v>
      </c>
      <c r="C516" t="s">
        <v>3176</v>
      </c>
      <c r="E516" t="s">
        <v>53</v>
      </c>
      <c r="F516" t="s">
        <v>100</v>
      </c>
      <c r="G516" t="s">
        <v>101</v>
      </c>
      <c r="H516" t="s">
        <v>183</v>
      </c>
      <c r="K516" t="s">
        <v>76</v>
      </c>
      <c r="L516" t="s">
        <v>77</v>
      </c>
      <c r="M516" t="s">
        <v>78</v>
      </c>
      <c r="N516" t="s">
        <v>60</v>
      </c>
      <c r="O516" t="s">
        <v>3177</v>
      </c>
      <c r="Q516" t="s">
        <v>185</v>
      </c>
      <c r="W516">
        <v>9</v>
      </c>
      <c r="X516" t="s">
        <v>105</v>
      </c>
      <c r="Y516" t="s">
        <v>3178</v>
      </c>
      <c r="Z516" t="s">
        <v>3179</v>
      </c>
      <c r="AC516">
        <v>2011</v>
      </c>
      <c r="AD516">
        <v>3</v>
      </c>
      <c r="AE516">
        <v>11</v>
      </c>
      <c r="AF516">
        <f>IF( Table1[[#This Row],[Start Day]]="",1,Table1[[#This Row],[Start Day]])</f>
        <v>11</v>
      </c>
      <c r="AG516" s="1">
        <f>DATE(Table1[[#This Row],[Start Year]],Table1[[#This Row],[Start Month]],Table1[[#This Row],[Complete Start Day]])</f>
        <v>40613</v>
      </c>
      <c r="AH516">
        <v>2011</v>
      </c>
      <c r="AI516">
        <v>3</v>
      </c>
      <c r="AJ516">
        <v>11</v>
      </c>
      <c r="AK516">
        <f>IF(Table1[[#This Row],[End Day]]="",DAY(EOMONTH(DATE(Table1[[#This Row],[End Year]],Table1[[#This Row],[End Month]],1),0)),Table1[[#This Row],[End Day]])</f>
        <v>11</v>
      </c>
      <c r="AL516" s="1">
        <f>DATE(Table1[[#This Row],[End Year]],Table1[[#This Row],[End Month]],Table1[[#This Row],[Complete End Day]])</f>
        <v>40613</v>
      </c>
      <c r="AM516" s="2">
        <f>IF(Table1[[#This Row],[Start Day]]="",1,0)</f>
        <v>0</v>
      </c>
      <c r="AN516" s="2">
        <f>IF(Table1[[#This Row],[End Day]]="",1,0)</f>
        <v>0</v>
      </c>
      <c r="AO516">
        <v>1</v>
      </c>
      <c r="AR516">
        <v>95</v>
      </c>
      <c r="AS516">
        <v>95</v>
      </c>
      <c r="AZ516">
        <v>76.861595377819796</v>
      </c>
      <c r="BA516" t="s">
        <v>109</v>
      </c>
      <c r="BC516" t="s">
        <v>3180</v>
      </c>
      <c r="BD516" t="s">
        <v>3181</v>
      </c>
    </row>
    <row r="517" spans="1:56" x14ac:dyDescent="0.2">
      <c r="A517" t="s">
        <v>3182</v>
      </c>
      <c r="B517" t="s">
        <v>3128</v>
      </c>
      <c r="C517" t="s">
        <v>1301</v>
      </c>
      <c r="D517" t="s">
        <v>3183</v>
      </c>
      <c r="E517" t="s">
        <v>53</v>
      </c>
      <c r="F517" t="s">
        <v>72</v>
      </c>
      <c r="G517" t="s">
        <v>73</v>
      </c>
      <c r="H517" t="s">
        <v>86</v>
      </c>
      <c r="J517" t="s">
        <v>3184</v>
      </c>
      <c r="K517" t="s">
        <v>57</v>
      </c>
      <c r="L517" t="s">
        <v>58</v>
      </c>
      <c r="M517" t="s">
        <v>59</v>
      </c>
      <c r="N517" t="s">
        <v>60</v>
      </c>
      <c r="O517" t="s">
        <v>3185</v>
      </c>
      <c r="Q517" t="s">
        <v>55</v>
      </c>
      <c r="X517" t="s">
        <v>80</v>
      </c>
      <c r="AC517">
        <v>2011</v>
      </c>
      <c r="AD517">
        <v>8</v>
      </c>
      <c r="AE517">
        <v>4</v>
      </c>
      <c r="AF517">
        <f>IF( Table1[[#This Row],[Start Day]]="",1,Table1[[#This Row],[Start Day]])</f>
        <v>4</v>
      </c>
      <c r="AG517" s="1">
        <f>DATE(Table1[[#This Row],[Start Year]],Table1[[#This Row],[Start Month]],Table1[[#This Row],[Complete Start Day]])</f>
        <v>40759</v>
      </c>
      <c r="AH517">
        <v>2011</v>
      </c>
      <c r="AI517">
        <v>8</v>
      </c>
      <c r="AJ517">
        <v>8</v>
      </c>
      <c r="AK517">
        <f>IF(Table1[[#This Row],[End Day]]="",DAY(EOMONTH(DATE(Table1[[#This Row],[End Year]],Table1[[#This Row],[End Month]],1),0)),Table1[[#This Row],[End Day]])</f>
        <v>8</v>
      </c>
      <c r="AL517" s="1">
        <f>DATE(Table1[[#This Row],[End Year]],Table1[[#This Row],[End Month]],Table1[[#This Row],[Complete End Day]])</f>
        <v>40763</v>
      </c>
      <c r="AM517" s="2">
        <f>IF(Table1[[#This Row],[Start Day]]="",1,0)</f>
        <v>0</v>
      </c>
      <c r="AN517" s="2">
        <f>IF(Table1[[#This Row],[End Day]]="",1,0)</f>
        <v>0</v>
      </c>
      <c r="AQ517">
        <v>3649800</v>
      </c>
      <c r="AS517">
        <v>3649800</v>
      </c>
      <c r="AX517">
        <v>482585</v>
      </c>
      <c r="AY517">
        <v>627862</v>
      </c>
      <c r="AZ517">
        <v>76.861595377819796</v>
      </c>
      <c r="BA517" t="s">
        <v>81</v>
      </c>
      <c r="BB517" t="s">
        <v>3186</v>
      </c>
      <c r="BD517" t="s">
        <v>3187</v>
      </c>
    </row>
    <row r="518" spans="1:56" x14ac:dyDescent="0.2">
      <c r="A518" t="s">
        <v>3188</v>
      </c>
      <c r="B518" t="s">
        <v>3128</v>
      </c>
      <c r="C518" t="s">
        <v>681</v>
      </c>
      <c r="E518" t="s">
        <v>53</v>
      </c>
      <c r="F518" t="s">
        <v>100</v>
      </c>
      <c r="G518" t="s">
        <v>169</v>
      </c>
      <c r="H518" t="s">
        <v>170</v>
      </c>
      <c r="J518" t="s">
        <v>3189</v>
      </c>
      <c r="K518" t="s">
        <v>278</v>
      </c>
      <c r="L518" t="s">
        <v>279</v>
      </c>
      <c r="M518" t="s">
        <v>121</v>
      </c>
      <c r="N518" t="s">
        <v>122</v>
      </c>
      <c r="O518" t="s">
        <v>3190</v>
      </c>
      <c r="Y518" t="s">
        <v>3191</v>
      </c>
      <c r="Z518" t="s">
        <v>3192</v>
      </c>
      <c r="AC518">
        <v>2011</v>
      </c>
      <c r="AD518">
        <v>6</v>
      </c>
      <c r="AE518">
        <v>4</v>
      </c>
      <c r="AF518">
        <f>IF( Table1[[#This Row],[Start Day]]="",1,Table1[[#This Row],[Start Day]])</f>
        <v>4</v>
      </c>
      <c r="AG518" s="1">
        <f>DATE(Table1[[#This Row],[Start Year]],Table1[[#This Row],[Start Month]],Table1[[#This Row],[Complete Start Day]])</f>
        <v>40698</v>
      </c>
      <c r="AH518">
        <v>2011</v>
      </c>
      <c r="AI518">
        <v>6</v>
      </c>
      <c r="AJ518">
        <v>17</v>
      </c>
      <c r="AK518">
        <f>IF(Table1[[#This Row],[End Day]]="",DAY(EOMONTH(DATE(Table1[[#This Row],[End Year]],Table1[[#This Row],[End Month]],1),0)),Table1[[#This Row],[End Day]])</f>
        <v>17</v>
      </c>
      <c r="AL518" s="1">
        <f>DATE(Table1[[#This Row],[End Year]],Table1[[#This Row],[End Month]],Table1[[#This Row],[Complete End Day]])</f>
        <v>40711</v>
      </c>
      <c r="AM518" s="2">
        <f>IF(Table1[[#This Row],[Start Day]]="",1,0)</f>
        <v>0</v>
      </c>
      <c r="AN518" s="2">
        <f>IF(Table1[[#This Row],[End Day]]="",1,0)</f>
        <v>0</v>
      </c>
      <c r="AQ518">
        <v>3500</v>
      </c>
      <c r="AS518">
        <v>3500</v>
      </c>
      <c r="AZ518">
        <v>76.861595377819796</v>
      </c>
      <c r="BA518" t="s">
        <v>109</v>
      </c>
      <c r="BC518" t="s">
        <v>3193</v>
      </c>
      <c r="BD518" t="s">
        <v>3194</v>
      </c>
    </row>
    <row r="519" spans="1:56" x14ac:dyDescent="0.2">
      <c r="A519" t="s">
        <v>3195</v>
      </c>
      <c r="B519" t="s">
        <v>3128</v>
      </c>
      <c r="C519" t="s">
        <v>3196</v>
      </c>
      <c r="E519" t="s">
        <v>53</v>
      </c>
      <c r="F519" t="s">
        <v>270</v>
      </c>
      <c r="G519" t="s">
        <v>466</v>
      </c>
      <c r="H519" t="s">
        <v>2648</v>
      </c>
      <c r="K519" t="s">
        <v>278</v>
      </c>
      <c r="L519" t="s">
        <v>279</v>
      </c>
      <c r="M519" t="s">
        <v>121</v>
      </c>
      <c r="N519" t="s">
        <v>122</v>
      </c>
      <c r="O519" t="s">
        <v>3197</v>
      </c>
      <c r="W519">
        <v>10</v>
      </c>
      <c r="X519" t="s">
        <v>65</v>
      </c>
      <c r="AC519">
        <v>2011</v>
      </c>
      <c r="AD519">
        <v>2</v>
      </c>
      <c r="AF519">
        <f>IF( Table1[[#This Row],[Start Day]]="",1,Table1[[#This Row],[Start Day]])</f>
        <v>1</v>
      </c>
      <c r="AG519" s="1">
        <f>DATE(Table1[[#This Row],[Start Year]],Table1[[#This Row],[Start Month]],Table1[[#This Row],[Complete Start Day]])</f>
        <v>40575</v>
      </c>
      <c r="AH519">
        <v>2011</v>
      </c>
      <c r="AI519">
        <v>2</v>
      </c>
      <c r="AK519">
        <f>IF(Table1[[#This Row],[End Day]]="",DAY(EOMONTH(DATE(Table1[[#This Row],[End Year]],Table1[[#This Row],[End Month]],1),0)),Table1[[#This Row],[End Day]])</f>
        <v>28</v>
      </c>
      <c r="AL519" s="1">
        <f>DATE(Table1[[#This Row],[End Year]],Table1[[#This Row],[End Month]],Table1[[#This Row],[Complete End Day]])</f>
        <v>40602</v>
      </c>
      <c r="AM519" s="2">
        <f>IF(Table1[[#This Row],[Start Day]]="",1,0)</f>
        <v>1</v>
      </c>
      <c r="AN519" s="2">
        <f>IF(Table1[[#This Row],[End Day]]="",1,0)</f>
        <v>1</v>
      </c>
      <c r="AQ519">
        <v>400</v>
      </c>
      <c r="AS519">
        <v>400</v>
      </c>
      <c r="AZ519">
        <v>76.861595377819796</v>
      </c>
      <c r="BA519" t="s">
        <v>81</v>
      </c>
      <c r="BB519" t="s">
        <v>3198</v>
      </c>
      <c r="BD519" t="s">
        <v>3199</v>
      </c>
    </row>
    <row r="520" spans="1:56" x14ac:dyDescent="0.2">
      <c r="A520" t="s">
        <v>3200</v>
      </c>
      <c r="B520" t="s">
        <v>3128</v>
      </c>
      <c r="C520" t="s">
        <v>3201</v>
      </c>
      <c r="E520" t="s">
        <v>53</v>
      </c>
      <c r="F520" t="s">
        <v>72</v>
      </c>
      <c r="G520" t="s">
        <v>73</v>
      </c>
      <c r="H520" t="s">
        <v>74</v>
      </c>
      <c r="I520" t="s">
        <v>201</v>
      </c>
      <c r="K520" t="s">
        <v>57</v>
      </c>
      <c r="L520" t="s">
        <v>58</v>
      </c>
      <c r="M520" t="s">
        <v>59</v>
      </c>
      <c r="N520" t="s">
        <v>60</v>
      </c>
      <c r="O520" t="s">
        <v>3202</v>
      </c>
      <c r="W520">
        <v>164</v>
      </c>
      <c r="X520" t="s">
        <v>80</v>
      </c>
      <c r="AC520">
        <v>2011</v>
      </c>
      <c r="AD520">
        <v>4</v>
      </c>
      <c r="AE520">
        <v>17</v>
      </c>
      <c r="AF520">
        <f>IF( Table1[[#This Row],[Start Day]]="",1,Table1[[#This Row],[Start Day]])</f>
        <v>17</v>
      </c>
      <c r="AG520" s="1">
        <f>DATE(Table1[[#This Row],[Start Year]],Table1[[#This Row],[Start Month]],Table1[[#This Row],[Complete Start Day]])</f>
        <v>40650</v>
      </c>
      <c r="AH520">
        <v>2011</v>
      </c>
      <c r="AI520">
        <v>4</v>
      </c>
      <c r="AJ520">
        <v>18</v>
      </c>
      <c r="AK520">
        <f>IF(Table1[[#This Row],[End Day]]="",DAY(EOMONTH(DATE(Table1[[#This Row],[End Year]],Table1[[#This Row],[End Month]],1),0)),Table1[[#This Row],[End Day]])</f>
        <v>18</v>
      </c>
      <c r="AL520" s="1">
        <f>DATE(Table1[[#This Row],[End Year]],Table1[[#This Row],[End Month]],Table1[[#This Row],[Complete End Day]])</f>
        <v>40651</v>
      </c>
      <c r="AM520" s="2">
        <f>IF(Table1[[#This Row],[Start Day]]="",1,0)</f>
        <v>0</v>
      </c>
      <c r="AN520" s="2">
        <f>IF(Table1[[#This Row],[End Day]]="",1,0)</f>
        <v>0</v>
      </c>
      <c r="AO520">
        <v>18</v>
      </c>
      <c r="AP520">
        <v>150</v>
      </c>
      <c r="AQ520">
        <v>22000000</v>
      </c>
      <c r="AS520">
        <v>22000150</v>
      </c>
      <c r="AX520">
        <v>15000</v>
      </c>
      <c r="AY520">
        <v>19516</v>
      </c>
      <c r="AZ520">
        <v>76.861595377819796</v>
      </c>
      <c r="BA520" t="s">
        <v>109</v>
      </c>
      <c r="BC520" t="s">
        <v>3203</v>
      </c>
      <c r="BD520" t="s">
        <v>3204</v>
      </c>
    </row>
    <row r="521" spans="1:56" x14ac:dyDescent="0.2">
      <c r="A521" t="s">
        <v>3205</v>
      </c>
      <c r="B521" t="s">
        <v>3128</v>
      </c>
      <c r="C521" t="s">
        <v>3206</v>
      </c>
      <c r="E521" t="s">
        <v>53</v>
      </c>
      <c r="F521" t="s">
        <v>100</v>
      </c>
      <c r="G521" t="s">
        <v>101</v>
      </c>
      <c r="H521" t="s">
        <v>102</v>
      </c>
      <c r="K521" t="s">
        <v>57</v>
      </c>
      <c r="L521" t="s">
        <v>58</v>
      </c>
      <c r="M521" t="s">
        <v>59</v>
      </c>
      <c r="N521" t="s">
        <v>60</v>
      </c>
      <c r="O521" t="s">
        <v>3207</v>
      </c>
      <c r="W521">
        <v>5</v>
      </c>
      <c r="X521" t="s">
        <v>105</v>
      </c>
      <c r="Y521" t="s">
        <v>3208</v>
      </c>
      <c r="Z521" t="s">
        <v>3209</v>
      </c>
      <c r="AA521" t="s">
        <v>3210</v>
      </c>
      <c r="AC521">
        <v>2011</v>
      </c>
      <c r="AD521">
        <v>2</v>
      </c>
      <c r="AE521">
        <v>1</v>
      </c>
      <c r="AF521">
        <f>IF( Table1[[#This Row],[Start Day]]="",1,Table1[[#This Row],[Start Day]])</f>
        <v>1</v>
      </c>
      <c r="AG521" s="1">
        <f>DATE(Table1[[#This Row],[Start Year]],Table1[[#This Row],[Start Month]],Table1[[#This Row],[Complete Start Day]])</f>
        <v>40575</v>
      </c>
      <c r="AH521">
        <v>2011</v>
      </c>
      <c r="AI521">
        <v>2</v>
      </c>
      <c r="AJ521">
        <v>1</v>
      </c>
      <c r="AK521">
        <f>IF(Table1[[#This Row],[End Day]]="",DAY(EOMONTH(DATE(Table1[[#This Row],[End Year]],Table1[[#This Row],[End Month]],1),0)),Table1[[#This Row],[End Day]])</f>
        <v>1</v>
      </c>
      <c r="AL521" s="1">
        <f>DATE(Table1[[#This Row],[End Year]],Table1[[#This Row],[End Month]],Table1[[#This Row],[Complete End Day]])</f>
        <v>40575</v>
      </c>
      <c r="AM521" s="2">
        <f>IF(Table1[[#This Row],[Start Day]]="",1,0)</f>
        <v>0</v>
      </c>
      <c r="AN521" s="2">
        <f>IF(Table1[[#This Row],[End Day]]="",1,0)</f>
        <v>0</v>
      </c>
      <c r="AP521">
        <v>1</v>
      </c>
      <c r="AR521">
        <v>64500</v>
      </c>
      <c r="AS521">
        <v>64501</v>
      </c>
      <c r="AZ521">
        <v>76.861595377819796</v>
      </c>
      <c r="BA521" t="s">
        <v>109</v>
      </c>
      <c r="BC521" t="s">
        <v>2145</v>
      </c>
      <c r="BD521" t="s">
        <v>2146</v>
      </c>
    </row>
    <row r="522" spans="1:56" x14ac:dyDescent="0.2">
      <c r="A522" t="s">
        <v>3211</v>
      </c>
      <c r="B522" t="s">
        <v>3128</v>
      </c>
      <c r="C522" t="s">
        <v>3212</v>
      </c>
      <c r="E522" t="s">
        <v>53</v>
      </c>
      <c r="F522" t="s">
        <v>100</v>
      </c>
      <c r="G522" t="s">
        <v>101</v>
      </c>
      <c r="H522" t="s">
        <v>102</v>
      </c>
      <c r="K522" t="s">
        <v>57</v>
      </c>
      <c r="L522" t="s">
        <v>58</v>
      </c>
      <c r="M522" t="s">
        <v>59</v>
      </c>
      <c r="N522" t="s">
        <v>60</v>
      </c>
      <c r="O522" t="s">
        <v>3207</v>
      </c>
      <c r="W522">
        <v>6</v>
      </c>
      <c r="X522" t="s">
        <v>105</v>
      </c>
      <c r="Y522" t="s">
        <v>3213</v>
      </c>
      <c r="Z522" t="s">
        <v>3214</v>
      </c>
      <c r="AA522" t="s">
        <v>3215</v>
      </c>
      <c r="AC522">
        <v>2011</v>
      </c>
      <c r="AD522">
        <v>3</v>
      </c>
      <c r="AE522">
        <v>10</v>
      </c>
      <c r="AF522">
        <f>IF( Table1[[#This Row],[Start Day]]="",1,Table1[[#This Row],[Start Day]])</f>
        <v>10</v>
      </c>
      <c r="AG522" s="1">
        <f>DATE(Table1[[#This Row],[Start Year]],Table1[[#This Row],[Start Month]],Table1[[#This Row],[Complete Start Day]])</f>
        <v>40612</v>
      </c>
      <c r="AH522">
        <v>2011</v>
      </c>
      <c r="AI522">
        <v>3</v>
      </c>
      <c r="AJ522">
        <v>10</v>
      </c>
      <c r="AK522">
        <f>IF(Table1[[#This Row],[End Day]]="",DAY(EOMONTH(DATE(Table1[[#This Row],[End Year]],Table1[[#This Row],[End Month]],1),0)),Table1[[#This Row],[End Day]])</f>
        <v>10</v>
      </c>
      <c r="AL522" s="1">
        <f>DATE(Table1[[#This Row],[End Year]],Table1[[#This Row],[End Month]],Table1[[#This Row],[Complete End Day]])</f>
        <v>40612</v>
      </c>
      <c r="AM522" s="2">
        <f>IF(Table1[[#This Row],[Start Day]]="",1,0)</f>
        <v>0</v>
      </c>
      <c r="AN522" s="2">
        <f>IF(Table1[[#This Row],[End Day]]="",1,0)</f>
        <v>0</v>
      </c>
      <c r="AO522">
        <v>25</v>
      </c>
      <c r="AP522">
        <v>250</v>
      </c>
      <c r="AR522">
        <v>5190</v>
      </c>
      <c r="AS522">
        <v>5440</v>
      </c>
      <c r="AX522">
        <v>290000</v>
      </c>
      <c r="AY522">
        <v>377302</v>
      </c>
      <c r="AZ522">
        <v>76.861595377819796</v>
      </c>
      <c r="BA522" t="s">
        <v>109</v>
      </c>
      <c r="BC522" t="s">
        <v>2145</v>
      </c>
      <c r="BD522" t="s">
        <v>2146</v>
      </c>
    </row>
    <row r="523" spans="1:56" x14ac:dyDescent="0.2">
      <c r="A523" t="s">
        <v>3216</v>
      </c>
      <c r="B523" t="s">
        <v>3128</v>
      </c>
      <c r="C523" t="s">
        <v>3217</v>
      </c>
      <c r="D523" t="s">
        <v>3218</v>
      </c>
      <c r="E523" t="s">
        <v>53</v>
      </c>
      <c r="F523" t="s">
        <v>100</v>
      </c>
      <c r="G523" t="s">
        <v>101</v>
      </c>
      <c r="H523" t="s">
        <v>102</v>
      </c>
      <c r="K523" t="s">
        <v>57</v>
      </c>
      <c r="L523" t="s">
        <v>58</v>
      </c>
      <c r="M523" t="s">
        <v>59</v>
      </c>
      <c r="N523" t="s">
        <v>60</v>
      </c>
      <c r="O523" t="s">
        <v>508</v>
      </c>
      <c r="W523">
        <v>7</v>
      </c>
      <c r="X523" t="s">
        <v>105</v>
      </c>
      <c r="Y523" t="s">
        <v>3219</v>
      </c>
      <c r="Z523" t="s">
        <v>3220</v>
      </c>
      <c r="AC523">
        <v>2011</v>
      </c>
      <c r="AD523">
        <v>3</v>
      </c>
      <c r="AE523">
        <v>24</v>
      </c>
      <c r="AF523">
        <f>IF( Table1[[#This Row],[Start Day]]="",1,Table1[[#This Row],[Start Day]])</f>
        <v>24</v>
      </c>
      <c r="AG523" s="1">
        <f>DATE(Table1[[#This Row],[Start Year]],Table1[[#This Row],[Start Month]],Table1[[#This Row],[Complete Start Day]])</f>
        <v>40626</v>
      </c>
      <c r="AH523">
        <v>2011</v>
      </c>
      <c r="AI523">
        <v>3</v>
      </c>
      <c r="AJ523">
        <v>24</v>
      </c>
      <c r="AK523">
        <f>IF(Table1[[#This Row],[End Day]]="",DAY(EOMONTH(DATE(Table1[[#This Row],[End Year]],Table1[[#This Row],[End Month]],1),0)),Table1[[#This Row],[End Day]])</f>
        <v>24</v>
      </c>
      <c r="AL523" s="1">
        <f>DATE(Table1[[#This Row],[End Year]],Table1[[#This Row],[End Month]],Table1[[#This Row],[Complete End Day]])</f>
        <v>40626</v>
      </c>
      <c r="AM523" s="2">
        <f>IF(Table1[[#This Row],[Start Day]]="",1,0)</f>
        <v>0</v>
      </c>
      <c r="AN523" s="2">
        <f>IF(Table1[[#This Row],[End Day]]="",1,0)</f>
        <v>0</v>
      </c>
      <c r="AP523">
        <v>12</v>
      </c>
      <c r="AQ523">
        <v>9496</v>
      </c>
      <c r="AS523">
        <v>9508</v>
      </c>
      <c r="AZ523">
        <v>76.861595377819796</v>
      </c>
      <c r="BA523" t="s">
        <v>81</v>
      </c>
      <c r="BB523" t="s">
        <v>509</v>
      </c>
      <c r="BD523" t="s">
        <v>510</v>
      </c>
    </row>
    <row r="524" spans="1:56" x14ac:dyDescent="0.2">
      <c r="A524" t="s">
        <v>3221</v>
      </c>
      <c r="B524" t="s">
        <v>3128</v>
      </c>
      <c r="C524" t="s">
        <v>147</v>
      </c>
      <c r="E524" t="s">
        <v>53</v>
      </c>
      <c r="F524" t="s">
        <v>54</v>
      </c>
      <c r="G524" t="s">
        <v>55</v>
      </c>
      <c r="H524" t="s">
        <v>56</v>
      </c>
      <c r="K524" t="s">
        <v>57</v>
      </c>
      <c r="L524" t="s">
        <v>58</v>
      </c>
      <c r="M524" t="s">
        <v>59</v>
      </c>
      <c r="N524" t="s">
        <v>60</v>
      </c>
      <c r="O524" t="s">
        <v>3222</v>
      </c>
      <c r="X524" t="s">
        <v>65</v>
      </c>
      <c r="AC524">
        <v>2011</v>
      </c>
      <c r="AD524">
        <v>6</v>
      </c>
      <c r="AF524">
        <f>IF( Table1[[#This Row],[Start Day]]="",1,Table1[[#This Row],[Start Day]])</f>
        <v>1</v>
      </c>
      <c r="AG524" s="1">
        <f>DATE(Table1[[#This Row],[Start Year]],Table1[[#This Row],[Start Month]],Table1[[#This Row],[Complete Start Day]])</f>
        <v>40695</v>
      </c>
      <c r="AH524">
        <v>2011</v>
      </c>
      <c r="AI524">
        <v>6</v>
      </c>
      <c r="AK524">
        <f>IF(Table1[[#This Row],[End Day]]="",DAY(EOMONTH(DATE(Table1[[#This Row],[End Year]],Table1[[#This Row],[End Month]],1),0)),Table1[[#This Row],[End Day]])</f>
        <v>30</v>
      </c>
      <c r="AL524" s="1">
        <f>DATE(Table1[[#This Row],[End Year]],Table1[[#This Row],[End Month]],Table1[[#This Row],[Complete End Day]])</f>
        <v>40724</v>
      </c>
      <c r="AM524" s="2">
        <f>IF(Table1[[#This Row],[Start Day]]="",1,0)</f>
        <v>1</v>
      </c>
      <c r="AN524" s="2">
        <f>IF(Table1[[#This Row],[End Day]]="",1,0)</f>
        <v>1</v>
      </c>
      <c r="AO524">
        <v>16</v>
      </c>
      <c r="AQ524">
        <v>60000</v>
      </c>
      <c r="AS524">
        <v>60000</v>
      </c>
      <c r="AZ524">
        <v>76.861595377819796</v>
      </c>
      <c r="BA524" t="s">
        <v>109</v>
      </c>
      <c r="BC524" t="s">
        <v>3223</v>
      </c>
      <c r="BD524" t="s">
        <v>3224</v>
      </c>
    </row>
    <row r="525" spans="1:56" x14ac:dyDescent="0.2">
      <c r="A525" t="s">
        <v>3225</v>
      </c>
      <c r="B525" t="s">
        <v>3128</v>
      </c>
      <c r="C525" t="s">
        <v>605</v>
      </c>
      <c r="E525" t="s">
        <v>53</v>
      </c>
      <c r="F525" t="s">
        <v>54</v>
      </c>
      <c r="G525" t="s">
        <v>236</v>
      </c>
      <c r="H525" t="s">
        <v>236</v>
      </c>
      <c r="K525" t="s">
        <v>57</v>
      </c>
      <c r="L525" t="s">
        <v>58</v>
      </c>
      <c r="M525" t="s">
        <v>59</v>
      </c>
      <c r="N525" t="s">
        <v>60</v>
      </c>
      <c r="O525" t="s">
        <v>3226</v>
      </c>
      <c r="P525" t="s">
        <v>62</v>
      </c>
      <c r="AC525">
        <v>2011</v>
      </c>
      <c r="AD525">
        <v>5</v>
      </c>
      <c r="AE525">
        <v>9</v>
      </c>
      <c r="AF525">
        <f>IF( Table1[[#This Row],[Start Day]]="",1,Table1[[#This Row],[Start Day]])</f>
        <v>9</v>
      </c>
      <c r="AG525" s="1">
        <f>DATE(Table1[[#This Row],[Start Year]],Table1[[#This Row],[Start Month]],Table1[[#This Row],[Complete Start Day]])</f>
        <v>40672</v>
      </c>
      <c r="AH525">
        <v>2011</v>
      </c>
      <c r="AI525">
        <v>5</v>
      </c>
      <c r="AJ525">
        <v>9</v>
      </c>
      <c r="AK525">
        <f>IF(Table1[[#This Row],[End Day]]="",DAY(EOMONTH(DATE(Table1[[#This Row],[End Year]],Table1[[#This Row],[End Month]],1),0)),Table1[[#This Row],[End Day]])</f>
        <v>9</v>
      </c>
      <c r="AL525" s="1">
        <f>DATE(Table1[[#This Row],[End Year]],Table1[[#This Row],[End Month]],Table1[[#This Row],[Complete End Day]])</f>
        <v>40672</v>
      </c>
      <c r="AM525" s="2">
        <f>IF(Table1[[#This Row],[Start Day]]="",1,0)</f>
        <v>0</v>
      </c>
      <c r="AN525" s="2">
        <f>IF(Table1[[#This Row],[End Day]]="",1,0)</f>
        <v>0</v>
      </c>
      <c r="AO525">
        <v>22</v>
      </c>
      <c r="AZ525">
        <v>76.861595377819796</v>
      </c>
      <c r="BA525" t="s">
        <v>109</v>
      </c>
      <c r="BC525" t="s">
        <v>3227</v>
      </c>
      <c r="BD525" t="s">
        <v>3228</v>
      </c>
    </row>
    <row r="526" spans="1:56" x14ac:dyDescent="0.2">
      <c r="A526" t="s">
        <v>3229</v>
      </c>
      <c r="B526" t="s">
        <v>3128</v>
      </c>
      <c r="C526" t="s">
        <v>1710</v>
      </c>
      <c r="E526" t="s">
        <v>53</v>
      </c>
      <c r="F526" t="s">
        <v>54</v>
      </c>
      <c r="G526" t="s">
        <v>236</v>
      </c>
      <c r="H526" t="s">
        <v>236</v>
      </c>
      <c r="K526" t="s">
        <v>57</v>
      </c>
      <c r="L526" t="s">
        <v>58</v>
      </c>
      <c r="M526" t="s">
        <v>59</v>
      </c>
      <c r="N526" t="s">
        <v>60</v>
      </c>
      <c r="O526" t="s">
        <v>3230</v>
      </c>
      <c r="P526" t="s">
        <v>62</v>
      </c>
      <c r="AC526">
        <v>2011</v>
      </c>
      <c r="AD526">
        <v>7</v>
      </c>
      <c r="AE526">
        <v>5</v>
      </c>
      <c r="AF526">
        <f>IF( Table1[[#This Row],[Start Day]]="",1,Table1[[#This Row],[Start Day]])</f>
        <v>5</v>
      </c>
      <c r="AG526" s="1">
        <f>DATE(Table1[[#This Row],[Start Year]],Table1[[#This Row],[Start Month]],Table1[[#This Row],[Complete Start Day]])</f>
        <v>40729</v>
      </c>
      <c r="AH526">
        <v>2011</v>
      </c>
      <c r="AI526">
        <v>7</v>
      </c>
      <c r="AJ526">
        <v>5</v>
      </c>
      <c r="AK526">
        <f>IF(Table1[[#This Row],[End Day]]="",DAY(EOMONTH(DATE(Table1[[#This Row],[End Year]],Table1[[#This Row],[End Month]],1),0)),Table1[[#This Row],[End Day]])</f>
        <v>5</v>
      </c>
      <c r="AL526" s="1">
        <f>DATE(Table1[[#This Row],[End Year]],Table1[[#This Row],[End Month]],Table1[[#This Row],[Complete End Day]])</f>
        <v>40729</v>
      </c>
      <c r="AM526" s="2">
        <f>IF(Table1[[#This Row],[Start Day]]="",1,0)</f>
        <v>0</v>
      </c>
      <c r="AN526" s="2">
        <f>IF(Table1[[#This Row],[End Day]]="",1,0)</f>
        <v>0</v>
      </c>
      <c r="AO526">
        <v>18</v>
      </c>
      <c r="AP526">
        <v>2</v>
      </c>
      <c r="AS526">
        <v>2</v>
      </c>
      <c r="AZ526">
        <v>76.861595377819796</v>
      </c>
      <c r="BA526" t="s">
        <v>109</v>
      </c>
      <c r="BC526" t="s">
        <v>3231</v>
      </c>
      <c r="BD526" t="s">
        <v>3232</v>
      </c>
    </row>
    <row r="527" spans="1:56" x14ac:dyDescent="0.2">
      <c r="A527" t="s">
        <v>3233</v>
      </c>
      <c r="B527" t="s">
        <v>3128</v>
      </c>
      <c r="C527" t="s">
        <v>3234</v>
      </c>
      <c r="E527" t="s">
        <v>53</v>
      </c>
      <c r="F527" t="s">
        <v>72</v>
      </c>
      <c r="G527" t="s">
        <v>73</v>
      </c>
      <c r="H527" t="s">
        <v>86</v>
      </c>
      <c r="J527" t="s">
        <v>3235</v>
      </c>
      <c r="K527" t="s">
        <v>57</v>
      </c>
      <c r="L527" t="s">
        <v>58</v>
      </c>
      <c r="M527" t="s">
        <v>59</v>
      </c>
      <c r="N527" t="s">
        <v>60</v>
      </c>
      <c r="O527" t="s">
        <v>3236</v>
      </c>
      <c r="X527" t="s">
        <v>80</v>
      </c>
      <c r="AC527">
        <v>2011</v>
      </c>
      <c r="AD527">
        <v>6</v>
      </c>
      <c r="AE527">
        <v>4</v>
      </c>
      <c r="AF527">
        <f>IF( Table1[[#This Row],[Start Day]]="",1,Table1[[#This Row],[Start Day]])</f>
        <v>4</v>
      </c>
      <c r="AG527" s="1">
        <f>DATE(Table1[[#This Row],[Start Year]],Table1[[#This Row],[Start Month]],Table1[[#This Row],[Complete Start Day]])</f>
        <v>40698</v>
      </c>
      <c r="AH527">
        <v>2011</v>
      </c>
      <c r="AI527">
        <v>6</v>
      </c>
      <c r="AJ527">
        <v>11</v>
      </c>
      <c r="AK527">
        <f>IF(Table1[[#This Row],[End Day]]="",DAY(EOMONTH(DATE(Table1[[#This Row],[End Year]],Table1[[#This Row],[End Month]],1),0)),Table1[[#This Row],[End Day]])</f>
        <v>11</v>
      </c>
      <c r="AL527" s="1">
        <f>DATE(Table1[[#This Row],[End Year]],Table1[[#This Row],[End Month]],Table1[[#This Row],[Complete End Day]])</f>
        <v>40705</v>
      </c>
      <c r="AM527" s="2">
        <f>IF(Table1[[#This Row],[Start Day]]="",1,0)</f>
        <v>0</v>
      </c>
      <c r="AN527" s="2">
        <f>IF(Table1[[#This Row],[End Day]]="",1,0)</f>
        <v>0</v>
      </c>
      <c r="AO527">
        <v>23</v>
      </c>
      <c r="AZ527">
        <v>76.861595377819796</v>
      </c>
      <c r="BA527" t="s">
        <v>66</v>
      </c>
      <c r="BB527" t="s">
        <v>768</v>
      </c>
      <c r="BC527" t="s">
        <v>3237</v>
      </c>
      <c r="BD527" t="s">
        <v>3238</v>
      </c>
    </row>
    <row r="528" spans="1:56" x14ac:dyDescent="0.2">
      <c r="A528" t="s">
        <v>3239</v>
      </c>
      <c r="B528" t="s">
        <v>3128</v>
      </c>
      <c r="C528" t="s">
        <v>3240</v>
      </c>
      <c r="E528" t="s">
        <v>53</v>
      </c>
      <c r="F528" t="s">
        <v>72</v>
      </c>
      <c r="G528" t="s">
        <v>262</v>
      </c>
      <c r="H528" t="s">
        <v>263</v>
      </c>
      <c r="K528" t="s">
        <v>57</v>
      </c>
      <c r="L528" t="s">
        <v>58</v>
      </c>
      <c r="M528" t="s">
        <v>59</v>
      </c>
      <c r="N528" t="s">
        <v>60</v>
      </c>
      <c r="O528" t="s">
        <v>3241</v>
      </c>
      <c r="X528" t="s">
        <v>265</v>
      </c>
      <c r="AC528">
        <v>2011</v>
      </c>
      <c r="AD528">
        <v>1</v>
      </c>
      <c r="AE528">
        <v>1</v>
      </c>
      <c r="AF528">
        <f>IF( Table1[[#This Row],[Start Day]]="",1,Table1[[#This Row],[Start Day]])</f>
        <v>1</v>
      </c>
      <c r="AG528" s="1">
        <f>DATE(Table1[[#This Row],[Start Year]],Table1[[#This Row],[Start Month]],Table1[[#This Row],[Complete Start Day]])</f>
        <v>40544</v>
      </c>
      <c r="AH528">
        <v>2011</v>
      </c>
      <c r="AI528">
        <v>1</v>
      </c>
      <c r="AJ528">
        <v>24</v>
      </c>
      <c r="AK528">
        <f>IF(Table1[[#This Row],[End Day]]="",DAY(EOMONTH(DATE(Table1[[#This Row],[End Year]],Table1[[#This Row],[End Month]],1),0)),Table1[[#This Row],[End Day]])</f>
        <v>24</v>
      </c>
      <c r="AL528" s="1">
        <f>DATE(Table1[[#This Row],[End Year]],Table1[[#This Row],[End Month]],Table1[[#This Row],[Complete End Day]])</f>
        <v>40567</v>
      </c>
      <c r="AM528" s="2">
        <f>IF(Table1[[#This Row],[Start Day]]="",1,0)</f>
        <v>0</v>
      </c>
      <c r="AN528" s="2">
        <f>IF(Table1[[#This Row],[End Day]]="",1,0)</f>
        <v>0</v>
      </c>
      <c r="AO528">
        <v>2</v>
      </c>
      <c r="AP528">
        <v>472</v>
      </c>
      <c r="AQ528">
        <v>3800000</v>
      </c>
      <c r="AR528">
        <v>233000</v>
      </c>
      <c r="AS528">
        <v>4033472</v>
      </c>
      <c r="AX528">
        <v>281000</v>
      </c>
      <c r="AY528">
        <v>365592</v>
      </c>
      <c r="AZ528">
        <v>76.861595377819796</v>
      </c>
      <c r="BA528" t="s">
        <v>81</v>
      </c>
      <c r="BB528" t="s">
        <v>3242</v>
      </c>
      <c r="BD528" t="s">
        <v>3243</v>
      </c>
    </row>
    <row r="529" spans="1:56" x14ac:dyDescent="0.2">
      <c r="A529" t="s">
        <v>3244</v>
      </c>
      <c r="B529" t="s">
        <v>3128</v>
      </c>
      <c r="C529" t="s">
        <v>3245</v>
      </c>
      <c r="E529" t="s">
        <v>53</v>
      </c>
      <c r="F529" t="s">
        <v>54</v>
      </c>
      <c r="G529" t="s">
        <v>55</v>
      </c>
      <c r="H529" t="s">
        <v>192</v>
      </c>
      <c r="K529" t="s">
        <v>76</v>
      </c>
      <c r="L529" t="s">
        <v>77</v>
      </c>
      <c r="M529" t="s">
        <v>78</v>
      </c>
      <c r="N529" t="s">
        <v>60</v>
      </c>
      <c r="O529" t="s">
        <v>3246</v>
      </c>
      <c r="X529" t="s">
        <v>65</v>
      </c>
      <c r="AC529">
        <v>2011</v>
      </c>
      <c r="AD529">
        <v>2</v>
      </c>
      <c r="AE529">
        <v>6</v>
      </c>
      <c r="AF529">
        <f>IF( Table1[[#This Row],[Start Day]]="",1,Table1[[#This Row],[Start Day]])</f>
        <v>6</v>
      </c>
      <c r="AG529" s="1">
        <f>DATE(Table1[[#This Row],[Start Year]],Table1[[#This Row],[Start Month]],Table1[[#This Row],[Complete Start Day]])</f>
        <v>40580</v>
      </c>
      <c r="AH529">
        <v>2011</v>
      </c>
      <c r="AI529">
        <v>2</v>
      </c>
      <c r="AJ529">
        <v>7</v>
      </c>
      <c r="AK529">
        <f>IF(Table1[[#This Row],[End Day]]="",DAY(EOMONTH(DATE(Table1[[#This Row],[End Year]],Table1[[#This Row],[End Month]],1),0)),Table1[[#This Row],[End Day]])</f>
        <v>7</v>
      </c>
      <c r="AL529" s="1">
        <f>DATE(Table1[[#This Row],[End Year]],Table1[[#This Row],[End Month]],Table1[[#This Row],[Complete End Day]])</f>
        <v>40581</v>
      </c>
      <c r="AM529" s="2">
        <f>IF(Table1[[#This Row],[Start Day]]="",1,0)</f>
        <v>0</v>
      </c>
      <c r="AN529" s="2">
        <f>IF(Table1[[#This Row],[End Day]]="",1,0)</f>
        <v>0</v>
      </c>
      <c r="AQ529">
        <v>60</v>
      </c>
      <c r="AR529">
        <v>1000</v>
      </c>
      <c r="AS529">
        <v>1060</v>
      </c>
      <c r="AZ529">
        <v>76.861595377819796</v>
      </c>
      <c r="BA529" t="s">
        <v>109</v>
      </c>
      <c r="BC529" t="s">
        <v>3247</v>
      </c>
      <c r="BD529" t="s">
        <v>3248</v>
      </c>
    </row>
    <row r="530" spans="1:56" x14ac:dyDescent="0.2">
      <c r="A530" t="s">
        <v>3249</v>
      </c>
      <c r="B530" t="s">
        <v>3128</v>
      </c>
      <c r="C530" t="s">
        <v>3250</v>
      </c>
      <c r="E530" t="s">
        <v>53</v>
      </c>
      <c r="F530" t="s">
        <v>54</v>
      </c>
      <c r="G530" t="s">
        <v>55</v>
      </c>
      <c r="H530" t="s">
        <v>56</v>
      </c>
      <c r="K530" t="s">
        <v>76</v>
      </c>
      <c r="L530" t="s">
        <v>77</v>
      </c>
      <c r="M530" t="s">
        <v>78</v>
      </c>
      <c r="N530" t="s">
        <v>60</v>
      </c>
      <c r="O530" t="s">
        <v>3251</v>
      </c>
      <c r="P530" t="s">
        <v>62</v>
      </c>
      <c r="W530">
        <v>10402</v>
      </c>
      <c r="X530" t="s">
        <v>65</v>
      </c>
      <c r="Y530" t="s">
        <v>3252</v>
      </c>
      <c r="Z530" t="s">
        <v>3253</v>
      </c>
      <c r="AB530" t="s">
        <v>3254</v>
      </c>
      <c r="AC530">
        <v>2011</v>
      </c>
      <c r="AD530">
        <v>1</v>
      </c>
      <c r="AE530">
        <v>16</v>
      </c>
      <c r="AF530">
        <f>IF( Table1[[#This Row],[Start Day]]="",1,Table1[[#This Row],[Start Day]])</f>
        <v>16</v>
      </c>
      <c r="AG530" s="1">
        <f>DATE(Table1[[#This Row],[Start Year]],Table1[[#This Row],[Start Month]],Table1[[#This Row],[Complete Start Day]])</f>
        <v>40559</v>
      </c>
      <c r="AH530">
        <v>2011</v>
      </c>
      <c r="AI530">
        <v>1</v>
      </c>
      <c r="AJ530">
        <v>20</v>
      </c>
      <c r="AK530">
        <f>IF(Table1[[#This Row],[End Day]]="",DAY(EOMONTH(DATE(Table1[[#This Row],[End Year]],Table1[[#This Row],[End Month]],1),0)),Table1[[#This Row],[End Day]])</f>
        <v>20</v>
      </c>
      <c r="AL530" s="1">
        <f>DATE(Table1[[#This Row],[End Year]],Table1[[#This Row],[End Month]],Table1[[#This Row],[Complete End Day]])</f>
        <v>40563</v>
      </c>
      <c r="AM530" s="2">
        <f>IF(Table1[[#This Row],[Start Day]]="",1,0)</f>
        <v>0</v>
      </c>
      <c r="AN530" s="2">
        <f>IF(Table1[[#This Row],[End Day]]="",1,0)</f>
        <v>0</v>
      </c>
      <c r="AQ530">
        <v>12000</v>
      </c>
      <c r="AS530">
        <v>12000</v>
      </c>
      <c r="AZ530">
        <v>76.861595377819796</v>
      </c>
      <c r="BA530" t="s">
        <v>109</v>
      </c>
      <c r="BC530" t="s">
        <v>3255</v>
      </c>
      <c r="BD530" t="s">
        <v>3256</v>
      </c>
    </row>
    <row r="531" spans="1:56" x14ac:dyDescent="0.2">
      <c r="A531" t="s">
        <v>3257</v>
      </c>
      <c r="B531" t="s">
        <v>3128</v>
      </c>
      <c r="C531" t="s">
        <v>396</v>
      </c>
      <c r="E531" t="s">
        <v>53</v>
      </c>
      <c r="F531" t="s">
        <v>54</v>
      </c>
      <c r="G531" t="s">
        <v>55</v>
      </c>
      <c r="H531" t="s">
        <v>56</v>
      </c>
      <c r="K531" t="s">
        <v>76</v>
      </c>
      <c r="L531" t="s">
        <v>77</v>
      </c>
      <c r="M531" t="s">
        <v>78</v>
      </c>
      <c r="N531" t="s">
        <v>60</v>
      </c>
      <c r="O531" t="s">
        <v>3258</v>
      </c>
      <c r="P531" t="s">
        <v>346</v>
      </c>
      <c r="W531">
        <v>41506</v>
      </c>
      <c r="X531" t="s">
        <v>65</v>
      </c>
      <c r="Y531" t="s">
        <v>3259</v>
      </c>
      <c r="Z531" t="s">
        <v>3260</v>
      </c>
      <c r="AC531">
        <v>2011</v>
      </c>
      <c r="AD531">
        <v>3</v>
      </c>
      <c r="AE531">
        <v>10</v>
      </c>
      <c r="AF531">
        <f>IF( Table1[[#This Row],[Start Day]]="",1,Table1[[#This Row],[Start Day]])</f>
        <v>10</v>
      </c>
      <c r="AG531" s="1">
        <f>DATE(Table1[[#This Row],[Start Year]],Table1[[#This Row],[Start Month]],Table1[[#This Row],[Complete Start Day]])</f>
        <v>40612</v>
      </c>
      <c r="AH531">
        <v>2011</v>
      </c>
      <c r="AI531">
        <v>3</v>
      </c>
      <c r="AJ531">
        <v>11</v>
      </c>
      <c r="AK531">
        <f>IF(Table1[[#This Row],[End Day]]="",DAY(EOMONTH(DATE(Table1[[#This Row],[End Year]],Table1[[#This Row],[End Month]],1),0)),Table1[[#This Row],[End Day]])</f>
        <v>11</v>
      </c>
      <c r="AL531" s="1">
        <f>DATE(Table1[[#This Row],[End Year]],Table1[[#This Row],[End Month]],Table1[[#This Row],[Complete End Day]])</f>
        <v>40613</v>
      </c>
      <c r="AM531" s="2">
        <f>IF(Table1[[#This Row],[Start Day]]="",1,0)</f>
        <v>0</v>
      </c>
      <c r="AN531" s="2">
        <f>IF(Table1[[#This Row],[End Day]]="",1,0)</f>
        <v>0</v>
      </c>
      <c r="AO531">
        <v>21</v>
      </c>
      <c r="AQ531">
        <v>750</v>
      </c>
      <c r="AS531">
        <v>750</v>
      </c>
      <c r="AZ531">
        <v>76.861595377819796</v>
      </c>
      <c r="BA531" t="s">
        <v>109</v>
      </c>
      <c r="BC531" t="s">
        <v>3261</v>
      </c>
      <c r="BD531" t="s">
        <v>3262</v>
      </c>
    </row>
    <row r="532" spans="1:56" x14ac:dyDescent="0.2">
      <c r="A532" t="s">
        <v>3263</v>
      </c>
      <c r="B532" t="s">
        <v>3128</v>
      </c>
      <c r="C532" t="s">
        <v>3264</v>
      </c>
      <c r="E532" t="s">
        <v>53</v>
      </c>
      <c r="F532" t="s">
        <v>54</v>
      </c>
      <c r="G532" t="s">
        <v>236</v>
      </c>
      <c r="H532" t="s">
        <v>236</v>
      </c>
      <c r="K532" t="s">
        <v>76</v>
      </c>
      <c r="L532" t="s">
        <v>77</v>
      </c>
      <c r="M532" t="s">
        <v>78</v>
      </c>
      <c r="N532" t="s">
        <v>60</v>
      </c>
      <c r="O532" t="s">
        <v>3265</v>
      </c>
      <c r="P532" t="s">
        <v>62</v>
      </c>
      <c r="AC532">
        <v>2011</v>
      </c>
      <c r="AD532">
        <v>5</v>
      </c>
      <c r="AE532">
        <v>6</v>
      </c>
      <c r="AF532">
        <f>IF( Table1[[#This Row],[Start Day]]="",1,Table1[[#This Row],[Start Day]])</f>
        <v>6</v>
      </c>
      <c r="AG532" s="1">
        <f>DATE(Table1[[#This Row],[Start Year]],Table1[[#This Row],[Start Month]],Table1[[#This Row],[Complete Start Day]])</f>
        <v>40669</v>
      </c>
      <c r="AH532">
        <v>2011</v>
      </c>
      <c r="AI532">
        <v>5</v>
      </c>
      <c r="AJ532">
        <v>6</v>
      </c>
      <c r="AK532">
        <f>IF(Table1[[#This Row],[End Day]]="",DAY(EOMONTH(DATE(Table1[[#This Row],[End Year]],Table1[[#This Row],[End Month]],1),0)),Table1[[#This Row],[End Day]])</f>
        <v>6</v>
      </c>
      <c r="AL532" s="1">
        <f>DATE(Table1[[#This Row],[End Year]],Table1[[#This Row],[End Month]],Table1[[#This Row],[Complete End Day]])</f>
        <v>40669</v>
      </c>
      <c r="AM532" s="2">
        <f>IF(Table1[[#This Row],[Start Day]]="",1,0)</f>
        <v>0</v>
      </c>
      <c r="AN532" s="2">
        <f>IF(Table1[[#This Row],[End Day]]="",1,0)</f>
        <v>0</v>
      </c>
      <c r="AO532">
        <v>19</v>
      </c>
      <c r="AP532">
        <v>4</v>
      </c>
      <c r="AS532">
        <v>4</v>
      </c>
      <c r="AZ532">
        <v>76.861595377819796</v>
      </c>
      <c r="BA532" t="s">
        <v>109</v>
      </c>
      <c r="BC532" t="s">
        <v>3266</v>
      </c>
      <c r="BD532" t="s">
        <v>3267</v>
      </c>
    </row>
    <row r="533" spans="1:56" x14ac:dyDescent="0.2">
      <c r="A533" t="s">
        <v>3268</v>
      </c>
      <c r="B533" t="s">
        <v>2356</v>
      </c>
      <c r="C533" t="s">
        <v>3269</v>
      </c>
      <c r="D533" t="s">
        <v>3270</v>
      </c>
      <c r="E533" t="s">
        <v>53</v>
      </c>
      <c r="F533" t="s">
        <v>72</v>
      </c>
      <c r="G533" t="s">
        <v>73</v>
      </c>
      <c r="H533" t="s">
        <v>86</v>
      </c>
      <c r="J533" t="s">
        <v>3271</v>
      </c>
      <c r="K533" t="s">
        <v>592</v>
      </c>
      <c r="L533" t="s">
        <v>593</v>
      </c>
      <c r="M533" t="s">
        <v>594</v>
      </c>
      <c r="N533" t="s">
        <v>122</v>
      </c>
      <c r="O533" t="s">
        <v>3272</v>
      </c>
      <c r="Q533" t="s">
        <v>64</v>
      </c>
      <c r="R533" t="s">
        <v>55</v>
      </c>
      <c r="S533" t="s">
        <v>104</v>
      </c>
      <c r="U533" t="s">
        <v>104</v>
      </c>
      <c r="W533">
        <v>206</v>
      </c>
      <c r="X533" t="s">
        <v>80</v>
      </c>
      <c r="AC533">
        <v>2009</v>
      </c>
      <c r="AD533">
        <v>9</v>
      </c>
      <c r="AE533">
        <v>2</v>
      </c>
      <c r="AF533">
        <f>IF( Table1[[#This Row],[Start Day]]="",1,Table1[[#This Row],[Start Day]])</f>
        <v>2</v>
      </c>
      <c r="AG533" s="1">
        <f>DATE(Table1[[#This Row],[Start Year]],Table1[[#This Row],[Start Month]],Table1[[#This Row],[Complete Start Day]])</f>
        <v>40058</v>
      </c>
      <c r="AH533">
        <v>2009</v>
      </c>
      <c r="AI533">
        <v>9</v>
      </c>
      <c r="AJ533">
        <v>3</v>
      </c>
      <c r="AK533">
        <f>IF(Table1[[#This Row],[End Day]]="",DAY(EOMONTH(DATE(Table1[[#This Row],[End Year]],Table1[[#This Row],[End Month]],1),0)),Table1[[#This Row],[End Day]])</f>
        <v>3</v>
      </c>
      <c r="AL533" s="1">
        <f>DATE(Table1[[#This Row],[End Year]],Table1[[#This Row],[End Month]],Table1[[#This Row],[Complete End Day]])</f>
        <v>40059</v>
      </c>
      <c r="AM533" s="2">
        <f>IF(Table1[[#This Row],[Start Day]]="",1,0)</f>
        <v>0</v>
      </c>
      <c r="AN533" s="2">
        <f>IF(Table1[[#This Row],[End Day]]="",1,0)</f>
        <v>0</v>
      </c>
      <c r="AO533">
        <v>4</v>
      </c>
      <c r="AQ533">
        <v>72000</v>
      </c>
      <c r="AS533">
        <v>72000</v>
      </c>
      <c r="AX533">
        <v>40000</v>
      </c>
      <c r="AY533">
        <v>54565</v>
      </c>
      <c r="AZ533">
        <v>73.307176721938703</v>
      </c>
      <c r="BA533" t="s">
        <v>109</v>
      </c>
      <c r="BC533" t="s">
        <v>3273</v>
      </c>
      <c r="BD533" t="s">
        <v>3274</v>
      </c>
    </row>
    <row r="534" spans="1:56" x14ac:dyDescent="0.2">
      <c r="A534" t="s">
        <v>3275</v>
      </c>
      <c r="B534" t="s">
        <v>2356</v>
      </c>
      <c r="C534" t="s">
        <v>3020</v>
      </c>
      <c r="E534" t="s">
        <v>53</v>
      </c>
      <c r="F534" t="s">
        <v>54</v>
      </c>
      <c r="G534" t="s">
        <v>55</v>
      </c>
      <c r="H534" t="s">
        <v>56</v>
      </c>
      <c r="K534" t="s">
        <v>592</v>
      </c>
      <c r="L534" t="s">
        <v>593</v>
      </c>
      <c r="M534" t="s">
        <v>594</v>
      </c>
      <c r="N534" t="s">
        <v>122</v>
      </c>
      <c r="O534" t="s">
        <v>3276</v>
      </c>
      <c r="P534" t="s">
        <v>281</v>
      </c>
      <c r="Q534" t="s">
        <v>64</v>
      </c>
      <c r="X534" t="s">
        <v>65</v>
      </c>
      <c r="AC534">
        <v>2009</v>
      </c>
      <c r="AD534">
        <v>9</v>
      </c>
      <c r="AE534">
        <v>10</v>
      </c>
      <c r="AF534">
        <f>IF( Table1[[#This Row],[Start Day]]="",1,Table1[[#This Row],[Start Day]])</f>
        <v>10</v>
      </c>
      <c r="AG534" s="1">
        <f>DATE(Table1[[#This Row],[Start Year]],Table1[[#This Row],[Start Month]],Table1[[#This Row],[Complete Start Day]])</f>
        <v>40066</v>
      </c>
      <c r="AH534">
        <v>2009</v>
      </c>
      <c r="AI534">
        <v>9</v>
      </c>
      <c r="AJ534">
        <v>19</v>
      </c>
      <c r="AK534">
        <f>IF(Table1[[#This Row],[End Day]]="",DAY(EOMONTH(DATE(Table1[[#This Row],[End Year]],Table1[[#This Row],[End Month]],1),0)),Table1[[#This Row],[End Day]])</f>
        <v>19</v>
      </c>
      <c r="AL534" s="1">
        <f>DATE(Table1[[#This Row],[End Year]],Table1[[#This Row],[End Month]],Table1[[#This Row],[Complete End Day]])</f>
        <v>40075</v>
      </c>
      <c r="AM534" s="2">
        <f>IF(Table1[[#This Row],[Start Day]]="",1,0)</f>
        <v>0</v>
      </c>
      <c r="AN534" s="2">
        <f>IF(Table1[[#This Row],[End Day]]="",1,0)</f>
        <v>0</v>
      </c>
      <c r="AO534">
        <v>3</v>
      </c>
      <c r="AQ534">
        <v>18000</v>
      </c>
      <c r="AS534">
        <v>18000</v>
      </c>
      <c r="AZ534">
        <v>73.307176721938703</v>
      </c>
      <c r="BA534" t="s">
        <v>109</v>
      </c>
      <c r="BC534" t="s">
        <v>3277</v>
      </c>
      <c r="BD534" t="s">
        <v>3278</v>
      </c>
    </row>
    <row r="535" spans="1:56" x14ac:dyDescent="0.2">
      <c r="A535" t="s">
        <v>3279</v>
      </c>
      <c r="B535" t="s">
        <v>2356</v>
      </c>
      <c r="C535" t="s">
        <v>3280</v>
      </c>
      <c r="D535" t="s">
        <v>3281</v>
      </c>
      <c r="E535" t="s">
        <v>53</v>
      </c>
      <c r="F535" t="s">
        <v>54</v>
      </c>
      <c r="G535" t="s">
        <v>55</v>
      </c>
      <c r="H535" t="s">
        <v>56</v>
      </c>
      <c r="K535" t="s">
        <v>554</v>
      </c>
      <c r="L535" t="s">
        <v>555</v>
      </c>
      <c r="M535" t="s">
        <v>121</v>
      </c>
      <c r="N535" t="s">
        <v>122</v>
      </c>
      <c r="O535" t="s">
        <v>3282</v>
      </c>
      <c r="P535" t="s">
        <v>346</v>
      </c>
      <c r="Q535" t="s">
        <v>64</v>
      </c>
      <c r="U535" t="s">
        <v>104</v>
      </c>
      <c r="W535">
        <v>135300</v>
      </c>
      <c r="X535" t="s">
        <v>65</v>
      </c>
      <c r="Y535" t="s">
        <v>3283</v>
      </c>
      <c r="Z535" t="s">
        <v>3284</v>
      </c>
      <c r="AC535">
        <v>2009</v>
      </c>
      <c r="AD535">
        <v>12</v>
      </c>
      <c r="AF535">
        <f>IF( Table1[[#This Row],[Start Day]]="",1,Table1[[#This Row],[Start Day]])</f>
        <v>1</v>
      </c>
      <c r="AG535" s="1">
        <f>DATE(Table1[[#This Row],[Start Year]],Table1[[#This Row],[Start Month]],Table1[[#This Row],[Complete Start Day]])</f>
        <v>40148</v>
      </c>
      <c r="AH535">
        <v>2010</v>
      </c>
      <c r="AI535">
        <v>3</v>
      </c>
      <c r="AK535">
        <f>IF(Table1[[#This Row],[End Day]]="",DAY(EOMONTH(DATE(Table1[[#This Row],[End Year]],Table1[[#This Row],[End Month]],1),0)),Table1[[#This Row],[End Day]])</f>
        <v>31</v>
      </c>
      <c r="AL535" s="1">
        <f>DATE(Table1[[#This Row],[End Year]],Table1[[#This Row],[End Month]],Table1[[#This Row],[Complete End Day]])</f>
        <v>40268</v>
      </c>
      <c r="AM535" s="2">
        <f>IF(Table1[[#This Row],[Start Day]]="",1,0)</f>
        <v>1</v>
      </c>
      <c r="AN535" s="2">
        <f>IF(Table1[[#This Row],[End Day]]="",1,0)</f>
        <v>1</v>
      </c>
      <c r="AO535">
        <v>158</v>
      </c>
      <c r="AP535">
        <v>422</v>
      </c>
      <c r="AQ535">
        <v>235886</v>
      </c>
      <c r="AS535">
        <v>236308</v>
      </c>
      <c r="AZ535">
        <v>73.307176721938703</v>
      </c>
      <c r="BA535" t="s">
        <v>109</v>
      </c>
      <c r="BC535" t="s">
        <v>3285</v>
      </c>
      <c r="BD535" t="s">
        <v>3286</v>
      </c>
    </row>
    <row r="536" spans="1:56" x14ac:dyDescent="0.2">
      <c r="A536" t="s">
        <v>3287</v>
      </c>
      <c r="B536" t="s">
        <v>2356</v>
      </c>
      <c r="C536" t="s">
        <v>3014</v>
      </c>
      <c r="E536" t="s">
        <v>53</v>
      </c>
      <c r="F536" t="s">
        <v>54</v>
      </c>
      <c r="G536" t="s">
        <v>55</v>
      </c>
      <c r="H536" t="s">
        <v>56</v>
      </c>
      <c r="K536" t="s">
        <v>569</v>
      </c>
      <c r="L536" t="s">
        <v>570</v>
      </c>
      <c r="M536" t="s">
        <v>571</v>
      </c>
      <c r="N536" t="s">
        <v>60</v>
      </c>
      <c r="O536" t="s">
        <v>3288</v>
      </c>
      <c r="P536" t="s">
        <v>62</v>
      </c>
      <c r="Q536" t="s">
        <v>64</v>
      </c>
      <c r="W536">
        <v>26430</v>
      </c>
      <c r="X536" t="s">
        <v>65</v>
      </c>
      <c r="Y536" t="s">
        <v>3289</v>
      </c>
      <c r="Z536" t="s">
        <v>3290</v>
      </c>
      <c r="AC536">
        <v>2009</v>
      </c>
      <c r="AD536">
        <v>7</v>
      </c>
      <c r="AE536">
        <v>10</v>
      </c>
      <c r="AF536">
        <f>IF( Table1[[#This Row],[Start Day]]="",1,Table1[[#This Row],[Start Day]])</f>
        <v>10</v>
      </c>
      <c r="AG536" s="1">
        <f>DATE(Table1[[#This Row],[Start Year]],Table1[[#This Row],[Start Month]],Table1[[#This Row],[Complete Start Day]])</f>
        <v>40004</v>
      </c>
      <c r="AH536">
        <v>2009</v>
      </c>
      <c r="AI536">
        <v>7</v>
      </c>
      <c r="AJ536">
        <v>16</v>
      </c>
      <c r="AK536">
        <f>IF(Table1[[#This Row],[End Day]]="",DAY(EOMONTH(DATE(Table1[[#This Row],[End Year]],Table1[[#This Row],[End Month]],1),0)),Table1[[#This Row],[End Day]])</f>
        <v>16</v>
      </c>
      <c r="AL536" s="1">
        <f>DATE(Table1[[#This Row],[End Year]],Table1[[#This Row],[End Month]],Table1[[#This Row],[Complete End Day]])</f>
        <v>40010</v>
      </c>
      <c r="AM536" s="2">
        <f>IF(Table1[[#This Row],[Start Day]]="",1,0)</f>
        <v>0</v>
      </c>
      <c r="AN536" s="2">
        <f>IF(Table1[[#This Row],[End Day]]="",1,0)</f>
        <v>0</v>
      </c>
      <c r="AO536">
        <v>7</v>
      </c>
      <c r="AP536">
        <v>11</v>
      </c>
      <c r="AQ536">
        <v>100</v>
      </c>
      <c r="AS536">
        <v>111</v>
      </c>
      <c r="AZ536">
        <v>73.307176721938703</v>
      </c>
      <c r="BA536" t="s">
        <v>109</v>
      </c>
      <c r="BC536" t="s">
        <v>3291</v>
      </c>
      <c r="BD536" t="s">
        <v>3292</v>
      </c>
    </row>
    <row r="537" spans="1:56" x14ac:dyDescent="0.2">
      <c r="A537" t="s">
        <v>3293</v>
      </c>
      <c r="B537" t="s">
        <v>2356</v>
      </c>
      <c r="C537" t="s">
        <v>2023</v>
      </c>
      <c r="E537" t="s">
        <v>53</v>
      </c>
      <c r="F537" t="s">
        <v>54</v>
      </c>
      <c r="G537" t="s">
        <v>236</v>
      </c>
      <c r="H537" t="s">
        <v>236</v>
      </c>
      <c r="K537" t="s">
        <v>569</v>
      </c>
      <c r="L537" t="s">
        <v>570</v>
      </c>
      <c r="M537" t="s">
        <v>571</v>
      </c>
      <c r="N537" t="s">
        <v>60</v>
      </c>
      <c r="O537" t="s">
        <v>3294</v>
      </c>
      <c r="P537" t="s">
        <v>346</v>
      </c>
      <c r="Q537" t="s">
        <v>64</v>
      </c>
      <c r="W537">
        <v>15630</v>
      </c>
      <c r="Y537" t="s">
        <v>3295</v>
      </c>
      <c r="Z537" t="s">
        <v>3296</v>
      </c>
      <c r="AC537">
        <v>2009</v>
      </c>
      <c r="AD537">
        <v>11</v>
      </c>
      <c r="AE537">
        <v>21</v>
      </c>
      <c r="AF537">
        <f>IF( Table1[[#This Row],[Start Day]]="",1,Table1[[#This Row],[Start Day]])</f>
        <v>21</v>
      </c>
      <c r="AG537" s="1">
        <f>DATE(Table1[[#This Row],[Start Year]],Table1[[#This Row],[Start Month]],Table1[[#This Row],[Complete Start Day]])</f>
        <v>40138</v>
      </c>
      <c r="AH537">
        <v>2009</v>
      </c>
      <c r="AI537">
        <v>11</v>
      </c>
      <c r="AJ537">
        <v>22</v>
      </c>
      <c r="AK537">
        <f>IF(Table1[[#This Row],[End Day]]="",DAY(EOMONTH(DATE(Table1[[#This Row],[End Year]],Table1[[#This Row],[End Month]],1),0)),Table1[[#This Row],[End Day]])</f>
        <v>22</v>
      </c>
      <c r="AL537" s="1">
        <f>DATE(Table1[[#This Row],[End Year]],Table1[[#This Row],[End Month]],Table1[[#This Row],[Complete End Day]])</f>
        <v>40139</v>
      </c>
      <c r="AM537" s="2">
        <f>IF(Table1[[#This Row],[Start Day]]="",1,0)</f>
        <v>0</v>
      </c>
      <c r="AN537" s="2">
        <f>IF(Table1[[#This Row],[End Day]]="",1,0)</f>
        <v>0</v>
      </c>
      <c r="AO537">
        <v>4</v>
      </c>
      <c r="AZ537">
        <v>73.307176721938703</v>
      </c>
      <c r="BA537" t="s">
        <v>109</v>
      </c>
      <c r="BC537" t="s">
        <v>3297</v>
      </c>
      <c r="BD537" t="s">
        <v>3298</v>
      </c>
    </row>
    <row r="538" spans="1:56" x14ac:dyDescent="0.2">
      <c r="A538" t="s">
        <v>3299</v>
      </c>
      <c r="B538" t="s">
        <v>2356</v>
      </c>
      <c r="C538" t="s">
        <v>1267</v>
      </c>
      <c r="D538" t="s">
        <v>3300</v>
      </c>
      <c r="E538" t="s">
        <v>53</v>
      </c>
      <c r="F538" t="s">
        <v>54</v>
      </c>
      <c r="G538" t="s">
        <v>55</v>
      </c>
      <c r="H538" t="s">
        <v>56</v>
      </c>
      <c r="K538" t="s">
        <v>592</v>
      </c>
      <c r="L538" t="s">
        <v>593</v>
      </c>
      <c r="M538" t="s">
        <v>594</v>
      </c>
      <c r="N538" t="s">
        <v>122</v>
      </c>
      <c r="O538" t="s">
        <v>3301</v>
      </c>
      <c r="P538" t="s">
        <v>124</v>
      </c>
      <c r="U538" t="s">
        <v>104</v>
      </c>
      <c r="W538">
        <v>34560</v>
      </c>
      <c r="X538" t="s">
        <v>65</v>
      </c>
      <c r="Y538" t="s">
        <v>3302</v>
      </c>
      <c r="Z538" t="s">
        <v>3303</v>
      </c>
      <c r="AC538">
        <v>2009</v>
      </c>
      <c r="AD538">
        <v>9</v>
      </c>
      <c r="AE538">
        <v>1</v>
      </c>
      <c r="AF538">
        <f>IF( Table1[[#This Row],[Start Day]]="",1,Table1[[#This Row],[Start Day]])</f>
        <v>1</v>
      </c>
      <c r="AG538" s="1">
        <f>DATE(Table1[[#This Row],[Start Year]],Table1[[#This Row],[Start Month]],Table1[[#This Row],[Complete Start Day]])</f>
        <v>40057</v>
      </c>
      <c r="AH538">
        <v>2009</v>
      </c>
      <c r="AI538">
        <v>9</v>
      </c>
      <c r="AJ538">
        <v>10</v>
      </c>
      <c r="AK538">
        <f>IF(Table1[[#This Row],[End Day]]="",DAY(EOMONTH(DATE(Table1[[#This Row],[End Year]],Table1[[#This Row],[End Month]],1),0)),Table1[[#This Row],[End Day]])</f>
        <v>10</v>
      </c>
      <c r="AL538" s="1">
        <f>DATE(Table1[[#This Row],[End Year]],Table1[[#This Row],[End Month]],Table1[[#This Row],[Complete End Day]])</f>
        <v>40066</v>
      </c>
      <c r="AM538" s="2">
        <f>IF(Table1[[#This Row],[Start Day]]="",1,0)</f>
        <v>0</v>
      </c>
      <c r="AN538" s="2">
        <f>IF(Table1[[#This Row],[End Day]]="",1,0)</f>
        <v>0</v>
      </c>
      <c r="AO538">
        <v>4</v>
      </c>
      <c r="AQ538">
        <v>1500</v>
      </c>
      <c r="AS538">
        <v>1500</v>
      </c>
      <c r="AZ538">
        <v>73.307176721938703</v>
      </c>
      <c r="BA538" t="s">
        <v>109</v>
      </c>
      <c r="BC538" t="s">
        <v>3304</v>
      </c>
      <c r="BD538" t="s">
        <v>3305</v>
      </c>
    </row>
    <row r="539" spans="1:56" x14ac:dyDescent="0.2">
      <c r="A539" t="s">
        <v>3306</v>
      </c>
      <c r="B539" t="s">
        <v>2356</v>
      </c>
      <c r="C539" t="s">
        <v>3307</v>
      </c>
      <c r="E539" t="s">
        <v>53</v>
      </c>
      <c r="F539" t="s">
        <v>54</v>
      </c>
      <c r="G539" t="s">
        <v>55</v>
      </c>
      <c r="H539" t="s">
        <v>56</v>
      </c>
      <c r="K539" t="s">
        <v>592</v>
      </c>
      <c r="L539" t="s">
        <v>593</v>
      </c>
      <c r="M539" t="s">
        <v>594</v>
      </c>
      <c r="N539" t="s">
        <v>122</v>
      </c>
      <c r="O539" t="s">
        <v>3308</v>
      </c>
      <c r="P539" t="s">
        <v>3309</v>
      </c>
      <c r="U539" t="s">
        <v>104</v>
      </c>
      <c r="W539">
        <v>44320</v>
      </c>
      <c r="X539" t="s">
        <v>65</v>
      </c>
      <c r="Y539" t="s">
        <v>3310</v>
      </c>
      <c r="Z539" t="s">
        <v>3311</v>
      </c>
      <c r="AC539">
        <v>2009</v>
      </c>
      <c r="AD539">
        <v>11</v>
      </c>
      <c r="AE539">
        <v>1</v>
      </c>
      <c r="AF539">
        <f>IF( Table1[[#This Row],[Start Day]]="",1,Table1[[#This Row],[Start Day]])</f>
        <v>1</v>
      </c>
      <c r="AG539" s="1">
        <f>DATE(Table1[[#This Row],[Start Year]],Table1[[#This Row],[Start Month]],Table1[[#This Row],[Complete Start Day]])</f>
        <v>40118</v>
      </c>
      <c r="AH539">
        <v>2009</v>
      </c>
      <c r="AI539">
        <v>11</v>
      </c>
      <c r="AJ539">
        <v>12</v>
      </c>
      <c r="AK539">
        <f>IF(Table1[[#This Row],[End Day]]="",DAY(EOMONTH(DATE(Table1[[#This Row],[End Year]],Table1[[#This Row],[End Month]],1),0)),Table1[[#This Row],[End Day]])</f>
        <v>12</v>
      </c>
      <c r="AL539" s="1">
        <f>DATE(Table1[[#This Row],[End Year]],Table1[[#This Row],[End Month]],Table1[[#This Row],[Complete End Day]])</f>
        <v>40129</v>
      </c>
      <c r="AM539" s="2">
        <f>IF(Table1[[#This Row],[Start Day]]="",1,0)</f>
        <v>0</v>
      </c>
      <c r="AN539" s="2">
        <f>IF(Table1[[#This Row],[End Day]]="",1,0)</f>
        <v>0</v>
      </c>
      <c r="AQ539">
        <v>107670</v>
      </c>
      <c r="AS539">
        <v>107670</v>
      </c>
      <c r="AZ539">
        <v>73.307176721938703</v>
      </c>
      <c r="BA539" t="s">
        <v>81</v>
      </c>
      <c r="BB539" t="s">
        <v>2467</v>
      </c>
      <c r="BD539" t="s">
        <v>3312</v>
      </c>
    </row>
    <row r="540" spans="1:56" x14ac:dyDescent="0.2">
      <c r="A540" t="s">
        <v>3313</v>
      </c>
      <c r="B540" t="s">
        <v>2356</v>
      </c>
      <c r="C540" t="s">
        <v>3314</v>
      </c>
      <c r="E540" t="s">
        <v>53</v>
      </c>
      <c r="F540" t="s">
        <v>54</v>
      </c>
      <c r="G540" t="s">
        <v>55</v>
      </c>
      <c r="H540" t="s">
        <v>56</v>
      </c>
      <c r="K540" t="s">
        <v>592</v>
      </c>
      <c r="L540" t="s">
        <v>593</v>
      </c>
      <c r="M540" t="s">
        <v>594</v>
      </c>
      <c r="N540" t="s">
        <v>122</v>
      </c>
      <c r="O540" t="s">
        <v>3315</v>
      </c>
      <c r="X540" t="s">
        <v>65</v>
      </c>
      <c r="AC540">
        <v>2009</v>
      </c>
      <c r="AD540">
        <v>10</v>
      </c>
      <c r="AE540">
        <v>2</v>
      </c>
      <c r="AF540">
        <f>IF( Table1[[#This Row],[Start Day]]="",1,Table1[[#This Row],[Start Day]])</f>
        <v>2</v>
      </c>
      <c r="AG540" s="1">
        <f>DATE(Table1[[#This Row],[Start Year]],Table1[[#This Row],[Start Month]],Table1[[#This Row],[Complete Start Day]])</f>
        <v>40088</v>
      </c>
      <c r="AH540">
        <v>2009</v>
      </c>
      <c r="AI540">
        <v>10</v>
      </c>
      <c r="AJ540">
        <v>2</v>
      </c>
      <c r="AK540">
        <f>IF(Table1[[#This Row],[End Day]]="",DAY(EOMONTH(DATE(Table1[[#This Row],[End Year]],Table1[[#This Row],[End Month]],1),0)),Table1[[#This Row],[End Day]])</f>
        <v>2</v>
      </c>
      <c r="AL540" s="1">
        <f>DATE(Table1[[#This Row],[End Year]],Table1[[#This Row],[End Month]],Table1[[#This Row],[Complete End Day]])</f>
        <v>40088</v>
      </c>
      <c r="AM540" s="2">
        <f>IF(Table1[[#This Row],[Start Day]]="",1,0)</f>
        <v>0</v>
      </c>
      <c r="AN540" s="2">
        <f>IF(Table1[[#This Row],[End Day]]="",1,0)</f>
        <v>0</v>
      </c>
      <c r="AO540">
        <v>10</v>
      </c>
      <c r="AP540">
        <v>14</v>
      </c>
      <c r="AQ540">
        <v>13000</v>
      </c>
      <c r="AS540">
        <v>13014</v>
      </c>
      <c r="AZ540">
        <v>73.307176721938703</v>
      </c>
      <c r="BA540" t="s">
        <v>109</v>
      </c>
      <c r="BC540" t="s">
        <v>3316</v>
      </c>
      <c r="BD540" t="s">
        <v>3317</v>
      </c>
    </row>
    <row r="541" spans="1:56" x14ac:dyDescent="0.2">
      <c r="A541" t="s">
        <v>3318</v>
      </c>
      <c r="B541" t="s">
        <v>2356</v>
      </c>
      <c r="C541" t="s">
        <v>3319</v>
      </c>
      <c r="D541" t="s">
        <v>3320</v>
      </c>
      <c r="E541" t="s">
        <v>53</v>
      </c>
      <c r="F541" t="s">
        <v>54</v>
      </c>
      <c r="G541" t="s">
        <v>55</v>
      </c>
      <c r="H541" t="s">
        <v>56</v>
      </c>
      <c r="K541" t="s">
        <v>592</v>
      </c>
      <c r="L541" t="s">
        <v>593</v>
      </c>
      <c r="M541" t="s">
        <v>594</v>
      </c>
      <c r="N541" t="s">
        <v>122</v>
      </c>
      <c r="O541" t="s">
        <v>3321</v>
      </c>
      <c r="P541" t="s">
        <v>281</v>
      </c>
      <c r="U541" t="s">
        <v>104</v>
      </c>
      <c r="W541">
        <v>51610</v>
      </c>
      <c r="X541" t="s">
        <v>65</v>
      </c>
      <c r="Y541" t="s">
        <v>3322</v>
      </c>
      <c r="Z541" t="s">
        <v>3323</v>
      </c>
      <c r="AC541">
        <v>2009</v>
      </c>
      <c r="AD541">
        <v>7</v>
      </c>
      <c r="AE541">
        <v>14</v>
      </c>
      <c r="AF541">
        <f>IF( Table1[[#This Row],[Start Day]]="",1,Table1[[#This Row],[Start Day]])</f>
        <v>14</v>
      </c>
      <c r="AG541" s="1">
        <f>DATE(Table1[[#This Row],[Start Year]],Table1[[#This Row],[Start Month]],Table1[[#This Row],[Complete Start Day]])</f>
        <v>40008</v>
      </c>
      <c r="AH541">
        <v>2009</v>
      </c>
      <c r="AI541">
        <v>7</v>
      </c>
      <c r="AJ541">
        <v>16</v>
      </c>
      <c r="AK541">
        <f>IF(Table1[[#This Row],[End Day]]="",DAY(EOMONTH(DATE(Table1[[#This Row],[End Year]],Table1[[#This Row],[End Month]],1),0)),Table1[[#This Row],[End Day]])</f>
        <v>16</v>
      </c>
      <c r="AL541" s="1">
        <f>DATE(Table1[[#This Row],[End Year]],Table1[[#This Row],[End Month]],Table1[[#This Row],[Complete End Day]])</f>
        <v>40010</v>
      </c>
      <c r="AM541" s="2">
        <f>IF(Table1[[#This Row],[Start Day]]="",1,0)</f>
        <v>0</v>
      </c>
      <c r="AN541" s="2">
        <f>IF(Table1[[#This Row],[End Day]]="",1,0)</f>
        <v>0</v>
      </c>
      <c r="AO541">
        <v>11</v>
      </c>
      <c r="AZ541">
        <v>73.307176721938703</v>
      </c>
      <c r="BA541" t="s">
        <v>109</v>
      </c>
      <c r="BC541" t="s">
        <v>3324</v>
      </c>
      <c r="BD541" t="s">
        <v>3325</v>
      </c>
    </row>
    <row r="542" spans="1:56" x14ac:dyDescent="0.2">
      <c r="A542" t="s">
        <v>3326</v>
      </c>
      <c r="B542" t="s">
        <v>2356</v>
      </c>
      <c r="C542" t="s">
        <v>3327</v>
      </c>
      <c r="D542" t="s">
        <v>3328</v>
      </c>
      <c r="E542" t="s">
        <v>53</v>
      </c>
      <c r="F542" t="s">
        <v>72</v>
      </c>
      <c r="G542" t="s">
        <v>73</v>
      </c>
      <c r="H542" t="s">
        <v>86</v>
      </c>
      <c r="J542" t="s">
        <v>3329</v>
      </c>
      <c r="K542" t="s">
        <v>592</v>
      </c>
      <c r="L542" t="s">
        <v>593</v>
      </c>
      <c r="M542" t="s">
        <v>594</v>
      </c>
      <c r="N542" t="s">
        <v>122</v>
      </c>
      <c r="O542" t="s">
        <v>3308</v>
      </c>
      <c r="U542" t="s">
        <v>104</v>
      </c>
      <c r="X542" t="s">
        <v>80</v>
      </c>
      <c r="AC542">
        <v>2009</v>
      </c>
      <c r="AD542">
        <v>11</v>
      </c>
      <c r="AE542">
        <v>8</v>
      </c>
      <c r="AF542">
        <f>IF( Table1[[#This Row],[Start Day]]="",1,Table1[[#This Row],[Start Day]])</f>
        <v>8</v>
      </c>
      <c r="AG542" s="1">
        <f>DATE(Table1[[#This Row],[Start Year]],Table1[[#This Row],[Start Month]],Table1[[#This Row],[Complete Start Day]])</f>
        <v>40125</v>
      </c>
      <c r="AH542">
        <v>2009</v>
      </c>
      <c r="AI542">
        <v>11</v>
      </c>
      <c r="AJ542">
        <v>8</v>
      </c>
      <c r="AK542">
        <f>IF(Table1[[#This Row],[End Day]]="",DAY(EOMONTH(DATE(Table1[[#This Row],[End Year]],Table1[[#This Row],[End Month]],1),0)),Table1[[#This Row],[End Day]])</f>
        <v>8</v>
      </c>
      <c r="AL542" s="1">
        <f>DATE(Table1[[#This Row],[End Year]],Table1[[#This Row],[End Month]],Table1[[#This Row],[Complete End Day]])</f>
        <v>40125</v>
      </c>
      <c r="AM542" s="2">
        <f>IF(Table1[[#This Row],[Start Day]]="",1,0)</f>
        <v>0</v>
      </c>
      <c r="AN542" s="2">
        <f>IF(Table1[[#This Row],[End Day]]="",1,0)</f>
        <v>0</v>
      </c>
      <c r="AQ542">
        <v>40000</v>
      </c>
      <c r="AS542">
        <v>40000</v>
      </c>
      <c r="AZ542">
        <v>73.307176721938703</v>
      </c>
      <c r="BA542" t="s">
        <v>81</v>
      </c>
      <c r="BB542" t="s">
        <v>2467</v>
      </c>
      <c r="BD542" t="s">
        <v>3312</v>
      </c>
    </row>
    <row r="543" spans="1:56" x14ac:dyDescent="0.2">
      <c r="A543" t="s">
        <v>3330</v>
      </c>
      <c r="B543" t="s">
        <v>2356</v>
      </c>
      <c r="C543" t="s">
        <v>3331</v>
      </c>
      <c r="D543" t="s">
        <v>3332</v>
      </c>
      <c r="E543" t="s">
        <v>53</v>
      </c>
      <c r="F543" t="s">
        <v>440</v>
      </c>
      <c r="G543" t="s">
        <v>441</v>
      </c>
      <c r="H543" t="s">
        <v>442</v>
      </c>
      <c r="J543" t="s">
        <v>443</v>
      </c>
      <c r="K543" t="s">
        <v>592</v>
      </c>
      <c r="L543" t="s">
        <v>593</v>
      </c>
      <c r="M543" t="s">
        <v>594</v>
      </c>
      <c r="N543" t="s">
        <v>122</v>
      </c>
      <c r="O543" t="s">
        <v>3333</v>
      </c>
      <c r="P543" t="s">
        <v>3334</v>
      </c>
      <c r="T543" t="s">
        <v>445</v>
      </c>
      <c r="U543" t="s">
        <v>445</v>
      </c>
      <c r="X543" t="s">
        <v>446</v>
      </c>
      <c r="AC543">
        <v>2009</v>
      </c>
      <c r="AD543">
        <v>10</v>
      </c>
      <c r="AF543">
        <f>IF( Table1[[#This Row],[Start Day]]="",1,Table1[[#This Row],[Start Day]])</f>
        <v>1</v>
      </c>
      <c r="AG543" s="1">
        <f>DATE(Table1[[#This Row],[Start Year]],Table1[[#This Row],[Start Month]],Table1[[#This Row],[Complete Start Day]])</f>
        <v>40087</v>
      </c>
      <c r="AH543">
        <v>2009</v>
      </c>
      <c r="AI543">
        <v>12</v>
      </c>
      <c r="AK543">
        <f>IF(Table1[[#This Row],[End Day]]="",DAY(EOMONTH(DATE(Table1[[#This Row],[End Year]],Table1[[#This Row],[End Month]],1),0)),Table1[[#This Row],[End Day]])</f>
        <v>31</v>
      </c>
      <c r="AL543" s="1">
        <f>DATE(Table1[[#This Row],[End Year]],Table1[[#This Row],[End Month]],Table1[[#This Row],[Complete End Day]])</f>
        <v>40178</v>
      </c>
      <c r="AM543" s="2">
        <f>IF(Table1[[#This Row],[Start Day]]="",1,0)</f>
        <v>1</v>
      </c>
      <c r="AN543" s="2">
        <f>IF(Table1[[#This Row],[End Day]]="",1,0)</f>
        <v>1</v>
      </c>
      <c r="AQ543">
        <v>41687</v>
      </c>
      <c r="AS543">
        <v>41687</v>
      </c>
      <c r="AZ543">
        <v>73.307176721938703</v>
      </c>
    </row>
    <row r="544" spans="1:56" x14ac:dyDescent="0.2">
      <c r="A544" t="s">
        <v>3335</v>
      </c>
      <c r="B544" t="s">
        <v>2356</v>
      </c>
      <c r="C544" t="s">
        <v>1917</v>
      </c>
      <c r="E544" t="s">
        <v>53</v>
      </c>
      <c r="F544" t="s">
        <v>54</v>
      </c>
      <c r="G544" t="s">
        <v>55</v>
      </c>
      <c r="H544" t="s">
        <v>56</v>
      </c>
      <c r="K544" t="s">
        <v>548</v>
      </c>
      <c r="L544" t="s">
        <v>549</v>
      </c>
      <c r="M544" t="s">
        <v>78</v>
      </c>
      <c r="N544" t="s">
        <v>60</v>
      </c>
      <c r="O544" t="s">
        <v>3336</v>
      </c>
      <c r="P544" t="s">
        <v>281</v>
      </c>
      <c r="W544">
        <v>14490</v>
      </c>
      <c r="X544" t="s">
        <v>65</v>
      </c>
      <c r="Y544" t="s">
        <v>3337</v>
      </c>
      <c r="Z544" t="s">
        <v>3338</v>
      </c>
      <c r="AB544" t="s">
        <v>3339</v>
      </c>
      <c r="AC544">
        <v>2009</v>
      </c>
      <c r="AD544">
        <v>11</v>
      </c>
      <c r="AE544">
        <v>23</v>
      </c>
      <c r="AF544">
        <f>IF( Table1[[#This Row],[Start Day]]="",1,Table1[[#This Row],[Start Day]])</f>
        <v>23</v>
      </c>
      <c r="AG544" s="1">
        <f>DATE(Table1[[#This Row],[Start Year]],Table1[[#This Row],[Start Month]],Table1[[#This Row],[Complete Start Day]])</f>
        <v>40140</v>
      </c>
      <c r="AH544">
        <v>2009</v>
      </c>
      <c r="AI544">
        <v>11</v>
      </c>
      <c r="AJ544">
        <v>26</v>
      </c>
      <c r="AK544">
        <f>IF(Table1[[#This Row],[End Day]]="",DAY(EOMONTH(DATE(Table1[[#This Row],[End Year]],Table1[[#This Row],[End Month]],1),0)),Table1[[#This Row],[End Day]])</f>
        <v>26</v>
      </c>
      <c r="AL544" s="1">
        <f>DATE(Table1[[#This Row],[End Year]],Table1[[#This Row],[End Month]],Table1[[#This Row],[Complete End Day]])</f>
        <v>40143</v>
      </c>
      <c r="AM544" s="2">
        <f>IF(Table1[[#This Row],[Start Day]]="",1,0)</f>
        <v>0</v>
      </c>
      <c r="AN544" s="2">
        <f>IF(Table1[[#This Row],[End Day]]="",1,0)</f>
        <v>0</v>
      </c>
      <c r="AQ544">
        <v>1793</v>
      </c>
      <c r="AS544">
        <v>1793</v>
      </c>
      <c r="AZ544">
        <v>73.307176721938703</v>
      </c>
      <c r="BA544" t="s">
        <v>81</v>
      </c>
      <c r="BB544" t="s">
        <v>3340</v>
      </c>
      <c r="BD544" t="s">
        <v>3341</v>
      </c>
    </row>
    <row r="545" spans="1:56" x14ac:dyDescent="0.2">
      <c r="A545" t="s">
        <v>3342</v>
      </c>
      <c r="B545" t="s">
        <v>2356</v>
      </c>
      <c r="C545" t="s">
        <v>1772</v>
      </c>
      <c r="D545" t="s">
        <v>3343</v>
      </c>
      <c r="E545" t="s">
        <v>53</v>
      </c>
      <c r="F545" t="s">
        <v>54</v>
      </c>
      <c r="G545" t="s">
        <v>55</v>
      </c>
      <c r="H545" t="s">
        <v>56</v>
      </c>
      <c r="K545" t="s">
        <v>548</v>
      </c>
      <c r="L545" t="s">
        <v>549</v>
      </c>
      <c r="M545" t="s">
        <v>78</v>
      </c>
      <c r="N545" t="s">
        <v>60</v>
      </c>
      <c r="O545" t="s">
        <v>3344</v>
      </c>
      <c r="P545" t="s">
        <v>281</v>
      </c>
      <c r="W545">
        <v>9062</v>
      </c>
      <c r="X545" t="s">
        <v>65</v>
      </c>
      <c r="Y545" t="s">
        <v>3345</v>
      </c>
      <c r="Z545" t="s">
        <v>3346</v>
      </c>
      <c r="AC545">
        <v>2009</v>
      </c>
      <c r="AD545">
        <v>11</v>
      </c>
      <c r="AE545">
        <v>20</v>
      </c>
      <c r="AF545">
        <f>IF( Table1[[#This Row],[Start Day]]="",1,Table1[[#This Row],[Start Day]])</f>
        <v>20</v>
      </c>
      <c r="AG545" s="1">
        <f>DATE(Table1[[#This Row],[Start Year]],Table1[[#This Row],[Start Month]],Table1[[#This Row],[Complete Start Day]])</f>
        <v>40137</v>
      </c>
      <c r="AH545">
        <v>2009</v>
      </c>
      <c r="AI545">
        <v>11</v>
      </c>
      <c r="AJ545">
        <v>27</v>
      </c>
      <c r="AK545">
        <f>IF(Table1[[#This Row],[End Day]]="",DAY(EOMONTH(DATE(Table1[[#This Row],[End Year]],Table1[[#This Row],[End Month]],1),0)),Table1[[#This Row],[End Day]])</f>
        <v>27</v>
      </c>
      <c r="AL545" s="1">
        <f>DATE(Table1[[#This Row],[End Year]],Table1[[#This Row],[End Month]],Table1[[#This Row],[Complete End Day]])</f>
        <v>40144</v>
      </c>
      <c r="AM545" s="2">
        <f>IF(Table1[[#This Row],[Start Day]]="",1,0)</f>
        <v>0</v>
      </c>
      <c r="AN545" s="2">
        <f>IF(Table1[[#This Row],[End Day]]="",1,0)</f>
        <v>0</v>
      </c>
      <c r="AQ545">
        <v>9082</v>
      </c>
      <c r="AS545">
        <v>9082</v>
      </c>
      <c r="AZ545">
        <v>73.307176721938703</v>
      </c>
      <c r="BA545" t="s">
        <v>109</v>
      </c>
      <c r="BC545" t="s">
        <v>3347</v>
      </c>
      <c r="BD545" t="s">
        <v>3348</v>
      </c>
    </row>
    <row r="546" spans="1:56" x14ac:dyDescent="0.2">
      <c r="A546" t="s">
        <v>3349</v>
      </c>
      <c r="B546" t="s">
        <v>2356</v>
      </c>
      <c r="C546" t="s">
        <v>3350</v>
      </c>
      <c r="E546" t="s">
        <v>53</v>
      </c>
      <c r="F546" t="s">
        <v>54</v>
      </c>
      <c r="G546" t="s">
        <v>236</v>
      </c>
      <c r="H546" t="s">
        <v>236</v>
      </c>
      <c r="K546" t="s">
        <v>554</v>
      </c>
      <c r="L546" t="s">
        <v>555</v>
      </c>
      <c r="M546" t="s">
        <v>121</v>
      </c>
      <c r="N546" t="s">
        <v>122</v>
      </c>
      <c r="O546" t="s">
        <v>3351</v>
      </c>
      <c r="P546" t="s">
        <v>281</v>
      </c>
      <c r="U546" t="s">
        <v>104</v>
      </c>
      <c r="AC546">
        <v>2009</v>
      </c>
      <c r="AD546">
        <v>12</v>
      </c>
      <c r="AE546">
        <v>16</v>
      </c>
      <c r="AF546">
        <f>IF( Table1[[#This Row],[Start Day]]="",1,Table1[[#This Row],[Start Day]])</f>
        <v>16</v>
      </c>
      <c r="AG546" s="1">
        <f>DATE(Table1[[#This Row],[Start Year]],Table1[[#This Row],[Start Month]],Table1[[#This Row],[Complete Start Day]])</f>
        <v>40163</v>
      </c>
      <c r="AH546">
        <v>2009</v>
      </c>
      <c r="AI546">
        <v>12</v>
      </c>
      <c r="AJ546">
        <v>16</v>
      </c>
      <c r="AK546">
        <f>IF(Table1[[#This Row],[End Day]]="",DAY(EOMONTH(DATE(Table1[[#This Row],[End Year]],Table1[[#This Row],[End Month]],1),0)),Table1[[#This Row],[End Day]])</f>
        <v>16</v>
      </c>
      <c r="AL546" s="1">
        <f>DATE(Table1[[#This Row],[End Year]],Table1[[#This Row],[End Month]],Table1[[#This Row],[Complete End Day]])</f>
        <v>40163</v>
      </c>
      <c r="AM546" s="2">
        <f>IF(Table1[[#This Row],[Start Day]]="",1,0)</f>
        <v>0</v>
      </c>
      <c r="AN546" s="2">
        <f>IF(Table1[[#This Row],[End Day]]="",1,0)</f>
        <v>0</v>
      </c>
      <c r="AO546">
        <v>59</v>
      </c>
      <c r="AP546">
        <v>25</v>
      </c>
      <c r="AQ546">
        <v>1128</v>
      </c>
      <c r="AS546">
        <v>1153</v>
      </c>
      <c r="AZ546">
        <v>73.307176721938703</v>
      </c>
      <c r="BA546" t="s">
        <v>109</v>
      </c>
      <c r="BC546" t="s">
        <v>3352</v>
      </c>
      <c r="BD546" t="s">
        <v>3353</v>
      </c>
    </row>
    <row r="547" spans="1:56" x14ac:dyDescent="0.2">
      <c r="A547" t="s">
        <v>3354</v>
      </c>
      <c r="B547" t="s">
        <v>2356</v>
      </c>
      <c r="C547" t="s">
        <v>206</v>
      </c>
      <c r="D547" t="s">
        <v>3355</v>
      </c>
      <c r="E547" t="s">
        <v>53</v>
      </c>
      <c r="F547" t="s">
        <v>72</v>
      </c>
      <c r="G547" t="s">
        <v>262</v>
      </c>
      <c r="H547" t="s">
        <v>263</v>
      </c>
      <c r="K547" t="s">
        <v>554</v>
      </c>
      <c r="L547" t="s">
        <v>555</v>
      </c>
      <c r="M547" t="s">
        <v>121</v>
      </c>
      <c r="N547" t="s">
        <v>122</v>
      </c>
      <c r="O547" t="s">
        <v>3356</v>
      </c>
      <c r="X547" t="s">
        <v>265</v>
      </c>
      <c r="AC547">
        <v>2009</v>
      </c>
      <c r="AD547">
        <v>5</v>
      </c>
      <c r="AF547">
        <f>IF( Table1[[#This Row],[Start Day]]="",1,Table1[[#This Row],[Start Day]])</f>
        <v>1</v>
      </c>
      <c r="AG547" s="1">
        <f>DATE(Table1[[#This Row],[Start Year]],Table1[[#This Row],[Start Month]],Table1[[#This Row],[Complete Start Day]])</f>
        <v>39934</v>
      </c>
      <c r="AH547">
        <v>2009</v>
      </c>
      <c r="AI547">
        <v>8</v>
      </c>
      <c r="AK547">
        <f>IF(Table1[[#This Row],[End Day]]="",DAY(EOMONTH(DATE(Table1[[#This Row],[End Year]],Table1[[#This Row],[End Month]],1),0)),Table1[[#This Row],[End Day]])</f>
        <v>31</v>
      </c>
      <c r="AL547" s="1">
        <f>DATE(Table1[[#This Row],[End Year]],Table1[[#This Row],[End Month]],Table1[[#This Row],[Complete End Day]])</f>
        <v>40056</v>
      </c>
      <c r="AM547" s="2">
        <f>IF(Table1[[#This Row],[Start Day]]="",1,0)</f>
        <v>1</v>
      </c>
      <c r="AN547" s="2">
        <f>IF(Table1[[#This Row],[End Day]]="",1,0)</f>
        <v>1</v>
      </c>
      <c r="AO547">
        <v>274</v>
      </c>
      <c r="AP547">
        <v>24262</v>
      </c>
      <c r="AS547">
        <v>24262</v>
      </c>
      <c r="AZ547">
        <v>73.307176721938703</v>
      </c>
      <c r="BA547" t="s">
        <v>81</v>
      </c>
      <c r="BB547" t="s">
        <v>3357</v>
      </c>
      <c r="BD547" t="s">
        <v>3358</v>
      </c>
    </row>
    <row r="548" spans="1:56" x14ac:dyDescent="0.2">
      <c r="A548" t="s">
        <v>3359</v>
      </c>
      <c r="B548" t="s">
        <v>2356</v>
      </c>
      <c r="C548" t="s">
        <v>3360</v>
      </c>
      <c r="E548" t="s">
        <v>53</v>
      </c>
      <c r="F548" t="s">
        <v>440</v>
      </c>
      <c r="G548" t="s">
        <v>441</v>
      </c>
      <c r="H548" t="s">
        <v>442</v>
      </c>
      <c r="J548" t="s">
        <v>443</v>
      </c>
      <c r="K548" t="s">
        <v>554</v>
      </c>
      <c r="L548" t="s">
        <v>555</v>
      </c>
      <c r="M548" t="s">
        <v>121</v>
      </c>
      <c r="N548" t="s">
        <v>122</v>
      </c>
      <c r="T548" t="s">
        <v>445</v>
      </c>
      <c r="U548" t="s">
        <v>445</v>
      </c>
      <c r="X548" t="s">
        <v>446</v>
      </c>
      <c r="AC548">
        <v>2009</v>
      </c>
      <c r="AD548">
        <v>1</v>
      </c>
      <c r="AF548">
        <f>IF( Table1[[#This Row],[Start Day]]="",1,Table1[[#This Row],[Start Day]])</f>
        <v>1</v>
      </c>
      <c r="AG548" s="1">
        <f>DATE(Table1[[#This Row],[Start Year]],Table1[[#This Row],[Start Month]],Table1[[#This Row],[Complete Start Day]])</f>
        <v>39814</v>
      </c>
      <c r="AH548">
        <v>2009</v>
      </c>
      <c r="AI548">
        <v>11</v>
      </c>
      <c r="AK548">
        <f>IF(Table1[[#This Row],[End Day]]="",DAY(EOMONTH(DATE(Table1[[#This Row],[End Year]],Table1[[#This Row],[End Month]],1),0)),Table1[[#This Row],[End Day]])</f>
        <v>30</v>
      </c>
      <c r="AL548" s="1">
        <f>DATE(Table1[[#This Row],[End Year]],Table1[[#This Row],[End Month]],Table1[[#This Row],[Complete End Day]])</f>
        <v>40147</v>
      </c>
      <c r="AM548" s="2">
        <f>IF(Table1[[#This Row],[Start Day]]="",1,0)</f>
        <v>1</v>
      </c>
      <c r="AN548" s="2">
        <f>IF(Table1[[#This Row],[End Day]]="",1,0)</f>
        <v>1</v>
      </c>
      <c r="AQ548">
        <v>14151</v>
      </c>
      <c r="AS548">
        <v>14151</v>
      </c>
      <c r="AZ548">
        <v>73.307176721938703</v>
      </c>
    </row>
    <row r="549" spans="1:56" x14ac:dyDescent="0.2">
      <c r="A549" t="s">
        <v>3361</v>
      </c>
      <c r="B549" t="s">
        <v>2356</v>
      </c>
      <c r="C549" t="s">
        <v>2141</v>
      </c>
      <c r="D549" t="s">
        <v>3362</v>
      </c>
      <c r="E549" t="s">
        <v>53</v>
      </c>
      <c r="F549" t="s">
        <v>54</v>
      </c>
      <c r="G549" t="s">
        <v>55</v>
      </c>
      <c r="H549" t="s">
        <v>192</v>
      </c>
      <c r="K549" t="s">
        <v>569</v>
      </c>
      <c r="L549" t="s">
        <v>570</v>
      </c>
      <c r="M549" t="s">
        <v>571</v>
      </c>
      <c r="N549" t="s">
        <v>60</v>
      </c>
      <c r="O549" t="s">
        <v>3363</v>
      </c>
      <c r="P549" t="s">
        <v>62</v>
      </c>
      <c r="W549">
        <v>3167</v>
      </c>
      <c r="X549" t="s">
        <v>65</v>
      </c>
      <c r="Y549" t="s">
        <v>3364</v>
      </c>
      <c r="Z549" t="s">
        <v>3365</v>
      </c>
      <c r="AC549">
        <v>2009</v>
      </c>
      <c r="AD549">
        <v>9</v>
      </c>
      <c r="AE549">
        <v>7</v>
      </c>
      <c r="AF549">
        <f>IF( Table1[[#This Row],[Start Day]]="",1,Table1[[#This Row],[Start Day]])</f>
        <v>7</v>
      </c>
      <c r="AG549" s="1">
        <f>DATE(Table1[[#This Row],[Start Year]],Table1[[#This Row],[Start Month]],Table1[[#This Row],[Complete Start Day]])</f>
        <v>40063</v>
      </c>
      <c r="AH549">
        <v>2009</v>
      </c>
      <c r="AI549">
        <v>9</v>
      </c>
      <c r="AJ549">
        <v>10</v>
      </c>
      <c r="AK549">
        <f>IF(Table1[[#This Row],[End Day]]="",DAY(EOMONTH(DATE(Table1[[#This Row],[End Year]],Table1[[#This Row],[End Month]],1),0)),Table1[[#This Row],[End Day]])</f>
        <v>10</v>
      </c>
      <c r="AL549" s="1">
        <f>DATE(Table1[[#This Row],[End Year]],Table1[[#This Row],[End Month]],Table1[[#This Row],[Complete End Day]])</f>
        <v>40066</v>
      </c>
      <c r="AM549" s="2">
        <f>IF(Table1[[#This Row],[Start Day]]="",1,0)</f>
        <v>0</v>
      </c>
      <c r="AN549" s="2">
        <f>IF(Table1[[#This Row],[End Day]]="",1,0)</f>
        <v>0</v>
      </c>
      <c r="AO549">
        <v>40</v>
      </c>
      <c r="AP549">
        <v>20</v>
      </c>
      <c r="AQ549">
        <v>35000</v>
      </c>
      <c r="AS549">
        <v>35020</v>
      </c>
      <c r="AV549">
        <v>250000</v>
      </c>
      <c r="AW549">
        <v>341031</v>
      </c>
      <c r="AX549">
        <v>550000</v>
      </c>
      <c r="AY549">
        <v>750268</v>
      </c>
      <c r="AZ549">
        <v>73.307176721938703</v>
      </c>
      <c r="BA549" t="s">
        <v>109</v>
      </c>
      <c r="BC549" t="s">
        <v>3366</v>
      </c>
      <c r="BD549" t="s">
        <v>3367</v>
      </c>
    </row>
    <row r="550" spans="1:56" x14ac:dyDescent="0.2">
      <c r="A550" t="s">
        <v>3368</v>
      </c>
      <c r="B550" t="s">
        <v>2859</v>
      </c>
      <c r="C550" t="s">
        <v>3369</v>
      </c>
      <c r="D550" t="s">
        <v>3370</v>
      </c>
      <c r="E550" t="s">
        <v>53</v>
      </c>
      <c r="F550" t="s">
        <v>72</v>
      </c>
      <c r="G550" t="s">
        <v>73</v>
      </c>
      <c r="H550" t="s">
        <v>86</v>
      </c>
      <c r="J550" t="s">
        <v>3371</v>
      </c>
      <c r="K550" t="s">
        <v>592</v>
      </c>
      <c r="L550" t="s">
        <v>593</v>
      </c>
      <c r="M550" t="s">
        <v>594</v>
      </c>
      <c r="N550" t="s">
        <v>122</v>
      </c>
      <c r="O550" t="s">
        <v>3372</v>
      </c>
      <c r="Q550" t="s">
        <v>55</v>
      </c>
      <c r="R550" t="s">
        <v>64</v>
      </c>
      <c r="X550" t="s">
        <v>80</v>
      </c>
      <c r="AC550">
        <v>2010</v>
      </c>
      <c r="AD550">
        <v>9</v>
      </c>
      <c r="AE550">
        <v>25</v>
      </c>
      <c r="AF550">
        <f>IF( Table1[[#This Row],[Start Day]]="",1,Table1[[#This Row],[Start Day]])</f>
        <v>25</v>
      </c>
      <c r="AG550" s="1">
        <f>DATE(Table1[[#This Row],[Start Year]],Table1[[#This Row],[Start Month]],Table1[[#This Row],[Complete Start Day]])</f>
        <v>40446</v>
      </c>
      <c r="AH550">
        <v>2010</v>
      </c>
      <c r="AI550">
        <v>9</v>
      </c>
      <c r="AJ550">
        <v>25</v>
      </c>
      <c r="AK550">
        <f>IF(Table1[[#This Row],[End Day]]="",DAY(EOMONTH(DATE(Table1[[#This Row],[End Year]],Table1[[#This Row],[End Month]],1),0)),Table1[[#This Row],[End Day]])</f>
        <v>25</v>
      </c>
      <c r="AL550" s="1">
        <f>DATE(Table1[[#This Row],[End Year]],Table1[[#This Row],[End Month]],Table1[[#This Row],[Complete End Day]])</f>
        <v>40446</v>
      </c>
      <c r="AM550" s="2">
        <f>IF(Table1[[#This Row],[Start Day]]="",1,0)</f>
        <v>0</v>
      </c>
      <c r="AN550" s="2">
        <f>IF(Table1[[#This Row],[End Day]]="",1,0)</f>
        <v>0</v>
      </c>
      <c r="AO550">
        <v>3</v>
      </c>
      <c r="AQ550">
        <v>1075</v>
      </c>
      <c r="AS550">
        <v>1075</v>
      </c>
      <c r="AZ550">
        <v>74.509444078196097</v>
      </c>
      <c r="BA550" t="s">
        <v>81</v>
      </c>
      <c r="BB550" t="s">
        <v>3373</v>
      </c>
      <c r="BD550" t="s">
        <v>3374</v>
      </c>
    </row>
    <row r="551" spans="1:56" x14ac:dyDescent="0.2">
      <c r="A551" t="s">
        <v>3375</v>
      </c>
      <c r="B551" t="s">
        <v>2859</v>
      </c>
      <c r="C551" t="s">
        <v>3376</v>
      </c>
      <c r="E551" t="s">
        <v>53</v>
      </c>
      <c r="F551" t="s">
        <v>54</v>
      </c>
      <c r="G551" t="s">
        <v>55</v>
      </c>
      <c r="H551" t="s">
        <v>56</v>
      </c>
      <c r="K551" t="s">
        <v>592</v>
      </c>
      <c r="L551" t="s">
        <v>593</v>
      </c>
      <c r="M551" t="s">
        <v>594</v>
      </c>
      <c r="N551" t="s">
        <v>122</v>
      </c>
      <c r="O551" t="s">
        <v>3377</v>
      </c>
      <c r="P551" t="s">
        <v>281</v>
      </c>
      <c r="Q551" t="s">
        <v>64</v>
      </c>
      <c r="R551" t="s">
        <v>263</v>
      </c>
      <c r="W551">
        <v>122621</v>
      </c>
      <c r="X551" t="s">
        <v>65</v>
      </c>
      <c r="Y551" t="s">
        <v>3378</v>
      </c>
      <c r="Z551" t="s">
        <v>3379</v>
      </c>
      <c r="AC551">
        <v>2010</v>
      </c>
      <c r="AD551">
        <v>1</v>
      </c>
      <c r="AE551">
        <v>26</v>
      </c>
      <c r="AF551">
        <f>IF( Table1[[#This Row],[Start Day]]="",1,Table1[[#This Row],[Start Day]])</f>
        <v>26</v>
      </c>
      <c r="AG551" s="1">
        <f>DATE(Table1[[#This Row],[Start Year]],Table1[[#This Row],[Start Month]],Table1[[#This Row],[Complete Start Day]])</f>
        <v>40204</v>
      </c>
      <c r="AH551">
        <v>2010</v>
      </c>
      <c r="AI551">
        <v>2</v>
      </c>
      <c r="AJ551">
        <v>13</v>
      </c>
      <c r="AK551">
        <f>IF(Table1[[#This Row],[End Day]]="",DAY(EOMONTH(DATE(Table1[[#This Row],[End Year]],Table1[[#This Row],[End Month]],1),0)),Table1[[#This Row],[End Day]])</f>
        <v>13</v>
      </c>
      <c r="AL551" s="1">
        <f>DATE(Table1[[#This Row],[End Year]],Table1[[#This Row],[End Month]],Table1[[#This Row],[Complete End Day]])</f>
        <v>40222</v>
      </c>
      <c r="AM551" s="2">
        <f>IF(Table1[[#This Row],[Start Day]]="",1,0)</f>
        <v>0</v>
      </c>
      <c r="AN551" s="2">
        <f>IF(Table1[[#This Row],[End Day]]="",1,0)</f>
        <v>0</v>
      </c>
      <c r="AO551">
        <v>41</v>
      </c>
      <c r="AQ551">
        <v>20000</v>
      </c>
      <c r="AS551">
        <v>20000</v>
      </c>
      <c r="AX551">
        <v>16000</v>
      </c>
      <c r="AY551">
        <v>21474</v>
      </c>
      <c r="AZ551">
        <v>74.509444078196097</v>
      </c>
      <c r="BA551" t="s">
        <v>81</v>
      </c>
      <c r="BB551" t="s">
        <v>3380</v>
      </c>
      <c r="BD551" t="s">
        <v>3381</v>
      </c>
    </row>
    <row r="552" spans="1:56" x14ac:dyDescent="0.2">
      <c r="A552" t="s">
        <v>3382</v>
      </c>
      <c r="B552" t="s">
        <v>2859</v>
      </c>
      <c r="C552" t="s">
        <v>373</v>
      </c>
      <c r="E552" t="s">
        <v>53</v>
      </c>
      <c r="F552" t="s">
        <v>72</v>
      </c>
      <c r="G552" t="s">
        <v>73</v>
      </c>
      <c r="H552" t="s">
        <v>86</v>
      </c>
      <c r="J552" t="s">
        <v>3383</v>
      </c>
      <c r="K552" t="s">
        <v>592</v>
      </c>
      <c r="L552" t="s">
        <v>593</v>
      </c>
      <c r="M552" t="s">
        <v>594</v>
      </c>
      <c r="N552" t="s">
        <v>122</v>
      </c>
      <c r="O552" t="s">
        <v>3384</v>
      </c>
      <c r="Q552" t="s">
        <v>64</v>
      </c>
      <c r="R552" t="s">
        <v>55</v>
      </c>
      <c r="U552" t="s">
        <v>104</v>
      </c>
      <c r="X552" t="s">
        <v>80</v>
      </c>
      <c r="AC552">
        <v>2010</v>
      </c>
      <c r="AD552">
        <v>8</v>
      </c>
      <c r="AE552">
        <v>23</v>
      </c>
      <c r="AF552">
        <f>IF( Table1[[#This Row],[Start Day]]="",1,Table1[[#This Row],[Start Day]])</f>
        <v>23</v>
      </c>
      <c r="AG552" s="1">
        <f>DATE(Table1[[#This Row],[Start Year]],Table1[[#This Row],[Start Month]],Table1[[#This Row],[Complete Start Day]])</f>
        <v>40413</v>
      </c>
      <c r="AH552">
        <v>2010</v>
      </c>
      <c r="AI552">
        <v>8</v>
      </c>
      <c r="AJ552">
        <v>24</v>
      </c>
      <c r="AK552">
        <f>IF(Table1[[#This Row],[End Day]]="",DAY(EOMONTH(DATE(Table1[[#This Row],[End Year]],Table1[[#This Row],[End Month]],1),0)),Table1[[#This Row],[End Day]])</f>
        <v>24</v>
      </c>
      <c r="AL552" s="1">
        <f>DATE(Table1[[#This Row],[End Year]],Table1[[#This Row],[End Month]],Table1[[#This Row],[Complete End Day]])</f>
        <v>40414</v>
      </c>
      <c r="AM552" s="2">
        <f>IF(Table1[[#This Row],[Start Day]]="",1,0)</f>
        <v>0</v>
      </c>
      <c r="AN552" s="2">
        <f>IF(Table1[[#This Row],[End Day]]="",1,0)</f>
        <v>0</v>
      </c>
      <c r="AO552">
        <v>6</v>
      </c>
      <c r="AQ552">
        <v>154000</v>
      </c>
      <c r="AS552">
        <v>154000</v>
      </c>
      <c r="AZ552">
        <v>74.509444078196097</v>
      </c>
      <c r="BA552" t="s">
        <v>81</v>
      </c>
      <c r="BB552" t="s">
        <v>3385</v>
      </c>
      <c r="BD552" t="s">
        <v>3386</v>
      </c>
    </row>
    <row r="553" spans="1:56" x14ac:dyDescent="0.2">
      <c r="A553" t="s">
        <v>3387</v>
      </c>
      <c r="B553" t="s">
        <v>2859</v>
      </c>
      <c r="C553" t="s">
        <v>3388</v>
      </c>
      <c r="E553" t="s">
        <v>53</v>
      </c>
      <c r="F553" t="s">
        <v>54</v>
      </c>
      <c r="G553" t="s">
        <v>55</v>
      </c>
      <c r="H553" t="s">
        <v>56</v>
      </c>
      <c r="K553" t="s">
        <v>592</v>
      </c>
      <c r="L553" t="s">
        <v>593</v>
      </c>
      <c r="M553" t="s">
        <v>594</v>
      </c>
      <c r="N553" t="s">
        <v>122</v>
      </c>
      <c r="O553" t="s">
        <v>3389</v>
      </c>
      <c r="P553" t="s">
        <v>3390</v>
      </c>
      <c r="Q553" t="s">
        <v>64</v>
      </c>
      <c r="U553" t="s">
        <v>104</v>
      </c>
      <c r="X553" t="s">
        <v>65</v>
      </c>
      <c r="AC553">
        <v>2010</v>
      </c>
      <c r="AD553">
        <v>9</v>
      </c>
      <c r="AE553">
        <v>20</v>
      </c>
      <c r="AF553">
        <f>IF( Table1[[#This Row],[Start Day]]="",1,Table1[[#This Row],[Start Day]])</f>
        <v>20</v>
      </c>
      <c r="AG553" s="1">
        <f>DATE(Table1[[#This Row],[Start Year]],Table1[[#This Row],[Start Month]],Table1[[#This Row],[Complete Start Day]])</f>
        <v>40441</v>
      </c>
      <c r="AH553">
        <v>2010</v>
      </c>
      <c r="AI553">
        <v>9</v>
      </c>
      <c r="AJ553">
        <v>20</v>
      </c>
      <c r="AK553">
        <f>IF(Table1[[#This Row],[End Day]]="",DAY(EOMONTH(DATE(Table1[[#This Row],[End Year]],Table1[[#This Row],[End Month]],1),0)),Table1[[#This Row],[End Day]])</f>
        <v>20</v>
      </c>
      <c r="AL553" s="1">
        <f>DATE(Table1[[#This Row],[End Year]],Table1[[#This Row],[End Month]],Table1[[#This Row],[Complete End Day]])</f>
        <v>40441</v>
      </c>
      <c r="AM553" s="2">
        <f>IF(Table1[[#This Row],[Start Day]]="",1,0)</f>
        <v>0</v>
      </c>
      <c r="AN553" s="2">
        <f>IF(Table1[[#This Row],[End Day]]="",1,0)</f>
        <v>0</v>
      </c>
      <c r="AO553">
        <v>25</v>
      </c>
      <c r="AQ553">
        <v>1000000</v>
      </c>
      <c r="AS553">
        <v>1000000</v>
      </c>
      <c r="AZ553">
        <v>74.509444078196097</v>
      </c>
      <c r="BA553" t="s">
        <v>81</v>
      </c>
      <c r="BB553" t="s">
        <v>3391</v>
      </c>
      <c r="BD553" t="s">
        <v>3392</v>
      </c>
    </row>
    <row r="554" spans="1:56" x14ac:dyDescent="0.2">
      <c r="A554" t="s">
        <v>3393</v>
      </c>
      <c r="B554" t="s">
        <v>2859</v>
      </c>
      <c r="C554" t="s">
        <v>3394</v>
      </c>
      <c r="E554" t="s">
        <v>53</v>
      </c>
      <c r="F554" t="s">
        <v>72</v>
      </c>
      <c r="G554" t="s">
        <v>73</v>
      </c>
      <c r="H554" t="s">
        <v>86</v>
      </c>
      <c r="J554" t="s">
        <v>3395</v>
      </c>
      <c r="K554" t="s">
        <v>592</v>
      </c>
      <c r="L554" t="s">
        <v>593</v>
      </c>
      <c r="M554" t="s">
        <v>594</v>
      </c>
      <c r="N554" t="s">
        <v>122</v>
      </c>
      <c r="O554" t="s">
        <v>3396</v>
      </c>
      <c r="Q554" t="s">
        <v>55</v>
      </c>
      <c r="S554" t="s">
        <v>104</v>
      </c>
      <c r="U554" t="s">
        <v>104</v>
      </c>
      <c r="V554">
        <v>224</v>
      </c>
      <c r="W554">
        <v>135</v>
      </c>
      <c r="X554" t="s">
        <v>80</v>
      </c>
      <c r="AC554">
        <v>2010</v>
      </c>
      <c r="AD554">
        <v>6</v>
      </c>
      <c r="AE554">
        <v>30</v>
      </c>
      <c r="AF554">
        <f>IF( Table1[[#This Row],[Start Day]]="",1,Table1[[#This Row],[Start Day]])</f>
        <v>30</v>
      </c>
      <c r="AG554" s="1">
        <f>DATE(Table1[[#This Row],[Start Year]],Table1[[#This Row],[Start Month]],Table1[[#This Row],[Complete Start Day]])</f>
        <v>40359</v>
      </c>
      <c r="AH554">
        <v>2010</v>
      </c>
      <c r="AI554">
        <v>7</v>
      </c>
      <c r="AJ554">
        <v>7</v>
      </c>
      <c r="AK554">
        <f>IF(Table1[[#This Row],[End Day]]="",DAY(EOMONTH(DATE(Table1[[#This Row],[End Year]],Table1[[#This Row],[End Month]],1),0)),Table1[[#This Row],[End Day]])</f>
        <v>7</v>
      </c>
      <c r="AL554" s="1">
        <f>DATE(Table1[[#This Row],[End Year]],Table1[[#This Row],[End Month]],Table1[[#This Row],[Complete End Day]])</f>
        <v>40366</v>
      </c>
      <c r="AM554" s="2">
        <f>IF(Table1[[#This Row],[Start Day]]="",1,0)</f>
        <v>0</v>
      </c>
      <c r="AN554" s="2">
        <f>IF(Table1[[#This Row],[End Day]]="",1,0)</f>
        <v>0</v>
      </c>
      <c r="AO554">
        <v>22</v>
      </c>
      <c r="AQ554">
        <v>170000</v>
      </c>
      <c r="AS554">
        <v>170000</v>
      </c>
      <c r="AX554">
        <v>2000000</v>
      </c>
      <c r="AY554">
        <v>2684223</v>
      </c>
      <c r="AZ554">
        <v>74.509444078196097</v>
      </c>
      <c r="BA554" t="s">
        <v>81</v>
      </c>
      <c r="BB554" t="s">
        <v>3397</v>
      </c>
      <c r="BD554" t="s">
        <v>3398</v>
      </c>
    </row>
    <row r="555" spans="1:56" x14ac:dyDescent="0.2">
      <c r="A555" t="s">
        <v>3399</v>
      </c>
      <c r="B555" t="s">
        <v>2859</v>
      </c>
      <c r="C555" t="s">
        <v>3400</v>
      </c>
      <c r="E555" t="s">
        <v>53</v>
      </c>
      <c r="F555" t="s">
        <v>72</v>
      </c>
      <c r="G555" t="s">
        <v>73</v>
      </c>
      <c r="H555" t="s">
        <v>86</v>
      </c>
      <c r="J555" t="s">
        <v>3401</v>
      </c>
      <c r="K555" t="s">
        <v>592</v>
      </c>
      <c r="L555" t="s">
        <v>593</v>
      </c>
      <c r="M555" t="s">
        <v>594</v>
      </c>
      <c r="N555" t="s">
        <v>122</v>
      </c>
      <c r="O555" t="s">
        <v>3402</v>
      </c>
      <c r="Q555" t="s">
        <v>55</v>
      </c>
      <c r="U555" t="s">
        <v>104</v>
      </c>
      <c r="V555">
        <v>50</v>
      </c>
      <c r="W555">
        <v>195</v>
      </c>
      <c r="X555" t="s">
        <v>80</v>
      </c>
      <c r="AC555">
        <v>2010</v>
      </c>
      <c r="AD555">
        <v>9</v>
      </c>
      <c r="AE555">
        <v>15</v>
      </c>
      <c r="AF555">
        <f>IF( Table1[[#This Row],[Start Day]]="",1,Table1[[#This Row],[Start Day]])</f>
        <v>15</v>
      </c>
      <c r="AG555" s="1">
        <f>DATE(Table1[[#This Row],[Start Year]],Table1[[#This Row],[Start Month]],Table1[[#This Row],[Complete Start Day]])</f>
        <v>40436</v>
      </c>
      <c r="AH555">
        <v>2010</v>
      </c>
      <c r="AI555">
        <v>9</v>
      </c>
      <c r="AJ555">
        <v>17</v>
      </c>
      <c r="AK555">
        <f>IF(Table1[[#This Row],[End Day]]="",DAY(EOMONTH(DATE(Table1[[#This Row],[End Year]],Table1[[#This Row],[End Month]],1),0)),Table1[[#This Row],[End Day]])</f>
        <v>17</v>
      </c>
      <c r="AL555" s="1">
        <f>DATE(Table1[[#This Row],[End Year]],Table1[[#This Row],[End Month]],Table1[[#This Row],[Complete End Day]])</f>
        <v>40438</v>
      </c>
      <c r="AM555" s="2">
        <f>IF(Table1[[#This Row],[Start Day]]="",1,0)</f>
        <v>0</v>
      </c>
      <c r="AN555" s="2">
        <f>IF(Table1[[#This Row],[End Day]]="",1,0)</f>
        <v>0</v>
      </c>
      <c r="AO555">
        <v>12</v>
      </c>
      <c r="AQ555">
        <v>230000</v>
      </c>
      <c r="AS555">
        <v>230000</v>
      </c>
      <c r="AV555">
        <v>150000</v>
      </c>
      <c r="AW555">
        <v>201317</v>
      </c>
      <c r="AX555">
        <v>3900000</v>
      </c>
      <c r="AY555">
        <v>5234236</v>
      </c>
      <c r="AZ555">
        <v>74.509444078196097</v>
      </c>
      <c r="BA555" t="s">
        <v>81</v>
      </c>
      <c r="BB555" t="s">
        <v>3403</v>
      </c>
      <c r="BD555" t="s">
        <v>3404</v>
      </c>
    </row>
    <row r="556" spans="1:56" x14ac:dyDescent="0.2">
      <c r="A556" t="s">
        <v>3405</v>
      </c>
      <c r="B556" t="s">
        <v>2859</v>
      </c>
      <c r="C556" t="s">
        <v>2833</v>
      </c>
      <c r="E556" t="s">
        <v>53</v>
      </c>
      <c r="F556" t="s">
        <v>72</v>
      </c>
      <c r="G556" t="s">
        <v>73</v>
      </c>
      <c r="H556" t="s">
        <v>86</v>
      </c>
      <c r="J556" t="s">
        <v>3406</v>
      </c>
      <c r="K556" t="s">
        <v>7833</v>
      </c>
      <c r="L556" t="s">
        <v>88</v>
      </c>
      <c r="M556" t="s">
        <v>59</v>
      </c>
      <c r="N556" t="s">
        <v>60</v>
      </c>
      <c r="O556" t="s">
        <v>3407</v>
      </c>
      <c r="W556">
        <v>120</v>
      </c>
      <c r="X556" t="s">
        <v>80</v>
      </c>
      <c r="AC556">
        <v>2010</v>
      </c>
      <c r="AD556">
        <v>9</v>
      </c>
      <c r="AE556">
        <v>2</v>
      </c>
      <c r="AF556">
        <f>IF( Table1[[#This Row],[Start Day]]="",1,Table1[[#This Row],[Start Day]])</f>
        <v>2</v>
      </c>
      <c r="AG556" s="1">
        <f>DATE(Table1[[#This Row],[Start Year]],Table1[[#This Row],[Start Month]],Table1[[#This Row],[Complete Start Day]])</f>
        <v>40423</v>
      </c>
      <c r="AH556">
        <v>2010</v>
      </c>
      <c r="AI556">
        <v>9</v>
      </c>
      <c r="AJ556">
        <v>2</v>
      </c>
      <c r="AK556">
        <f>IF(Table1[[#This Row],[End Day]]="",DAY(EOMONTH(DATE(Table1[[#This Row],[End Year]],Table1[[#This Row],[End Month]],1),0)),Table1[[#This Row],[End Day]])</f>
        <v>2</v>
      </c>
      <c r="AL556" s="1">
        <f>DATE(Table1[[#This Row],[End Year]],Table1[[#This Row],[End Month]],Table1[[#This Row],[Complete End Day]])</f>
        <v>40423</v>
      </c>
      <c r="AM556" s="2">
        <f>IF(Table1[[#This Row],[Start Day]]="",1,0)</f>
        <v>0</v>
      </c>
      <c r="AN556" s="2">
        <f>IF(Table1[[#This Row],[End Day]]="",1,0)</f>
        <v>0</v>
      </c>
      <c r="AO556">
        <v>12</v>
      </c>
      <c r="AQ556">
        <v>41500</v>
      </c>
      <c r="AS556">
        <v>41500</v>
      </c>
      <c r="AZ556">
        <v>74.509444078196097</v>
      </c>
      <c r="BA556" t="s">
        <v>81</v>
      </c>
      <c r="BB556" t="s">
        <v>3408</v>
      </c>
      <c r="BD556" t="s">
        <v>3409</v>
      </c>
    </row>
    <row r="557" spans="1:56" x14ac:dyDescent="0.2">
      <c r="A557" t="s">
        <v>3410</v>
      </c>
      <c r="B557" t="s">
        <v>2859</v>
      </c>
      <c r="C557" t="s">
        <v>1392</v>
      </c>
      <c r="E557" t="s">
        <v>53</v>
      </c>
      <c r="F557" t="s">
        <v>100</v>
      </c>
      <c r="G557" t="s">
        <v>101</v>
      </c>
      <c r="H557" t="s">
        <v>102</v>
      </c>
      <c r="K557" t="s">
        <v>592</v>
      </c>
      <c r="L557" t="s">
        <v>593</v>
      </c>
      <c r="M557" t="s">
        <v>594</v>
      </c>
      <c r="N557" t="s">
        <v>122</v>
      </c>
      <c r="O557" t="s">
        <v>3411</v>
      </c>
      <c r="U557" t="s">
        <v>104</v>
      </c>
      <c r="W557">
        <v>7</v>
      </c>
      <c r="X557" t="s">
        <v>105</v>
      </c>
      <c r="Y557" t="s">
        <v>3412</v>
      </c>
      <c r="Z557" t="s">
        <v>3413</v>
      </c>
      <c r="AC557">
        <v>2010</v>
      </c>
      <c r="AD557">
        <v>4</v>
      </c>
      <c r="AE557">
        <v>4</v>
      </c>
      <c r="AF557">
        <f>IF( Table1[[#This Row],[Start Day]]="",1,Table1[[#This Row],[Start Day]])</f>
        <v>4</v>
      </c>
      <c r="AG557" s="1">
        <f>DATE(Table1[[#This Row],[Start Year]],Table1[[#This Row],[Start Month]],Table1[[#This Row],[Complete Start Day]])</f>
        <v>40272</v>
      </c>
      <c r="AH557">
        <v>2010</v>
      </c>
      <c r="AI557">
        <v>4</v>
      </c>
      <c r="AJ557">
        <v>4</v>
      </c>
      <c r="AK557">
        <f>IF(Table1[[#This Row],[End Day]]="",DAY(EOMONTH(DATE(Table1[[#This Row],[End Year]],Table1[[#This Row],[End Month]],1),0)),Table1[[#This Row],[End Day]])</f>
        <v>4</v>
      </c>
      <c r="AL557" s="1">
        <f>DATE(Table1[[#This Row],[End Year]],Table1[[#This Row],[End Month]],Table1[[#This Row],[Complete End Day]])</f>
        <v>40272</v>
      </c>
      <c r="AM557" s="2">
        <f>IF(Table1[[#This Row],[Start Day]]="",1,0)</f>
        <v>0</v>
      </c>
      <c r="AN557" s="2">
        <f>IF(Table1[[#This Row],[End Day]]="",1,0)</f>
        <v>0</v>
      </c>
      <c r="AO557">
        <v>2</v>
      </c>
      <c r="AP557">
        <v>232</v>
      </c>
      <c r="AQ557">
        <v>25000</v>
      </c>
      <c r="AS557">
        <v>25232</v>
      </c>
      <c r="AV557">
        <v>400000</v>
      </c>
      <c r="AW557">
        <v>536845</v>
      </c>
      <c r="AX557">
        <v>1150000</v>
      </c>
      <c r="AY557">
        <v>1543429</v>
      </c>
      <c r="AZ557">
        <v>74.509444078196097</v>
      </c>
      <c r="BA557" t="s">
        <v>109</v>
      </c>
      <c r="BC557" t="s">
        <v>3414</v>
      </c>
      <c r="BD557" t="s">
        <v>3415</v>
      </c>
    </row>
    <row r="558" spans="1:56" x14ac:dyDescent="0.2">
      <c r="A558" t="s">
        <v>3416</v>
      </c>
      <c r="B558" t="s">
        <v>2859</v>
      </c>
      <c r="C558" t="s">
        <v>3417</v>
      </c>
      <c r="E558" t="s">
        <v>53</v>
      </c>
      <c r="F558" t="s">
        <v>54</v>
      </c>
      <c r="G558" t="s">
        <v>236</v>
      </c>
      <c r="H558" t="s">
        <v>236</v>
      </c>
      <c r="K558" t="s">
        <v>592</v>
      </c>
      <c r="L558" t="s">
        <v>593</v>
      </c>
      <c r="M558" t="s">
        <v>594</v>
      </c>
      <c r="N558" t="s">
        <v>122</v>
      </c>
      <c r="O558" t="s">
        <v>3418</v>
      </c>
      <c r="P558" t="s">
        <v>62</v>
      </c>
      <c r="AC558">
        <v>2010</v>
      </c>
      <c r="AD558">
        <v>9</v>
      </c>
      <c r="AE558">
        <v>21</v>
      </c>
      <c r="AF558">
        <f>IF( Table1[[#This Row],[Start Day]]="",1,Table1[[#This Row],[Start Day]])</f>
        <v>21</v>
      </c>
      <c r="AG558" s="1">
        <f>DATE(Table1[[#This Row],[Start Year]],Table1[[#This Row],[Start Month]],Table1[[#This Row],[Complete Start Day]])</f>
        <v>40442</v>
      </c>
      <c r="AH558">
        <v>2010</v>
      </c>
      <c r="AI558">
        <v>9</v>
      </c>
      <c r="AJ558">
        <v>21</v>
      </c>
      <c r="AK558">
        <f>IF(Table1[[#This Row],[End Day]]="",DAY(EOMONTH(DATE(Table1[[#This Row],[End Year]],Table1[[#This Row],[End Month]],1),0)),Table1[[#This Row],[End Day]])</f>
        <v>21</v>
      </c>
      <c r="AL558" s="1">
        <f>DATE(Table1[[#This Row],[End Year]],Table1[[#This Row],[End Month]],Table1[[#This Row],[Complete End Day]])</f>
        <v>40442</v>
      </c>
      <c r="AM558" s="2">
        <f>IF(Table1[[#This Row],[Start Day]]="",1,0)</f>
        <v>0</v>
      </c>
      <c r="AN558" s="2">
        <f>IF(Table1[[#This Row],[End Day]]="",1,0)</f>
        <v>0</v>
      </c>
      <c r="AO558">
        <v>27</v>
      </c>
      <c r="AZ558">
        <v>74.509444078196097</v>
      </c>
      <c r="BA558" t="s">
        <v>109</v>
      </c>
      <c r="BC558" t="s">
        <v>3419</v>
      </c>
      <c r="BD558" t="s">
        <v>3420</v>
      </c>
    </row>
    <row r="559" spans="1:56" x14ac:dyDescent="0.2">
      <c r="A559" t="s">
        <v>3421</v>
      </c>
      <c r="B559" t="s">
        <v>2859</v>
      </c>
      <c r="C559" t="s">
        <v>748</v>
      </c>
      <c r="E559" t="s">
        <v>53</v>
      </c>
      <c r="F559" t="s">
        <v>54</v>
      </c>
      <c r="G559" t="s">
        <v>236</v>
      </c>
      <c r="H559" t="s">
        <v>236</v>
      </c>
      <c r="K559" t="s">
        <v>592</v>
      </c>
      <c r="L559" t="s">
        <v>593</v>
      </c>
      <c r="M559" t="s">
        <v>594</v>
      </c>
      <c r="N559" t="s">
        <v>122</v>
      </c>
      <c r="O559" t="s">
        <v>3422</v>
      </c>
      <c r="P559" t="s">
        <v>62</v>
      </c>
      <c r="AC559">
        <v>2010</v>
      </c>
      <c r="AD559">
        <v>9</v>
      </c>
      <c r="AE559">
        <v>28</v>
      </c>
      <c r="AF559">
        <f>IF( Table1[[#This Row],[Start Day]]="",1,Table1[[#This Row],[Start Day]])</f>
        <v>28</v>
      </c>
      <c r="AG559" s="1">
        <f>DATE(Table1[[#This Row],[Start Year]],Table1[[#This Row],[Start Month]],Table1[[#This Row],[Complete Start Day]])</f>
        <v>40449</v>
      </c>
      <c r="AH559">
        <v>2010</v>
      </c>
      <c r="AI559">
        <v>9</v>
      </c>
      <c r="AJ559">
        <v>29</v>
      </c>
      <c r="AK559">
        <f>IF(Table1[[#This Row],[End Day]]="",DAY(EOMONTH(DATE(Table1[[#This Row],[End Year]],Table1[[#This Row],[End Month]],1),0)),Table1[[#This Row],[End Day]])</f>
        <v>29</v>
      </c>
      <c r="AL559" s="1">
        <f>DATE(Table1[[#This Row],[End Year]],Table1[[#This Row],[End Month]],Table1[[#This Row],[Complete End Day]])</f>
        <v>40450</v>
      </c>
      <c r="AM559" s="2">
        <f>IF(Table1[[#This Row],[Start Day]]="",1,0)</f>
        <v>0</v>
      </c>
      <c r="AN559" s="2">
        <f>IF(Table1[[#This Row],[End Day]]="",1,0)</f>
        <v>0</v>
      </c>
      <c r="AO559">
        <v>44</v>
      </c>
      <c r="AZ559">
        <v>74.509444078196097</v>
      </c>
      <c r="BA559" t="s">
        <v>81</v>
      </c>
      <c r="BB559" t="s">
        <v>1508</v>
      </c>
      <c r="BD559" t="s">
        <v>1509</v>
      </c>
    </row>
    <row r="560" spans="1:56" x14ac:dyDescent="0.2">
      <c r="A560" t="s">
        <v>3423</v>
      </c>
      <c r="B560" t="s">
        <v>2859</v>
      </c>
      <c r="C560" t="s">
        <v>2116</v>
      </c>
      <c r="D560" t="s">
        <v>3424</v>
      </c>
      <c r="E560" t="s">
        <v>53</v>
      </c>
      <c r="F560" t="s">
        <v>54</v>
      </c>
      <c r="G560" t="s">
        <v>55</v>
      </c>
      <c r="H560" t="s">
        <v>56</v>
      </c>
      <c r="K560" t="s">
        <v>554</v>
      </c>
      <c r="L560" t="s">
        <v>555</v>
      </c>
      <c r="M560" t="s">
        <v>121</v>
      </c>
      <c r="N560" t="s">
        <v>122</v>
      </c>
      <c r="O560" t="s">
        <v>3425</v>
      </c>
      <c r="W560">
        <v>305800</v>
      </c>
      <c r="X560" t="s">
        <v>65</v>
      </c>
      <c r="Y560" t="s">
        <v>3426</v>
      </c>
      <c r="Z560" t="s">
        <v>3427</v>
      </c>
      <c r="AC560">
        <v>2010</v>
      </c>
      <c r="AD560">
        <v>2</v>
      </c>
      <c r="AE560">
        <v>10</v>
      </c>
      <c r="AF560">
        <f>IF( Table1[[#This Row],[Start Day]]="",1,Table1[[#This Row],[Start Day]])</f>
        <v>10</v>
      </c>
      <c r="AG560" s="1">
        <f>DATE(Table1[[#This Row],[Start Year]],Table1[[#This Row],[Start Month]],Table1[[#This Row],[Complete Start Day]])</f>
        <v>40219</v>
      </c>
      <c r="AH560">
        <v>2010</v>
      </c>
      <c r="AI560">
        <v>2</v>
      </c>
      <c r="AJ560">
        <v>17</v>
      </c>
      <c r="AK560">
        <f>IF(Table1[[#This Row],[End Day]]="",DAY(EOMONTH(DATE(Table1[[#This Row],[End Year]],Table1[[#This Row],[End Month]],1),0)),Table1[[#This Row],[End Day]])</f>
        <v>17</v>
      </c>
      <c r="AL560" s="1">
        <f>DATE(Table1[[#This Row],[End Year]],Table1[[#This Row],[End Month]],Table1[[#This Row],[Complete End Day]])</f>
        <v>40226</v>
      </c>
      <c r="AM560" s="2">
        <f>IF(Table1[[#This Row],[Start Day]]="",1,0)</f>
        <v>0</v>
      </c>
      <c r="AN560" s="2">
        <f>IF(Table1[[#This Row],[End Day]]="",1,0)</f>
        <v>0</v>
      </c>
      <c r="AO560">
        <v>20</v>
      </c>
      <c r="AQ560">
        <v>80000</v>
      </c>
      <c r="AS560">
        <v>80000</v>
      </c>
      <c r="AZ560">
        <v>74.509444078196097</v>
      </c>
      <c r="BA560" t="s">
        <v>109</v>
      </c>
      <c r="BC560" t="s">
        <v>3428</v>
      </c>
      <c r="BD560" t="s">
        <v>3429</v>
      </c>
    </row>
    <row r="561" spans="1:56" x14ac:dyDescent="0.2">
      <c r="A561" t="s">
        <v>3430</v>
      </c>
      <c r="B561" t="s">
        <v>2859</v>
      </c>
      <c r="C561" t="s">
        <v>605</v>
      </c>
      <c r="E561" t="s">
        <v>53</v>
      </c>
      <c r="F561" t="s">
        <v>54</v>
      </c>
      <c r="G561" t="s">
        <v>236</v>
      </c>
      <c r="H561" t="s">
        <v>236</v>
      </c>
      <c r="K561" t="s">
        <v>554</v>
      </c>
      <c r="L561" t="s">
        <v>555</v>
      </c>
      <c r="M561" t="s">
        <v>121</v>
      </c>
      <c r="N561" t="s">
        <v>122</v>
      </c>
      <c r="O561" t="s">
        <v>3431</v>
      </c>
      <c r="P561" t="s">
        <v>62</v>
      </c>
      <c r="AC561">
        <v>2010</v>
      </c>
      <c r="AD561">
        <v>4</v>
      </c>
      <c r="AE561">
        <v>1</v>
      </c>
      <c r="AF561">
        <f>IF( Table1[[#This Row],[Start Day]]="",1,Table1[[#This Row],[Start Day]])</f>
        <v>1</v>
      </c>
      <c r="AG561" s="1">
        <f>DATE(Table1[[#This Row],[Start Year]],Table1[[#This Row],[Start Month]],Table1[[#This Row],[Complete Start Day]])</f>
        <v>40269</v>
      </c>
      <c r="AH561">
        <v>2010</v>
      </c>
      <c r="AI561">
        <v>4</v>
      </c>
      <c r="AJ561">
        <v>6</v>
      </c>
      <c r="AK561">
        <f>IF(Table1[[#This Row],[End Day]]="",DAY(EOMONTH(DATE(Table1[[#This Row],[End Year]],Table1[[#This Row],[End Month]],1),0)),Table1[[#This Row],[End Day]])</f>
        <v>6</v>
      </c>
      <c r="AL561" s="1">
        <f>DATE(Table1[[#This Row],[End Year]],Table1[[#This Row],[End Month]],Table1[[#This Row],[Complete End Day]])</f>
        <v>40274</v>
      </c>
      <c r="AM561" s="2">
        <f>IF(Table1[[#This Row],[Start Day]]="",1,0)</f>
        <v>0</v>
      </c>
      <c r="AN561" s="2">
        <f>IF(Table1[[#This Row],[End Day]]="",1,0)</f>
        <v>0</v>
      </c>
      <c r="AO561">
        <v>68</v>
      </c>
      <c r="AP561">
        <v>54</v>
      </c>
      <c r="AR561">
        <v>1000</v>
      </c>
      <c r="AS561">
        <v>1054</v>
      </c>
      <c r="AZ561">
        <v>74.509444078196097</v>
      </c>
      <c r="BA561" t="s">
        <v>66</v>
      </c>
      <c r="BB561" t="s">
        <v>3432</v>
      </c>
      <c r="BC561" t="s">
        <v>3433</v>
      </c>
      <c r="BD561" t="s">
        <v>3434</v>
      </c>
    </row>
    <row r="562" spans="1:56" x14ac:dyDescent="0.2">
      <c r="A562" t="s">
        <v>3435</v>
      </c>
      <c r="B562" t="s">
        <v>2859</v>
      </c>
      <c r="C562" t="s">
        <v>1327</v>
      </c>
      <c r="E562" t="s">
        <v>53</v>
      </c>
      <c r="F562" t="s">
        <v>72</v>
      </c>
      <c r="G562" t="s">
        <v>262</v>
      </c>
      <c r="H562" t="s">
        <v>263</v>
      </c>
      <c r="K562" t="s">
        <v>554</v>
      </c>
      <c r="L562" t="s">
        <v>555</v>
      </c>
      <c r="M562" t="s">
        <v>121</v>
      </c>
      <c r="N562" t="s">
        <v>122</v>
      </c>
      <c r="O562" t="s">
        <v>3436</v>
      </c>
      <c r="U562" t="s">
        <v>104</v>
      </c>
      <c r="V562">
        <v>56</v>
      </c>
      <c r="X562" t="s">
        <v>265</v>
      </c>
      <c r="AC562">
        <v>2010</v>
      </c>
      <c r="AD562">
        <v>7</v>
      </c>
      <c r="AF562">
        <f>IF( Table1[[#This Row],[Start Day]]="",1,Table1[[#This Row],[Start Day]])</f>
        <v>1</v>
      </c>
      <c r="AG562" s="1">
        <f>DATE(Table1[[#This Row],[Start Year]],Table1[[#This Row],[Start Month]],Table1[[#This Row],[Complete Start Day]])</f>
        <v>40360</v>
      </c>
      <c r="AH562">
        <v>2011</v>
      </c>
      <c r="AI562">
        <v>1</v>
      </c>
      <c r="AK562">
        <f>IF(Table1[[#This Row],[End Day]]="",DAY(EOMONTH(DATE(Table1[[#This Row],[End Year]],Table1[[#This Row],[End Month]],1),0)),Table1[[#This Row],[End Day]])</f>
        <v>31</v>
      </c>
      <c r="AL562" s="1">
        <f>DATE(Table1[[#This Row],[End Year]],Table1[[#This Row],[End Month]],Table1[[#This Row],[Complete End Day]])</f>
        <v>40574</v>
      </c>
      <c r="AM562" s="2">
        <f>IF(Table1[[#This Row],[Start Day]]="",1,0)</f>
        <v>1</v>
      </c>
      <c r="AN562" s="2">
        <f>IF(Table1[[#This Row],[End Day]]="",1,0)</f>
        <v>1</v>
      </c>
      <c r="AO562">
        <v>409</v>
      </c>
      <c r="AQ562">
        <v>57600</v>
      </c>
      <c r="AS562">
        <v>57600</v>
      </c>
      <c r="AZ562">
        <v>74.509444078196097</v>
      </c>
      <c r="BA562" t="s">
        <v>81</v>
      </c>
      <c r="BB562" t="s">
        <v>3437</v>
      </c>
      <c r="BD562" t="s">
        <v>3438</v>
      </c>
    </row>
    <row r="563" spans="1:56" x14ac:dyDescent="0.2">
      <c r="A563" t="s">
        <v>3439</v>
      </c>
      <c r="B563" t="s">
        <v>2859</v>
      </c>
      <c r="C563" t="s">
        <v>325</v>
      </c>
      <c r="E563" t="s">
        <v>53</v>
      </c>
      <c r="F563" t="s">
        <v>440</v>
      </c>
      <c r="G563" t="s">
        <v>441</v>
      </c>
      <c r="H563" t="s">
        <v>442</v>
      </c>
      <c r="J563" t="s">
        <v>443</v>
      </c>
      <c r="K563" t="s">
        <v>554</v>
      </c>
      <c r="L563" t="s">
        <v>555</v>
      </c>
      <c r="M563" t="s">
        <v>121</v>
      </c>
      <c r="N563" t="s">
        <v>122</v>
      </c>
      <c r="O563" t="s">
        <v>3440</v>
      </c>
      <c r="T563" t="s">
        <v>445</v>
      </c>
      <c r="U563" t="s">
        <v>445</v>
      </c>
      <c r="X563" t="s">
        <v>446</v>
      </c>
      <c r="AC563">
        <v>2010</v>
      </c>
      <c r="AD563">
        <v>12</v>
      </c>
      <c r="AF563">
        <f>IF( Table1[[#This Row],[Start Day]]="",1,Table1[[#This Row],[Start Day]])</f>
        <v>1</v>
      </c>
      <c r="AG563" s="1">
        <f>DATE(Table1[[#This Row],[Start Year]],Table1[[#This Row],[Start Month]],Table1[[#This Row],[Complete Start Day]])</f>
        <v>40513</v>
      </c>
      <c r="AH563">
        <v>2011</v>
      </c>
      <c r="AI563">
        <v>5</v>
      </c>
      <c r="AJ563">
        <v>31</v>
      </c>
      <c r="AK563">
        <f>IF(Table1[[#This Row],[End Day]]="",DAY(EOMONTH(DATE(Table1[[#This Row],[End Year]],Table1[[#This Row],[End Month]],1),0)),Table1[[#This Row],[End Day]])</f>
        <v>31</v>
      </c>
      <c r="AL563" s="1">
        <f>DATE(Table1[[#This Row],[End Year]],Table1[[#This Row],[End Month]],Table1[[#This Row],[Complete End Day]])</f>
        <v>40694</v>
      </c>
      <c r="AM563" s="2">
        <f>IF(Table1[[#This Row],[Start Day]]="",1,0)</f>
        <v>1</v>
      </c>
      <c r="AN563" s="2">
        <f>IF(Table1[[#This Row],[End Day]]="",1,0)</f>
        <v>0</v>
      </c>
      <c r="AO563">
        <v>13</v>
      </c>
      <c r="AQ563">
        <v>31703</v>
      </c>
      <c r="AS563">
        <v>31703</v>
      </c>
      <c r="AZ563">
        <v>74.509444078196097</v>
      </c>
    </row>
    <row r="564" spans="1:56" x14ac:dyDescent="0.2">
      <c r="A564" t="s">
        <v>3441</v>
      </c>
      <c r="B564" t="s">
        <v>2859</v>
      </c>
      <c r="C564" t="s">
        <v>439</v>
      </c>
      <c r="E564" t="s">
        <v>53</v>
      </c>
      <c r="F564" t="s">
        <v>100</v>
      </c>
      <c r="G564" t="s">
        <v>101</v>
      </c>
      <c r="H564" t="s">
        <v>102</v>
      </c>
      <c r="K564" t="s">
        <v>569</v>
      </c>
      <c r="L564" t="s">
        <v>570</v>
      </c>
      <c r="M564" t="s">
        <v>571</v>
      </c>
      <c r="N564" t="s">
        <v>60</v>
      </c>
      <c r="O564" t="s">
        <v>3442</v>
      </c>
      <c r="W564">
        <v>6</v>
      </c>
      <c r="X564" t="s">
        <v>105</v>
      </c>
      <c r="Y564" t="s">
        <v>3443</v>
      </c>
      <c r="Z564" t="s">
        <v>3444</v>
      </c>
      <c r="AA564" t="s">
        <v>3445</v>
      </c>
      <c r="AC564">
        <v>2010</v>
      </c>
      <c r="AD564">
        <v>3</v>
      </c>
      <c r="AE564">
        <v>8</v>
      </c>
      <c r="AF564">
        <f>IF( Table1[[#This Row],[Start Day]]="",1,Table1[[#This Row],[Start Day]])</f>
        <v>8</v>
      </c>
      <c r="AG564" s="1">
        <f>DATE(Table1[[#This Row],[Start Year]],Table1[[#This Row],[Start Month]],Table1[[#This Row],[Complete Start Day]])</f>
        <v>40245</v>
      </c>
      <c r="AH564">
        <v>2010</v>
      </c>
      <c r="AI564">
        <v>3</v>
      </c>
      <c r="AJ564">
        <v>8</v>
      </c>
      <c r="AK564">
        <f>IF(Table1[[#This Row],[End Day]]="",DAY(EOMONTH(DATE(Table1[[#This Row],[End Year]],Table1[[#This Row],[End Month]],1),0)),Table1[[#This Row],[End Day]])</f>
        <v>8</v>
      </c>
      <c r="AL564" s="1">
        <f>DATE(Table1[[#This Row],[End Year]],Table1[[#This Row],[End Month]],Table1[[#This Row],[Complete End Day]])</f>
        <v>40245</v>
      </c>
      <c r="AM564" s="2">
        <f>IF(Table1[[#This Row],[Start Day]]="",1,0)</f>
        <v>0</v>
      </c>
      <c r="AN564" s="2">
        <f>IF(Table1[[#This Row],[End Day]]="",1,0)</f>
        <v>0</v>
      </c>
      <c r="AO564">
        <v>51</v>
      </c>
      <c r="AP564">
        <v>100</v>
      </c>
      <c r="AQ564">
        <v>3500</v>
      </c>
      <c r="AS564">
        <v>3600</v>
      </c>
      <c r="AZ564">
        <v>74.509444078196097</v>
      </c>
      <c r="BA564" t="s">
        <v>109</v>
      </c>
      <c r="BC564" t="s">
        <v>3446</v>
      </c>
      <c r="BD564" t="s">
        <v>3447</v>
      </c>
    </row>
    <row r="565" spans="1:56" x14ac:dyDescent="0.2">
      <c r="A565" t="s">
        <v>3448</v>
      </c>
      <c r="B565" t="s">
        <v>2859</v>
      </c>
      <c r="C565" t="s">
        <v>3449</v>
      </c>
      <c r="E565" t="s">
        <v>53</v>
      </c>
      <c r="F565" t="s">
        <v>54</v>
      </c>
      <c r="G565" t="s">
        <v>236</v>
      </c>
      <c r="H565" t="s">
        <v>236</v>
      </c>
      <c r="K565" t="s">
        <v>569</v>
      </c>
      <c r="L565" t="s">
        <v>570</v>
      </c>
      <c r="M565" t="s">
        <v>571</v>
      </c>
      <c r="N565" t="s">
        <v>60</v>
      </c>
      <c r="O565" t="s">
        <v>3450</v>
      </c>
      <c r="P565" t="s">
        <v>124</v>
      </c>
      <c r="AC565">
        <v>2010</v>
      </c>
      <c r="AD565">
        <v>8</v>
      </c>
      <c r="AE565">
        <v>27</v>
      </c>
      <c r="AF565">
        <f>IF( Table1[[#This Row],[Start Day]]="",1,Table1[[#This Row],[Start Day]])</f>
        <v>27</v>
      </c>
      <c r="AG565" s="1">
        <f>DATE(Table1[[#This Row],[Start Year]],Table1[[#This Row],[Start Month]],Table1[[#This Row],[Complete Start Day]])</f>
        <v>40417</v>
      </c>
      <c r="AH565">
        <v>2010</v>
      </c>
      <c r="AI565">
        <v>8</v>
      </c>
      <c r="AJ565">
        <v>27</v>
      </c>
      <c r="AK565">
        <f>IF(Table1[[#This Row],[End Day]]="",DAY(EOMONTH(DATE(Table1[[#This Row],[End Year]],Table1[[#This Row],[End Month]],1),0)),Table1[[#This Row],[End Day]])</f>
        <v>27</v>
      </c>
      <c r="AL565" s="1">
        <f>DATE(Table1[[#This Row],[End Year]],Table1[[#This Row],[End Month]],Table1[[#This Row],[Complete End Day]])</f>
        <v>40417</v>
      </c>
      <c r="AM565" s="2">
        <f>IF(Table1[[#This Row],[Start Day]]="",1,0)</f>
        <v>0</v>
      </c>
      <c r="AN565" s="2">
        <f>IF(Table1[[#This Row],[End Day]]="",1,0)</f>
        <v>0</v>
      </c>
      <c r="AO565">
        <v>13</v>
      </c>
      <c r="AP565">
        <v>6</v>
      </c>
      <c r="AR565">
        <v>200</v>
      </c>
      <c r="AS565">
        <v>206</v>
      </c>
      <c r="AZ565">
        <v>74.509444078196097</v>
      </c>
      <c r="BA565" t="s">
        <v>109</v>
      </c>
      <c r="BC565" t="s">
        <v>3451</v>
      </c>
      <c r="BD565" t="s">
        <v>3298</v>
      </c>
    </row>
    <row r="566" spans="1:56" x14ac:dyDescent="0.2">
      <c r="A566" t="s">
        <v>3452</v>
      </c>
      <c r="B566" t="s">
        <v>3128</v>
      </c>
      <c r="C566" t="s">
        <v>3453</v>
      </c>
      <c r="E566" t="s">
        <v>53</v>
      </c>
      <c r="F566" t="s">
        <v>72</v>
      </c>
      <c r="G566" t="s">
        <v>73</v>
      </c>
      <c r="H566" t="s">
        <v>86</v>
      </c>
      <c r="J566" t="s">
        <v>3454</v>
      </c>
      <c r="K566" t="s">
        <v>592</v>
      </c>
      <c r="L566" t="s">
        <v>593</v>
      </c>
      <c r="M566" t="s">
        <v>594</v>
      </c>
      <c r="N566" t="s">
        <v>122</v>
      </c>
      <c r="O566" t="s">
        <v>3455</v>
      </c>
      <c r="Q566" t="s">
        <v>55</v>
      </c>
      <c r="R566" t="s">
        <v>64</v>
      </c>
      <c r="W566">
        <v>110</v>
      </c>
      <c r="X566" t="s">
        <v>80</v>
      </c>
      <c r="AC566">
        <v>2011</v>
      </c>
      <c r="AD566">
        <v>6</v>
      </c>
      <c r="AE566">
        <v>20</v>
      </c>
      <c r="AF566">
        <f>IF( Table1[[#This Row],[Start Day]]="",1,Table1[[#This Row],[Start Day]])</f>
        <v>20</v>
      </c>
      <c r="AG566" s="1">
        <f>DATE(Table1[[#This Row],[Start Year]],Table1[[#This Row],[Start Month]],Table1[[#This Row],[Complete Start Day]])</f>
        <v>40714</v>
      </c>
      <c r="AH566">
        <v>2011</v>
      </c>
      <c r="AI566">
        <v>6</v>
      </c>
      <c r="AJ566">
        <v>20</v>
      </c>
      <c r="AK566">
        <f>IF(Table1[[#This Row],[End Day]]="",DAY(EOMONTH(DATE(Table1[[#This Row],[End Year]],Table1[[#This Row],[End Month]],1),0)),Table1[[#This Row],[End Day]])</f>
        <v>20</v>
      </c>
      <c r="AL566" s="1">
        <f>DATE(Table1[[#This Row],[End Year]],Table1[[#This Row],[End Month]],Table1[[#This Row],[Complete End Day]])</f>
        <v>40714</v>
      </c>
      <c r="AM566" s="2">
        <f>IF(Table1[[#This Row],[Start Day]]="",1,0)</f>
        <v>0</v>
      </c>
      <c r="AN566" s="2">
        <f>IF(Table1[[#This Row],[End Day]]="",1,0)</f>
        <v>0</v>
      </c>
      <c r="AO566">
        <v>3</v>
      </c>
      <c r="AQ566">
        <v>450</v>
      </c>
      <c r="AS566">
        <v>450</v>
      </c>
      <c r="AZ566">
        <v>76.861595377819796</v>
      </c>
      <c r="BA566" t="s">
        <v>81</v>
      </c>
      <c r="BB566" t="s">
        <v>3456</v>
      </c>
      <c r="BD566" t="s">
        <v>3457</v>
      </c>
    </row>
    <row r="567" spans="1:56" x14ac:dyDescent="0.2">
      <c r="A567" t="s">
        <v>3458</v>
      </c>
      <c r="B567" t="s">
        <v>3128</v>
      </c>
      <c r="C567" t="s">
        <v>2205</v>
      </c>
      <c r="E567" t="s">
        <v>53</v>
      </c>
      <c r="F567" t="s">
        <v>72</v>
      </c>
      <c r="G567" t="s">
        <v>73</v>
      </c>
      <c r="H567" t="s">
        <v>86</v>
      </c>
      <c r="J567" t="s">
        <v>3459</v>
      </c>
      <c r="K567" t="s">
        <v>592</v>
      </c>
      <c r="L567" t="s">
        <v>593</v>
      </c>
      <c r="M567" t="s">
        <v>594</v>
      </c>
      <c r="N567" t="s">
        <v>122</v>
      </c>
      <c r="O567" t="s">
        <v>3460</v>
      </c>
      <c r="Q567" t="s">
        <v>64</v>
      </c>
      <c r="R567" t="s">
        <v>55</v>
      </c>
      <c r="X567" t="s">
        <v>80</v>
      </c>
      <c r="Y567" t="s">
        <v>3461</v>
      </c>
      <c r="Z567" t="s">
        <v>3462</v>
      </c>
      <c r="AC567">
        <v>2011</v>
      </c>
      <c r="AD567">
        <v>6</v>
      </c>
      <c r="AE567">
        <v>30</v>
      </c>
      <c r="AF567">
        <f>IF( Table1[[#This Row],[Start Day]]="",1,Table1[[#This Row],[Start Day]])</f>
        <v>30</v>
      </c>
      <c r="AG567" s="1">
        <f>DATE(Table1[[#This Row],[Start Year]],Table1[[#This Row],[Start Month]],Table1[[#This Row],[Complete Start Day]])</f>
        <v>40724</v>
      </c>
      <c r="AH567">
        <v>2011</v>
      </c>
      <c r="AI567">
        <v>7</v>
      </c>
      <c r="AJ567">
        <v>1</v>
      </c>
      <c r="AK567">
        <f>IF(Table1[[#This Row],[End Day]]="",DAY(EOMONTH(DATE(Table1[[#This Row],[End Year]],Table1[[#This Row],[End Month]],1),0)),Table1[[#This Row],[End Day]])</f>
        <v>1</v>
      </c>
      <c r="AL567" s="1">
        <f>DATE(Table1[[#This Row],[End Year]],Table1[[#This Row],[End Month]],Table1[[#This Row],[Complete End Day]])</f>
        <v>40725</v>
      </c>
      <c r="AM567" s="2">
        <f>IF(Table1[[#This Row],[Start Day]]="",1,0)</f>
        <v>0</v>
      </c>
      <c r="AN567" s="2">
        <f>IF(Table1[[#This Row],[End Day]]="",1,0)</f>
        <v>0</v>
      </c>
      <c r="AO567">
        <v>22</v>
      </c>
      <c r="AQ567">
        <v>300000</v>
      </c>
      <c r="AS567">
        <v>300000</v>
      </c>
      <c r="AX567">
        <v>70000</v>
      </c>
      <c r="AY567">
        <v>91073</v>
      </c>
      <c r="AZ567">
        <v>76.861595377819796</v>
      </c>
      <c r="BA567" t="s">
        <v>109</v>
      </c>
      <c r="BC567" t="s">
        <v>3463</v>
      </c>
      <c r="BD567" t="s">
        <v>3464</v>
      </c>
    </row>
    <row r="568" spans="1:56" x14ac:dyDescent="0.2">
      <c r="A568" t="s">
        <v>3465</v>
      </c>
      <c r="B568" t="s">
        <v>3128</v>
      </c>
      <c r="C568" t="s">
        <v>1229</v>
      </c>
      <c r="E568" t="s">
        <v>53</v>
      </c>
      <c r="F568" t="s">
        <v>54</v>
      </c>
      <c r="G568" t="s">
        <v>55</v>
      </c>
      <c r="H568" t="s">
        <v>56</v>
      </c>
      <c r="K568" t="s">
        <v>7833</v>
      </c>
      <c r="L568" t="s">
        <v>88</v>
      </c>
      <c r="M568" t="s">
        <v>59</v>
      </c>
      <c r="N568" t="s">
        <v>60</v>
      </c>
      <c r="O568" t="s">
        <v>3466</v>
      </c>
      <c r="P568" t="s">
        <v>62</v>
      </c>
      <c r="Q568" t="s">
        <v>64</v>
      </c>
      <c r="X568" t="s">
        <v>65</v>
      </c>
      <c r="AC568">
        <v>2011</v>
      </c>
      <c r="AD568">
        <v>7</v>
      </c>
      <c r="AE568">
        <v>8</v>
      </c>
      <c r="AF568">
        <f>IF( Table1[[#This Row],[Start Day]]="",1,Table1[[#This Row],[Start Day]])</f>
        <v>8</v>
      </c>
      <c r="AG568" s="1">
        <f>DATE(Table1[[#This Row],[Start Year]],Table1[[#This Row],[Start Month]],Table1[[#This Row],[Complete Start Day]])</f>
        <v>40732</v>
      </c>
      <c r="AH568">
        <v>2011</v>
      </c>
      <c r="AI568">
        <v>7</v>
      </c>
      <c r="AJ568">
        <v>11</v>
      </c>
      <c r="AK568">
        <f>IF(Table1[[#This Row],[End Day]]="",DAY(EOMONTH(DATE(Table1[[#This Row],[End Year]],Table1[[#This Row],[End Month]],1),0)),Table1[[#This Row],[End Day]])</f>
        <v>11</v>
      </c>
      <c r="AL568" s="1">
        <f>DATE(Table1[[#This Row],[End Year]],Table1[[#This Row],[End Month]],Table1[[#This Row],[Complete End Day]])</f>
        <v>40735</v>
      </c>
      <c r="AM568" s="2">
        <f>IF(Table1[[#This Row],[Start Day]]="",1,0)</f>
        <v>0</v>
      </c>
      <c r="AN568" s="2">
        <f>IF(Table1[[#This Row],[End Day]]="",1,0)</f>
        <v>0</v>
      </c>
      <c r="AO568">
        <v>9</v>
      </c>
      <c r="AZ568">
        <v>76.861595377819796</v>
      </c>
      <c r="BA568" t="s">
        <v>81</v>
      </c>
      <c r="BB568" t="s">
        <v>3467</v>
      </c>
      <c r="BD568" t="s">
        <v>3468</v>
      </c>
    </row>
    <row r="569" spans="1:56" x14ac:dyDescent="0.2">
      <c r="A569" t="s">
        <v>3469</v>
      </c>
      <c r="B569" t="s">
        <v>3128</v>
      </c>
      <c r="C569" t="s">
        <v>2598</v>
      </c>
      <c r="E569" t="s">
        <v>53</v>
      </c>
      <c r="F569" t="s">
        <v>54</v>
      </c>
      <c r="G569" t="s">
        <v>55</v>
      </c>
      <c r="H569" t="s">
        <v>56</v>
      </c>
      <c r="K569" t="s">
        <v>554</v>
      </c>
      <c r="L569" t="s">
        <v>555</v>
      </c>
      <c r="M569" t="s">
        <v>121</v>
      </c>
      <c r="N569" t="s">
        <v>122</v>
      </c>
      <c r="O569" t="s">
        <v>3470</v>
      </c>
      <c r="P569" t="s">
        <v>62</v>
      </c>
      <c r="Q569" t="s">
        <v>64</v>
      </c>
      <c r="X569" t="s">
        <v>65</v>
      </c>
      <c r="AC569">
        <v>2011</v>
      </c>
      <c r="AD569">
        <v>1</v>
      </c>
      <c r="AF569">
        <f>IF( Table1[[#This Row],[Start Day]]="",1,Table1[[#This Row],[Start Day]])</f>
        <v>1</v>
      </c>
      <c r="AG569" s="1">
        <f>DATE(Table1[[#This Row],[Start Year]],Table1[[#This Row],[Start Month]],Table1[[#This Row],[Complete Start Day]])</f>
        <v>40544</v>
      </c>
      <c r="AH569">
        <v>2011</v>
      </c>
      <c r="AI569">
        <v>2</v>
      </c>
      <c r="AK569">
        <f>IF(Table1[[#This Row],[End Day]]="",DAY(EOMONTH(DATE(Table1[[#This Row],[End Year]],Table1[[#This Row],[End Month]],1),0)),Table1[[#This Row],[End Day]])</f>
        <v>28</v>
      </c>
      <c r="AL569" s="1">
        <f>DATE(Table1[[#This Row],[End Year]],Table1[[#This Row],[End Month]],Table1[[#This Row],[Complete End Day]])</f>
        <v>40602</v>
      </c>
      <c r="AM569" s="2">
        <f>IF(Table1[[#This Row],[Start Day]]="",1,0)</f>
        <v>1</v>
      </c>
      <c r="AN569" s="2">
        <f>IF(Table1[[#This Row],[End Day]]="",1,0)</f>
        <v>1</v>
      </c>
      <c r="AO569">
        <v>6</v>
      </c>
      <c r="AQ569">
        <v>10000</v>
      </c>
      <c r="AS569">
        <v>10000</v>
      </c>
      <c r="AZ569">
        <v>76.861595377819796</v>
      </c>
      <c r="BA569" t="s">
        <v>81</v>
      </c>
      <c r="BB569" t="s">
        <v>3471</v>
      </c>
      <c r="BD569" t="s">
        <v>3472</v>
      </c>
    </row>
    <row r="570" spans="1:56" x14ac:dyDescent="0.2">
      <c r="A570" t="s">
        <v>3473</v>
      </c>
      <c r="B570" t="s">
        <v>3128</v>
      </c>
      <c r="C570" t="s">
        <v>653</v>
      </c>
      <c r="E570" t="s">
        <v>53</v>
      </c>
      <c r="F570" t="s">
        <v>54</v>
      </c>
      <c r="G570" t="s">
        <v>236</v>
      </c>
      <c r="H570" t="s">
        <v>236</v>
      </c>
      <c r="K570" t="s">
        <v>7833</v>
      </c>
      <c r="L570" t="s">
        <v>88</v>
      </c>
      <c r="M570" t="s">
        <v>59</v>
      </c>
      <c r="N570" t="s">
        <v>60</v>
      </c>
      <c r="O570" t="s">
        <v>3474</v>
      </c>
      <c r="P570" t="s">
        <v>62</v>
      </c>
      <c r="Q570" t="s">
        <v>195</v>
      </c>
      <c r="AC570">
        <v>2011</v>
      </c>
      <c r="AD570">
        <v>7</v>
      </c>
      <c r="AE570">
        <v>26</v>
      </c>
      <c r="AF570">
        <f>IF( Table1[[#This Row],[Start Day]]="",1,Table1[[#This Row],[Start Day]])</f>
        <v>26</v>
      </c>
      <c r="AG570" s="1">
        <f>DATE(Table1[[#This Row],[Start Year]],Table1[[#This Row],[Start Month]],Table1[[#This Row],[Complete Start Day]])</f>
        <v>40750</v>
      </c>
      <c r="AH570">
        <v>2011</v>
      </c>
      <c r="AI570">
        <v>7</v>
      </c>
      <c r="AJ570">
        <v>27</v>
      </c>
      <c r="AK570">
        <f>IF(Table1[[#This Row],[End Day]]="",DAY(EOMONTH(DATE(Table1[[#This Row],[End Year]],Table1[[#This Row],[End Month]],1),0)),Table1[[#This Row],[End Day]])</f>
        <v>27</v>
      </c>
      <c r="AL570" s="1">
        <f>DATE(Table1[[#This Row],[End Year]],Table1[[#This Row],[End Month]],Table1[[#This Row],[Complete End Day]])</f>
        <v>40751</v>
      </c>
      <c r="AM570" s="2">
        <f>IF(Table1[[#This Row],[Start Day]]="",1,0)</f>
        <v>0</v>
      </c>
      <c r="AN570" s="2">
        <f>IF(Table1[[#This Row],[End Day]]="",1,0)</f>
        <v>0</v>
      </c>
      <c r="AO570">
        <v>59</v>
      </c>
      <c r="AP570">
        <v>26</v>
      </c>
      <c r="AR570">
        <v>2000</v>
      </c>
      <c r="AS570">
        <v>2026</v>
      </c>
      <c r="AZ570">
        <v>76.861595377819796</v>
      </c>
      <c r="BA570" t="s">
        <v>81</v>
      </c>
      <c r="BB570" t="s">
        <v>1562</v>
      </c>
      <c r="BD570" t="s">
        <v>1563</v>
      </c>
    </row>
    <row r="571" spans="1:56" x14ac:dyDescent="0.2">
      <c r="A571" t="s">
        <v>3475</v>
      </c>
      <c r="B571" t="s">
        <v>3128</v>
      </c>
      <c r="C571" t="s">
        <v>3476</v>
      </c>
      <c r="E571" t="s">
        <v>53</v>
      </c>
      <c r="F571" t="s">
        <v>270</v>
      </c>
      <c r="G571" t="s">
        <v>466</v>
      </c>
      <c r="H571" t="s">
        <v>2648</v>
      </c>
      <c r="K571" t="s">
        <v>592</v>
      </c>
      <c r="L571" t="s">
        <v>593</v>
      </c>
      <c r="M571" t="s">
        <v>594</v>
      </c>
      <c r="N571" t="s">
        <v>122</v>
      </c>
      <c r="O571" t="s">
        <v>3477</v>
      </c>
      <c r="P571" t="s">
        <v>3478</v>
      </c>
      <c r="Q571" t="s">
        <v>368</v>
      </c>
      <c r="S571" t="s">
        <v>104</v>
      </c>
      <c r="U571" t="s">
        <v>104</v>
      </c>
      <c r="X571" t="s">
        <v>65</v>
      </c>
      <c r="AC571">
        <v>2011</v>
      </c>
      <c r="AD571">
        <v>3</v>
      </c>
      <c r="AF571">
        <f>IF( Table1[[#This Row],[Start Day]]="",1,Table1[[#This Row],[Start Day]])</f>
        <v>1</v>
      </c>
      <c r="AG571" s="1">
        <f>DATE(Table1[[#This Row],[Start Year]],Table1[[#This Row],[Start Month]],Table1[[#This Row],[Complete Start Day]])</f>
        <v>40603</v>
      </c>
      <c r="AH571">
        <v>2011</v>
      </c>
      <c r="AI571">
        <v>5</v>
      </c>
      <c r="AK571">
        <f>IF(Table1[[#This Row],[End Day]]="",DAY(EOMONTH(DATE(Table1[[#This Row],[End Year]],Table1[[#This Row],[End Month]],1),0)),Table1[[#This Row],[End Day]])</f>
        <v>31</v>
      </c>
      <c r="AL571" s="1">
        <f>DATE(Table1[[#This Row],[End Year]],Table1[[#This Row],[End Month]],Table1[[#This Row],[Complete End Day]])</f>
        <v>40694</v>
      </c>
      <c r="AM571" s="2">
        <f>IF(Table1[[#This Row],[Start Day]]="",1,0)</f>
        <v>1</v>
      </c>
      <c r="AN571" s="2">
        <f>IF(Table1[[#This Row],[End Day]]="",1,0)</f>
        <v>1</v>
      </c>
      <c r="AZ571">
        <v>76.861595377819796</v>
      </c>
      <c r="BA571" t="s">
        <v>109</v>
      </c>
      <c r="BC571" t="s">
        <v>3479</v>
      </c>
      <c r="BD571" t="s">
        <v>3480</v>
      </c>
    </row>
    <row r="572" spans="1:56" x14ac:dyDescent="0.2">
      <c r="A572" t="s">
        <v>3481</v>
      </c>
      <c r="B572" t="s">
        <v>3128</v>
      </c>
      <c r="C572" t="s">
        <v>3482</v>
      </c>
      <c r="E572" t="s">
        <v>53</v>
      </c>
      <c r="F572" t="s">
        <v>72</v>
      </c>
      <c r="G572" t="s">
        <v>73</v>
      </c>
      <c r="H572" t="s">
        <v>86</v>
      </c>
      <c r="J572" t="s">
        <v>3483</v>
      </c>
      <c r="K572" t="s">
        <v>592</v>
      </c>
      <c r="L572" t="s">
        <v>593</v>
      </c>
      <c r="M572" t="s">
        <v>594</v>
      </c>
      <c r="N572" t="s">
        <v>122</v>
      </c>
      <c r="O572" t="s">
        <v>3484</v>
      </c>
      <c r="Q572" t="s">
        <v>55</v>
      </c>
      <c r="W572">
        <v>150</v>
      </c>
      <c r="X572" t="s">
        <v>80</v>
      </c>
      <c r="AC572">
        <v>2011</v>
      </c>
      <c r="AD572">
        <v>7</v>
      </c>
      <c r="AE572">
        <v>20</v>
      </c>
      <c r="AF572">
        <f>IF( Table1[[#This Row],[Start Day]]="",1,Table1[[#This Row],[Start Day]])</f>
        <v>20</v>
      </c>
      <c r="AG572" s="1">
        <f>DATE(Table1[[#This Row],[Start Year]],Table1[[#This Row],[Start Month]],Table1[[#This Row],[Complete Start Day]])</f>
        <v>40744</v>
      </c>
      <c r="AH572">
        <v>2011</v>
      </c>
      <c r="AI572">
        <v>7</v>
      </c>
      <c r="AJ572">
        <v>20</v>
      </c>
      <c r="AK572">
        <f>IF(Table1[[#This Row],[End Day]]="",DAY(EOMONTH(DATE(Table1[[#This Row],[End Year]],Table1[[#This Row],[End Month]],1),0)),Table1[[#This Row],[End Day]])</f>
        <v>20</v>
      </c>
      <c r="AL572" s="1">
        <f>DATE(Table1[[#This Row],[End Year]],Table1[[#This Row],[End Month]],Table1[[#This Row],[Complete End Day]])</f>
        <v>40744</v>
      </c>
      <c r="AM572" s="2">
        <f>IF(Table1[[#This Row],[Start Day]]="",1,0)</f>
        <v>0</v>
      </c>
      <c r="AN572" s="2">
        <f>IF(Table1[[#This Row],[End Day]]="",1,0)</f>
        <v>0</v>
      </c>
      <c r="AO572">
        <v>3</v>
      </c>
      <c r="AQ572">
        <v>200000</v>
      </c>
      <c r="AS572">
        <v>200000</v>
      </c>
      <c r="AZ572">
        <v>76.861595377819796</v>
      </c>
      <c r="BA572" t="s">
        <v>81</v>
      </c>
      <c r="BB572" t="s">
        <v>3485</v>
      </c>
      <c r="BD572" t="s">
        <v>3486</v>
      </c>
    </row>
    <row r="573" spans="1:56" x14ac:dyDescent="0.2">
      <c r="A573" t="s">
        <v>3487</v>
      </c>
      <c r="B573" t="s">
        <v>3128</v>
      </c>
      <c r="C573" t="s">
        <v>3488</v>
      </c>
      <c r="E573" t="s">
        <v>53</v>
      </c>
      <c r="F573" t="s">
        <v>72</v>
      </c>
      <c r="G573" t="s">
        <v>262</v>
      </c>
      <c r="H573" t="s">
        <v>263</v>
      </c>
      <c r="K573" t="s">
        <v>592</v>
      </c>
      <c r="L573" t="s">
        <v>593</v>
      </c>
      <c r="M573" t="s">
        <v>594</v>
      </c>
      <c r="N573" t="s">
        <v>122</v>
      </c>
      <c r="O573" t="s">
        <v>3489</v>
      </c>
      <c r="U573" t="s">
        <v>104</v>
      </c>
      <c r="W573">
        <v>-15</v>
      </c>
      <c r="X573" t="s">
        <v>265</v>
      </c>
      <c r="AC573">
        <v>2011</v>
      </c>
      <c r="AD573">
        <v>2</v>
      </c>
      <c r="AE573">
        <v>1</v>
      </c>
      <c r="AF573">
        <f>IF( Table1[[#This Row],[Start Day]]="",1,Table1[[#This Row],[Start Day]])</f>
        <v>1</v>
      </c>
      <c r="AG573" s="1">
        <f>DATE(Table1[[#This Row],[Start Year]],Table1[[#This Row],[Start Month]],Table1[[#This Row],[Complete Start Day]])</f>
        <v>40575</v>
      </c>
      <c r="AH573">
        <v>2011</v>
      </c>
      <c r="AI573">
        <v>2</v>
      </c>
      <c r="AJ573">
        <v>8</v>
      </c>
      <c r="AK573">
        <f>IF(Table1[[#This Row],[End Day]]="",DAY(EOMONTH(DATE(Table1[[#This Row],[End Year]],Table1[[#This Row],[End Month]],1),0)),Table1[[#This Row],[End Day]])</f>
        <v>8</v>
      </c>
      <c r="AL573" s="1">
        <f>DATE(Table1[[#This Row],[End Year]],Table1[[#This Row],[End Month]],Table1[[#This Row],[Complete End Day]])</f>
        <v>40582</v>
      </c>
      <c r="AM573" s="2">
        <f>IF(Table1[[#This Row],[Start Day]]="",1,0)</f>
        <v>0</v>
      </c>
      <c r="AN573" s="2">
        <f>IF(Table1[[#This Row],[End Day]]="",1,0)</f>
        <v>0</v>
      </c>
      <c r="AO573">
        <v>3</v>
      </c>
      <c r="AQ573">
        <v>120000</v>
      </c>
      <c r="AS573">
        <v>120000</v>
      </c>
      <c r="AV573">
        <v>200000</v>
      </c>
      <c r="AW573">
        <v>260208</v>
      </c>
      <c r="AX573">
        <v>500000</v>
      </c>
      <c r="AY573">
        <v>650520</v>
      </c>
      <c r="AZ573">
        <v>76.861595377819796</v>
      </c>
      <c r="BA573" t="s">
        <v>81</v>
      </c>
      <c r="BB573" t="s">
        <v>3490</v>
      </c>
      <c r="BD573" t="s">
        <v>3491</v>
      </c>
    </row>
    <row r="574" spans="1:56" x14ac:dyDescent="0.2">
      <c r="A574" t="s">
        <v>3492</v>
      </c>
      <c r="B574" t="s">
        <v>3128</v>
      </c>
      <c r="C574" t="s">
        <v>2078</v>
      </c>
      <c r="E574" t="s">
        <v>53</v>
      </c>
      <c r="F574" t="s">
        <v>54</v>
      </c>
      <c r="G574" t="s">
        <v>55</v>
      </c>
      <c r="H574" t="s">
        <v>56</v>
      </c>
      <c r="K574" t="s">
        <v>548</v>
      </c>
      <c r="L574" t="s">
        <v>549</v>
      </c>
      <c r="M574" t="s">
        <v>78</v>
      </c>
      <c r="N574" t="s">
        <v>60</v>
      </c>
      <c r="O574" t="s">
        <v>638</v>
      </c>
      <c r="P574" t="s">
        <v>62</v>
      </c>
      <c r="W574">
        <v>62167</v>
      </c>
      <c r="X574" t="s">
        <v>65</v>
      </c>
      <c r="Y574" t="s">
        <v>3493</v>
      </c>
      <c r="Z574" t="s">
        <v>3494</v>
      </c>
      <c r="AB574" t="s">
        <v>3495</v>
      </c>
      <c r="AC574">
        <v>2011</v>
      </c>
      <c r="AD574">
        <v>1</v>
      </c>
      <c r="AE574">
        <v>28</v>
      </c>
      <c r="AF574">
        <f>IF( Table1[[#This Row],[Start Day]]="",1,Table1[[#This Row],[Start Day]])</f>
        <v>28</v>
      </c>
      <c r="AG574" s="1">
        <f>DATE(Table1[[#This Row],[Start Year]],Table1[[#This Row],[Start Month]],Table1[[#This Row],[Complete Start Day]])</f>
        <v>40571</v>
      </c>
      <c r="AH574">
        <v>2011</v>
      </c>
      <c r="AI574">
        <v>1</v>
      </c>
      <c r="AJ574">
        <v>31</v>
      </c>
      <c r="AK574">
        <f>IF(Table1[[#This Row],[End Day]]="",DAY(EOMONTH(DATE(Table1[[#This Row],[End Year]],Table1[[#This Row],[End Month]],1),0)),Table1[[#This Row],[End Day]])</f>
        <v>31</v>
      </c>
      <c r="AL574" s="1">
        <f>DATE(Table1[[#This Row],[End Year]],Table1[[#This Row],[End Month]],Table1[[#This Row],[Complete End Day]])</f>
        <v>40574</v>
      </c>
      <c r="AM574" s="2">
        <f>IF(Table1[[#This Row],[Start Day]]="",1,0)</f>
        <v>0</v>
      </c>
      <c r="AN574" s="2">
        <f>IF(Table1[[#This Row],[End Day]]="",1,0)</f>
        <v>0</v>
      </c>
      <c r="AO574">
        <v>2</v>
      </c>
      <c r="AQ574">
        <v>20000</v>
      </c>
      <c r="AS574">
        <v>20000</v>
      </c>
      <c r="AZ574">
        <v>76.861595377819796</v>
      </c>
      <c r="BA574" t="s">
        <v>81</v>
      </c>
      <c r="BB574" t="s">
        <v>639</v>
      </c>
      <c r="BD574" t="s">
        <v>640</v>
      </c>
    </row>
    <row r="575" spans="1:56" x14ac:dyDescent="0.2">
      <c r="A575" t="s">
        <v>3496</v>
      </c>
      <c r="B575" t="s">
        <v>3128</v>
      </c>
      <c r="C575" t="s">
        <v>1926</v>
      </c>
      <c r="E575" t="s">
        <v>53</v>
      </c>
      <c r="F575" t="s">
        <v>54</v>
      </c>
      <c r="G575" t="s">
        <v>236</v>
      </c>
      <c r="H575" t="s">
        <v>236</v>
      </c>
      <c r="K575" t="s">
        <v>548</v>
      </c>
      <c r="L575" t="s">
        <v>549</v>
      </c>
      <c r="M575" t="s">
        <v>78</v>
      </c>
      <c r="N575" t="s">
        <v>60</v>
      </c>
      <c r="O575" t="s">
        <v>3497</v>
      </c>
      <c r="P575" t="s">
        <v>62</v>
      </c>
      <c r="AC575">
        <v>2011</v>
      </c>
      <c r="AD575">
        <v>5</v>
      </c>
      <c r="AE575">
        <v>21</v>
      </c>
      <c r="AF575">
        <f>IF( Table1[[#This Row],[Start Day]]="",1,Table1[[#This Row],[Start Day]])</f>
        <v>21</v>
      </c>
      <c r="AG575" s="1">
        <f>DATE(Table1[[#This Row],[Start Year]],Table1[[#This Row],[Start Month]],Table1[[#This Row],[Complete Start Day]])</f>
        <v>40684</v>
      </c>
      <c r="AH575">
        <v>2011</v>
      </c>
      <c r="AI575">
        <v>5</v>
      </c>
      <c r="AJ575">
        <v>21</v>
      </c>
      <c r="AK575">
        <f>IF(Table1[[#This Row],[End Day]]="",DAY(EOMONTH(DATE(Table1[[#This Row],[End Year]],Table1[[#This Row],[End Month]],1),0)),Table1[[#This Row],[End Day]])</f>
        <v>21</v>
      </c>
      <c r="AL575" s="1">
        <f>DATE(Table1[[#This Row],[End Year]],Table1[[#This Row],[End Month]],Table1[[#This Row],[Complete End Day]])</f>
        <v>40684</v>
      </c>
      <c r="AM575" s="2">
        <f>IF(Table1[[#This Row],[Start Day]]="",1,0)</f>
        <v>0</v>
      </c>
      <c r="AN575" s="2">
        <f>IF(Table1[[#This Row],[End Day]]="",1,0)</f>
        <v>0</v>
      </c>
      <c r="AO575">
        <v>16</v>
      </c>
      <c r="AP575">
        <v>6</v>
      </c>
      <c r="AS575">
        <v>6</v>
      </c>
      <c r="AZ575">
        <v>76.861595377819796</v>
      </c>
      <c r="BA575" t="s">
        <v>109</v>
      </c>
      <c r="BC575" t="s">
        <v>3498</v>
      </c>
      <c r="BD575" t="s">
        <v>3499</v>
      </c>
    </row>
    <row r="576" spans="1:56" x14ac:dyDescent="0.2">
      <c r="A576" t="s">
        <v>3500</v>
      </c>
      <c r="B576" t="s">
        <v>3128</v>
      </c>
      <c r="C576" t="s">
        <v>1173</v>
      </c>
      <c r="E576" t="s">
        <v>53</v>
      </c>
      <c r="F576" t="s">
        <v>72</v>
      </c>
      <c r="G576" t="s">
        <v>262</v>
      </c>
      <c r="H576" t="s">
        <v>263</v>
      </c>
      <c r="K576" t="s">
        <v>554</v>
      </c>
      <c r="L576" t="s">
        <v>555</v>
      </c>
      <c r="M576" t="s">
        <v>121</v>
      </c>
      <c r="N576" t="s">
        <v>122</v>
      </c>
      <c r="O576" t="s">
        <v>3501</v>
      </c>
      <c r="X576" t="s">
        <v>265</v>
      </c>
      <c r="AC576">
        <v>2011</v>
      </c>
      <c r="AD576">
        <v>5</v>
      </c>
      <c r="AF576">
        <f>IF( Table1[[#This Row],[Start Day]]="",1,Table1[[#This Row],[Start Day]])</f>
        <v>1</v>
      </c>
      <c r="AG576" s="1">
        <f>DATE(Table1[[#This Row],[Start Year]],Table1[[#This Row],[Start Month]],Table1[[#This Row],[Complete Start Day]])</f>
        <v>40664</v>
      </c>
      <c r="AH576">
        <v>2011</v>
      </c>
      <c r="AI576">
        <v>6</v>
      </c>
      <c r="AK576">
        <f>IF(Table1[[#This Row],[End Day]]="",DAY(EOMONTH(DATE(Table1[[#This Row],[End Year]],Table1[[#This Row],[End Month]],1),0)),Table1[[#This Row],[End Day]])</f>
        <v>30</v>
      </c>
      <c r="AL576" s="1">
        <f>DATE(Table1[[#This Row],[End Year]],Table1[[#This Row],[End Month]],Table1[[#This Row],[Complete End Day]])</f>
        <v>40724</v>
      </c>
      <c r="AM576" s="2">
        <f>IF(Table1[[#This Row],[Start Day]]="",1,0)</f>
        <v>1</v>
      </c>
      <c r="AN576" s="2">
        <f>IF(Table1[[#This Row],[End Day]]="",1,0)</f>
        <v>1</v>
      </c>
      <c r="AO576">
        <v>20</v>
      </c>
      <c r="AQ576">
        <v>13440</v>
      </c>
      <c r="AS576">
        <v>13440</v>
      </c>
      <c r="AZ576">
        <v>76.861595377819796</v>
      </c>
      <c r="BA576" t="s">
        <v>81</v>
      </c>
      <c r="BB576" t="s">
        <v>3502</v>
      </c>
      <c r="BD576" t="s">
        <v>3503</v>
      </c>
    </row>
    <row r="577" spans="1:56" x14ac:dyDescent="0.2">
      <c r="A577" t="s">
        <v>3504</v>
      </c>
      <c r="B577" t="s">
        <v>3128</v>
      </c>
      <c r="C577" t="s">
        <v>3505</v>
      </c>
      <c r="E577" t="s">
        <v>53</v>
      </c>
      <c r="F577" t="s">
        <v>100</v>
      </c>
      <c r="G577" t="s">
        <v>101</v>
      </c>
      <c r="H577" t="s">
        <v>102</v>
      </c>
      <c r="K577" t="s">
        <v>569</v>
      </c>
      <c r="L577" t="s">
        <v>570</v>
      </c>
      <c r="M577" t="s">
        <v>571</v>
      </c>
      <c r="N577" t="s">
        <v>60</v>
      </c>
      <c r="O577" t="s">
        <v>3506</v>
      </c>
      <c r="W577">
        <v>6</v>
      </c>
      <c r="X577" t="s">
        <v>105</v>
      </c>
      <c r="Y577" t="s">
        <v>3507</v>
      </c>
      <c r="Z577" t="s">
        <v>3508</v>
      </c>
      <c r="AC577">
        <v>2011</v>
      </c>
      <c r="AD577">
        <v>5</v>
      </c>
      <c r="AE577">
        <v>19</v>
      </c>
      <c r="AF577">
        <f>IF( Table1[[#This Row],[Start Day]]="",1,Table1[[#This Row],[Start Day]])</f>
        <v>19</v>
      </c>
      <c r="AG577" s="1">
        <f>DATE(Table1[[#This Row],[Start Year]],Table1[[#This Row],[Start Month]],Table1[[#This Row],[Complete Start Day]])</f>
        <v>40682</v>
      </c>
      <c r="AH577">
        <v>2011</v>
      </c>
      <c r="AI577">
        <v>5</v>
      </c>
      <c r="AJ577">
        <v>19</v>
      </c>
      <c r="AK577">
        <f>IF(Table1[[#This Row],[End Day]]="",DAY(EOMONTH(DATE(Table1[[#This Row],[End Year]],Table1[[#This Row],[End Month]],1),0)),Table1[[#This Row],[End Day]])</f>
        <v>19</v>
      </c>
      <c r="AL577" s="1">
        <f>DATE(Table1[[#This Row],[End Year]],Table1[[#This Row],[End Month]],Table1[[#This Row],[Complete End Day]])</f>
        <v>40682</v>
      </c>
      <c r="AM577" s="2">
        <f>IF(Table1[[#This Row],[Start Day]]="",1,0)</f>
        <v>0</v>
      </c>
      <c r="AN577" s="2">
        <f>IF(Table1[[#This Row],[End Day]]="",1,0)</f>
        <v>0</v>
      </c>
      <c r="AO577">
        <v>3</v>
      </c>
      <c r="AP577">
        <v>121</v>
      </c>
      <c r="AR577">
        <v>10000</v>
      </c>
      <c r="AS577">
        <v>10121</v>
      </c>
      <c r="AV577">
        <v>4000</v>
      </c>
      <c r="AW577">
        <v>5204</v>
      </c>
      <c r="AX577">
        <v>244000</v>
      </c>
      <c r="AY577">
        <v>317454</v>
      </c>
      <c r="AZ577">
        <v>76.861595377819796</v>
      </c>
      <c r="BA577" t="s">
        <v>109</v>
      </c>
      <c r="BC577" t="s">
        <v>3509</v>
      </c>
      <c r="BD577" t="s">
        <v>3510</v>
      </c>
    </row>
    <row r="578" spans="1:56" x14ac:dyDescent="0.2">
      <c r="A578" t="s">
        <v>3511</v>
      </c>
      <c r="B578" t="s">
        <v>2356</v>
      </c>
      <c r="C578" t="s">
        <v>3512</v>
      </c>
      <c r="E578" t="s">
        <v>53</v>
      </c>
      <c r="F578" t="s">
        <v>72</v>
      </c>
      <c r="G578" t="s">
        <v>73</v>
      </c>
      <c r="H578" t="s">
        <v>74</v>
      </c>
      <c r="I578" t="s">
        <v>75</v>
      </c>
      <c r="K578" t="s">
        <v>692</v>
      </c>
      <c r="L578" t="s">
        <v>693</v>
      </c>
      <c r="M578" t="s">
        <v>694</v>
      </c>
      <c r="N578" t="s">
        <v>695</v>
      </c>
      <c r="O578" t="s">
        <v>3513</v>
      </c>
      <c r="X578" t="s">
        <v>80</v>
      </c>
      <c r="AC578">
        <v>2009</v>
      </c>
      <c r="AD578">
        <v>11</v>
      </c>
      <c r="AE578">
        <v>19</v>
      </c>
      <c r="AF578">
        <f>IF( Table1[[#This Row],[Start Day]]="",1,Table1[[#This Row],[Start Day]])</f>
        <v>19</v>
      </c>
      <c r="AG578" s="1">
        <f>DATE(Table1[[#This Row],[Start Year]],Table1[[#This Row],[Start Month]],Table1[[#This Row],[Complete Start Day]])</f>
        <v>40136</v>
      </c>
      <c r="AH578">
        <v>2009</v>
      </c>
      <c r="AI578">
        <v>11</v>
      </c>
      <c r="AJ578">
        <v>19</v>
      </c>
      <c r="AK578">
        <f>IF(Table1[[#This Row],[End Day]]="",DAY(EOMONTH(DATE(Table1[[#This Row],[End Year]],Table1[[#This Row],[End Month]],1),0)),Table1[[#This Row],[End Day]])</f>
        <v>19</v>
      </c>
      <c r="AL578" s="1">
        <f>DATE(Table1[[#This Row],[End Year]],Table1[[#This Row],[End Month]],Table1[[#This Row],[Complete End Day]])</f>
        <v>40136</v>
      </c>
      <c r="AM578" s="2">
        <f>IF(Table1[[#This Row],[Start Day]]="",1,0)</f>
        <v>0</v>
      </c>
      <c r="AN578" s="2">
        <f>IF(Table1[[#This Row],[End Day]]="",1,0)</f>
        <v>0</v>
      </c>
      <c r="AO578">
        <v>1</v>
      </c>
      <c r="AX578">
        <v>15000</v>
      </c>
      <c r="AY578">
        <v>20462</v>
      </c>
      <c r="AZ578">
        <v>73.307176721938703</v>
      </c>
      <c r="BA578" t="s">
        <v>109</v>
      </c>
      <c r="BC578" t="s">
        <v>3514</v>
      </c>
      <c r="BD578" t="s">
        <v>3515</v>
      </c>
    </row>
    <row r="579" spans="1:56" x14ac:dyDescent="0.2">
      <c r="A579" t="s">
        <v>3516</v>
      </c>
      <c r="B579" t="s">
        <v>2356</v>
      </c>
      <c r="C579" t="s">
        <v>3517</v>
      </c>
      <c r="D579" t="s">
        <v>3518</v>
      </c>
      <c r="E579" t="s">
        <v>53</v>
      </c>
      <c r="F579" t="s">
        <v>54</v>
      </c>
      <c r="G579" t="s">
        <v>55</v>
      </c>
      <c r="H579" t="s">
        <v>56</v>
      </c>
      <c r="K579" t="s">
        <v>692</v>
      </c>
      <c r="L579" t="s">
        <v>693</v>
      </c>
      <c r="M579" t="s">
        <v>694</v>
      </c>
      <c r="N579" t="s">
        <v>695</v>
      </c>
      <c r="O579" t="s">
        <v>696</v>
      </c>
      <c r="P579" t="s">
        <v>62</v>
      </c>
      <c r="W579">
        <v>32700</v>
      </c>
      <c r="X579" t="s">
        <v>65</v>
      </c>
      <c r="Y579" t="s">
        <v>3519</v>
      </c>
      <c r="Z579" t="s">
        <v>3520</v>
      </c>
      <c r="AC579">
        <v>2009</v>
      </c>
      <c r="AD579">
        <v>7</v>
      </c>
      <c r="AE579">
        <v>12</v>
      </c>
      <c r="AF579">
        <f>IF( Table1[[#This Row],[Start Day]]="",1,Table1[[#This Row],[Start Day]])</f>
        <v>12</v>
      </c>
      <c r="AG579" s="1">
        <f>DATE(Table1[[#This Row],[Start Year]],Table1[[#This Row],[Start Month]],Table1[[#This Row],[Complete Start Day]])</f>
        <v>40006</v>
      </c>
      <c r="AH579">
        <v>2009</v>
      </c>
      <c r="AI579">
        <v>7</v>
      </c>
      <c r="AJ579">
        <v>16</v>
      </c>
      <c r="AK579">
        <f>IF(Table1[[#This Row],[End Day]]="",DAY(EOMONTH(DATE(Table1[[#This Row],[End Year]],Table1[[#This Row],[End Month]],1),0)),Table1[[#This Row],[End Day]])</f>
        <v>16</v>
      </c>
      <c r="AL579" s="1">
        <f>DATE(Table1[[#This Row],[End Year]],Table1[[#This Row],[End Month]],Table1[[#This Row],[Complete End Day]])</f>
        <v>40010</v>
      </c>
      <c r="AM579" s="2">
        <f>IF(Table1[[#This Row],[Start Day]]="",1,0)</f>
        <v>0</v>
      </c>
      <c r="AN579" s="2">
        <f>IF(Table1[[#This Row],[End Day]]="",1,0)</f>
        <v>0</v>
      </c>
      <c r="AO579">
        <v>11</v>
      </c>
      <c r="AQ579">
        <v>20000</v>
      </c>
      <c r="AS579">
        <v>20000</v>
      </c>
      <c r="AZ579">
        <v>73.307176721938703</v>
      </c>
      <c r="BA579" t="s">
        <v>109</v>
      </c>
      <c r="BC579" t="s">
        <v>697</v>
      </c>
      <c r="BD579" t="s">
        <v>698</v>
      </c>
    </row>
    <row r="580" spans="1:56" x14ac:dyDescent="0.2">
      <c r="A580" t="s">
        <v>3521</v>
      </c>
      <c r="B580" t="s">
        <v>2859</v>
      </c>
      <c r="C580" t="s">
        <v>1069</v>
      </c>
      <c r="E580" t="s">
        <v>53</v>
      </c>
      <c r="F580" t="s">
        <v>72</v>
      </c>
      <c r="G580" t="s">
        <v>73</v>
      </c>
      <c r="H580" t="s">
        <v>74</v>
      </c>
      <c r="I580" t="s">
        <v>2676</v>
      </c>
      <c r="K580" t="s">
        <v>692</v>
      </c>
      <c r="L580" t="s">
        <v>693</v>
      </c>
      <c r="M580" t="s">
        <v>694</v>
      </c>
      <c r="N580" t="s">
        <v>695</v>
      </c>
      <c r="O580" t="s">
        <v>3522</v>
      </c>
      <c r="Q580" t="s">
        <v>55</v>
      </c>
      <c r="X580" t="s">
        <v>80</v>
      </c>
      <c r="AC580">
        <v>2010</v>
      </c>
      <c r="AD580">
        <v>12</v>
      </c>
      <c r="AE580">
        <v>15</v>
      </c>
      <c r="AF580">
        <f>IF( Table1[[#This Row],[Start Day]]="",1,Table1[[#This Row],[Start Day]])</f>
        <v>15</v>
      </c>
      <c r="AG580" s="1">
        <f>DATE(Table1[[#This Row],[Start Year]],Table1[[#This Row],[Start Month]],Table1[[#This Row],[Complete Start Day]])</f>
        <v>40527</v>
      </c>
      <c r="AH580">
        <v>2011</v>
      </c>
      <c r="AI580">
        <v>1</v>
      </c>
      <c r="AJ580">
        <v>12</v>
      </c>
      <c r="AK580">
        <f>IF(Table1[[#This Row],[End Day]]="",DAY(EOMONTH(DATE(Table1[[#This Row],[End Year]],Table1[[#This Row],[End Month]],1),0)),Table1[[#This Row],[End Day]])</f>
        <v>12</v>
      </c>
      <c r="AL580" s="1">
        <f>DATE(Table1[[#This Row],[End Year]],Table1[[#This Row],[End Month]],Table1[[#This Row],[Complete End Day]])</f>
        <v>40555</v>
      </c>
      <c r="AM580" s="2">
        <f>IF(Table1[[#This Row],[Start Day]]="",1,0)</f>
        <v>0</v>
      </c>
      <c r="AN580" s="2">
        <f>IF(Table1[[#This Row],[End Day]]="",1,0)</f>
        <v>0</v>
      </c>
      <c r="AO580">
        <v>40</v>
      </c>
      <c r="AQ580">
        <v>6000</v>
      </c>
      <c r="AS580">
        <v>6000</v>
      </c>
      <c r="AZ580">
        <v>74.509444078196097</v>
      </c>
      <c r="BA580" t="s">
        <v>81</v>
      </c>
      <c r="BB580" t="s">
        <v>3523</v>
      </c>
      <c r="BD580" t="s">
        <v>3524</v>
      </c>
    </row>
    <row r="581" spans="1:56" x14ac:dyDescent="0.2">
      <c r="A581" t="s">
        <v>3525</v>
      </c>
      <c r="B581" t="s">
        <v>3128</v>
      </c>
      <c r="C581" t="s">
        <v>3526</v>
      </c>
      <c r="E581" t="s">
        <v>53</v>
      </c>
      <c r="F581" t="s">
        <v>54</v>
      </c>
      <c r="G581" t="s">
        <v>55</v>
      </c>
      <c r="H581" t="s">
        <v>56</v>
      </c>
      <c r="K581" t="s">
        <v>119</v>
      </c>
      <c r="L581" t="s">
        <v>120</v>
      </c>
      <c r="M581" t="s">
        <v>121</v>
      </c>
      <c r="N581" t="s">
        <v>122</v>
      </c>
      <c r="O581" t="s">
        <v>3527</v>
      </c>
      <c r="P581" t="s">
        <v>62</v>
      </c>
      <c r="Q581" t="s">
        <v>64</v>
      </c>
      <c r="X581" t="s">
        <v>65</v>
      </c>
      <c r="AC581">
        <v>2011</v>
      </c>
      <c r="AD581">
        <v>12</v>
      </c>
      <c r="AF581">
        <f>IF( Table1[[#This Row],[Start Day]]="",1,Table1[[#This Row],[Start Day]])</f>
        <v>1</v>
      </c>
      <c r="AG581" s="1">
        <f>DATE(Table1[[#This Row],[Start Year]],Table1[[#This Row],[Start Month]],Table1[[#This Row],[Complete Start Day]])</f>
        <v>40878</v>
      </c>
      <c r="AH581">
        <v>2012</v>
      </c>
      <c r="AI581">
        <v>1</v>
      </c>
      <c r="AK581">
        <f>IF(Table1[[#This Row],[End Day]]="",DAY(EOMONTH(DATE(Table1[[#This Row],[End Year]],Table1[[#This Row],[End Month]],1),0)),Table1[[#This Row],[End Day]])</f>
        <v>31</v>
      </c>
      <c r="AL581" s="1">
        <f>DATE(Table1[[#This Row],[End Year]],Table1[[#This Row],[End Month]],Table1[[#This Row],[Complete End Day]])</f>
        <v>40939</v>
      </c>
      <c r="AM581" s="2">
        <f>IF(Table1[[#This Row],[Start Day]]="",1,0)</f>
        <v>1</v>
      </c>
      <c r="AN581" s="2">
        <f>IF(Table1[[#This Row],[End Day]]="",1,0)</f>
        <v>1</v>
      </c>
      <c r="AO581">
        <v>33</v>
      </c>
      <c r="AR581">
        <v>14000</v>
      </c>
      <c r="AS581">
        <v>14000</v>
      </c>
      <c r="AX581">
        <v>2000</v>
      </c>
      <c r="AY581">
        <v>2602</v>
      </c>
      <c r="AZ581">
        <v>76.861595377819796</v>
      </c>
      <c r="BA581" t="s">
        <v>81</v>
      </c>
      <c r="BB581" t="s">
        <v>3528</v>
      </c>
      <c r="BD581" t="s">
        <v>3529</v>
      </c>
    </row>
    <row r="582" spans="1:56" x14ac:dyDescent="0.2">
      <c r="A582" t="s">
        <v>3530</v>
      </c>
      <c r="B582" t="s">
        <v>3128</v>
      </c>
      <c r="C582" t="s">
        <v>1850</v>
      </c>
      <c r="E582" t="s">
        <v>53</v>
      </c>
      <c r="F582" t="s">
        <v>100</v>
      </c>
      <c r="G582" t="s">
        <v>101</v>
      </c>
      <c r="H582" t="s">
        <v>102</v>
      </c>
      <c r="K582" t="s">
        <v>57</v>
      </c>
      <c r="L582" t="s">
        <v>58</v>
      </c>
      <c r="M582" t="s">
        <v>59</v>
      </c>
      <c r="N582" t="s">
        <v>60</v>
      </c>
      <c r="O582" t="s">
        <v>3531</v>
      </c>
      <c r="Q582" t="s">
        <v>64</v>
      </c>
      <c r="W582">
        <v>5</v>
      </c>
      <c r="X582" t="s">
        <v>105</v>
      </c>
      <c r="Y582" t="s">
        <v>3532</v>
      </c>
      <c r="Z582" t="s">
        <v>3533</v>
      </c>
      <c r="AC582">
        <v>2011</v>
      </c>
      <c r="AD582">
        <v>6</v>
      </c>
      <c r="AE582">
        <v>8</v>
      </c>
      <c r="AF582">
        <f>IF( Table1[[#This Row],[Start Day]]="",1,Table1[[#This Row],[Start Day]])</f>
        <v>8</v>
      </c>
      <c r="AG582" s="1">
        <f>DATE(Table1[[#This Row],[Start Year]],Table1[[#This Row],[Start Month]],Table1[[#This Row],[Complete Start Day]])</f>
        <v>40702</v>
      </c>
      <c r="AH582">
        <v>2011</v>
      </c>
      <c r="AI582">
        <v>6</v>
      </c>
      <c r="AJ582">
        <v>8</v>
      </c>
      <c r="AK582">
        <f>IF(Table1[[#This Row],[End Day]]="",DAY(EOMONTH(DATE(Table1[[#This Row],[End Year]],Table1[[#This Row],[End Month]],1),0)),Table1[[#This Row],[End Day]])</f>
        <v>8</v>
      </c>
      <c r="AL582" s="1">
        <f>DATE(Table1[[#This Row],[End Year]],Table1[[#This Row],[End Month]],Table1[[#This Row],[Complete End Day]])</f>
        <v>40702</v>
      </c>
      <c r="AM582" s="2">
        <f>IF(Table1[[#This Row],[Start Day]]="",1,0)</f>
        <v>0</v>
      </c>
      <c r="AN582" s="2">
        <f>IF(Table1[[#This Row],[End Day]]="",1,0)</f>
        <v>0</v>
      </c>
      <c r="AP582">
        <v>8</v>
      </c>
      <c r="AQ582">
        <v>250</v>
      </c>
      <c r="AS582">
        <v>258</v>
      </c>
      <c r="AZ582">
        <v>76.861595377819796</v>
      </c>
      <c r="BA582" t="s">
        <v>109</v>
      </c>
      <c r="BC582" t="s">
        <v>3534</v>
      </c>
      <c r="BD582" t="s">
        <v>3535</v>
      </c>
    </row>
    <row r="583" spans="1:56" x14ac:dyDescent="0.2">
      <c r="A583" t="s">
        <v>3536</v>
      </c>
      <c r="B583" t="s">
        <v>3128</v>
      </c>
      <c r="C583" t="s">
        <v>3537</v>
      </c>
      <c r="E583" t="s">
        <v>53</v>
      </c>
      <c r="F583" t="s">
        <v>54</v>
      </c>
      <c r="G583" t="s">
        <v>55</v>
      </c>
      <c r="H583" t="s">
        <v>56</v>
      </c>
      <c r="K583" t="s">
        <v>57</v>
      </c>
      <c r="L583" t="s">
        <v>58</v>
      </c>
      <c r="M583" t="s">
        <v>59</v>
      </c>
      <c r="N583" t="s">
        <v>60</v>
      </c>
      <c r="O583" t="s">
        <v>3538</v>
      </c>
      <c r="P583" t="s">
        <v>62</v>
      </c>
      <c r="Q583" t="s">
        <v>64</v>
      </c>
      <c r="X583" t="s">
        <v>65</v>
      </c>
      <c r="AC583">
        <v>2011</v>
      </c>
      <c r="AD583">
        <v>9</v>
      </c>
      <c r="AE583">
        <v>1</v>
      </c>
      <c r="AF583">
        <f>IF( Table1[[#This Row],[Start Day]]="",1,Table1[[#This Row],[Start Day]])</f>
        <v>1</v>
      </c>
      <c r="AG583" s="1">
        <f>DATE(Table1[[#This Row],[Start Year]],Table1[[#This Row],[Start Month]],Table1[[#This Row],[Complete Start Day]])</f>
        <v>40787</v>
      </c>
      <c r="AH583">
        <v>2011</v>
      </c>
      <c r="AI583">
        <v>9</v>
      </c>
      <c r="AJ583">
        <v>22</v>
      </c>
      <c r="AK583">
        <f>IF(Table1[[#This Row],[End Day]]="",DAY(EOMONTH(DATE(Table1[[#This Row],[End Year]],Table1[[#This Row],[End Month]],1),0)),Table1[[#This Row],[End Day]])</f>
        <v>22</v>
      </c>
      <c r="AL583" s="1">
        <f>DATE(Table1[[#This Row],[End Year]],Table1[[#This Row],[End Month]],Table1[[#This Row],[Complete End Day]])</f>
        <v>40808</v>
      </c>
      <c r="AM583" s="2">
        <f>IF(Table1[[#This Row],[Start Day]]="",1,0)</f>
        <v>0</v>
      </c>
      <c r="AN583" s="2">
        <f>IF(Table1[[#This Row],[End Day]]="",1,0)</f>
        <v>0</v>
      </c>
      <c r="AO583">
        <v>117</v>
      </c>
      <c r="AQ583">
        <v>20000000</v>
      </c>
      <c r="AS583">
        <v>20000000</v>
      </c>
      <c r="AX583">
        <v>4250000</v>
      </c>
      <c r="AY583">
        <v>5529419</v>
      </c>
      <c r="AZ583">
        <v>76.861595377819796</v>
      </c>
      <c r="BA583" t="s">
        <v>66</v>
      </c>
      <c r="BB583" t="s">
        <v>3539</v>
      </c>
      <c r="BC583" t="s">
        <v>3540</v>
      </c>
      <c r="BD583" t="s">
        <v>3541</v>
      </c>
    </row>
    <row r="584" spans="1:56" x14ac:dyDescent="0.2">
      <c r="A584" t="s">
        <v>3542</v>
      </c>
      <c r="B584" t="s">
        <v>3128</v>
      </c>
      <c r="C584" t="s">
        <v>3543</v>
      </c>
      <c r="D584" t="s">
        <v>3544</v>
      </c>
      <c r="E584" t="s">
        <v>53</v>
      </c>
      <c r="F584" t="s">
        <v>54</v>
      </c>
      <c r="G584" t="s">
        <v>55</v>
      </c>
      <c r="H584" t="s">
        <v>56</v>
      </c>
      <c r="K584" t="s">
        <v>148</v>
      </c>
      <c r="L584" t="s">
        <v>149</v>
      </c>
      <c r="M584" t="s">
        <v>121</v>
      </c>
      <c r="N584" t="s">
        <v>122</v>
      </c>
      <c r="O584" t="s">
        <v>3545</v>
      </c>
      <c r="Q584" t="s">
        <v>64</v>
      </c>
      <c r="W584">
        <v>57194</v>
      </c>
      <c r="X584" t="s">
        <v>65</v>
      </c>
      <c r="Y584" t="s">
        <v>3546</v>
      </c>
      <c r="Z584" t="s">
        <v>3547</v>
      </c>
      <c r="AC584">
        <v>2011</v>
      </c>
      <c r="AD584">
        <v>9</v>
      </c>
      <c r="AE584">
        <v>1</v>
      </c>
      <c r="AF584">
        <f>IF( Table1[[#This Row],[Start Day]]="",1,Table1[[#This Row],[Start Day]])</f>
        <v>1</v>
      </c>
      <c r="AG584" s="1">
        <f>DATE(Table1[[#This Row],[Start Year]],Table1[[#This Row],[Start Month]],Table1[[#This Row],[Complete Start Day]])</f>
        <v>40787</v>
      </c>
      <c r="AH584">
        <v>2011</v>
      </c>
      <c r="AI584">
        <v>12</v>
      </c>
      <c r="AJ584">
        <v>29</v>
      </c>
      <c r="AK584">
        <f>IF(Table1[[#This Row],[End Day]]="",DAY(EOMONTH(DATE(Table1[[#This Row],[End Year]],Table1[[#This Row],[End Month]],1),0)),Table1[[#This Row],[End Day]])</f>
        <v>29</v>
      </c>
      <c r="AL584" s="1">
        <f>DATE(Table1[[#This Row],[End Year]],Table1[[#This Row],[End Month]],Table1[[#This Row],[Complete End Day]])</f>
        <v>40906</v>
      </c>
      <c r="AM584" s="2">
        <f>IF(Table1[[#This Row],[Start Day]]="",1,0)</f>
        <v>0</v>
      </c>
      <c r="AN584" s="2">
        <f>IF(Table1[[#This Row],[End Day]]="",1,0)</f>
        <v>0</v>
      </c>
      <c r="AO584">
        <v>135</v>
      </c>
      <c r="AP584">
        <v>104</v>
      </c>
      <c r="AQ584">
        <v>498820</v>
      </c>
      <c r="AS584">
        <v>498924</v>
      </c>
      <c r="AX584">
        <v>1290000</v>
      </c>
      <c r="AY584">
        <v>1678341</v>
      </c>
      <c r="AZ584">
        <v>76.861595377819796</v>
      </c>
      <c r="BA584" t="s">
        <v>81</v>
      </c>
      <c r="BB584" t="s">
        <v>3548</v>
      </c>
      <c r="BD584" t="s">
        <v>3549</v>
      </c>
    </row>
    <row r="585" spans="1:56" x14ac:dyDescent="0.2">
      <c r="A585" t="s">
        <v>3550</v>
      </c>
      <c r="B585" t="s">
        <v>3128</v>
      </c>
      <c r="C585" t="s">
        <v>3551</v>
      </c>
      <c r="E585" t="s">
        <v>53</v>
      </c>
      <c r="F585" t="s">
        <v>72</v>
      </c>
      <c r="G585" t="s">
        <v>73</v>
      </c>
      <c r="H585" t="s">
        <v>86</v>
      </c>
      <c r="J585" t="s">
        <v>3552</v>
      </c>
      <c r="K585" t="s">
        <v>57</v>
      </c>
      <c r="L585" t="s">
        <v>58</v>
      </c>
      <c r="M585" t="s">
        <v>59</v>
      </c>
      <c r="N585" t="s">
        <v>60</v>
      </c>
      <c r="O585" t="s">
        <v>3553</v>
      </c>
      <c r="Q585" t="s">
        <v>55</v>
      </c>
      <c r="X585" t="s">
        <v>80</v>
      </c>
      <c r="AC585">
        <v>2011</v>
      </c>
      <c r="AD585">
        <v>9</v>
      </c>
      <c r="AE585">
        <v>29</v>
      </c>
      <c r="AF585">
        <f>IF( Table1[[#This Row],[Start Day]]="",1,Table1[[#This Row],[Start Day]])</f>
        <v>29</v>
      </c>
      <c r="AG585" s="1">
        <f>DATE(Table1[[#This Row],[Start Year]],Table1[[#This Row],[Start Month]],Table1[[#This Row],[Complete Start Day]])</f>
        <v>40815</v>
      </c>
      <c r="AH585">
        <v>2011</v>
      </c>
      <c r="AI585">
        <v>10</v>
      </c>
      <c r="AJ585">
        <v>3</v>
      </c>
      <c r="AK585">
        <f>IF(Table1[[#This Row],[End Day]]="",DAY(EOMONTH(DATE(Table1[[#This Row],[End Year]],Table1[[#This Row],[End Month]],1),0)),Table1[[#This Row],[End Day]])</f>
        <v>3</v>
      </c>
      <c r="AL585" s="1">
        <f>DATE(Table1[[#This Row],[End Year]],Table1[[#This Row],[End Month]],Table1[[#This Row],[Complete End Day]])</f>
        <v>40819</v>
      </c>
      <c r="AM585" s="2">
        <f>IF(Table1[[#This Row],[Start Day]]="",1,0)</f>
        <v>0</v>
      </c>
      <c r="AN585" s="2">
        <f>IF(Table1[[#This Row],[End Day]]="",1,0)</f>
        <v>0</v>
      </c>
      <c r="AO585">
        <v>3</v>
      </c>
      <c r="AQ585">
        <v>1000000</v>
      </c>
      <c r="AS585">
        <v>1000000</v>
      </c>
      <c r="AX585">
        <v>219000</v>
      </c>
      <c r="AY585">
        <v>284928</v>
      </c>
      <c r="AZ585">
        <v>76.861595377819796</v>
      </c>
      <c r="BA585" t="s">
        <v>81</v>
      </c>
      <c r="BB585" t="s">
        <v>3554</v>
      </c>
      <c r="BD585" t="s">
        <v>3555</v>
      </c>
    </row>
    <row r="586" spans="1:56" x14ac:dyDescent="0.2">
      <c r="A586" t="s">
        <v>3556</v>
      </c>
      <c r="B586" t="s">
        <v>3128</v>
      </c>
      <c r="C586" t="s">
        <v>3557</v>
      </c>
      <c r="E586" t="s">
        <v>53</v>
      </c>
      <c r="F586" t="s">
        <v>100</v>
      </c>
      <c r="G586" t="s">
        <v>169</v>
      </c>
      <c r="H586" t="s">
        <v>170</v>
      </c>
      <c r="J586" t="s">
        <v>3558</v>
      </c>
      <c r="K586" t="s">
        <v>76</v>
      </c>
      <c r="L586" t="s">
        <v>77</v>
      </c>
      <c r="M586" t="s">
        <v>78</v>
      </c>
      <c r="N586" t="s">
        <v>60</v>
      </c>
      <c r="O586" t="s">
        <v>3559</v>
      </c>
      <c r="Q586" t="s">
        <v>55</v>
      </c>
      <c r="Y586" t="s">
        <v>3560</v>
      </c>
      <c r="Z586" t="s">
        <v>3561</v>
      </c>
      <c r="AC586">
        <v>2011</v>
      </c>
      <c r="AD586">
        <v>12</v>
      </c>
      <c r="AE586">
        <v>4</v>
      </c>
      <c r="AF586">
        <f>IF( Table1[[#This Row],[Start Day]]="",1,Table1[[#This Row],[Start Day]])</f>
        <v>4</v>
      </c>
      <c r="AG586" s="1">
        <f>DATE(Table1[[#This Row],[Start Year]],Table1[[#This Row],[Start Month]],Table1[[#This Row],[Complete Start Day]])</f>
        <v>40881</v>
      </c>
      <c r="AH586">
        <v>2011</v>
      </c>
      <c r="AI586">
        <v>12</v>
      </c>
      <c r="AJ586">
        <v>27</v>
      </c>
      <c r="AK586">
        <f>IF(Table1[[#This Row],[End Day]]="",DAY(EOMONTH(DATE(Table1[[#This Row],[End Year]],Table1[[#This Row],[End Month]],1),0)),Table1[[#This Row],[End Day]])</f>
        <v>27</v>
      </c>
      <c r="AL586" s="1">
        <f>DATE(Table1[[#This Row],[End Year]],Table1[[#This Row],[End Month]],Table1[[#This Row],[Complete End Day]])</f>
        <v>40904</v>
      </c>
      <c r="AM586" s="2">
        <f>IF(Table1[[#This Row],[Start Day]]="",1,0)</f>
        <v>0</v>
      </c>
      <c r="AN586" s="2">
        <f>IF(Table1[[#This Row],[End Day]]="",1,0)</f>
        <v>0</v>
      </c>
      <c r="AO586">
        <v>3</v>
      </c>
      <c r="AP586">
        <v>5</v>
      </c>
      <c r="AQ586">
        <v>2368</v>
      </c>
      <c r="AS586">
        <v>2373</v>
      </c>
      <c r="AZ586">
        <v>76.861595377819796</v>
      </c>
      <c r="BA586" t="s">
        <v>109</v>
      </c>
      <c r="BC586" t="s">
        <v>3562</v>
      </c>
      <c r="BD586" t="s">
        <v>3563</v>
      </c>
    </row>
    <row r="587" spans="1:56" x14ac:dyDescent="0.2">
      <c r="A587" t="s">
        <v>3564</v>
      </c>
      <c r="B587" t="s">
        <v>3128</v>
      </c>
      <c r="C587" t="s">
        <v>3565</v>
      </c>
      <c r="D587" t="s">
        <v>3566</v>
      </c>
      <c r="E587" t="s">
        <v>53</v>
      </c>
      <c r="F587" t="s">
        <v>54</v>
      </c>
      <c r="G587" t="s">
        <v>55</v>
      </c>
      <c r="H587" t="s">
        <v>56</v>
      </c>
      <c r="K587" t="s">
        <v>692</v>
      </c>
      <c r="L587" t="s">
        <v>693</v>
      </c>
      <c r="M587" t="s">
        <v>694</v>
      </c>
      <c r="N587" t="s">
        <v>695</v>
      </c>
      <c r="O587" t="s">
        <v>3567</v>
      </c>
      <c r="S587" t="s">
        <v>104</v>
      </c>
      <c r="U587" t="s">
        <v>104</v>
      </c>
      <c r="V587">
        <v>3093</v>
      </c>
      <c r="W587">
        <v>124636</v>
      </c>
      <c r="X587" t="s">
        <v>65</v>
      </c>
      <c r="Y587" t="s">
        <v>3568</v>
      </c>
      <c r="Z587" t="s">
        <v>3569</v>
      </c>
      <c r="AC587">
        <v>2011</v>
      </c>
      <c r="AD587">
        <v>1</v>
      </c>
      <c r="AE587">
        <v>1</v>
      </c>
      <c r="AF587">
        <f>IF( Table1[[#This Row],[Start Day]]="",1,Table1[[#This Row],[Start Day]])</f>
        <v>1</v>
      </c>
      <c r="AG587" s="1">
        <f>DATE(Table1[[#This Row],[Start Year]],Table1[[#This Row],[Start Month]],Table1[[#This Row],[Complete Start Day]])</f>
        <v>40544</v>
      </c>
      <c r="AH587">
        <v>2011</v>
      </c>
      <c r="AI587">
        <v>2</v>
      </c>
      <c r="AJ587">
        <v>4</v>
      </c>
      <c r="AK587">
        <f>IF(Table1[[#This Row],[End Day]]="",DAY(EOMONTH(DATE(Table1[[#This Row],[End Year]],Table1[[#This Row],[End Month]],1),0)),Table1[[#This Row],[End Day]])</f>
        <v>4</v>
      </c>
      <c r="AL587" s="1">
        <f>DATE(Table1[[#This Row],[End Year]],Table1[[#This Row],[End Month]],Table1[[#This Row],[Complete End Day]])</f>
        <v>40578</v>
      </c>
      <c r="AM587" s="2">
        <f>IF(Table1[[#This Row],[Start Day]]="",1,0)</f>
        <v>0</v>
      </c>
      <c r="AN587" s="2">
        <f>IF(Table1[[#This Row],[End Day]]="",1,0)</f>
        <v>0</v>
      </c>
      <c r="AO587">
        <v>40</v>
      </c>
      <c r="AP587">
        <v>321</v>
      </c>
      <c r="AQ587">
        <v>200000</v>
      </c>
      <c r="AS587">
        <v>200321</v>
      </c>
      <c r="AX587">
        <v>211000</v>
      </c>
      <c r="AY587">
        <v>274519</v>
      </c>
      <c r="AZ587">
        <v>76.861595377819796</v>
      </c>
      <c r="BA587" t="s">
        <v>66</v>
      </c>
      <c r="BB587" t="s">
        <v>3570</v>
      </c>
      <c r="BC587" t="s">
        <v>3571</v>
      </c>
      <c r="BD587" t="s">
        <v>3572</v>
      </c>
    </row>
    <row r="588" spans="1:56" x14ac:dyDescent="0.2">
      <c r="A588" t="s">
        <v>3573</v>
      </c>
      <c r="B588" t="s">
        <v>3128</v>
      </c>
      <c r="C588" t="s">
        <v>1557</v>
      </c>
      <c r="E588" t="s">
        <v>53</v>
      </c>
      <c r="F588" t="s">
        <v>54</v>
      </c>
      <c r="G588" t="s">
        <v>55</v>
      </c>
      <c r="H588" t="s">
        <v>56</v>
      </c>
      <c r="K588" t="s">
        <v>119</v>
      </c>
      <c r="L588" t="s">
        <v>120</v>
      </c>
      <c r="M588" t="s">
        <v>121</v>
      </c>
      <c r="N588" t="s">
        <v>122</v>
      </c>
      <c r="O588" t="s">
        <v>3574</v>
      </c>
      <c r="U588" t="s">
        <v>104</v>
      </c>
      <c r="X588" t="s">
        <v>65</v>
      </c>
      <c r="AC588">
        <v>2011</v>
      </c>
      <c r="AD588">
        <v>9</v>
      </c>
      <c r="AF588">
        <f>IF( Table1[[#This Row],[Start Day]]="",1,Table1[[#This Row],[Start Day]])</f>
        <v>1</v>
      </c>
      <c r="AG588" s="1">
        <f>DATE(Table1[[#This Row],[Start Year]],Table1[[#This Row],[Start Month]],Table1[[#This Row],[Complete Start Day]])</f>
        <v>40787</v>
      </c>
      <c r="AH588">
        <v>2011</v>
      </c>
      <c r="AI588">
        <v>9</v>
      </c>
      <c r="AK588">
        <f>IF(Table1[[#This Row],[End Day]]="",DAY(EOMONTH(DATE(Table1[[#This Row],[End Year]],Table1[[#This Row],[End Month]],1),0)),Table1[[#This Row],[End Day]])</f>
        <v>30</v>
      </c>
      <c r="AL588" s="1">
        <f>DATE(Table1[[#This Row],[End Year]],Table1[[#This Row],[End Month]],Table1[[#This Row],[Complete End Day]])</f>
        <v>40816</v>
      </c>
      <c r="AM588" s="2">
        <f>IF(Table1[[#This Row],[Start Day]]="",1,0)</f>
        <v>1</v>
      </c>
      <c r="AN588" s="2">
        <f>IF(Table1[[#This Row],[End Day]]="",1,0)</f>
        <v>1</v>
      </c>
      <c r="AO588">
        <v>3</v>
      </c>
      <c r="AQ588">
        <v>1000000</v>
      </c>
      <c r="AS588">
        <v>1000000</v>
      </c>
      <c r="AZ588">
        <v>76.861595377819796</v>
      </c>
      <c r="BA588" t="s">
        <v>81</v>
      </c>
      <c r="BB588" t="s">
        <v>3575</v>
      </c>
      <c r="BD588" t="s">
        <v>3576</v>
      </c>
    </row>
    <row r="589" spans="1:56" x14ac:dyDescent="0.2">
      <c r="A589" t="s">
        <v>3577</v>
      </c>
      <c r="B589" t="s">
        <v>3128</v>
      </c>
      <c r="C589" t="s">
        <v>3578</v>
      </c>
      <c r="E589" t="s">
        <v>53</v>
      </c>
      <c r="F589" t="s">
        <v>54</v>
      </c>
      <c r="G589" t="s">
        <v>55</v>
      </c>
      <c r="H589" t="s">
        <v>56</v>
      </c>
      <c r="K589" t="s">
        <v>119</v>
      </c>
      <c r="L589" t="s">
        <v>120</v>
      </c>
      <c r="M589" t="s">
        <v>121</v>
      </c>
      <c r="N589" t="s">
        <v>122</v>
      </c>
      <c r="O589" t="s">
        <v>1828</v>
      </c>
      <c r="P589" t="s">
        <v>62</v>
      </c>
      <c r="W589">
        <v>129795</v>
      </c>
      <c r="X589" t="s">
        <v>65</v>
      </c>
      <c r="Y589" t="s">
        <v>3579</v>
      </c>
      <c r="Z589" t="s">
        <v>3580</v>
      </c>
      <c r="AC589">
        <v>2011</v>
      </c>
      <c r="AD589">
        <v>7</v>
      </c>
      <c r="AE589">
        <v>23</v>
      </c>
      <c r="AF589">
        <f>IF( Table1[[#This Row],[Start Day]]="",1,Table1[[#This Row],[Start Day]])</f>
        <v>23</v>
      </c>
      <c r="AG589" s="1">
        <f>DATE(Table1[[#This Row],[Start Year]],Table1[[#This Row],[Start Month]],Table1[[#This Row],[Complete Start Day]])</f>
        <v>40747</v>
      </c>
      <c r="AH589">
        <v>2011</v>
      </c>
      <c r="AI589">
        <v>7</v>
      </c>
      <c r="AJ589">
        <v>29</v>
      </c>
      <c r="AK589">
        <f>IF(Table1[[#This Row],[End Day]]="",DAY(EOMONTH(DATE(Table1[[#This Row],[End Year]],Table1[[#This Row],[End Month]],1),0)),Table1[[#This Row],[End Day]])</f>
        <v>29</v>
      </c>
      <c r="AL589" s="1">
        <f>DATE(Table1[[#This Row],[End Year]],Table1[[#This Row],[End Month]],Table1[[#This Row],[Complete End Day]])</f>
        <v>40753</v>
      </c>
      <c r="AM589" s="2">
        <f>IF(Table1[[#This Row],[Start Day]]="",1,0)</f>
        <v>0</v>
      </c>
      <c r="AN589" s="2">
        <f>IF(Table1[[#This Row],[End Day]]="",1,0)</f>
        <v>0</v>
      </c>
      <c r="AO589">
        <v>3</v>
      </c>
      <c r="AR589">
        <v>3000</v>
      </c>
      <c r="AS589">
        <v>3000</v>
      </c>
      <c r="AZ589">
        <v>76.861595377819796</v>
      </c>
      <c r="BA589" t="s">
        <v>81</v>
      </c>
      <c r="BB589" t="s">
        <v>1831</v>
      </c>
      <c r="BD589" t="s">
        <v>1832</v>
      </c>
    </row>
    <row r="590" spans="1:56" x14ac:dyDescent="0.2">
      <c r="A590" t="s">
        <v>3581</v>
      </c>
      <c r="B590" t="s">
        <v>3128</v>
      </c>
      <c r="C590" t="s">
        <v>3582</v>
      </c>
      <c r="D590" t="s">
        <v>3583</v>
      </c>
      <c r="E590" t="s">
        <v>53</v>
      </c>
      <c r="F590" t="s">
        <v>72</v>
      </c>
      <c r="G590" t="s">
        <v>262</v>
      </c>
      <c r="H590" t="s">
        <v>1490</v>
      </c>
      <c r="K590" t="s">
        <v>278</v>
      </c>
      <c r="L590" t="s">
        <v>279</v>
      </c>
      <c r="M590" t="s">
        <v>121</v>
      </c>
      <c r="N590" t="s">
        <v>122</v>
      </c>
      <c r="O590" t="s">
        <v>3584</v>
      </c>
      <c r="P590" t="s">
        <v>3585</v>
      </c>
      <c r="W590">
        <v>-22</v>
      </c>
      <c r="X590" t="s">
        <v>265</v>
      </c>
      <c r="AC590">
        <v>2011</v>
      </c>
      <c r="AD590">
        <v>7</v>
      </c>
      <c r="AE590">
        <v>13</v>
      </c>
      <c r="AF590">
        <f>IF( Table1[[#This Row],[Start Day]]="",1,Table1[[#This Row],[Start Day]])</f>
        <v>13</v>
      </c>
      <c r="AG590" s="1">
        <f>DATE(Table1[[#This Row],[Start Year]],Table1[[#This Row],[Start Month]],Table1[[#This Row],[Complete Start Day]])</f>
        <v>40737</v>
      </c>
      <c r="AH590">
        <v>2011</v>
      </c>
      <c r="AI590">
        <v>7</v>
      </c>
      <c r="AJ590">
        <v>19</v>
      </c>
      <c r="AK590">
        <f>IF(Table1[[#This Row],[End Day]]="",DAY(EOMONTH(DATE(Table1[[#This Row],[End Year]],Table1[[#This Row],[End Month]],1),0)),Table1[[#This Row],[End Day]])</f>
        <v>19</v>
      </c>
      <c r="AL590" s="1">
        <f>DATE(Table1[[#This Row],[End Year]],Table1[[#This Row],[End Month]],Table1[[#This Row],[Complete End Day]])</f>
        <v>40743</v>
      </c>
      <c r="AM590" s="2">
        <f>IF(Table1[[#This Row],[Start Day]]="",1,0)</f>
        <v>0</v>
      </c>
      <c r="AN590" s="2">
        <f>IF(Table1[[#This Row],[End Day]]="",1,0)</f>
        <v>0</v>
      </c>
      <c r="AQ590">
        <v>25475</v>
      </c>
      <c r="AS590">
        <v>25475</v>
      </c>
      <c r="AZ590">
        <v>76.861595377819796</v>
      </c>
      <c r="BA590" t="s">
        <v>109</v>
      </c>
      <c r="BC590" t="s">
        <v>3586</v>
      </c>
      <c r="BD590" t="s">
        <v>3587</v>
      </c>
    </row>
    <row r="591" spans="1:56" x14ac:dyDescent="0.2">
      <c r="A591" t="s">
        <v>3588</v>
      </c>
      <c r="B591" t="s">
        <v>3128</v>
      </c>
      <c r="C591" t="s">
        <v>3589</v>
      </c>
      <c r="D591" t="s">
        <v>3590</v>
      </c>
      <c r="E591" t="s">
        <v>53</v>
      </c>
      <c r="F591" t="s">
        <v>270</v>
      </c>
      <c r="G591" t="s">
        <v>466</v>
      </c>
      <c r="H591" t="s">
        <v>467</v>
      </c>
      <c r="K591" t="s">
        <v>278</v>
      </c>
      <c r="L591" t="s">
        <v>279</v>
      </c>
      <c r="M591" t="s">
        <v>121</v>
      </c>
      <c r="N591" t="s">
        <v>122</v>
      </c>
      <c r="O591" t="s">
        <v>3591</v>
      </c>
      <c r="P591" t="s">
        <v>3592</v>
      </c>
      <c r="U591" t="s">
        <v>104</v>
      </c>
      <c r="X591" t="s">
        <v>65</v>
      </c>
      <c r="AC591">
        <v>2011</v>
      </c>
      <c r="AD591">
        <v>12</v>
      </c>
      <c r="AE591">
        <v>29</v>
      </c>
      <c r="AF591">
        <f>IF( Table1[[#This Row],[Start Day]]="",1,Table1[[#This Row],[Start Day]])</f>
        <v>29</v>
      </c>
      <c r="AG591" s="1">
        <f>DATE(Table1[[#This Row],[Start Year]],Table1[[#This Row],[Start Month]],Table1[[#This Row],[Complete Start Day]])</f>
        <v>40906</v>
      </c>
      <c r="AH591">
        <v>2012</v>
      </c>
      <c r="AI591">
        <v>1</v>
      </c>
      <c r="AJ591">
        <v>6</v>
      </c>
      <c r="AK591">
        <f>IF(Table1[[#This Row],[End Day]]="",DAY(EOMONTH(DATE(Table1[[#This Row],[End Year]],Table1[[#This Row],[End Month]],1),0)),Table1[[#This Row],[End Day]])</f>
        <v>6</v>
      </c>
      <c r="AL591" s="1">
        <f>DATE(Table1[[#This Row],[End Year]],Table1[[#This Row],[End Month]],Table1[[#This Row],[Complete End Day]])</f>
        <v>40914</v>
      </c>
      <c r="AM591" s="2">
        <f>IF(Table1[[#This Row],[Start Day]]="",1,0)</f>
        <v>0</v>
      </c>
      <c r="AN591" s="2">
        <f>IF(Table1[[#This Row],[End Day]]="",1,0)</f>
        <v>0</v>
      </c>
      <c r="AO591">
        <v>1</v>
      </c>
      <c r="AR591">
        <v>1082</v>
      </c>
      <c r="AS591">
        <v>1082</v>
      </c>
      <c r="AX591">
        <v>200000</v>
      </c>
      <c r="AY591">
        <v>260208</v>
      </c>
      <c r="AZ591">
        <v>76.861595377819796</v>
      </c>
      <c r="BA591" t="s">
        <v>81</v>
      </c>
      <c r="BB591" t="s">
        <v>3593</v>
      </c>
      <c r="BD591" t="s">
        <v>3594</v>
      </c>
    </row>
    <row r="592" spans="1:56" x14ac:dyDescent="0.2">
      <c r="A592" t="s">
        <v>3595</v>
      </c>
      <c r="B592" t="s">
        <v>3128</v>
      </c>
      <c r="C592" t="s">
        <v>3596</v>
      </c>
      <c r="D592" t="s">
        <v>3597</v>
      </c>
      <c r="E592" t="s">
        <v>53</v>
      </c>
      <c r="F592" t="s">
        <v>100</v>
      </c>
      <c r="G592" t="s">
        <v>101</v>
      </c>
      <c r="H592" t="s">
        <v>102</v>
      </c>
      <c r="K592" t="s">
        <v>57</v>
      </c>
      <c r="L592" t="s">
        <v>58</v>
      </c>
      <c r="M592" t="s">
        <v>59</v>
      </c>
      <c r="N592" t="s">
        <v>60</v>
      </c>
      <c r="O592" t="s">
        <v>3598</v>
      </c>
      <c r="W592">
        <v>7</v>
      </c>
      <c r="X592" t="s">
        <v>105</v>
      </c>
      <c r="Y592" t="s">
        <v>3599</v>
      </c>
      <c r="Z592" t="s">
        <v>3600</v>
      </c>
      <c r="AC592">
        <v>2011</v>
      </c>
      <c r="AD592">
        <v>9</v>
      </c>
      <c r="AE592">
        <v>18</v>
      </c>
      <c r="AF592">
        <f>IF( Table1[[#This Row],[Start Day]]="",1,Table1[[#This Row],[Start Day]])</f>
        <v>18</v>
      </c>
      <c r="AG592" s="1">
        <f>DATE(Table1[[#This Row],[Start Year]],Table1[[#This Row],[Start Month]],Table1[[#This Row],[Complete Start Day]])</f>
        <v>40804</v>
      </c>
      <c r="AH592">
        <v>2011</v>
      </c>
      <c r="AI592">
        <v>9</v>
      </c>
      <c r="AJ592">
        <v>18</v>
      </c>
      <c r="AK592">
        <f>IF(Table1[[#This Row],[End Day]]="",DAY(EOMONTH(DATE(Table1[[#This Row],[End Year]],Table1[[#This Row],[End Month]],1),0)),Table1[[#This Row],[End Day]])</f>
        <v>18</v>
      </c>
      <c r="AL592" s="1">
        <f>DATE(Table1[[#This Row],[End Year]],Table1[[#This Row],[End Month]],Table1[[#This Row],[Complete End Day]])</f>
        <v>40804</v>
      </c>
      <c r="AM592" s="2">
        <f>IF(Table1[[#This Row],[Start Day]]="",1,0)</f>
        <v>0</v>
      </c>
      <c r="AN592" s="2">
        <f>IF(Table1[[#This Row],[End Day]]="",1,0)</f>
        <v>0</v>
      </c>
      <c r="AO592">
        <v>7</v>
      </c>
      <c r="AP592">
        <v>136</v>
      </c>
      <c r="AR592">
        <v>5000</v>
      </c>
      <c r="AS592">
        <v>5136</v>
      </c>
      <c r="AZ592">
        <v>76.861595377819796</v>
      </c>
      <c r="BA592" t="s">
        <v>109</v>
      </c>
      <c r="BC592" t="s">
        <v>3601</v>
      </c>
      <c r="BD592" t="s">
        <v>3602</v>
      </c>
    </row>
    <row r="593" spans="1:56" x14ac:dyDescent="0.2">
      <c r="A593" t="s">
        <v>3603</v>
      </c>
      <c r="B593" t="s">
        <v>3128</v>
      </c>
      <c r="C593" t="s">
        <v>920</v>
      </c>
      <c r="E593" t="s">
        <v>53</v>
      </c>
      <c r="F593" t="s">
        <v>100</v>
      </c>
      <c r="G593" t="s">
        <v>101</v>
      </c>
      <c r="H593" t="s">
        <v>102</v>
      </c>
      <c r="K593" t="s">
        <v>57</v>
      </c>
      <c r="L593" t="s">
        <v>58</v>
      </c>
      <c r="M593" t="s">
        <v>59</v>
      </c>
      <c r="N593" t="s">
        <v>60</v>
      </c>
      <c r="O593" t="s">
        <v>3604</v>
      </c>
      <c r="W593">
        <v>6</v>
      </c>
      <c r="X593" t="s">
        <v>105</v>
      </c>
      <c r="Y593" t="s">
        <v>3605</v>
      </c>
      <c r="Z593" t="s">
        <v>3606</v>
      </c>
      <c r="AA593" t="s">
        <v>3607</v>
      </c>
      <c r="AC593">
        <v>2011</v>
      </c>
      <c r="AD593">
        <v>11</v>
      </c>
      <c r="AE593">
        <v>1</v>
      </c>
      <c r="AF593">
        <f>IF( Table1[[#This Row],[Start Day]]="",1,Table1[[#This Row],[Start Day]])</f>
        <v>1</v>
      </c>
      <c r="AG593" s="1">
        <f>DATE(Table1[[#This Row],[Start Year]],Table1[[#This Row],[Start Month]],Table1[[#This Row],[Complete Start Day]])</f>
        <v>40848</v>
      </c>
      <c r="AH593">
        <v>2011</v>
      </c>
      <c r="AI593">
        <v>11</v>
      </c>
      <c r="AJ593">
        <v>1</v>
      </c>
      <c r="AK593">
        <f>IF(Table1[[#This Row],[End Day]]="",DAY(EOMONTH(DATE(Table1[[#This Row],[End Year]],Table1[[#This Row],[End Month]],1),0)),Table1[[#This Row],[End Day]])</f>
        <v>1</v>
      </c>
      <c r="AL593" s="1">
        <f>DATE(Table1[[#This Row],[End Year]],Table1[[#This Row],[End Month]],Table1[[#This Row],[Complete End Day]])</f>
        <v>40848</v>
      </c>
      <c r="AM593" s="2">
        <f>IF(Table1[[#This Row],[Start Day]]="",1,0)</f>
        <v>0</v>
      </c>
      <c r="AN593" s="2">
        <f>IF(Table1[[#This Row],[End Day]]="",1,0)</f>
        <v>0</v>
      </c>
      <c r="AQ593">
        <v>143000</v>
      </c>
      <c r="AS593">
        <v>143000</v>
      </c>
      <c r="AX593">
        <v>56400</v>
      </c>
      <c r="AY593">
        <v>73379</v>
      </c>
      <c r="AZ593">
        <v>76.861595377819796</v>
      </c>
      <c r="BA593" t="s">
        <v>109</v>
      </c>
      <c r="BC593" t="s">
        <v>2202</v>
      </c>
      <c r="BD593" t="s">
        <v>2203</v>
      </c>
    </row>
    <row r="594" spans="1:56" x14ac:dyDescent="0.2">
      <c r="A594" t="s">
        <v>3608</v>
      </c>
      <c r="B594" t="s">
        <v>3128</v>
      </c>
      <c r="C594" t="s">
        <v>626</v>
      </c>
      <c r="E594" t="s">
        <v>53</v>
      </c>
      <c r="F594" t="s">
        <v>100</v>
      </c>
      <c r="G594" t="s">
        <v>101</v>
      </c>
      <c r="H594" t="s">
        <v>102</v>
      </c>
      <c r="K594" t="s">
        <v>57</v>
      </c>
      <c r="L594" t="s">
        <v>58</v>
      </c>
      <c r="M594" t="s">
        <v>59</v>
      </c>
      <c r="N594" t="s">
        <v>60</v>
      </c>
      <c r="O594" t="s">
        <v>3609</v>
      </c>
      <c r="W594">
        <v>6</v>
      </c>
      <c r="X594" t="s">
        <v>105</v>
      </c>
      <c r="Y594" t="s">
        <v>3610</v>
      </c>
      <c r="Z594" t="s">
        <v>3611</v>
      </c>
      <c r="AC594">
        <v>2011</v>
      </c>
      <c r="AD594">
        <v>8</v>
      </c>
      <c r="AE594">
        <v>11</v>
      </c>
      <c r="AF594">
        <f>IF( Table1[[#This Row],[Start Day]]="",1,Table1[[#This Row],[Start Day]])</f>
        <v>11</v>
      </c>
      <c r="AG594" s="1">
        <f>DATE(Table1[[#This Row],[Start Year]],Table1[[#This Row],[Start Month]],Table1[[#This Row],[Complete Start Day]])</f>
        <v>40766</v>
      </c>
      <c r="AH594">
        <v>2011</v>
      </c>
      <c r="AI594">
        <v>8</v>
      </c>
      <c r="AJ594">
        <v>11</v>
      </c>
      <c r="AK594">
        <f>IF(Table1[[#This Row],[End Day]]="",DAY(EOMONTH(DATE(Table1[[#This Row],[End Year]],Table1[[#This Row],[End Month]],1),0)),Table1[[#This Row],[End Day]])</f>
        <v>11</v>
      </c>
      <c r="AL594" s="1">
        <f>DATE(Table1[[#This Row],[End Year]],Table1[[#This Row],[End Month]],Table1[[#This Row],[Complete End Day]])</f>
        <v>40766</v>
      </c>
      <c r="AM594" s="2">
        <f>IF(Table1[[#This Row],[Start Day]]="",1,0)</f>
        <v>0</v>
      </c>
      <c r="AN594" s="2">
        <f>IF(Table1[[#This Row],[End Day]]="",1,0)</f>
        <v>0</v>
      </c>
      <c r="AP594">
        <v>26</v>
      </c>
      <c r="AQ594">
        <v>855</v>
      </c>
      <c r="AR594">
        <v>735</v>
      </c>
      <c r="AS594">
        <v>1616</v>
      </c>
      <c r="AZ594">
        <v>76.861595377819796</v>
      </c>
      <c r="BA594" t="s">
        <v>109</v>
      </c>
      <c r="BC594" t="s">
        <v>3612</v>
      </c>
      <c r="BD594" t="s">
        <v>3613</v>
      </c>
    </row>
    <row r="595" spans="1:56" x14ac:dyDescent="0.2">
      <c r="A595" t="s">
        <v>3614</v>
      </c>
      <c r="B595" t="s">
        <v>3128</v>
      </c>
      <c r="C595" t="s">
        <v>2694</v>
      </c>
      <c r="E595" t="s">
        <v>53</v>
      </c>
      <c r="F595" t="s">
        <v>54</v>
      </c>
      <c r="G595" t="s">
        <v>55</v>
      </c>
      <c r="H595" t="s">
        <v>56</v>
      </c>
      <c r="K595" t="s">
        <v>57</v>
      </c>
      <c r="L595" t="s">
        <v>58</v>
      </c>
      <c r="M595" t="s">
        <v>59</v>
      </c>
      <c r="N595" t="s">
        <v>60</v>
      </c>
      <c r="O595" t="s">
        <v>3615</v>
      </c>
      <c r="P595" t="s">
        <v>178</v>
      </c>
      <c r="W595">
        <v>1215862</v>
      </c>
      <c r="X595" t="s">
        <v>65</v>
      </c>
      <c r="Y595" t="s">
        <v>3616</v>
      </c>
      <c r="Z595" t="s">
        <v>3617</v>
      </c>
      <c r="AC595">
        <v>2011</v>
      </c>
      <c r="AD595">
        <v>8</v>
      </c>
      <c r="AE595">
        <v>1</v>
      </c>
      <c r="AF595">
        <f>IF( Table1[[#This Row],[Start Day]]="",1,Table1[[#This Row],[Start Day]])</f>
        <v>1</v>
      </c>
      <c r="AG595" s="1">
        <f>DATE(Table1[[#This Row],[Start Year]],Table1[[#This Row],[Start Month]],Table1[[#This Row],[Complete Start Day]])</f>
        <v>40756</v>
      </c>
      <c r="AH595">
        <v>2011</v>
      </c>
      <c r="AI595">
        <v>9</v>
      </c>
      <c r="AJ595">
        <v>8</v>
      </c>
      <c r="AK595">
        <f>IF(Table1[[#This Row],[End Day]]="",DAY(EOMONTH(DATE(Table1[[#This Row],[End Year]],Table1[[#This Row],[End Month]],1),0)),Table1[[#This Row],[End Day]])</f>
        <v>8</v>
      </c>
      <c r="AL595" s="1">
        <f>DATE(Table1[[#This Row],[End Year]],Table1[[#This Row],[End Month]],Table1[[#This Row],[Complete End Day]])</f>
        <v>40794</v>
      </c>
      <c r="AM595" s="2">
        <f>IF(Table1[[#This Row],[Start Day]]="",1,0)</f>
        <v>0</v>
      </c>
      <c r="AN595" s="2">
        <f>IF(Table1[[#This Row],[End Day]]="",1,0)</f>
        <v>0</v>
      </c>
      <c r="AO595">
        <v>22</v>
      </c>
      <c r="AQ595">
        <v>3800000</v>
      </c>
      <c r="AS595">
        <v>3800000</v>
      </c>
      <c r="AZ595">
        <v>76.861595377819796</v>
      </c>
      <c r="BA595" t="s">
        <v>81</v>
      </c>
      <c r="BB595" t="s">
        <v>3618</v>
      </c>
      <c r="BD595" t="s">
        <v>3619</v>
      </c>
    </row>
    <row r="596" spans="1:56" x14ac:dyDescent="0.2">
      <c r="A596" t="s">
        <v>3620</v>
      </c>
      <c r="B596" t="s">
        <v>3128</v>
      </c>
      <c r="C596" t="s">
        <v>3104</v>
      </c>
      <c r="E596" t="s">
        <v>53</v>
      </c>
      <c r="F596" t="s">
        <v>72</v>
      </c>
      <c r="G596" t="s">
        <v>73</v>
      </c>
      <c r="H596" t="s">
        <v>86</v>
      </c>
      <c r="J596" t="s">
        <v>3621</v>
      </c>
      <c r="K596" t="s">
        <v>57</v>
      </c>
      <c r="L596" t="s">
        <v>58</v>
      </c>
      <c r="M596" t="s">
        <v>59</v>
      </c>
      <c r="N596" t="s">
        <v>60</v>
      </c>
      <c r="O596" t="s">
        <v>1065</v>
      </c>
      <c r="X596" t="s">
        <v>80</v>
      </c>
      <c r="AC596">
        <v>2011</v>
      </c>
      <c r="AD596">
        <v>6</v>
      </c>
      <c r="AE596">
        <v>19</v>
      </c>
      <c r="AF596">
        <f>IF( Table1[[#This Row],[Start Day]]="",1,Table1[[#This Row],[Start Day]])</f>
        <v>19</v>
      </c>
      <c r="AG596" s="1">
        <f>DATE(Table1[[#This Row],[Start Year]],Table1[[#This Row],[Start Month]],Table1[[#This Row],[Complete Start Day]])</f>
        <v>40713</v>
      </c>
      <c r="AH596">
        <v>2011</v>
      </c>
      <c r="AI596">
        <v>6</v>
      </c>
      <c r="AJ596">
        <v>24</v>
      </c>
      <c r="AK596">
        <f>IF(Table1[[#This Row],[End Day]]="",DAY(EOMONTH(DATE(Table1[[#This Row],[End Year]],Table1[[#This Row],[End Month]],1),0)),Table1[[#This Row],[End Day]])</f>
        <v>24</v>
      </c>
      <c r="AL596" s="1">
        <f>DATE(Table1[[#This Row],[End Year]],Table1[[#This Row],[End Month]],Table1[[#This Row],[Complete End Day]])</f>
        <v>40718</v>
      </c>
      <c r="AM596" s="2">
        <f>IF(Table1[[#This Row],[Start Day]]="",1,0)</f>
        <v>0</v>
      </c>
      <c r="AN596" s="2">
        <f>IF(Table1[[#This Row],[End Day]]="",1,0)</f>
        <v>0</v>
      </c>
      <c r="AZ596">
        <v>76.861595377819796</v>
      </c>
      <c r="BA596" t="s">
        <v>81</v>
      </c>
      <c r="BB596" t="s">
        <v>845</v>
      </c>
      <c r="BD596" t="s">
        <v>846</v>
      </c>
    </row>
    <row r="597" spans="1:56" x14ac:dyDescent="0.2">
      <c r="A597" t="s">
        <v>3622</v>
      </c>
      <c r="B597" t="s">
        <v>3128</v>
      </c>
      <c r="C597" t="s">
        <v>1658</v>
      </c>
      <c r="E597" t="s">
        <v>53</v>
      </c>
      <c r="F597" t="s">
        <v>54</v>
      </c>
      <c r="G597" t="s">
        <v>236</v>
      </c>
      <c r="H597" t="s">
        <v>236</v>
      </c>
      <c r="K597" t="s">
        <v>148</v>
      </c>
      <c r="L597" t="s">
        <v>149</v>
      </c>
      <c r="M597" t="s">
        <v>121</v>
      </c>
      <c r="N597" t="s">
        <v>122</v>
      </c>
      <c r="O597" t="s">
        <v>3623</v>
      </c>
      <c r="P597" t="s">
        <v>62</v>
      </c>
      <c r="AC597">
        <v>2011</v>
      </c>
      <c r="AD597">
        <v>11</v>
      </c>
      <c r="AE597">
        <v>4</v>
      </c>
      <c r="AF597">
        <f>IF( Table1[[#This Row],[Start Day]]="",1,Table1[[#This Row],[Start Day]])</f>
        <v>4</v>
      </c>
      <c r="AG597" s="1">
        <f>DATE(Table1[[#This Row],[Start Year]],Table1[[#This Row],[Start Month]],Table1[[#This Row],[Complete Start Day]])</f>
        <v>40851</v>
      </c>
      <c r="AH597">
        <v>2011</v>
      </c>
      <c r="AI597">
        <v>11</v>
      </c>
      <c r="AJ597">
        <v>5</v>
      </c>
      <c r="AK597">
        <f>IF(Table1[[#This Row],[End Day]]="",DAY(EOMONTH(DATE(Table1[[#This Row],[End Year]],Table1[[#This Row],[End Month]],1),0)),Table1[[#This Row],[End Day]])</f>
        <v>5</v>
      </c>
      <c r="AL597" s="1">
        <f>DATE(Table1[[#This Row],[End Year]],Table1[[#This Row],[End Month]],Table1[[#This Row],[Complete End Day]])</f>
        <v>40852</v>
      </c>
      <c r="AM597" s="2">
        <f>IF(Table1[[#This Row],[Start Day]]="",1,0)</f>
        <v>0</v>
      </c>
      <c r="AN597" s="2">
        <f>IF(Table1[[#This Row],[End Day]]="",1,0)</f>
        <v>0</v>
      </c>
      <c r="AO597">
        <v>40</v>
      </c>
      <c r="AQ597">
        <v>175</v>
      </c>
      <c r="AS597">
        <v>175</v>
      </c>
      <c r="AZ597">
        <v>76.861595377819796</v>
      </c>
      <c r="BA597" t="s">
        <v>109</v>
      </c>
      <c r="BC597" t="s">
        <v>3624</v>
      </c>
      <c r="BD597" t="s">
        <v>3625</v>
      </c>
    </row>
    <row r="598" spans="1:56" x14ac:dyDescent="0.2">
      <c r="A598" t="s">
        <v>3626</v>
      </c>
      <c r="B598" t="s">
        <v>3128</v>
      </c>
      <c r="C598" t="s">
        <v>1994</v>
      </c>
      <c r="E598" t="s">
        <v>53</v>
      </c>
      <c r="F598" t="s">
        <v>100</v>
      </c>
      <c r="G598" t="s">
        <v>101</v>
      </c>
      <c r="H598" t="s">
        <v>102</v>
      </c>
      <c r="K598" t="s">
        <v>76</v>
      </c>
      <c r="L598" t="s">
        <v>77</v>
      </c>
      <c r="M598" t="s">
        <v>78</v>
      </c>
      <c r="N598" t="s">
        <v>60</v>
      </c>
      <c r="O598" t="s">
        <v>3627</v>
      </c>
      <c r="W598">
        <v>7</v>
      </c>
      <c r="X598" t="s">
        <v>105</v>
      </c>
      <c r="Y598" t="s">
        <v>3628</v>
      </c>
      <c r="Z598" t="s">
        <v>3629</v>
      </c>
      <c r="AC598">
        <v>2011</v>
      </c>
      <c r="AD598">
        <v>9</v>
      </c>
      <c r="AE598">
        <v>5</v>
      </c>
      <c r="AF598">
        <f>IF( Table1[[#This Row],[Start Day]]="",1,Table1[[#This Row],[Start Day]])</f>
        <v>5</v>
      </c>
      <c r="AG598" s="1">
        <f>DATE(Table1[[#This Row],[Start Year]],Table1[[#This Row],[Start Month]],Table1[[#This Row],[Complete Start Day]])</f>
        <v>40791</v>
      </c>
      <c r="AH598">
        <v>2011</v>
      </c>
      <c r="AI598">
        <v>9</v>
      </c>
      <c r="AJ598">
        <v>5</v>
      </c>
      <c r="AK598">
        <f>IF(Table1[[#This Row],[End Day]]="",DAY(EOMONTH(DATE(Table1[[#This Row],[End Year]],Table1[[#This Row],[End Month]],1),0)),Table1[[#This Row],[End Day]])</f>
        <v>5</v>
      </c>
      <c r="AL598" s="1">
        <f>DATE(Table1[[#This Row],[End Year]],Table1[[#This Row],[End Month]],Table1[[#This Row],[Complete End Day]])</f>
        <v>40791</v>
      </c>
      <c r="AM598" s="2">
        <f>IF(Table1[[#This Row],[Start Day]]="",1,0)</f>
        <v>0</v>
      </c>
      <c r="AN598" s="2">
        <f>IF(Table1[[#This Row],[End Day]]="",1,0)</f>
        <v>0</v>
      </c>
      <c r="AO598">
        <v>10</v>
      </c>
      <c r="AX598">
        <v>5850</v>
      </c>
      <c r="AY598">
        <v>7611</v>
      </c>
      <c r="AZ598">
        <v>76.861595377819796</v>
      </c>
      <c r="BA598" t="s">
        <v>109</v>
      </c>
      <c r="BC598" t="s">
        <v>3630</v>
      </c>
      <c r="BD598" t="s">
        <v>3631</v>
      </c>
    </row>
    <row r="599" spans="1:56" x14ac:dyDescent="0.2">
      <c r="A599" t="s">
        <v>3632</v>
      </c>
      <c r="B599" t="s">
        <v>3128</v>
      </c>
      <c r="C599" t="s">
        <v>1452</v>
      </c>
      <c r="E599" t="s">
        <v>53</v>
      </c>
      <c r="F599" t="s">
        <v>100</v>
      </c>
      <c r="G599" t="s">
        <v>169</v>
      </c>
      <c r="H599" t="s">
        <v>170</v>
      </c>
      <c r="J599" t="s">
        <v>3633</v>
      </c>
      <c r="K599" t="s">
        <v>76</v>
      </c>
      <c r="L599" t="s">
        <v>77</v>
      </c>
      <c r="M599" t="s">
        <v>78</v>
      </c>
      <c r="N599" t="s">
        <v>60</v>
      </c>
      <c r="O599" t="s">
        <v>3634</v>
      </c>
      <c r="Y599" t="s">
        <v>3635</v>
      </c>
      <c r="Z599" t="s">
        <v>3636</v>
      </c>
      <c r="AC599">
        <v>2011</v>
      </c>
      <c r="AD599">
        <v>7</v>
      </c>
      <c r="AE599">
        <v>11</v>
      </c>
      <c r="AF599">
        <f>IF( Table1[[#This Row],[Start Day]]="",1,Table1[[#This Row],[Start Day]])</f>
        <v>11</v>
      </c>
      <c r="AG599" s="1">
        <f>DATE(Table1[[#This Row],[Start Year]],Table1[[#This Row],[Start Month]],Table1[[#This Row],[Complete Start Day]])</f>
        <v>40735</v>
      </c>
      <c r="AH599">
        <v>2011</v>
      </c>
      <c r="AI599">
        <v>7</v>
      </c>
      <c r="AJ599">
        <v>17</v>
      </c>
      <c r="AK599">
        <f>IF(Table1[[#This Row],[End Day]]="",DAY(EOMONTH(DATE(Table1[[#This Row],[End Year]],Table1[[#This Row],[End Month]],1),0)),Table1[[#This Row],[End Day]])</f>
        <v>17</v>
      </c>
      <c r="AL599" s="1">
        <f>DATE(Table1[[#This Row],[End Year]],Table1[[#This Row],[End Month]],Table1[[#This Row],[Complete End Day]])</f>
        <v>40741</v>
      </c>
      <c r="AM599" s="2">
        <f>IF(Table1[[#This Row],[Start Day]]="",1,0)</f>
        <v>0</v>
      </c>
      <c r="AN599" s="2">
        <f>IF(Table1[[#This Row],[End Day]]="",1,0)</f>
        <v>0</v>
      </c>
      <c r="AR599">
        <v>6000</v>
      </c>
      <c r="AS599">
        <v>6000</v>
      </c>
      <c r="AZ599">
        <v>76.861595377819796</v>
      </c>
      <c r="BA599" t="s">
        <v>109</v>
      </c>
      <c r="BC599" t="s">
        <v>3637</v>
      </c>
      <c r="BD599" t="s">
        <v>3638</v>
      </c>
    </row>
    <row r="600" spans="1:56" x14ac:dyDescent="0.2">
      <c r="A600" t="s">
        <v>3639</v>
      </c>
      <c r="B600" t="s">
        <v>3128</v>
      </c>
      <c r="C600" t="s">
        <v>381</v>
      </c>
      <c r="E600" t="s">
        <v>53</v>
      </c>
      <c r="F600" t="s">
        <v>54</v>
      </c>
      <c r="G600" t="s">
        <v>55</v>
      </c>
      <c r="H600" t="s">
        <v>56</v>
      </c>
      <c r="K600" t="s">
        <v>76</v>
      </c>
      <c r="L600" t="s">
        <v>77</v>
      </c>
      <c r="M600" t="s">
        <v>78</v>
      </c>
      <c r="N600" t="s">
        <v>60</v>
      </c>
      <c r="O600" t="s">
        <v>3640</v>
      </c>
      <c r="P600" t="s">
        <v>346</v>
      </c>
      <c r="W600">
        <v>17351</v>
      </c>
      <c r="X600" t="s">
        <v>65</v>
      </c>
      <c r="Y600" t="s">
        <v>3641</v>
      </c>
      <c r="Z600" t="s">
        <v>3642</v>
      </c>
      <c r="AC600">
        <v>2011</v>
      </c>
      <c r="AD600">
        <v>4</v>
      </c>
      <c r="AE600">
        <v>1</v>
      </c>
      <c r="AF600">
        <f>IF( Table1[[#This Row],[Start Day]]="",1,Table1[[#This Row],[Start Day]])</f>
        <v>1</v>
      </c>
      <c r="AG600" s="1">
        <f>DATE(Table1[[#This Row],[Start Year]],Table1[[#This Row],[Start Month]],Table1[[#This Row],[Complete Start Day]])</f>
        <v>40634</v>
      </c>
      <c r="AH600">
        <v>2011</v>
      </c>
      <c r="AI600">
        <v>4</v>
      </c>
      <c r="AJ600">
        <v>10</v>
      </c>
      <c r="AK600">
        <f>IF(Table1[[#This Row],[End Day]]="",DAY(EOMONTH(DATE(Table1[[#This Row],[End Year]],Table1[[#This Row],[End Month]],1),0)),Table1[[#This Row],[End Day]])</f>
        <v>10</v>
      </c>
      <c r="AL600" s="1">
        <f>DATE(Table1[[#This Row],[End Year]],Table1[[#This Row],[End Month]],Table1[[#This Row],[Complete End Day]])</f>
        <v>40643</v>
      </c>
      <c r="AM600" s="2">
        <f>IF(Table1[[#This Row],[Start Day]]="",1,0)</f>
        <v>0</v>
      </c>
      <c r="AN600" s="2">
        <f>IF(Table1[[#This Row],[End Day]]="",1,0)</f>
        <v>0</v>
      </c>
      <c r="AO600">
        <v>18</v>
      </c>
      <c r="AQ600">
        <v>3000</v>
      </c>
      <c r="AS600">
        <v>3000</v>
      </c>
      <c r="AZ600">
        <v>76.861595377819796</v>
      </c>
      <c r="BA600" t="s">
        <v>109</v>
      </c>
      <c r="BC600" t="s">
        <v>3643</v>
      </c>
      <c r="BD600" t="s">
        <v>3644</v>
      </c>
    </row>
    <row r="601" spans="1:56" x14ac:dyDescent="0.2">
      <c r="A601" t="s">
        <v>3645</v>
      </c>
      <c r="B601" t="s">
        <v>3128</v>
      </c>
      <c r="C601" t="s">
        <v>3646</v>
      </c>
      <c r="E601" t="s">
        <v>53</v>
      </c>
      <c r="F601" t="s">
        <v>54</v>
      </c>
      <c r="G601" t="s">
        <v>55</v>
      </c>
      <c r="H601" t="s">
        <v>56</v>
      </c>
      <c r="K601" t="s">
        <v>76</v>
      </c>
      <c r="L601" t="s">
        <v>77</v>
      </c>
      <c r="M601" t="s">
        <v>78</v>
      </c>
      <c r="N601" t="s">
        <v>60</v>
      </c>
      <c r="O601" t="s">
        <v>3647</v>
      </c>
      <c r="W601">
        <v>2457</v>
      </c>
      <c r="X601" t="s">
        <v>65</v>
      </c>
      <c r="Y601" t="s">
        <v>3648</v>
      </c>
      <c r="Z601" t="s">
        <v>3649</v>
      </c>
      <c r="AC601">
        <v>2011</v>
      </c>
      <c r="AD601">
        <v>12</v>
      </c>
      <c r="AE601">
        <v>18</v>
      </c>
      <c r="AF601">
        <f>IF( Table1[[#This Row],[Start Day]]="",1,Table1[[#This Row],[Start Day]])</f>
        <v>18</v>
      </c>
      <c r="AG601" s="1">
        <f>DATE(Table1[[#This Row],[Start Year]],Table1[[#This Row],[Start Month]],Table1[[#This Row],[Complete Start Day]])</f>
        <v>40895</v>
      </c>
      <c r="AH601">
        <v>2011</v>
      </c>
      <c r="AI601">
        <v>12</v>
      </c>
      <c r="AJ601">
        <v>22</v>
      </c>
      <c r="AK601">
        <f>IF(Table1[[#This Row],[End Day]]="",DAY(EOMONTH(DATE(Table1[[#This Row],[End Year]],Table1[[#This Row],[End Month]],1),0)),Table1[[#This Row],[End Day]])</f>
        <v>22</v>
      </c>
      <c r="AL601" s="1">
        <f>DATE(Table1[[#This Row],[End Year]],Table1[[#This Row],[End Month]],Table1[[#This Row],[Complete End Day]])</f>
        <v>40899</v>
      </c>
      <c r="AM601" s="2">
        <f>IF(Table1[[#This Row],[Start Day]]="",1,0)</f>
        <v>0</v>
      </c>
      <c r="AN601" s="2">
        <f>IF(Table1[[#This Row],[End Day]]="",1,0)</f>
        <v>0</v>
      </c>
      <c r="AO601">
        <v>10</v>
      </c>
      <c r="AQ601">
        <v>54</v>
      </c>
      <c r="AS601">
        <v>54</v>
      </c>
      <c r="AZ601">
        <v>76.861595377819796</v>
      </c>
      <c r="BA601" t="s">
        <v>109</v>
      </c>
      <c r="BC601" t="s">
        <v>3650</v>
      </c>
      <c r="BD601" t="s">
        <v>3651</v>
      </c>
    </row>
    <row r="602" spans="1:56" x14ac:dyDescent="0.2">
      <c r="A602" t="s">
        <v>3652</v>
      </c>
      <c r="B602" t="s">
        <v>3128</v>
      </c>
      <c r="C602" t="s">
        <v>3653</v>
      </c>
      <c r="E602" t="s">
        <v>53</v>
      </c>
      <c r="F602" t="s">
        <v>54</v>
      </c>
      <c r="G602" t="s">
        <v>55</v>
      </c>
      <c r="H602" t="s">
        <v>56</v>
      </c>
      <c r="K602" t="s">
        <v>76</v>
      </c>
      <c r="L602" t="s">
        <v>77</v>
      </c>
      <c r="M602" t="s">
        <v>78</v>
      </c>
      <c r="N602" t="s">
        <v>60</v>
      </c>
      <c r="O602" t="s">
        <v>3640</v>
      </c>
      <c r="P602" t="s">
        <v>62</v>
      </c>
      <c r="X602" t="s">
        <v>65</v>
      </c>
      <c r="AB602" t="s">
        <v>3654</v>
      </c>
      <c r="AC602">
        <v>2011</v>
      </c>
      <c r="AD602">
        <v>3</v>
      </c>
      <c r="AE602">
        <v>17</v>
      </c>
      <c r="AF602">
        <f>IF( Table1[[#This Row],[Start Day]]="",1,Table1[[#This Row],[Start Day]])</f>
        <v>17</v>
      </c>
      <c r="AG602" s="1">
        <f>DATE(Table1[[#This Row],[Start Year]],Table1[[#This Row],[Start Month]],Table1[[#This Row],[Complete Start Day]])</f>
        <v>40619</v>
      </c>
      <c r="AH602">
        <v>2011</v>
      </c>
      <c r="AI602">
        <v>3</v>
      </c>
      <c r="AJ602">
        <v>31</v>
      </c>
      <c r="AK602">
        <f>IF(Table1[[#This Row],[End Day]]="",DAY(EOMONTH(DATE(Table1[[#This Row],[End Year]],Table1[[#This Row],[End Month]],1),0)),Table1[[#This Row],[End Day]])</f>
        <v>31</v>
      </c>
      <c r="AL602" s="1">
        <f>DATE(Table1[[#This Row],[End Year]],Table1[[#This Row],[End Month]],Table1[[#This Row],[Complete End Day]])</f>
        <v>40633</v>
      </c>
      <c r="AM602" s="2">
        <f>IF(Table1[[#This Row],[Start Day]]="",1,0)</f>
        <v>0</v>
      </c>
      <c r="AN602" s="2">
        <f>IF(Table1[[#This Row],[End Day]]="",1,0)</f>
        <v>0</v>
      </c>
      <c r="AO602">
        <v>13</v>
      </c>
      <c r="AR602">
        <v>3000</v>
      </c>
      <c r="AS602">
        <v>3000</v>
      </c>
      <c r="AZ602">
        <v>76.861595377819796</v>
      </c>
      <c r="BA602" t="s">
        <v>109</v>
      </c>
      <c r="BC602" t="s">
        <v>3643</v>
      </c>
      <c r="BD602" t="s">
        <v>3644</v>
      </c>
    </row>
    <row r="603" spans="1:56" x14ac:dyDescent="0.2">
      <c r="A603" t="s">
        <v>3655</v>
      </c>
      <c r="B603" t="s">
        <v>3128</v>
      </c>
      <c r="C603" t="s">
        <v>3656</v>
      </c>
      <c r="E603" t="s">
        <v>53</v>
      </c>
      <c r="F603" t="s">
        <v>54</v>
      </c>
      <c r="G603" t="s">
        <v>236</v>
      </c>
      <c r="H603" t="s">
        <v>236</v>
      </c>
      <c r="K603" t="s">
        <v>76</v>
      </c>
      <c r="L603" t="s">
        <v>77</v>
      </c>
      <c r="M603" t="s">
        <v>78</v>
      </c>
      <c r="N603" t="s">
        <v>60</v>
      </c>
      <c r="O603" t="s">
        <v>3657</v>
      </c>
      <c r="P603" t="s">
        <v>62</v>
      </c>
      <c r="AC603">
        <v>2011</v>
      </c>
      <c r="AD603">
        <v>11</v>
      </c>
      <c r="AE603">
        <v>30</v>
      </c>
      <c r="AF603">
        <f>IF( Table1[[#This Row],[Start Day]]="",1,Table1[[#This Row],[Start Day]])</f>
        <v>30</v>
      </c>
      <c r="AG603" s="1">
        <f>DATE(Table1[[#This Row],[Start Year]],Table1[[#This Row],[Start Month]],Table1[[#This Row],[Complete Start Day]])</f>
        <v>40877</v>
      </c>
      <c r="AH603">
        <v>2011</v>
      </c>
      <c r="AI603">
        <v>11</v>
      </c>
      <c r="AJ603">
        <v>30</v>
      </c>
      <c r="AK603">
        <f>IF(Table1[[#This Row],[End Day]]="",DAY(EOMONTH(DATE(Table1[[#This Row],[End Year]],Table1[[#This Row],[End Month]],1),0)),Table1[[#This Row],[End Day]])</f>
        <v>30</v>
      </c>
      <c r="AL603" s="1">
        <f>DATE(Table1[[#This Row],[End Year]],Table1[[#This Row],[End Month]],Table1[[#This Row],[Complete End Day]])</f>
        <v>40877</v>
      </c>
      <c r="AM603" s="2">
        <f>IF(Table1[[#This Row],[Start Day]]="",1,0)</f>
        <v>0</v>
      </c>
      <c r="AN603" s="2">
        <f>IF(Table1[[#This Row],[End Day]]="",1,0)</f>
        <v>0</v>
      </c>
      <c r="AO603">
        <v>34</v>
      </c>
      <c r="AZ603">
        <v>76.861595377819796</v>
      </c>
      <c r="BA603" t="s">
        <v>109</v>
      </c>
      <c r="BC603" t="s">
        <v>3658</v>
      </c>
      <c r="BD603" t="s">
        <v>3659</v>
      </c>
    </row>
    <row r="604" spans="1:56" x14ac:dyDescent="0.2">
      <c r="A604" t="s">
        <v>3660</v>
      </c>
      <c r="B604" t="s">
        <v>3661</v>
      </c>
      <c r="C604" t="s">
        <v>3394</v>
      </c>
      <c r="D604" t="s">
        <v>3662</v>
      </c>
      <c r="E604" t="s">
        <v>53</v>
      </c>
      <c r="F604" t="s">
        <v>72</v>
      </c>
      <c r="G604" t="s">
        <v>73</v>
      </c>
      <c r="H604" t="s">
        <v>86</v>
      </c>
      <c r="J604" t="s">
        <v>3663</v>
      </c>
      <c r="K604" t="s">
        <v>57</v>
      </c>
      <c r="L604" t="s">
        <v>58</v>
      </c>
      <c r="M604" t="s">
        <v>59</v>
      </c>
      <c r="N604" t="s">
        <v>60</v>
      </c>
      <c r="O604" t="s">
        <v>3664</v>
      </c>
      <c r="Q604" t="s">
        <v>55</v>
      </c>
      <c r="R604" t="s">
        <v>64</v>
      </c>
      <c r="X604" t="s">
        <v>80</v>
      </c>
      <c r="AC604">
        <v>2012</v>
      </c>
      <c r="AD604">
        <v>8</v>
      </c>
      <c r="AE604">
        <v>8</v>
      </c>
      <c r="AF604">
        <f>IF( Table1[[#This Row],[Start Day]]="",1,Table1[[#This Row],[Start Day]])</f>
        <v>8</v>
      </c>
      <c r="AG604" s="1">
        <f>DATE(Table1[[#This Row],[Start Year]],Table1[[#This Row],[Start Month]],Table1[[#This Row],[Complete Start Day]])</f>
        <v>41129</v>
      </c>
      <c r="AH604">
        <v>2012</v>
      </c>
      <c r="AI604">
        <v>8</v>
      </c>
      <c r="AJ604">
        <v>8</v>
      </c>
      <c r="AK604">
        <f>IF(Table1[[#This Row],[End Day]]="",DAY(EOMONTH(DATE(Table1[[#This Row],[End Year]],Table1[[#This Row],[End Month]],1),0)),Table1[[#This Row],[End Day]])</f>
        <v>8</v>
      </c>
      <c r="AL604" s="1">
        <f>DATE(Table1[[#This Row],[End Year]],Table1[[#This Row],[End Month]],Table1[[#This Row],[Complete End Day]])</f>
        <v>41129</v>
      </c>
      <c r="AM604" s="2">
        <f>IF(Table1[[#This Row],[Start Day]]="",1,0)</f>
        <v>0</v>
      </c>
      <c r="AN604" s="2">
        <f>IF(Table1[[#This Row],[End Day]]="",1,0)</f>
        <v>0</v>
      </c>
      <c r="AO604">
        <v>34</v>
      </c>
      <c r="AQ604">
        <v>183630</v>
      </c>
      <c r="AR604">
        <v>48540</v>
      </c>
      <c r="AS604">
        <v>232170</v>
      </c>
      <c r="AX604">
        <v>124000</v>
      </c>
      <c r="AY604">
        <v>158058</v>
      </c>
      <c r="AZ604">
        <v>78.452113882900306</v>
      </c>
      <c r="BA604" t="s">
        <v>81</v>
      </c>
      <c r="BB604" t="s">
        <v>3665</v>
      </c>
      <c r="BD604" t="s">
        <v>3666</v>
      </c>
    </row>
    <row r="605" spans="1:56" x14ac:dyDescent="0.2">
      <c r="A605" t="s">
        <v>3667</v>
      </c>
      <c r="B605" t="s">
        <v>3661</v>
      </c>
      <c r="C605" t="s">
        <v>1526</v>
      </c>
      <c r="E605" t="s">
        <v>53</v>
      </c>
      <c r="F605" t="s">
        <v>72</v>
      </c>
      <c r="G605" t="s">
        <v>73</v>
      </c>
      <c r="H605" t="s">
        <v>74</v>
      </c>
      <c r="J605" t="s">
        <v>3668</v>
      </c>
      <c r="K605" t="s">
        <v>76</v>
      </c>
      <c r="L605" t="s">
        <v>77</v>
      </c>
      <c r="M605" t="s">
        <v>78</v>
      </c>
      <c r="N605" t="s">
        <v>60</v>
      </c>
      <c r="O605" t="s">
        <v>3669</v>
      </c>
      <c r="Q605" t="s">
        <v>64</v>
      </c>
      <c r="R605" t="s">
        <v>244</v>
      </c>
      <c r="X605" t="s">
        <v>80</v>
      </c>
      <c r="AC605">
        <v>2012</v>
      </c>
      <c r="AD605">
        <v>1</v>
      </c>
      <c r="AE605">
        <v>25</v>
      </c>
      <c r="AF605">
        <f>IF( Table1[[#This Row],[Start Day]]="",1,Table1[[#This Row],[Start Day]])</f>
        <v>25</v>
      </c>
      <c r="AG605" s="1">
        <f>DATE(Table1[[#This Row],[Start Year]],Table1[[#This Row],[Start Month]],Table1[[#This Row],[Complete Start Day]])</f>
        <v>40933</v>
      </c>
      <c r="AH605">
        <v>2012</v>
      </c>
      <c r="AI605">
        <v>1</v>
      </c>
      <c r="AJ605">
        <v>25</v>
      </c>
      <c r="AK605">
        <f>IF(Table1[[#This Row],[End Day]]="",DAY(EOMONTH(DATE(Table1[[#This Row],[End Year]],Table1[[#This Row],[End Month]],1),0)),Table1[[#This Row],[End Day]])</f>
        <v>25</v>
      </c>
      <c r="AL605" s="1">
        <f>DATE(Table1[[#This Row],[End Year]],Table1[[#This Row],[End Month]],Table1[[#This Row],[Complete End Day]])</f>
        <v>40933</v>
      </c>
      <c r="AM605" s="2">
        <f>IF(Table1[[#This Row],[Start Day]]="",1,0)</f>
        <v>0</v>
      </c>
      <c r="AN605" s="2">
        <f>IF(Table1[[#This Row],[End Day]]="",1,0)</f>
        <v>0</v>
      </c>
      <c r="AO605">
        <v>16</v>
      </c>
      <c r="AP605">
        <v>60</v>
      </c>
      <c r="AQ605">
        <v>10000</v>
      </c>
      <c r="AS605">
        <v>10060</v>
      </c>
      <c r="AX605">
        <v>1000</v>
      </c>
      <c r="AY605">
        <v>1275</v>
      </c>
      <c r="AZ605">
        <v>78.452113882900306</v>
      </c>
      <c r="BA605" t="s">
        <v>81</v>
      </c>
      <c r="BB605" t="s">
        <v>3670</v>
      </c>
      <c r="BD605" t="s">
        <v>3671</v>
      </c>
    </row>
    <row r="606" spans="1:56" x14ac:dyDescent="0.2">
      <c r="A606" t="s">
        <v>3672</v>
      </c>
      <c r="B606" t="s">
        <v>3661</v>
      </c>
      <c r="C606" t="s">
        <v>429</v>
      </c>
      <c r="D606" t="s">
        <v>3673</v>
      </c>
      <c r="E606" t="s">
        <v>53</v>
      </c>
      <c r="F606" t="s">
        <v>54</v>
      </c>
      <c r="G606" t="s">
        <v>55</v>
      </c>
      <c r="H606" t="s">
        <v>56</v>
      </c>
      <c r="K606" t="s">
        <v>57</v>
      </c>
      <c r="L606" t="s">
        <v>58</v>
      </c>
      <c r="M606" t="s">
        <v>59</v>
      </c>
      <c r="N606" t="s">
        <v>60</v>
      </c>
      <c r="O606" t="s">
        <v>3674</v>
      </c>
      <c r="P606" t="s">
        <v>178</v>
      </c>
      <c r="Q606" t="s">
        <v>64</v>
      </c>
      <c r="W606">
        <v>2643786</v>
      </c>
      <c r="X606" t="s">
        <v>65</v>
      </c>
      <c r="Y606" t="s">
        <v>3675</v>
      </c>
      <c r="Z606" t="s">
        <v>3676</v>
      </c>
      <c r="AC606">
        <v>2012</v>
      </c>
      <c r="AD606">
        <v>6</v>
      </c>
      <c r="AE606">
        <v>22</v>
      </c>
      <c r="AF606">
        <f>IF( Table1[[#This Row],[Start Day]]="",1,Table1[[#This Row],[Start Day]])</f>
        <v>22</v>
      </c>
      <c r="AG606" s="1">
        <f>DATE(Table1[[#This Row],[Start Year]],Table1[[#This Row],[Start Month]],Table1[[#This Row],[Complete Start Day]])</f>
        <v>41082</v>
      </c>
      <c r="AH606">
        <v>2012</v>
      </c>
      <c r="AI606">
        <v>7</v>
      </c>
      <c r="AJ606">
        <v>2</v>
      </c>
      <c r="AK606">
        <f>IF(Table1[[#This Row],[End Day]]="",DAY(EOMONTH(DATE(Table1[[#This Row],[End Year]],Table1[[#This Row],[End Month]],1),0)),Table1[[#This Row],[End Day]])</f>
        <v>2</v>
      </c>
      <c r="AL606" s="1">
        <f>DATE(Table1[[#This Row],[End Year]],Table1[[#This Row],[End Month]],Table1[[#This Row],[Complete End Day]])</f>
        <v>41092</v>
      </c>
      <c r="AM606" s="2">
        <f>IF(Table1[[#This Row],[Start Day]]="",1,0)</f>
        <v>0</v>
      </c>
      <c r="AN606" s="2">
        <f>IF(Table1[[#This Row],[End Day]]="",1,0)</f>
        <v>0</v>
      </c>
      <c r="AO606">
        <v>91</v>
      </c>
      <c r="AQ606">
        <v>17440000</v>
      </c>
      <c r="AS606">
        <v>17440000</v>
      </c>
      <c r="AV606">
        <v>125000</v>
      </c>
      <c r="AW606">
        <v>159333</v>
      </c>
      <c r="AX606">
        <v>1200000</v>
      </c>
      <c r="AY606">
        <v>1529595</v>
      </c>
      <c r="AZ606">
        <v>78.452113882900306</v>
      </c>
      <c r="BA606" t="s">
        <v>81</v>
      </c>
      <c r="BB606" t="s">
        <v>3677</v>
      </c>
      <c r="BD606" t="s">
        <v>3678</v>
      </c>
    </row>
    <row r="607" spans="1:56" x14ac:dyDescent="0.2">
      <c r="A607" t="s">
        <v>3679</v>
      </c>
      <c r="B607" t="s">
        <v>3661</v>
      </c>
      <c r="C607" t="s">
        <v>3680</v>
      </c>
      <c r="D607" t="s">
        <v>3673</v>
      </c>
      <c r="E607" t="s">
        <v>53</v>
      </c>
      <c r="F607" t="s">
        <v>54</v>
      </c>
      <c r="G607" t="s">
        <v>55</v>
      </c>
      <c r="H607" t="s">
        <v>56</v>
      </c>
      <c r="K607" t="s">
        <v>57</v>
      </c>
      <c r="L607" t="s">
        <v>58</v>
      </c>
      <c r="M607" t="s">
        <v>59</v>
      </c>
      <c r="N607" t="s">
        <v>60</v>
      </c>
      <c r="O607" t="s">
        <v>3681</v>
      </c>
      <c r="P607" t="s">
        <v>124</v>
      </c>
      <c r="Q607" t="s">
        <v>64</v>
      </c>
      <c r="X607" t="s">
        <v>65</v>
      </c>
      <c r="AC607">
        <v>2012</v>
      </c>
      <c r="AD607">
        <v>4</v>
      </c>
      <c r="AE607">
        <v>28</v>
      </c>
      <c r="AF607">
        <f>IF( Table1[[#This Row],[Start Day]]="",1,Table1[[#This Row],[Start Day]])</f>
        <v>28</v>
      </c>
      <c r="AG607" s="1">
        <f>DATE(Table1[[#This Row],[Start Year]],Table1[[#This Row],[Start Month]],Table1[[#This Row],[Complete Start Day]])</f>
        <v>41027</v>
      </c>
      <c r="AH607">
        <v>2012</v>
      </c>
      <c r="AI607">
        <v>5</v>
      </c>
      <c r="AJ607">
        <v>15</v>
      </c>
      <c r="AK607">
        <f>IF(Table1[[#This Row],[End Day]]="",DAY(EOMONTH(DATE(Table1[[#This Row],[End Year]],Table1[[#This Row],[End Month]],1),0)),Table1[[#This Row],[End Day]])</f>
        <v>15</v>
      </c>
      <c r="AL607" s="1">
        <f>DATE(Table1[[#This Row],[End Year]],Table1[[#This Row],[End Month]],Table1[[#This Row],[Complete End Day]])</f>
        <v>41044</v>
      </c>
      <c r="AM607" s="2">
        <f>IF(Table1[[#This Row],[Start Day]]="",1,0)</f>
        <v>0</v>
      </c>
      <c r="AN607" s="2">
        <f>IF(Table1[[#This Row],[End Day]]="",1,0)</f>
        <v>0</v>
      </c>
      <c r="AO607">
        <v>132</v>
      </c>
      <c r="AQ607">
        <v>13119000</v>
      </c>
      <c r="AS607">
        <v>13119000</v>
      </c>
      <c r="AX607">
        <v>2500000</v>
      </c>
      <c r="AY607">
        <v>3186657</v>
      </c>
      <c r="AZ607">
        <v>78.452113882900306</v>
      </c>
      <c r="BA607" t="s">
        <v>66</v>
      </c>
      <c r="BB607" t="s">
        <v>3682</v>
      </c>
      <c r="BC607" t="s">
        <v>889</v>
      </c>
      <c r="BD607" t="s">
        <v>3683</v>
      </c>
    </row>
    <row r="608" spans="1:56" x14ac:dyDescent="0.2">
      <c r="A608" t="s">
        <v>3684</v>
      </c>
      <c r="B608" t="s">
        <v>3661</v>
      </c>
      <c r="C608" t="s">
        <v>1148</v>
      </c>
      <c r="E608" t="s">
        <v>53</v>
      </c>
      <c r="F608" t="s">
        <v>54</v>
      </c>
      <c r="G608" t="s">
        <v>55</v>
      </c>
      <c r="H608" t="s">
        <v>56</v>
      </c>
      <c r="K608" t="s">
        <v>57</v>
      </c>
      <c r="L608" t="s">
        <v>58</v>
      </c>
      <c r="M608" t="s">
        <v>59</v>
      </c>
      <c r="N608" t="s">
        <v>60</v>
      </c>
      <c r="O608" t="s">
        <v>3685</v>
      </c>
      <c r="Q608" t="s">
        <v>64</v>
      </c>
      <c r="X608" t="s">
        <v>65</v>
      </c>
      <c r="AC608">
        <v>2012</v>
      </c>
      <c r="AD608">
        <v>7</v>
      </c>
      <c r="AE608">
        <v>11</v>
      </c>
      <c r="AF608">
        <f>IF( Table1[[#This Row],[Start Day]]="",1,Table1[[#This Row],[Start Day]])</f>
        <v>11</v>
      </c>
      <c r="AG608" s="1">
        <f>DATE(Table1[[#This Row],[Start Year]],Table1[[#This Row],[Start Month]],Table1[[#This Row],[Complete Start Day]])</f>
        <v>41101</v>
      </c>
      <c r="AH608">
        <v>2012</v>
      </c>
      <c r="AI608">
        <v>7</v>
      </c>
      <c r="AJ608">
        <v>11</v>
      </c>
      <c r="AK608">
        <f>IF(Table1[[#This Row],[End Day]]="",DAY(EOMONTH(DATE(Table1[[#This Row],[End Year]],Table1[[#This Row],[End Month]],1),0)),Table1[[#This Row],[End Day]])</f>
        <v>11</v>
      </c>
      <c r="AL608" s="1">
        <f>DATE(Table1[[#This Row],[End Year]],Table1[[#This Row],[End Month]],Table1[[#This Row],[Complete End Day]])</f>
        <v>41101</v>
      </c>
      <c r="AM608" s="2">
        <f>IF(Table1[[#This Row],[Start Day]]="",1,0)</f>
        <v>0</v>
      </c>
      <c r="AN608" s="2">
        <f>IF(Table1[[#This Row],[End Day]]="",1,0)</f>
        <v>0</v>
      </c>
      <c r="AQ608">
        <v>220000</v>
      </c>
      <c r="AS608">
        <v>220000</v>
      </c>
      <c r="AZ608">
        <v>78.452113882900306</v>
      </c>
      <c r="BA608" t="s">
        <v>109</v>
      </c>
      <c r="BC608" t="s">
        <v>1402</v>
      </c>
      <c r="BD608" t="s">
        <v>3686</v>
      </c>
    </row>
    <row r="609" spans="1:56" x14ac:dyDescent="0.2">
      <c r="A609" t="s">
        <v>3687</v>
      </c>
      <c r="B609" t="s">
        <v>3661</v>
      </c>
      <c r="C609" t="s">
        <v>3688</v>
      </c>
      <c r="E609" t="s">
        <v>53</v>
      </c>
      <c r="F609" t="s">
        <v>54</v>
      </c>
      <c r="G609" t="s">
        <v>55</v>
      </c>
      <c r="H609" t="s">
        <v>192</v>
      </c>
      <c r="K609" t="s">
        <v>76</v>
      </c>
      <c r="L609" t="s">
        <v>77</v>
      </c>
      <c r="M609" t="s">
        <v>78</v>
      </c>
      <c r="N609" t="s">
        <v>60</v>
      </c>
      <c r="O609" t="s">
        <v>3689</v>
      </c>
      <c r="Q609" t="s">
        <v>64</v>
      </c>
      <c r="X609" t="s">
        <v>65</v>
      </c>
      <c r="AC609">
        <v>2012</v>
      </c>
      <c r="AD609">
        <v>7</v>
      </c>
      <c r="AE609">
        <v>31</v>
      </c>
      <c r="AF609">
        <f>IF( Table1[[#This Row],[Start Day]]="",1,Table1[[#This Row],[Start Day]])</f>
        <v>31</v>
      </c>
      <c r="AG609" s="1">
        <f>DATE(Table1[[#This Row],[Start Year]],Table1[[#This Row],[Start Month]],Table1[[#This Row],[Complete Start Day]])</f>
        <v>41121</v>
      </c>
      <c r="AH609">
        <v>2012</v>
      </c>
      <c r="AI609">
        <v>7</v>
      </c>
      <c r="AJ609">
        <v>31</v>
      </c>
      <c r="AK609">
        <f>IF(Table1[[#This Row],[End Day]]="",DAY(EOMONTH(DATE(Table1[[#This Row],[End Year]],Table1[[#This Row],[End Month]],1),0)),Table1[[#This Row],[End Day]])</f>
        <v>31</v>
      </c>
      <c r="AL609" s="1">
        <f>DATE(Table1[[#This Row],[End Year]],Table1[[#This Row],[End Month]],Table1[[#This Row],[Complete End Day]])</f>
        <v>41121</v>
      </c>
      <c r="AM609" s="2">
        <f>IF(Table1[[#This Row],[Start Day]]="",1,0)</f>
        <v>0</v>
      </c>
      <c r="AN609" s="2">
        <f>IF(Table1[[#This Row],[End Day]]="",1,0)</f>
        <v>0</v>
      </c>
      <c r="AO609">
        <v>8</v>
      </c>
      <c r="AQ609">
        <v>3770</v>
      </c>
      <c r="AS609">
        <v>3770</v>
      </c>
      <c r="AZ609">
        <v>78.452113882900306</v>
      </c>
      <c r="BA609" t="s">
        <v>109</v>
      </c>
      <c r="BC609" t="s">
        <v>3690</v>
      </c>
      <c r="BD609" t="s">
        <v>3691</v>
      </c>
    </row>
    <row r="610" spans="1:56" x14ac:dyDescent="0.2">
      <c r="A610" t="s">
        <v>3692</v>
      </c>
      <c r="B610" t="s">
        <v>3661</v>
      </c>
      <c r="C610" t="s">
        <v>1233</v>
      </c>
      <c r="E610" t="s">
        <v>53</v>
      </c>
      <c r="F610" t="s">
        <v>54</v>
      </c>
      <c r="G610" t="s">
        <v>55</v>
      </c>
      <c r="H610" t="s">
        <v>56</v>
      </c>
      <c r="K610" t="s">
        <v>76</v>
      </c>
      <c r="L610" t="s">
        <v>77</v>
      </c>
      <c r="M610" t="s">
        <v>78</v>
      </c>
      <c r="N610" t="s">
        <v>60</v>
      </c>
      <c r="O610" t="s">
        <v>3693</v>
      </c>
      <c r="Q610" t="s">
        <v>64</v>
      </c>
      <c r="S610" t="s">
        <v>104</v>
      </c>
      <c r="X610" t="s">
        <v>65</v>
      </c>
      <c r="AC610">
        <v>2012</v>
      </c>
      <c r="AD610">
        <v>7</v>
      </c>
      <c r="AE610">
        <v>24</v>
      </c>
      <c r="AF610">
        <f>IF( Table1[[#This Row],[Start Day]]="",1,Table1[[#This Row],[Start Day]])</f>
        <v>24</v>
      </c>
      <c r="AG610" s="1">
        <f>DATE(Table1[[#This Row],[Start Year]],Table1[[#This Row],[Start Month]],Table1[[#This Row],[Complete Start Day]])</f>
        <v>41114</v>
      </c>
      <c r="AH610">
        <v>2012</v>
      </c>
      <c r="AI610">
        <v>7</v>
      </c>
      <c r="AJ610">
        <v>24</v>
      </c>
      <c r="AK610">
        <f>IF(Table1[[#This Row],[End Day]]="",DAY(EOMONTH(DATE(Table1[[#This Row],[End Year]],Table1[[#This Row],[End Month]],1),0)),Table1[[#This Row],[End Day]])</f>
        <v>24</v>
      </c>
      <c r="AL610" s="1">
        <f>DATE(Table1[[#This Row],[End Year]],Table1[[#This Row],[End Month]],Table1[[#This Row],[Complete End Day]])</f>
        <v>41114</v>
      </c>
      <c r="AM610" s="2">
        <f>IF(Table1[[#This Row],[Start Day]]="",1,0)</f>
        <v>0</v>
      </c>
      <c r="AN610" s="2">
        <f>IF(Table1[[#This Row],[End Day]]="",1,0)</f>
        <v>0</v>
      </c>
      <c r="AO610">
        <v>8</v>
      </c>
      <c r="AQ610">
        <v>625</v>
      </c>
      <c r="AS610">
        <v>625</v>
      </c>
      <c r="AZ610">
        <v>78.452113882900306</v>
      </c>
      <c r="BA610" t="s">
        <v>109</v>
      </c>
      <c r="BC610" t="s">
        <v>3690</v>
      </c>
      <c r="BD610" t="s">
        <v>3691</v>
      </c>
    </row>
    <row r="611" spans="1:56" x14ac:dyDescent="0.2">
      <c r="A611" t="s">
        <v>3694</v>
      </c>
      <c r="B611" t="s">
        <v>3661</v>
      </c>
      <c r="C611" t="s">
        <v>3695</v>
      </c>
      <c r="E611" t="s">
        <v>53</v>
      </c>
      <c r="F611" t="s">
        <v>54</v>
      </c>
      <c r="G611" t="s">
        <v>55</v>
      </c>
      <c r="H611" t="s">
        <v>56</v>
      </c>
      <c r="K611" t="s">
        <v>76</v>
      </c>
      <c r="L611" t="s">
        <v>77</v>
      </c>
      <c r="M611" t="s">
        <v>78</v>
      </c>
      <c r="N611" t="s">
        <v>60</v>
      </c>
      <c r="O611" t="s">
        <v>3696</v>
      </c>
      <c r="Q611" t="s">
        <v>64</v>
      </c>
      <c r="X611" t="s">
        <v>65</v>
      </c>
      <c r="AC611">
        <v>2012</v>
      </c>
      <c r="AD611">
        <v>12</v>
      </c>
      <c r="AE611">
        <v>24</v>
      </c>
      <c r="AF611">
        <f>IF( Table1[[#This Row],[Start Day]]="",1,Table1[[#This Row],[Start Day]])</f>
        <v>24</v>
      </c>
      <c r="AG611" s="1">
        <f>DATE(Table1[[#This Row],[Start Year]],Table1[[#This Row],[Start Month]],Table1[[#This Row],[Complete Start Day]])</f>
        <v>41267</v>
      </c>
      <c r="AH611">
        <v>2012</v>
      </c>
      <c r="AI611">
        <v>12</v>
      </c>
      <c r="AJ611">
        <v>25</v>
      </c>
      <c r="AK611">
        <f>IF(Table1[[#This Row],[End Day]]="",DAY(EOMONTH(DATE(Table1[[#This Row],[End Year]],Table1[[#This Row],[End Month]],1),0)),Table1[[#This Row],[End Day]])</f>
        <v>25</v>
      </c>
      <c r="AL611" s="1">
        <f>DATE(Table1[[#This Row],[End Year]],Table1[[#This Row],[End Month]],Table1[[#This Row],[Complete End Day]])</f>
        <v>41268</v>
      </c>
      <c r="AM611" s="2">
        <f>IF(Table1[[#This Row],[Start Day]]="",1,0)</f>
        <v>0</v>
      </c>
      <c r="AN611" s="2">
        <f>IF(Table1[[#This Row],[End Day]]="",1,0)</f>
        <v>0</v>
      </c>
      <c r="AO611">
        <v>3</v>
      </c>
      <c r="AQ611">
        <v>10500</v>
      </c>
      <c r="AS611">
        <v>10500</v>
      </c>
      <c r="AZ611">
        <v>78.452113882900306</v>
      </c>
      <c r="BA611" t="s">
        <v>109</v>
      </c>
      <c r="BC611" t="s">
        <v>3697</v>
      </c>
      <c r="BD611" t="s">
        <v>3698</v>
      </c>
    </row>
    <row r="612" spans="1:56" x14ac:dyDescent="0.2">
      <c r="A612" t="s">
        <v>3699</v>
      </c>
      <c r="B612" t="s">
        <v>3661</v>
      </c>
      <c r="C612" t="s">
        <v>621</v>
      </c>
      <c r="E612" t="s">
        <v>53</v>
      </c>
      <c r="F612" t="s">
        <v>72</v>
      </c>
      <c r="G612" t="s">
        <v>73</v>
      </c>
      <c r="H612" t="s">
        <v>86</v>
      </c>
      <c r="J612" t="s">
        <v>3700</v>
      </c>
      <c r="K612" t="s">
        <v>57</v>
      </c>
      <c r="L612" t="s">
        <v>58</v>
      </c>
      <c r="M612" t="s">
        <v>59</v>
      </c>
      <c r="N612" t="s">
        <v>60</v>
      </c>
      <c r="O612" t="s">
        <v>3701</v>
      </c>
      <c r="Q612" t="s">
        <v>55</v>
      </c>
      <c r="X612" t="s">
        <v>80</v>
      </c>
      <c r="AC612">
        <v>2012</v>
      </c>
      <c r="AD612">
        <v>7</v>
      </c>
      <c r="AE612">
        <v>24</v>
      </c>
      <c r="AF612">
        <f>IF( Table1[[#This Row],[Start Day]]="",1,Table1[[#This Row],[Start Day]])</f>
        <v>24</v>
      </c>
      <c r="AG612" s="1">
        <f>DATE(Table1[[#This Row],[Start Year]],Table1[[#This Row],[Start Month]],Table1[[#This Row],[Complete Start Day]])</f>
        <v>41114</v>
      </c>
      <c r="AH612">
        <v>2012</v>
      </c>
      <c r="AI612">
        <v>7</v>
      </c>
      <c r="AJ612">
        <v>24</v>
      </c>
      <c r="AK612">
        <f>IF(Table1[[#This Row],[End Day]]="",DAY(EOMONTH(DATE(Table1[[#This Row],[End Year]],Table1[[#This Row],[End Month]],1),0)),Table1[[#This Row],[End Day]])</f>
        <v>24</v>
      </c>
      <c r="AL612" s="1">
        <f>DATE(Table1[[#This Row],[End Year]],Table1[[#This Row],[End Month]],Table1[[#This Row],[Complete End Day]])</f>
        <v>41114</v>
      </c>
      <c r="AM612" s="2">
        <f>IF(Table1[[#This Row],[Start Day]]="",1,0)</f>
        <v>0</v>
      </c>
      <c r="AN612" s="2">
        <f>IF(Table1[[#This Row],[End Day]]="",1,0)</f>
        <v>0</v>
      </c>
      <c r="AO612">
        <v>8</v>
      </c>
      <c r="AQ612">
        <v>58500</v>
      </c>
      <c r="AS612">
        <v>58500</v>
      </c>
      <c r="AX612">
        <v>329000</v>
      </c>
      <c r="AY612">
        <v>419364</v>
      </c>
      <c r="AZ612">
        <v>78.452113882900306</v>
      </c>
      <c r="BA612" t="s">
        <v>81</v>
      </c>
      <c r="BB612" t="s">
        <v>3702</v>
      </c>
      <c r="BD612" t="s">
        <v>3703</v>
      </c>
    </row>
    <row r="613" spans="1:56" x14ac:dyDescent="0.2">
      <c r="A613" t="s">
        <v>3704</v>
      </c>
      <c r="B613" t="s">
        <v>3661</v>
      </c>
      <c r="C613" t="s">
        <v>1478</v>
      </c>
      <c r="E613" t="s">
        <v>53</v>
      </c>
      <c r="F613" t="s">
        <v>72</v>
      </c>
      <c r="G613" t="s">
        <v>73</v>
      </c>
      <c r="H613" t="s">
        <v>86</v>
      </c>
      <c r="J613" t="s">
        <v>3705</v>
      </c>
      <c r="K613" t="s">
        <v>57</v>
      </c>
      <c r="L613" t="s">
        <v>58</v>
      </c>
      <c r="M613" t="s">
        <v>59</v>
      </c>
      <c r="N613" t="s">
        <v>60</v>
      </c>
      <c r="O613" t="s">
        <v>3706</v>
      </c>
      <c r="Q613" t="s">
        <v>55</v>
      </c>
      <c r="X613" t="s">
        <v>80</v>
      </c>
      <c r="AC613">
        <v>2012</v>
      </c>
      <c r="AD613">
        <v>8</v>
      </c>
      <c r="AE613">
        <v>2</v>
      </c>
      <c r="AF613">
        <f>IF( Table1[[#This Row],[Start Day]]="",1,Table1[[#This Row],[Start Day]])</f>
        <v>2</v>
      </c>
      <c r="AG613" s="1">
        <f>DATE(Table1[[#This Row],[Start Year]],Table1[[#This Row],[Start Month]],Table1[[#This Row],[Complete Start Day]])</f>
        <v>41123</v>
      </c>
      <c r="AH613">
        <v>2012</v>
      </c>
      <c r="AI613">
        <v>8</v>
      </c>
      <c r="AJ613">
        <v>8</v>
      </c>
      <c r="AK613">
        <f>IF(Table1[[#This Row],[End Day]]="",DAY(EOMONTH(DATE(Table1[[#This Row],[End Year]],Table1[[#This Row],[End Month]],1),0)),Table1[[#This Row],[End Day]])</f>
        <v>8</v>
      </c>
      <c r="AL613" s="1">
        <f>DATE(Table1[[#This Row],[End Year]],Table1[[#This Row],[End Month]],Table1[[#This Row],[Complete End Day]])</f>
        <v>41129</v>
      </c>
      <c r="AM613" s="2">
        <f>IF(Table1[[#This Row],[Start Day]]="",1,0)</f>
        <v>0</v>
      </c>
      <c r="AN613" s="2">
        <f>IF(Table1[[#This Row],[End Day]]="",1,0)</f>
        <v>0</v>
      </c>
      <c r="AO613">
        <v>15</v>
      </c>
      <c r="AQ613">
        <v>3790000</v>
      </c>
      <c r="AS613">
        <v>3790000</v>
      </c>
      <c r="AV613">
        <v>106000</v>
      </c>
      <c r="AW613">
        <v>135114</v>
      </c>
      <c r="AX613">
        <v>600000</v>
      </c>
      <c r="AY613">
        <v>764798</v>
      </c>
      <c r="AZ613">
        <v>78.452113882900306</v>
      </c>
      <c r="BA613" t="s">
        <v>81</v>
      </c>
      <c r="BB613" t="s">
        <v>3707</v>
      </c>
      <c r="BD613" t="s">
        <v>3708</v>
      </c>
    </row>
    <row r="614" spans="1:56" x14ac:dyDescent="0.2">
      <c r="A614" t="s">
        <v>3709</v>
      </c>
      <c r="B614" t="s">
        <v>3661</v>
      </c>
      <c r="C614" t="s">
        <v>2909</v>
      </c>
      <c r="E614" t="s">
        <v>53</v>
      </c>
      <c r="F614" t="s">
        <v>54</v>
      </c>
      <c r="G614" t="s">
        <v>55</v>
      </c>
      <c r="H614" t="s">
        <v>56</v>
      </c>
      <c r="K614" t="s">
        <v>119</v>
      </c>
      <c r="L614" t="s">
        <v>120</v>
      </c>
      <c r="M614" t="s">
        <v>121</v>
      </c>
      <c r="N614" t="s">
        <v>122</v>
      </c>
      <c r="O614" t="s">
        <v>3710</v>
      </c>
      <c r="P614" t="s">
        <v>62</v>
      </c>
      <c r="W614">
        <v>172063</v>
      </c>
      <c r="X614" t="s">
        <v>65</v>
      </c>
      <c r="Y614" t="s">
        <v>3711</v>
      </c>
      <c r="Z614" t="s">
        <v>3712</v>
      </c>
      <c r="AB614" t="s">
        <v>3713</v>
      </c>
      <c r="AC614">
        <v>2012</v>
      </c>
      <c r="AD614">
        <v>2</v>
      </c>
      <c r="AE614">
        <v>20</v>
      </c>
      <c r="AF614">
        <f>IF( Table1[[#This Row],[Start Day]]="",1,Table1[[#This Row],[Start Day]])</f>
        <v>20</v>
      </c>
      <c r="AG614" s="1">
        <f>DATE(Table1[[#This Row],[Start Year]],Table1[[#This Row],[Start Month]],Table1[[#This Row],[Complete Start Day]])</f>
        <v>40959</v>
      </c>
      <c r="AH614">
        <v>2012</v>
      </c>
      <c r="AI614">
        <v>3</v>
      </c>
      <c r="AJ614">
        <v>26</v>
      </c>
      <c r="AK614">
        <f>IF(Table1[[#This Row],[End Day]]="",DAY(EOMONTH(DATE(Table1[[#This Row],[End Year]],Table1[[#This Row],[End Month]],1),0)),Table1[[#This Row],[End Day]])</f>
        <v>26</v>
      </c>
      <c r="AL614" s="1">
        <f>DATE(Table1[[#This Row],[End Year]],Table1[[#This Row],[End Month]],Table1[[#This Row],[Complete End Day]])</f>
        <v>40994</v>
      </c>
      <c r="AM614" s="2">
        <f>IF(Table1[[#This Row],[Start Day]]="",1,0)</f>
        <v>0</v>
      </c>
      <c r="AN614" s="2">
        <f>IF(Table1[[#This Row],[End Day]]="",1,0)</f>
        <v>0</v>
      </c>
      <c r="AO614">
        <v>3</v>
      </c>
      <c r="AQ614">
        <v>80500</v>
      </c>
      <c r="AR614">
        <v>8500</v>
      </c>
      <c r="AS614">
        <v>89000</v>
      </c>
      <c r="AZ614">
        <v>78.452113882900306</v>
      </c>
      <c r="BA614" t="s">
        <v>81</v>
      </c>
      <c r="BB614" t="s">
        <v>3714</v>
      </c>
      <c r="BD614" t="s">
        <v>3715</v>
      </c>
    </row>
    <row r="615" spans="1:56" x14ac:dyDescent="0.2">
      <c r="A615" t="s">
        <v>3716</v>
      </c>
      <c r="B615" t="s">
        <v>3661</v>
      </c>
      <c r="C615" t="s">
        <v>2608</v>
      </c>
      <c r="E615" t="s">
        <v>53</v>
      </c>
      <c r="F615" t="s">
        <v>54</v>
      </c>
      <c r="G615" t="s">
        <v>55</v>
      </c>
      <c r="H615" t="s">
        <v>56</v>
      </c>
      <c r="K615" t="s">
        <v>119</v>
      </c>
      <c r="L615" t="s">
        <v>120</v>
      </c>
      <c r="M615" t="s">
        <v>121</v>
      </c>
      <c r="N615" t="s">
        <v>122</v>
      </c>
      <c r="O615" t="s">
        <v>3717</v>
      </c>
      <c r="P615" t="s">
        <v>62</v>
      </c>
      <c r="U615" t="s">
        <v>104</v>
      </c>
      <c r="W615">
        <v>127883</v>
      </c>
      <c r="X615" t="s">
        <v>65</v>
      </c>
      <c r="AB615" t="s">
        <v>3718</v>
      </c>
      <c r="AC615">
        <v>2012</v>
      </c>
      <c r="AD615">
        <v>5</v>
      </c>
      <c r="AE615">
        <v>1</v>
      </c>
      <c r="AF615">
        <f>IF( Table1[[#This Row],[Start Day]]="",1,Table1[[#This Row],[Start Day]])</f>
        <v>1</v>
      </c>
      <c r="AG615" s="1">
        <f>DATE(Table1[[#This Row],[Start Year]],Table1[[#This Row],[Start Month]],Table1[[#This Row],[Complete Start Day]])</f>
        <v>41030</v>
      </c>
      <c r="AH615">
        <v>2012</v>
      </c>
      <c r="AI615">
        <v>5</v>
      </c>
      <c r="AJ615">
        <v>20</v>
      </c>
      <c r="AK615">
        <f>IF(Table1[[#This Row],[End Day]]="",DAY(EOMONTH(DATE(Table1[[#This Row],[End Year]],Table1[[#This Row],[End Month]],1),0)),Table1[[#This Row],[End Day]])</f>
        <v>20</v>
      </c>
      <c r="AL615" s="1">
        <f>DATE(Table1[[#This Row],[End Year]],Table1[[#This Row],[End Month]],Table1[[#This Row],[Complete End Day]])</f>
        <v>41049</v>
      </c>
      <c r="AM615" s="2">
        <f>IF(Table1[[#This Row],[Start Day]]="",1,0)</f>
        <v>0</v>
      </c>
      <c r="AN615" s="2">
        <f>IF(Table1[[#This Row],[End Day]]="",1,0)</f>
        <v>0</v>
      </c>
      <c r="AQ615">
        <v>210000</v>
      </c>
      <c r="AS615">
        <v>210000</v>
      </c>
      <c r="AX615">
        <v>171000</v>
      </c>
      <c r="AY615">
        <v>217967</v>
      </c>
      <c r="AZ615">
        <v>78.452113882900306</v>
      </c>
      <c r="BA615" t="s">
        <v>109</v>
      </c>
      <c r="BC615" t="s">
        <v>3719</v>
      </c>
      <c r="BD615" t="s">
        <v>3720</v>
      </c>
    </row>
    <row r="616" spans="1:56" x14ac:dyDescent="0.2">
      <c r="A616" t="s">
        <v>3721</v>
      </c>
      <c r="B616" t="s">
        <v>3661</v>
      </c>
      <c r="C616" t="s">
        <v>3722</v>
      </c>
      <c r="E616" t="s">
        <v>53</v>
      </c>
      <c r="F616" t="s">
        <v>270</v>
      </c>
      <c r="G616" t="s">
        <v>271</v>
      </c>
      <c r="H616" t="s">
        <v>271</v>
      </c>
      <c r="K616" t="s">
        <v>119</v>
      </c>
      <c r="L616" t="s">
        <v>120</v>
      </c>
      <c r="M616" t="s">
        <v>121</v>
      </c>
      <c r="N616" t="s">
        <v>122</v>
      </c>
      <c r="O616" t="s">
        <v>3723</v>
      </c>
      <c r="X616" t="s">
        <v>65</v>
      </c>
      <c r="AC616">
        <v>2012</v>
      </c>
      <c r="AD616">
        <v>5</v>
      </c>
      <c r="AF616">
        <f>IF( Table1[[#This Row],[Start Day]]="",1,Table1[[#This Row],[Start Day]])</f>
        <v>1</v>
      </c>
      <c r="AG616" s="1">
        <f>DATE(Table1[[#This Row],[Start Year]],Table1[[#This Row],[Start Month]],Table1[[#This Row],[Complete Start Day]])</f>
        <v>41030</v>
      </c>
      <c r="AH616">
        <v>2013</v>
      </c>
      <c r="AI616">
        <v>5</v>
      </c>
      <c r="AK616">
        <f>IF(Table1[[#This Row],[End Day]]="",DAY(EOMONTH(DATE(Table1[[#This Row],[End Year]],Table1[[#This Row],[End Month]],1),0)),Table1[[#This Row],[End Day]])</f>
        <v>31</v>
      </c>
      <c r="AL616" s="1">
        <f>DATE(Table1[[#This Row],[End Year]],Table1[[#This Row],[End Month]],Table1[[#This Row],[Complete End Day]])</f>
        <v>41425</v>
      </c>
      <c r="AM616" s="2">
        <f>IF(Table1[[#This Row],[Start Day]]="",1,0)</f>
        <v>1</v>
      </c>
      <c r="AN616" s="2">
        <f>IF(Table1[[#This Row],[End Day]]="",1,0)</f>
        <v>1</v>
      </c>
      <c r="AQ616">
        <v>4000000</v>
      </c>
      <c r="AS616">
        <v>4000000</v>
      </c>
      <c r="AX616">
        <v>1460000</v>
      </c>
      <c r="AY616">
        <v>1861008</v>
      </c>
      <c r="AZ616">
        <v>78.452113882900306</v>
      </c>
      <c r="BA616" t="s">
        <v>81</v>
      </c>
      <c r="BB616" t="s">
        <v>3724</v>
      </c>
      <c r="BD616" t="s">
        <v>3725</v>
      </c>
    </row>
    <row r="617" spans="1:56" x14ac:dyDescent="0.2">
      <c r="A617" t="s">
        <v>3726</v>
      </c>
      <c r="B617" t="s">
        <v>3661</v>
      </c>
      <c r="C617" t="s">
        <v>296</v>
      </c>
      <c r="E617" t="s">
        <v>53</v>
      </c>
      <c r="F617" t="s">
        <v>100</v>
      </c>
      <c r="G617" t="s">
        <v>101</v>
      </c>
      <c r="H617" t="s">
        <v>102</v>
      </c>
      <c r="K617" t="s">
        <v>278</v>
      </c>
      <c r="L617" t="s">
        <v>279</v>
      </c>
      <c r="M617" t="s">
        <v>121</v>
      </c>
      <c r="N617" t="s">
        <v>122</v>
      </c>
      <c r="O617" t="s">
        <v>3727</v>
      </c>
      <c r="W617">
        <v>7</v>
      </c>
      <c r="X617" t="s">
        <v>105</v>
      </c>
      <c r="Y617" t="s">
        <v>3728</v>
      </c>
      <c r="Z617" t="s">
        <v>3729</v>
      </c>
      <c r="AC617">
        <v>2012</v>
      </c>
      <c r="AD617">
        <v>3</v>
      </c>
      <c r="AE617">
        <v>25</v>
      </c>
      <c r="AF617">
        <f>IF( Table1[[#This Row],[Start Day]]="",1,Table1[[#This Row],[Start Day]])</f>
        <v>25</v>
      </c>
      <c r="AG617" s="1">
        <f>DATE(Table1[[#This Row],[Start Year]],Table1[[#This Row],[Start Month]],Table1[[#This Row],[Complete Start Day]])</f>
        <v>40993</v>
      </c>
      <c r="AH617">
        <v>2012</v>
      </c>
      <c r="AI617">
        <v>3</v>
      </c>
      <c r="AJ617">
        <v>25</v>
      </c>
      <c r="AK617">
        <f>IF(Table1[[#This Row],[End Day]]="",DAY(EOMONTH(DATE(Table1[[#This Row],[End Year]],Table1[[#This Row],[End Month]],1),0)),Table1[[#This Row],[End Day]])</f>
        <v>25</v>
      </c>
      <c r="AL617" s="1">
        <f>DATE(Table1[[#This Row],[End Year]],Table1[[#This Row],[End Month]],Table1[[#This Row],[Complete End Day]])</f>
        <v>40993</v>
      </c>
      <c r="AM617" s="2">
        <f>IF(Table1[[#This Row],[Start Day]]="",1,0)</f>
        <v>0</v>
      </c>
      <c r="AN617" s="2">
        <f>IF(Table1[[#This Row],[End Day]]="",1,0)</f>
        <v>0</v>
      </c>
      <c r="AO617">
        <v>1</v>
      </c>
      <c r="AP617">
        <v>14</v>
      </c>
      <c r="AQ617">
        <v>24283</v>
      </c>
      <c r="AS617">
        <v>24297</v>
      </c>
      <c r="AX617">
        <v>100000</v>
      </c>
      <c r="AY617">
        <v>127466</v>
      </c>
      <c r="AZ617">
        <v>78.452113882900306</v>
      </c>
      <c r="BA617" t="s">
        <v>109</v>
      </c>
      <c r="BC617" t="s">
        <v>3730</v>
      </c>
      <c r="BD617" t="s">
        <v>3731</v>
      </c>
    </row>
    <row r="618" spans="1:56" x14ac:dyDescent="0.2">
      <c r="A618" t="s">
        <v>3732</v>
      </c>
      <c r="B618" t="s">
        <v>3661</v>
      </c>
      <c r="C618" t="s">
        <v>716</v>
      </c>
      <c r="E618" t="s">
        <v>53</v>
      </c>
      <c r="F618" t="s">
        <v>54</v>
      </c>
      <c r="G618" t="s">
        <v>55</v>
      </c>
      <c r="H618" t="s">
        <v>56</v>
      </c>
      <c r="J618" t="s">
        <v>62</v>
      </c>
      <c r="K618" t="s">
        <v>278</v>
      </c>
      <c r="L618" t="s">
        <v>279</v>
      </c>
      <c r="M618" t="s">
        <v>121</v>
      </c>
      <c r="N618" t="s">
        <v>122</v>
      </c>
      <c r="O618" t="s">
        <v>3733</v>
      </c>
      <c r="P618" t="s">
        <v>62</v>
      </c>
      <c r="W618">
        <v>88871</v>
      </c>
      <c r="X618" t="s">
        <v>65</v>
      </c>
      <c r="Y618" t="s">
        <v>3734</v>
      </c>
      <c r="Z618" t="s">
        <v>3735</v>
      </c>
      <c r="AC618">
        <v>2012</v>
      </c>
      <c r="AD618">
        <v>3</v>
      </c>
      <c r="AE618">
        <v>1</v>
      </c>
      <c r="AF618">
        <f>IF( Table1[[#This Row],[Start Day]]="",1,Table1[[#This Row],[Start Day]])</f>
        <v>1</v>
      </c>
      <c r="AG618" s="1">
        <f>DATE(Table1[[#This Row],[Start Year]],Table1[[#This Row],[Start Month]],Table1[[#This Row],[Complete Start Day]])</f>
        <v>40969</v>
      </c>
      <c r="AH618">
        <v>2012</v>
      </c>
      <c r="AI618">
        <v>3</v>
      </c>
      <c r="AJ618">
        <v>15</v>
      </c>
      <c r="AK618">
        <f>IF(Table1[[#This Row],[End Day]]="",DAY(EOMONTH(DATE(Table1[[#This Row],[End Year]],Table1[[#This Row],[End Month]],1),0)),Table1[[#This Row],[End Day]])</f>
        <v>15</v>
      </c>
      <c r="AL618" s="1">
        <f>DATE(Table1[[#This Row],[End Year]],Table1[[#This Row],[End Month]],Table1[[#This Row],[Complete End Day]])</f>
        <v>40983</v>
      </c>
      <c r="AM618" s="2">
        <f>IF(Table1[[#This Row],[Start Day]]="",1,0)</f>
        <v>0</v>
      </c>
      <c r="AN618" s="2">
        <f>IF(Table1[[#This Row],[End Day]]="",1,0)</f>
        <v>0</v>
      </c>
      <c r="AQ618">
        <v>4300</v>
      </c>
      <c r="AS618">
        <v>4300</v>
      </c>
      <c r="AX618">
        <v>3100</v>
      </c>
      <c r="AY618">
        <v>3951</v>
      </c>
      <c r="AZ618">
        <v>78.452113882900306</v>
      </c>
      <c r="BA618" t="s">
        <v>81</v>
      </c>
      <c r="BB618" t="s">
        <v>3736</v>
      </c>
      <c r="BD618" t="s">
        <v>3737</v>
      </c>
    </row>
    <row r="619" spans="1:56" x14ac:dyDescent="0.2">
      <c r="A619" t="s">
        <v>3738</v>
      </c>
      <c r="B619" t="s">
        <v>3661</v>
      </c>
      <c r="C619" t="s">
        <v>3512</v>
      </c>
      <c r="E619" t="s">
        <v>53</v>
      </c>
      <c r="F619" t="s">
        <v>270</v>
      </c>
      <c r="G619" t="s">
        <v>466</v>
      </c>
      <c r="K619" t="s">
        <v>278</v>
      </c>
      <c r="L619" t="s">
        <v>279</v>
      </c>
      <c r="M619" t="s">
        <v>121</v>
      </c>
      <c r="N619" t="s">
        <v>122</v>
      </c>
      <c r="O619" t="s">
        <v>3739</v>
      </c>
      <c r="X619" t="s">
        <v>65</v>
      </c>
      <c r="AC619">
        <v>2012</v>
      </c>
      <c r="AD619">
        <v>1</v>
      </c>
      <c r="AE619">
        <v>1</v>
      </c>
      <c r="AF619">
        <f>IF( Table1[[#This Row],[Start Day]]="",1,Table1[[#This Row],[Start Day]])</f>
        <v>1</v>
      </c>
      <c r="AG619" s="1">
        <f>DATE(Table1[[#This Row],[Start Year]],Table1[[#This Row],[Start Month]],Table1[[#This Row],[Complete Start Day]])</f>
        <v>40909</v>
      </c>
      <c r="AH619">
        <v>2012</v>
      </c>
      <c r="AI619">
        <v>1</v>
      </c>
      <c r="AJ619">
        <v>6</v>
      </c>
      <c r="AK619">
        <f>IF(Table1[[#This Row],[End Day]]="",DAY(EOMONTH(DATE(Table1[[#This Row],[End Year]],Table1[[#This Row],[End Month]],1),0)),Table1[[#This Row],[End Day]])</f>
        <v>6</v>
      </c>
      <c r="AL619" s="1">
        <f>DATE(Table1[[#This Row],[End Year]],Table1[[#This Row],[End Month]],Table1[[#This Row],[Complete End Day]])</f>
        <v>40914</v>
      </c>
      <c r="AM619" s="2">
        <f>IF(Table1[[#This Row],[Start Day]]="",1,0)</f>
        <v>0</v>
      </c>
      <c r="AN619" s="2">
        <f>IF(Table1[[#This Row],[End Day]]="",1,0)</f>
        <v>0</v>
      </c>
      <c r="AO619">
        <v>7</v>
      </c>
      <c r="AV619">
        <v>15000</v>
      </c>
      <c r="AW619">
        <v>19120</v>
      </c>
      <c r="AX619">
        <v>200000</v>
      </c>
      <c r="AY619">
        <v>254933</v>
      </c>
      <c r="AZ619">
        <v>78.452113882900306</v>
      </c>
      <c r="BA619" t="s">
        <v>81</v>
      </c>
      <c r="BB619" t="s">
        <v>3740</v>
      </c>
      <c r="BD619" t="s">
        <v>3741</v>
      </c>
    </row>
    <row r="620" spans="1:56" x14ac:dyDescent="0.2">
      <c r="A620" t="s">
        <v>3742</v>
      </c>
      <c r="B620" t="s">
        <v>3661</v>
      </c>
      <c r="C620" t="s">
        <v>2590</v>
      </c>
      <c r="E620" t="s">
        <v>53</v>
      </c>
      <c r="F620" t="s">
        <v>72</v>
      </c>
      <c r="G620" t="s">
        <v>73</v>
      </c>
      <c r="H620" t="s">
        <v>74</v>
      </c>
      <c r="I620" t="s">
        <v>2676</v>
      </c>
      <c r="K620" t="s">
        <v>57</v>
      </c>
      <c r="L620" t="s">
        <v>58</v>
      </c>
      <c r="M620" t="s">
        <v>59</v>
      </c>
      <c r="N620" t="s">
        <v>60</v>
      </c>
      <c r="O620" t="s">
        <v>3743</v>
      </c>
      <c r="X620" t="s">
        <v>80</v>
      </c>
      <c r="AC620">
        <v>2012</v>
      </c>
      <c r="AD620">
        <v>4</v>
      </c>
      <c r="AE620">
        <v>5</v>
      </c>
      <c r="AF620">
        <f>IF( Table1[[#This Row],[Start Day]]="",1,Table1[[#This Row],[Start Day]])</f>
        <v>5</v>
      </c>
      <c r="AG620" s="1">
        <f>DATE(Table1[[#This Row],[Start Year]],Table1[[#This Row],[Start Month]],Table1[[#This Row],[Complete Start Day]])</f>
        <v>41004</v>
      </c>
      <c r="AH620">
        <v>2012</v>
      </c>
      <c r="AI620">
        <v>4</v>
      </c>
      <c r="AJ620">
        <v>5</v>
      </c>
      <c r="AK620">
        <f>IF(Table1[[#This Row],[End Day]]="",DAY(EOMONTH(DATE(Table1[[#This Row],[End Year]],Table1[[#This Row],[End Month]],1),0)),Table1[[#This Row],[End Day]])</f>
        <v>5</v>
      </c>
      <c r="AL620" s="1">
        <f>DATE(Table1[[#This Row],[End Year]],Table1[[#This Row],[End Month]],Table1[[#This Row],[Complete End Day]])</f>
        <v>41004</v>
      </c>
      <c r="AM620" s="2">
        <f>IF(Table1[[#This Row],[Start Day]]="",1,0)</f>
        <v>0</v>
      </c>
      <c r="AN620" s="2">
        <f>IF(Table1[[#This Row],[End Day]]="",1,0)</f>
        <v>0</v>
      </c>
      <c r="AQ620">
        <v>100000</v>
      </c>
      <c r="AS620">
        <v>100000</v>
      </c>
      <c r="AX620">
        <v>120000</v>
      </c>
      <c r="AY620">
        <v>152960</v>
      </c>
      <c r="AZ620">
        <v>78.452113882900306</v>
      </c>
      <c r="BA620" t="s">
        <v>81</v>
      </c>
      <c r="BB620" t="s">
        <v>3744</v>
      </c>
      <c r="BD620" t="s">
        <v>3745</v>
      </c>
    </row>
    <row r="621" spans="1:56" x14ac:dyDescent="0.2">
      <c r="A621" t="s">
        <v>3746</v>
      </c>
      <c r="B621" t="s">
        <v>3661</v>
      </c>
      <c r="C621" t="s">
        <v>318</v>
      </c>
      <c r="E621" t="s">
        <v>53</v>
      </c>
      <c r="F621" t="s">
        <v>72</v>
      </c>
      <c r="G621" t="s">
        <v>73</v>
      </c>
      <c r="H621" t="s">
        <v>74</v>
      </c>
      <c r="I621" t="s">
        <v>2676</v>
      </c>
      <c r="K621" t="s">
        <v>57</v>
      </c>
      <c r="L621" t="s">
        <v>58</v>
      </c>
      <c r="M621" t="s">
        <v>59</v>
      </c>
      <c r="N621" t="s">
        <v>60</v>
      </c>
      <c r="O621" t="s">
        <v>3747</v>
      </c>
      <c r="X621" t="s">
        <v>80</v>
      </c>
      <c r="AC621">
        <v>2012</v>
      </c>
      <c r="AD621">
        <v>4</v>
      </c>
      <c r="AE621">
        <v>20</v>
      </c>
      <c r="AF621">
        <f>IF( Table1[[#This Row],[Start Day]]="",1,Table1[[#This Row],[Start Day]])</f>
        <v>20</v>
      </c>
      <c r="AG621" s="1">
        <f>DATE(Table1[[#This Row],[Start Year]],Table1[[#This Row],[Start Month]],Table1[[#This Row],[Complete Start Day]])</f>
        <v>41019</v>
      </c>
      <c r="AH621">
        <v>2012</v>
      </c>
      <c r="AI621">
        <v>4</v>
      </c>
      <c r="AJ621">
        <v>24</v>
      </c>
      <c r="AK621">
        <f>IF(Table1[[#This Row],[End Day]]="",DAY(EOMONTH(DATE(Table1[[#This Row],[End Year]],Table1[[#This Row],[End Month]],1),0)),Table1[[#This Row],[End Day]])</f>
        <v>24</v>
      </c>
      <c r="AL621" s="1">
        <f>DATE(Table1[[#This Row],[End Year]],Table1[[#This Row],[End Month]],Table1[[#This Row],[Complete End Day]])</f>
        <v>41023</v>
      </c>
      <c r="AM621" s="2">
        <f>IF(Table1[[#This Row],[Start Day]]="",1,0)</f>
        <v>0</v>
      </c>
      <c r="AN621" s="2">
        <f>IF(Table1[[#This Row],[End Day]]="",1,0)</f>
        <v>0</v>
      </c>
      <c r="AO621">
        <v>12</v>
      </c>
      <c r="AQ621">
        <v>127000</v>
      </c>
      <c r="AS621">
        <v>127000</v>
      </c>
      <c r="AX621">
        <v>84000</v>
      </c>
      <c r="AY621">
        <v>107072</v>
      </c>
      <c r="AZ621">
        <v>78.452113882900306</v>
      </c>
      <c r="BA621" t="s">
        <v>81</v>
      </c>
      <c r="BB621" t="s">
        <v>3748</v>
      </c>
      <c r="BD621" t="s">
        <v>3749</v>
      </c>
    </row>
    <row r="622" spans="1:56" x14ac:dyDescent="0.2">
      <c r="A622" t="s">
        <v>3750</v>
      </c>
      <c r="B622" t="s">
        <v>3661</v>
      </c>
      <c r="C622" t="s">
        <v>3751</v>
      </c>
      <c r="E622" t="s">
        <v>53</v>
      </c>
      <c r="F622" t="s">
        <v>100</v>
      </c>
      <c r="G622" t="s">
        <v>101</v>
      </c>
      <c r="H622" t="s">
        <v>102</v>
      </c>
      <c r="K622" t="s">
        <v>57</v>
      </c>
      <c r="L622" t="s">
        <v>58</v>
      </c>
      <c r="M622" t="s">
        <v>59</v>
      </c>
      <c r="N622" t="s">
        <v>60</v>
      </c>
      <c r="O622" t="s">
        <v>3752</v>
      </c>
      <c r="W622">
        <v>6</v>
      </c>
      <c r="X622" t="s">
        <v>105</v>
      </c>
      <c r="Y622" t="s">
        <v>3753</v>
      </c>
      <c r="Z622" t="s">
        <v>3754</v>
      </c>
      <c r="AC622">
        <v>2012</v>
      </c>
      <c r="AD622">
        <v>6</v>
      </c>
      <c r="AE622">
        <v>24</v>
      </c>
      <c r="AF622">
        <f>IF( Table1[[#This Row],[Start Day]]="",1,Table1[[#This Row],[Start Day]])</f>
        <v>24</v>
      </c>
      <c r="AG622" s="1">
        <f>DATE(Table1[[#This Row],[Start Year]],Table1[[#This Row],[Start Month]],Table1[[#This Row],[Complete Start Day]])</f>
        <v>41084</v>
      </c>
      <c r="AH622">
        <v>2012</v>
      </c>
      <c r="AI622">
        <v>6</v>
      </c>
      <c r="AJ622">
        <v>24</v>
      </c>
      <c r="AK622">
        <f>IF(Table1[[#This Row],[End Day]]="",DAY(EOMONTH(DATE(Table1[[#This Row],[End Year]],Table1[[#This Row],[End Month]],1),0)),Table1[[#This Row],[End Day]])</f>
        <v>24</v>
      </c>
      <c r="AL622" s="1">
        <f>DATE(Table1[[#This Row],[End Year]],Table1[[#This Row],[End Month]],Table1[[#This Row],[Complete End Day]])</f>
        <v>41084</v>
      </c>
      <c r="AM622" s="2">
        <f>IF(Table1[[#This Row],[Start Day]]="",1,0)</f>
        <v>0</v>
      </c>
      <c r="AN622" s="2">
        <f>IF(Table1[[#This Row],[End Day]]="",1,0)</f>
        <v>0</v>
      </c>
      <c r="AO622">
        <v>4</v>
      </c>
      <c r="AP622">
        <v>394</v>
      </c>
      <c r="AQ622">
        <v>33840</v>
      </c>
      <c r="AS622">
        <v>34234</v>
      </c>
      <c r="AX622">
        <v>300000</v>
      </c>
      <c r="AY622">
        <v>382399</v>
      </c>
      <c r="AZ622">
        <v>78.452113882900306</v>
      </c>
      <c r="BA622" t="s">
        <v>109</v>
      </c>
      <c r="BC622" t="s">
        <v>3755</v>
      </c>
      <c r="BD622" t="s">
        <v>3756</v>
      </c>
    </row>
    <row r="623" spans="1:56" x14ac:dyDescent="0.2">
      <c r="A623" t="s">
        <v>3757</v>
      </c>
      <c r="B623" t="s">
        <v>3661</v>
      </c>
      <c r="C623" t="s">
        <v>3758</v>
      </c>
      <c r="E623" t="s">
        <v>53</v>
      </c>
      <c r="F623" t="s">
        <v>100</v>
      </c>
      <c r="G623" t="s">
        <v>101</v>
      </c>
      <c r="H623" t="s">
        <v>102</v>
      </c>
      <c r="K623" t="s">
        <v>57</v>
      </c>
      <c r="L623" t="s">
        <v>58</v>
      </c>
      <c r="M623" t="s">
        <v>59</v>
      </c>
      <c r="N623" t="s">
        <v>60</v>
      </c>
      <c r="O623" t="s">
        <v>94</v>
      </c>
      <c r="W623">
        <v>6</v>
      </c>
      <c r="X623" t="s">
        <v>105</v>
      </c>
      <c r="Y623" t="s">
        <v>3759</v>
      </c>
      <c r="Z623" t="s">
        <v>3760</v>
      </c>
      <c r="AA623" t="s">
        <v>3761</v>
      </c>
      <c r="AC623">
        <v>2012</v>
      </c>
      <c r="AD623">
        <v>6</v>
      </c>
      <c r="AE623">
        <v>29</v>
      </c>
      <c r="AF623">
        <f>IF( Table1[[#This Row],[Start Day]]="",1,Table1[[#This Row],[Start Day]])</f>
        <v>29</v>
      </c>
      <c r="AG623" s="1">
        <f>DATE(Table1[[#This Row],[Start Year]],Table1[[#This Row],[Start Month]],Table1[[#This Row],[Complete Start Day]])</f>
        <v>41089</v>
      </c>
      <c r="AH623">
        <v>2012</v>
      </c>
      <c r="AI623">
        <v>6</v>
      </c>
      <c r="AJ623">
        <v>29</v>
      </c>
      <c r="AK623">
        <f>IF(Table1[[#This Row],[End Day]]="",DAY(EOMONTH(DATE(Table1[[#This Row],[End Year]],Table1[[#This Row],[End Month]],1),0)),Table1[[#This Row],[End Day]])</f>
        <v>29</v>
      </c>
      <c r="AL623" s="1">
        <f>DATE(Table1[[#This Row],[End Year]],Table1[[#This Row],[End Month]],Table1[[#This Row],[Complete End Day]])</f>
        <v>41089</v>
      </c>
      <c r="AM623" s="2">
        <f>IF(Table1[[#This Row],[Start Day]]="",1,0)</f>
        <v>0</v>
      </c>
      <c r="AN623" s="2">
        <f>IF(Table1[[#This Row],[End Day]]="",1,0)</f>
        <v>0</v>
      </c>
      <c r="AP623">
        <v>52</v>
      </c>
      <c r="AQ623">
        <v>155000</v>
      </c>
      <c r="AS623">
        <v>155052</v>
      </c>
      <c r="AX623">
        <v>68000</v>
      </c>
      <c r="AY623">
        <v>86677</v>
      </c>
      <c r="AZ623">
        <v>78.452113882900306</v>
      </c>
      <c r="BA623" t="s">
        <v>81</v>
      </c>
      <c r="BB623" t="s">
        <v>96</v>
      </c>
      <c r="BD623" t="s">
        <v>97</v>
      </c>
    </row>
    <row r="624" spans="1:56" x14ac:dyDescent="0.2">
      <c r="A624" t="s">
        <v>3762</v>
      </c>
      <c r="B624" t="s">
        <v>3661</v>
      </c>
      <c r="C624" t="s">
        <v>3763</v>
      </c>
      <c r="E624" t="s">
        <v>53</v>
      </c>
      <c r="F624" t="s">
        <v>100</v>
      </c>
      <c r="G624" t="s">
        <v>101</v>
      </c>
      <c r="H624" t="s">
        <v>102</v>
      </c>
      <c r="K624" t="s">
        <v>57</v>
      </c>
      <c r="L624" t="s">
        <v>58</v>
      </c>
      <c r="M624" t="s">
        <v>59</v>
      </c>
      <c r="N624" t="s">
        <v>60</v>
      </c>
      <c r="O624" t="s">
        <v>3764</v>
      </c>
      <c r="W624">
        <v>6</v>
      </c>
      <c r="X624" t="s">
        <v>105</v>
      </c>
      <c r="Y624" t="s">
        <v>3765</v>
      </c>
      <c r="Z624" t="s">
        <v>3766</v>
      </c>
      <c r="AC624">
        <v>2012</v>
      </c>
      <c r="AD624">
        <v>9</v>
      </c>
      <c r="AE624">
        <v>7</v>
      </c>
      <c r="AF624">
        <f>IF( Table1[[#This Row],[Start Day]]="",1,Table1[[#This Row],[Start Day]])</f>
        <v>7</v>
      </c>
      <c r="AG624" s="1">
        <f>DATE(Table1[[#This Row],[Start Year]],Table1[[#This Row],[Start Month]],Table1[[#This Row],[Complete Start Day]])</f>
        <v>41159</v>
      </c>
      <c r="AH624">
        <v>2012</v>
      </c>
      <c r="AI624">
        <v>9</v>
      </c>
      <c r="AJ624">
        <v>7</v>
      </c>
      <c r="AK624">
        <f>IF(Table1[[#This Row],[End Day]]="",DAY(EOMONTH(DATE(Table1[[#This Row],[End Year]],Table1[[#This Row],[End Month]],1),0)),Table1[[#This Row],[End Day]])</f>
        <v>7</v>
      </c>
      <c r="AL624" s="1">
        <f>DATE(Table1[[#This Row],[End Year]],Table1[[#This Row],[End Month]],Table1[[#This Row],[Complete End Day]])</f>
        <v>41159</v>
      </c>
      <c r="AM624" s="2">
        <f>IF(Table1[[#This Row],[Start Day]]="",1,0)</f>
        <v>0</v>
      </c>
      <c r="AN624" s="2">
        <f>IF(Table1[[#This Row],[End Day]]="",1,0)</f>
        <v>0</v>
      </c>
      <c r="AO624">
        <v>81</v>
      </c>
      <c r="AP624">
        <v>821</v>
      </c>
      <c r="AQ624">
        <v>744000</v>
      </c>
      <c r="AS624">
        <v>744821</v>
      </c>
      <c r="AV624">
        <v>45000</v>
      </c>
      <c r="AW624">
        <v>57360</v>
      </c>
      <c r="AX624">
        <v>1000000</v>
      </c>
      <c r="AY624">
        <v>1274663</v>
      </c>
      <c r="AZ624">
        <v>78.452113882900306</v>
      </c>
      <c r="BA624" t="s">
        <v>109</v>
      </c>
      <c r="BC624" t="s">
        <v>3767</v>
      </c>
      <c r="BD624" t="s">
        <v>3768</v>
      </c>
    </row>
    <row r="625" spans="1:56" x14ac:dyDescent="0.2">
      <c r="A625" t="s">
        <v>3769</v>
      </c>
      <c r="B625" t="s">
        <v>3661</v>
      </c>
      <c r="C625" t="s">
        <v>1187</v>
      </c>
      <c r="E625" t="s">
        <v>53</v>
      </c>
      <c r="F625" t="s">
        <v>100</v>
      </c>
      <c r="G625" t="s">
        <v>101</v>
      </c>
      <c r="H625" t="s">
        <v>102</v>
      </c>
      <c r="K625" t="s">
        <v>57</v>
      </c>
      <c r="L625" t="s">
        <v>58</v>
      </c>
      <c r="M625" t="s">
        <v>59</v>
      </c>
      <c r="N625" t="s">
        <v>60</v>
      </c>
      <c r="O625" t="s">
        <v>3770</v>
      </c>
      <c r="W625">
        <v>5</v>
      </c>
      <c r="X625" t="s">
        <v>105</v>
      </c>
      <c r="Y625" t="s">
        <v>3771</v>
      </c>
      <c r="Z625" t="s">
        <v>3772</v>
      </c>
      <c r="AC625">
        <v>2012</v>
      </c>
      <c r="AD625">
        <v>7</v>
      </c>
      <c r="AE625">
        <v>20</v>
      </c>
      <c r="AF625">
        <f>IF( Table1[[#This Row],[Start Day]]="",1,Table1[[#This Row],[Start Day]])</f>
        <v>20</v>
      </c>
      <c r="AG625" s="1">
        <f>DATE(Table1[[#This Row],[Start Year]],Table1[[#This Row],[Start Month]],Table1[[#This Row],[Complete Start Day]])</f>
        <v>41110</v>
      </c>
      <c r="AH625">
        <v>2012</v>
      </c>
      <c r="AI625">
        <v>7</v>
      </c>
      <c r="AJ625">
        <v>20</v>
      </c>
      <c r="AK625">
        <f>IF(Table1[[#This Row],[End Day]]="",DAY(EOMONTH(DATE(Table1[[#This Row],[End Year]],Table1[[#This Row],[End Month]],1),0)),Table1[[#This Row],[End Day]])</f>
        <v>20</v>
      </c>
      <c r="AL625" s="1">
        <f>DATE(Table1[[#This Row],[End Year]],Table1[[#This Row],[End Month]],Table1[[#This Row],[Complete End Day]])</f>
        <v>41110</v>
      </c>
      <c r="AM625" s="2">
        <f>IF(Table1[[#This Row],[Start Day]]="",1,0)</f>
        <v>0</v>
      </c>
      <c r="AN625" s="2">
        <f>IF(Table1[[#This Row],[End Day]]="",1,0)</f>
        <v>0</v>
      </c>
      <c r="AO625">
        <v>1</v>
      </c>
      <c r="AP625">
        <v>2</v>
      </c>
      <c r="AQ625">
        <v>2530</v>
      </c>
      <c r="AR625">
        <v>78</v>
      </c>
      <c r="AS625">
        <v>2610</v>
      </c>
      <c r="AZ625">
        <v>78.452113882900306</v>
      </c>
      <c r="BA625" t="s">
        <v>109</v>
      </c>
      <c r="BC625" t="s">
        <v>3773</v>
      </c>
      <c r="BD625" t="s">
        <v>3774</v>
      </c>
    </row>
    <row r="626" spans="1:56" x14ac:dyDescent="0.2">
      <c r="A626" t="s">
        <v>3775</v>
      </c>
      <c r="B626" t="s">
        <v>3661</v>
      </c>
      <c r="C626" t="s">
        <v>2280</v>
      </c>
      <c r="E626" t="s">
        <v>53</v>
      </c>
      <c r="F626" t="s">
        <v>100</v>
      </c>
      <c r="G626" t="s">
        <v>101</v>
      </c>
      <c r="H626" t="s">
        <v>102</v>
      </c>
      <c r="K626" t="s">
        <v>57</v>
      </c>
      <c r="L626" t="s">
        <v>58</v>
      </c>
      <c r="M626" t="s">
        <v>59</v>
      </c>
      <c r="N626" t="s">
        <v>60</v>
      </c>
      <c r="O626" t="s">
        <v>94</v>
      </c>
      <c r="W626">
        <v>5</v>
      </c>
      <c r="X626" t="s">
        <v>105</v>
      </c>
      <c r="Y626" t="s">
        <v>3776</v>
      </c>
      <c r="Z626" t="s">
        <v>3777</v>
      </c>
      <c r="AA626" t="s">
        <v>3778</v>
      </c>
      <c r="AC626">
        <v>2012</v>
      </c>
      <c r="AD626">
        <v>12</v>
      </c>
      <c r="AE626">
        <v>7</v>
      </c>
      <c r="AF626">
        <f>IF( Table1[[#This Row],[Start Day]]="",1,Table1[[#This Row],[Start Day]])</f>
        <v>7</v>
      </c>
      <c r="AG626" s="1">
        <f>DATE(Table1[[#This Row],[Start Year]],Table1[[#This Row],[Start Month]],Table1[[#This Row],[Complete Start Day]])</f>
        <v>41250</v>
      </c>
      <c r="AH626">
        <v>2012</v>
      </c>
      <c r="AI626">
        <v>12</v>
      </c>
      <c r="AJ626">
        <v>7</v>
      </c>
      <c r="AK626">
        <f>IF(Table1[[#This Row],[End Day]]="",DAY(EOMONTH(DATE(Table1[[#This Row],[End Year]],Table1[[#This Row],[End Month]],1),0)),Table1[[#This Row],[End Day]])</f>
        <v>7</v>
      </c>
      <c r="AL626" s="1">
        <f>DATE(Table1[[#This Row],[End Year]],Table1[[#This Row],[End Month]],Table1[[#This Row],[Complete End Day]])</f>
        <v>41250</v>
      </c>
      <c r="AM626" s="2">
        <f>IF(Table1[[#This Row],[Start Day]]="",1,0)</f>
        <v>0</v>
      </c>
      <c r="AN626" s="2">
        <f>IF(Table1[[#This Row],[End Day]]="",1,0)</f>
        <v>0</v>
      </c>
      <c r="AQ626">
        <v>5500</v>
      </c>
      <c r="AS626">
        <v>5500</v>
      </c>
      <c r="AX626">
        <v>96000</v>
      </c>
      <c r="AY626">
        <v>122368</v>
      </c>
      <c r="AZ626">
        <v>78.452113882900306</v>
      </c>
      <c r="BA626" t="s">
        <v>81</v>
      </c>
      <c r="BB626" t="s">
        <v>96</v>
      </c>
      <c r="BD626" t="s">
        <v>97</v>
      </c>
    </row>
    <row r="627" spans="1:56" x14ac:dyDescent="0.2">
      <c r="A627" t="s">
        <v>3779</v>
      </c>
      <c r="B627" t="s">
        <v>3661</v>
      </c>
      <c r="C627" t="s">
        <v>1577</v>
      </c>
      <c r="E627" t="s">
        <v>53</v>
      </c>
      <c r="F627" t="s">
        <v>100</v>
      </c>
      <c r="G627" t="s">
        <v>101</v>
      </c>
      <c r="H627" t="s">
        <v>102</v>
      </c>
      <c r="K627" t="s">
        <v>57</v>
      </c>
      <c r="L627" t="s">
        <v>58</v>
      </c>
      <c r="M627" t="s">
        <v>59</v>
      </c>
      <c r="N627" t="s">
        <v>60</v>
      </c>
      <c r="O627" t="s">
        <v>94</v>
      </c>
      <c r="W627">
        <v>6</v>
      </c>
      <c r="X627" t="s">
        <v>105</v>
      </c>
      <c r="Y627" t="s">
        <v>3780</v>
      </c>
      <c r="Z627" t="s">
        <v>3781</v>
      </c>
      <c r="AA627" t="s">
        <v>3782</v>
      </c>
      <c r="AC627">
        <v>2012</v>
      </c>
      <c r="AD627">
        <v>3</v>
      </c>
      <c r="AE627">
        <v>9</v>
      </c>
      <c r="AF627">
        <f>IF( Table1[[#This Row],[Start Day]]="",1,Table1[[#This Row],[Start Day]])</f>
        <v>9</v>
      </c>
      <c r="AG627" s="1">
        <f>DATE(Table1[[#This Row],[Start Year]],Table1[[#This Row],[Start Month]],Table1[[#This Row],[Complete Start Day]])</f>
        <v>40977</v>
      </c>
      <c r="AH627">
        <v>2012</v>
      </c>
      <c r="AI627">
        <v>3</v>
      </c>
      <c r="AJ627">
        <v>9</v>
      </c>
      <c r="AK627">
        <f>IF(Table1[[#This Row],[End Day]]="",DAY(EOMONTH(DATE(Table1[[#This Row],[End Year]],Table1[[#This Row],[End Month]],1),0)),Table1[[#This Row],[End Day]])</f>
        <v>9</v>
      </c>
      <c r="AL627" s="1">
        <f>DATE(Table1[[#This Row],[End Year]],Table1[[#This Row],[End Month]],Table1[[#This Row],[Complete End Day]])</f>
        <v>40977</v>
      </c>
      <c r="AM627" s="2">
        <f>IF(Table1[[#This Row],[Start Day]]="",1,0)</f>
        <v>0</v>
      </c>
      <c r="AN627" s="2">
        <f>IF(Table1[[#This Row],[End Day]]="",1,0)</f>
        <v>0</v>
      </c>
      <c r="AP627">
        <v>36641</v>
      </c>
      <c r="AS627">
        <v>36641</v>
      </c>
      <c r="AX627">
        <v>84000</v>
      </c>
      <c r="AY627">
        <v>107072</v>
      </c>
      <c r="AZ627">
        <v>78.452113882900306</v>
      </c>
      <c r="BA627" t="s">
        <v>81</v>
      </c>
      <c r="BB627" t="s">
        <v>96</v>
      </c>
      <c r="BD627" t="s">
        <v>97</v>
      </c>
    </row>
    <row r="628" spans="1:56" x14ac:dyDescent="0.2">
      <c r="A628" t="s">
        <v>3783</v>
      </c>
      <c r="B628" t="s">
        <v>3661</v>
      </c>
      <c r="C628" t="s">
        <v>3784</v>
      </c>
      <c r="E628" t="s">
        <v>53</v>
      </c>
      <c r="F628" t="s">
        <v>54</v>
      </c>
      <c r="G628" t="s">
        <v>55</v>
      </c>
      <c r="H628" t="s">
        <v>56</v>
      </c>
      <c r="K628" t="s">
        <v>57</v>
      </c>
      <c r="L628" t="s">
        <v>58</v>
      </c>
      <c r="M628" t="s">
        <v>59</v>
      </c>
      <c r="N628" t="s">
        <v>60</v>
      </c>
      <c r="O628" t="s">
        <v>3785</v>
      </c>
      <c r="P628" t="s">
        <v>62</v>
      </c>
      <c r="W628">
        <v>105607</v>
      </c>
      <c r="X628" t="s">
        <v>65</v>
      </c>
      <c r="Y628" t="s">
        <v>3786</v>
      </c>
      <c r="Z628" t="s">
        <v>3787</v>
      </c>
      <c r="AC628">
        <v>2012</v>
      </c>
      <c r="AD628">
        <v>5</v>
      </c>
      <c r="AE628">
        <v>8</v>
      </c>
      <c r="AF628">
        <f>IF( Table1[[#This Row],[Start Day]]="",1,Table1[[#This Row],[Start Day]])</f>
        <v>8</v>
      </c>
      <c r="AG628" s="1">
        <f>DATE(Table1[[#This Row],[Start Year]],Table1[[#This Row],[Start Month]],Table1[[#This Row],[Complete Start Day]])</f>
        <v>41037</v>
      </c>
      <c r="AH628">
        <v>2012</v>
      </c>
      <c r="AI628">
        <v>5</v>
      </c>
      <c r="AJ628">
        <v>16</v>
      </c>
      <c r="AK628">
        <f>IF(Table1[[#This Row],[End Day]]="",DAY(EOMONTH(DATE(Table1[[#This Row],[End Year]],Table1[[#This Row],[End Month]],1),0)),Table1[[#This Row],[End Day]])</f>
        <v>16</v>
      </c>
      <c r="AL628" s="1">
        <f>DATE(Table1[[#This Row],[End Year]],Table1[[#This Row],[End Month]],Table1[[#This Row],[Complete End Day]])</f>
        <v>41045</v>
      </c>
      <c r="AM628" s="2">
        <f>IF(Table1[[#This Row],[Start Day]]="",1,0)</f>
        <v>0</v>
      </c>
      <c r="AN628" s="2">
        <f>IF(Table1[[#This Row],[End Day]]="",1,0)</f>
        <v>0</v>
      </c>
      <c r="AO628">
        <v>53</v>
      </c>
      <c r="AQ628">
        <v>185000</v>
      </c>
      <c r="AS628">
        <v>185000</v>
      </c>
      <c r="AX628">
        <v>316333</v>
      </c>
      <c r="AY628">
        <v>403218</v>
      </c>
      <c r="AZ628">
        <v>78.452113882900306</v>
      </c>
      <c r="BA628" t="s">
        <v>109</v>
      </c>
      <c r="BC628" t="s">
        <v>3788</v>
      </c>
      <c r="BD628" t="s">
        <v>3789</v>
      </c>
    </row>
    <row r="629" spans="1:56" x14ac:dyDescent="0.2">
      <c r="A629" t="s">
        <v>3790</v>
      </c>
      <c r="B629" t="s">
        <v>3661</v>
      </c>
      <c r="C629" t="s">
        <v>561</v>
      </c>
      <c r="E629" t="s">
        <v>53</v>
      </c>
      <c r="F629" t="s">
        <v>54</v>
      </c>
      <c r="G629" t="s">
        <v>55</v>
      </c>
      <c r="H629" t="s">
        <v>56</v>
      </c>
      <c r="K629" t="s">
        <v>57</v>
      </c>
      <c r="L629" t="s">
        <v>58</v>
      </c>
      <c r="M629" t="s">
        <v>59</v>
      </c>
      <c r="N629" t="s">
        <v>60</v>
      </c>
      <c r="O629" t="s">
        <v>3791</v>
      </c>
      <c r="X629" t="s">
        <v>65</v>
      </c>
      <c r="AC629">
        <v>2012</v>
      </c>
      <c r="AD629">
        <v>7</v>
      </c>
      <c r="AF629">
        <f>IF( Table1[[#This Row],[Start Day]]="",1,Table1[[#This Row],[Start Day]])</f>
        <v>1</v>
      </c>
      <c r="AG629" s="1">
        <f>DATE(Table1[[#This Row],[Start Year]],Table1[[#This Row],[Start Month]],Table1[[#This Row],[Complete Start Day]])</f>
        <v>41091</v>
      </c>
      <c r="AH629">
        <v>2012</v>
      </c>
      <c r="AI629">
        <v>7</v>
      </c>
      <c r="AK629">
        <f>IF(Table1[[#This Row],[End Day]]="",DAY(EOMONTH(DATE(Table1[[#This Row],[End Year]],Table1[[#This Row],[End Month]],1),0)),Table1[[#This Row],[End Day]])</f>
        <v>31</v>
      </c>
      <c r="AL629" s="1">
        <f>DATE(Table1[[#This Row],[End Year]],Table1[[#This Row],[End Month]],Table1[[#This Row],[Complete End Day]])</f>
        <v>41121</v>
      </c>
      <c r="AM629" s="2">
        <f>IF(Table1[[#This Row],[Start Day]]="",1,0)</f>
        <v>1</v>
      </c>
      <c r="AN629" s="2">
        <f>IF(Table1[[#This Row],[End Day]]="",1,0)</f>
        <v>1</v>
      </c>
      <c r="AQ629">
        <v>53000</v>
      </c>
      <c r="AS629">
        <v>53000</v>
      </c>
      <c r="AZ629">
        <v>78.452113882900306</v>
      </c>
      <c r="BA629" t="s">
        <v>81</v>
      </c>
      <c r="BB629" t="s">
        <v>3792</v>
      </c>
      <c r="BD629" t="s">
        <v>3793</v>
      </c>
    </row>
    <row r="630" spans="1:56" x14ac:dyDescent="0.2">
      <c r="A630" t="s">
        <v>3794</v>
      </c>
      <c r="B630" t="s">
        <v>3661</v>
      </c>
      <c r="C630" t="s">
        <v>93</v>
      </c>
      <c r="E630" t="s">
        <v>53</v>
      </c>
      <c r="F630" t="s">
        <v>54</v>
      </c>
      <c r="G630" t="s">
        <v>55</v>
      </c>
      <c r="H630" t="s">
        <v>56</v>
      </c>
      <c r="K630" t="s">
        <v>57</v>
      </c>
      <c r="L630" t="s">
        <v>58</v>
      </c>
      <c r="M630" t="s">
        <v>59</v>
      </c>
      <c r="N630" t="s">
        <v>60</v>
      </c>
      <c r="O630" t="s">
        <v>3795</v>
      </c>
      <c r="P630" t="s">
        <v>124</v>
      </c>
      <c r="X630" t="s">
        <v>65</v>
      </c>
      <c r="AC630">
        <v>2012</v>
      </c>
      <c r="AD630">
        <v>7</v>
      </c>
      <c r="AE630">
        <v>21</v>
      </c>
      <c r="AF630">
        <f>IF( Table1[[#This Row],[Start Day]]="",1,Table1[[#This Row],[Start Day]])</f>
        <v>21</v>
      </c>
      <c r="AG630" s="1">
        <f>DATE(Table1[[#This Row],[Start Year]],Table1[[#This Row],[Start Month]],Table1[[#This Row],[Complete Start Day]])</f>
        <v>41111</v>
      </c>
      <c r="AH630">
        <v>2012</v>
      </c>
      <c r="AI630">
        <v>7</v>
      </c>
      <c r="AJ630">
        <v>24</v>
      </c>
      <c r="AK630">
        <f>IF(Table1[[#This Row],[End Day]]="",DAY(EOMONTH(DATE(Table1[[#This Row],[End Year]],Table1[[#This Row],[End Month]],1),0)),Table1[[#This Row],[End Day]])</f>
        <v>24</v>
      </c>
      <c r="AL630" s="1">
        <f>DATE(Table1[[#This Row],[End Year]],Table1[[#This Row],[End Month]],Table1[[#This Row],[Complete End Day]])</f>
        <v>41114</v>
      </c>
      <c r="AM630" s="2">
        <f>IF(Table1[[#This Row],[Start Day]]="",1,0)</f>
        <v>0</v>
      </c>
      <c r="AN630" s="2">
        <f>IF(Table1[[#This Row],[End Day]]="",1,0)</f>
        <v>0</v>
      </c>
      <c r="AO630">
        <v>151</v>
      </c>
      <c r="AQ630">
        <v>1000000</v>
      </c>
      <c r="AS630">
        <v>1000000</v>
      </c>
      <c r="AV630">
        <v>180000</v>
      </c>
      <c r="AW630">
        <v>229439</v>
      </c>
      <c r="AX630">
        <v>8000000</v>
      </c>
      <c r="AY630">
        <v>10197303</v>
      </c>
      <c r="AZ630">
        <v>78.452113882900306</v>
      </c>
      <c r="BA630" t="s">
        <v>109</v>
      </c>
      <c r="BC630" t="s">
        <v>3796</v>
      </c>
      <c r="BD630" t="s">
        <v>359</v>
      </c>
    </row>
    <row r="631" spans="1:56" x14ac:dyDescent="0.2">
      <c r="A631" t="s">
        <v>3797</v>
      </c>
      <c r="B631" t="s">
        <v>3661</v>
      </c>
      <c r="C631" t="s">
        <v>3327</v>
      </c>
      <c r="E631" t="s">
        <v>53</v>
      </c>
      <c r="F631" t="s">
        <v>54</v>
      </c>
      <c r="G631" t="s">
        <v>55</v>
      </c>
      <c r="H631" t="s">
        <v>56</v>
      </c>
      <c r="K631" t="s">
        <v>57</v>
      </c>
      <c r="L631" t="s">
        <v>58</v>
      </c>
      <c r="M631" t="s">
        <v>59</v>
      </c>
      <c r="N631" t="s">
        <v>60</v>
      </c>
      <c r="O631" t="s">
        <v>3798</v>
      </c>
      <c r="P631" t="s">
        <v>178</v>
      </c>
      <c r="W631">
        <v>92141</v>
      </c>
      <c r="X631" t="s">
        <v>65</v>
      </c>
      <c r="Y631" t="s">
        <v>3799</v>
      </c>
      <c r="Z631" t="s">
        <v>3800</v>
      </c>
      <c r="AC631">
        <v>2012</v>
      </c>
      <c r="AD631">
        <v>7</v>
      </c>
      <c r="AE631">
        <v>9</v>
      </c>
      <c r="AF631">
        <f>IF( Table1[[#This Row],[Start Day]]="",1,Table1[[#This Row],[Start Day]])</f>
        <v>9</v>
      </c>
      <c r="AG631" s="1">
        <f>DATE(Table1[[#This Row],[Start Year]],Table1[[#This Row],[Start Month]],Table1[[#This Row],[Complete Start Day]])</f>
        <v>41099</v>
      </c>
      <c r="AH631">
        <v>2012</v>
      </c>
      <c r="AI631">
        <v>7</v>
      </c>
      <c r="AJ631">
        <v>25</v>
      </c>
      <c r="AK631">
        <f>IF(Table1[[#This Row],[End Day]]="",DAY(EOMONTH(DATE(Table1[[#This Row],[End Year]],Table1[[#This Row],[End Month]],1),0)),Table1[[#This Row],[End Day]])</f>
        <v>25</v>
      </c>
      <c r="AL631" s="1">
        <f>DATE(Table1[[#This Row],[End Year]],Table1[[#This Row],[End Month]],Table1[[#This Row],[Complete End Day]])</f>
        <v>41115</v>
      </c>
      <c r="AM631" s="2">
        <f>IF(Table1[[#This Row],[Start Day]]="",1,0)</f>
        <v>0</v>
      </c>
      <c r="AN631" s="2">
        <f>IF(Table1[[#This Row],[End Day]]="",1,0)</f>
        <v>0</v>
      </c>
      <c r="AO631">
        <v>58</v>
      </c>
      <c r="AQ631">
        <v>140000</v>
      </c>
      <c r="AS631">
        <v>140000</v>
      </c>
      <c r="AV631">
        <v>30000</v>
      </c>
      <c r="AW631">
        <v>38240</v>
      </c>
      <c r="AX631">
        <v>600000</v>
      </c>
      <c r="AY631">
        <v>764798</v>
      </c>
      <c r="AZ631">
        <v>78.452113882900306</v>
      </c>
      <c r="BA631" t="s">
        <v>109</v>
      </c>
      <c r="BC631" t="s">
        <v>3801</v>
      </c>
      <c r="BD631" t="s">
        <v>3802</v>
      </c>
    </row>
    <row r="632" spans="1:56" x14ac:dyDescent="0.2">
      <c r="A632" t="s">
        <v>3803</v>
      </c>
      <c r="B632" t="s">
        <v>3661</v>
      </c>
      <c r="C632" t="s">
        <v>824</v>
      </c>
      <c r="E632" t="s">
        <v>53</v>
      </c>
      <c r="F632" t="s">
        <v>54</v>
      </c>
      <c r="G632" t="s">
        <v>55</v>
      </c>
      <c r="H632" t="s">
        <v>56</v>
      </c>
      <c r="K632" t="s">
        <v>57</v>
      </c>
      <c r="L632" t="s">
        <v>58</v>
      </c>
      <c r="M632" t="s">
        <v>59</v>
      </c>
      <c r="N632" t="s">
        <v>60</v>
      </c>
      <c r="O632" t="s">
        <v>3804</v>
      </c>
      <c r="X632" t="s">
        <v>65</v>
      </c>
      <c r="AC632">
        <v>2012</v>
      </c>
      <c r="AD632">
        <v>9</v>
      </c>
      <c r="AE632">
        <v>7</v>
      </c>
      <c r="AF632">
        <f>IF( Table1[[#This Row],[Start Day]]="",1,Table1[[#This Row],[Start Day]])</f>
        <v>7</v>
      </c>
      <c r="AG632" s="1">
        <f>DATE(Table1[[#This Row],[Start Year]],Table1[[#This Row],[Start Month]],Table1[[#This Row],[Complete Start Day]])</f>
        <v>41159</v>
      </c>
      <c r="AH632">
        <v>2012</v>
      </c>
      <c r="AI632">
        <v>9</v>
      </c>
      <c r="AJ632">
        <v>13</v>
      </c>
      <c r="AK632">
        <f>IF(Table1[[#This Row],[End Day]]="",DAY(EOMONTH(DATE(Table1[[#This Row],[End Year]],Table1[[#This Row],[End Month]],1),0)),Table1[[#This Row],[End Day]])</f>
        <v>13</v>
      </c>
      <c r="AL632" s="1">
        <f>DATE(Table1[[#This Row],[End Year]],Table1[[#This Row],[End Month]],Table1[[#This Row],[Complete End Day]])</f>
        <v>41165</v>
      </c>
      <c r="AM632" s="2">
        <f>IF(Table1[[#This Row],[Start Day]]="",1,0)</f>
        <v>0</v>
      </c>
      <c r="AN632" s="2">
        <f>IF(Table1[[#This Row],[End Day]]="",1,0)</f>
        <v>0</v>
      </c>
      <c r="AO632">
        <v>21</v>
      </c>
      <c r="AX632">
        <v>500000</v>
      </c>
      <c r="AY632">
        <v>637331</v>
      </c>
      <c r="AZ632">
        <v>78.452113882900306</v>
      </c>
      <c r="BA632" t="s">
        <v>109</v>
      </c>
      <c r="BC632" t="s">
        <v>3805</v>
      </c>
      <c r="BD632" t="s">
        <v>3806</v>
      </c>
    </row>
    <row r="633" spans="1:56" x14ac:dyDescent="0.2">
      <c r="A633" t="s">
        <v>3807</v>
      </c>
      <c r="B633" t="s">
        <v>3661</v>
      </c>
      <c r="C633" t="s">
        <v>3104</v>
      </c>
      <c r="E633" t="s">
        <v>53</v>
      </c>
      <c r="F633" t="s">
        <v>54</v>
      </c>
      <c r="G633" t="s">
        <v>55</v>
      </c>
      <c r="H633" t="s">
        <v>56</v>
      </c>
      <c r="K633" t="s">
        <v>57</v>
      </c>
      <c r="L633" t="s">
        <v>58</v>
      </c>
      <c r="M633" t="s">
        <v>59</v>
      </c>
      <c r="N633" t="s">
        <v>60</v>
      </c>
      <c r="O633" t="s">
        <v>3808</v>
      </c>
      <c r="X633" t="s">
        <v>65</v>
      </c>
      <c r="AC633">
        <v>2012</v>
      </c>
      <c r="AD633">
        <v>5</v>
      </c>
      <c r="AE633">
        <v>20</v>
      </c>
      <c r="AF633">
        <f>IF( Table1[[#This Row],[Start Day]]="",1,Table1[[#This Row],[Start Day]])</f>
        <v>20</v>
      </c>
      <c r="AG633" s="1">
        <f>DATE(Table1[[#This Row],[Start Year]],Table1[[#This Row],[Start Month]],Table1[[#This Row],[Complete Start Day]])</f>
        <v>41049</v>
      </c>
      <c r="AH633">
        <v>2012</v>
      </c>
      <c r="AI633">
        <v>5</v>
      </c>
      <c r="AJ633">
        <v>24</v>
      </c>
      <c r="AK633">
        <f>IF(Table1[[#This Row],[End Day]]="",DAY(EOMONTH(DATE(Table1[[#This Row],[End Year]],Table1[[#This Row],[End Month]],1),0)),Table1[[#This Row],[End Day]])</f>
        <v>24</v>
      </c>
      <c r="AL633" s="1">
        <f>DATE(Table1[[#This Row],[End Year]],Table1[[#This Row],[End Month]],Table1[[#This Row],[Complete End Day]])</f>
        <v>41053</v>
      </c>
      <c r="AM633" s="2">
        <f>IF(Table1[[#This Row],[Start Day]]="",1,0)</f>
        <v>0</v>
      </c>
      <c r="AN633" s="2">
        <f>IF(Table1[[#This Row],[End Day]]="",1,0)</f>
        <v>0</v>
      </c>
      <c r="AO633">
        <v>16</v>
      </c>
      <c r="AQ633">
        <v>125000</v>
      </c>
      <c r="AS633">
        <v>125000</v>
      </c>
      <c r="AX633">
        <v>378000</v>
      </c>
      <c r="AY633">
        <v>481823</v>
      </c>
      <c r="AZ633">
        <v>78.452113882900306</v>
      </c>
      <c r="BA633" t="s">
        <v>81</v>
      </c>
      <c r="BB633" t="s">
        <v>3809</v>
      </c>
      <c r="BD633" t="s">
        <v>3810</v>
      </c>
    </row>
    <row r="634" spans="1:56" x14ac:dyDescent="0.2">
      <c r="A634" t="s">
        <v>3811</v>
      </c>
      <c r="B634" t="s">
        <v>3661</v>
      </c>
      <c r="C634" t="s">
        <v>3812</v>
      </c>
      <c r="E634" t="s">
        <v>53</v>
      </c>
      <c r="F634" t="s">
        <v>54</v>
      </c>
      <c r="G634" t="s">
        <v>55</v>
      </c>
      <c r="H634" t="s">
        <v>56</v>
      </c>
      <c r="K634" t="s">
        <v>57</v>
      </c>
      <c r="L634" t="s">
        <v>58</v>
      </c>
      <c r="M634" t="s">
        <v>59</v>
      </c>
      <c r="N634" t="s">
        <v>60</v>
      </c>
      <c r="O634" t="s">
        <v>3813</v>
      </c>
      <c r="P634" t="s">
        <v>281</v>
      </c>
      <c r="X634" t="s">
        <v>65</v>
      </c>
      <c r="AC634">
        <v>2012</v>
      </c>
      <c r="AD634">
        <v>7</v>
      </c>
      <c r="AE634">
        <v>27</v>
      </c>
      <c r="AF634">
        <f>IF( Table1[[#This Row],[Start Day]]="",1,Table1[[#This Row],[Start Day]])</f>
        <v>27</v>
      </c>
      <c r="AG634" s="1">
        <f>DATE(Table1[[#This Row],[Start Year]],Table1[[#This Row],[Start Month]],Table1[[#This Row],[Complete Start Day]])</f>
        <v>41117</v>
      </c>
      <c r="AH634">
        <v>2012</v>
      </c>
      <c r="AI634">
        <v>8</v>
      </c>
      <c r="AJ634">
        <v>2</v>
      </c>
      <c r="AK634">
        <f>IF(Table1[[#This Row],[End Day]]="",DAY(EOMONTH(DATE(Table1[[#This Row],[End Year]],Table1[[#This Row],[End Month]],1),0)),Table1[[#This Row],[End Day]])</f>
        <v>2</v>
      </c>
      <c r="AL634" s="1">
        <f>DATE(Table1[[#This Row],[End Year]],Table1[[#This Row],[End Month]],Table1[[#This Row],[Complete End Day]])</f>
        <v>41123</v>
      </c>
      <c r="AM634" s="2">
        <f>IF(Table1[[#This Row],[Start Day]]="",1,0)</f>
        <v>0</v>
      </c>
      <c r="AN634" s="2">
        <f>IF(Table1[[#This Row],[End Day]]="",1,0)</f>
        <v>0</v>
      </c>
      <c r="AO634">
        <v>70</v>
      </c>
      <c r="AQ634">
        <v>500000</v>
      </c>
      <c r="AS634">
        <v>500000</v>
      </c>
      <c r="AX634">
        <v>800000</v>
      </c>
      <c r="AY634">
        <v>1019730</v>
      </c>
      <c r="AZ634">
        <v>78.452113882900306</v>
      </c>
      <c r="BA634" t="s">
        <v>66</v>
      </c>
      <c r="BB634" t="s">
        <v>3814</v>
      </c>
      <c r="BC634" t="s">
        <v>3815</v>
      </c>
      <c r="BD634" t="s">
        <v>3816</v>
      </c>
    </row>
    <row r="635" spans="1:56" x14ac:dyDescent="0.2">
      <c r="A635" t="s">
        <v>3817</v>
      </c>
      <c r="B635" t="s">
        <v>3661</v>
      </c>
      <c r="C635" t="s">
        <v>3646</v>
      </c>
      <c r="E635" t="s">
        <v>53</v>
      </c>
      <c r="F635" t="s">
        <v>54</v>
      </c>
      <c r="G635" t="s">
        <v>55</v>
      </c>
      <c r="H635" t="s">
        <v>56</v>
      </c>
      <c r="K635" t="s">
        <v>57</v>
      </c>
      <c r="L635" t="s">
        <v>58</v>
      </c>
      <c r="M635" t="s">
        <v>59</v>
      </c>
      <c r="N635" t="s">
        <v>60</v>
      </c>
      <c r="O635" t="s">
        <v>3791</v>
      </c>
      <c r="X635" t="s">
        <v>65</v>
      </c>
      <c r="AC635">
        <v>2012</v>
      </c>
      <c r="AD635">
        <v>8</v>
      </c>
      <c r="AE635">
        <v>14</v>
      </c>
      <c r="AF635">
        <f>IF( Table1[[#This Row],[Start Day]]="",1,Table1[[#This Row],[Start Day]])</f>
        <v>14</v>
      </c>
      <c r="AG635" s="1">
        <f>DATE(Table1[[#This Row],[Start Year]],Table1[[#This Row],[Start Month]],Table1[[#This Row],[Complete Start Day]])</f>
        <v>41135</v>
      </c>
      <c r="AH635">
        <v>2012</v>
      </c>
      <c r="AI635">
        <v>8</v>
      </c>
      <c r="AJ635">
        <v>20</v>
      </c>
      <c r="AK635">
        <f>IF(Table1[[#This Row],[End Day]]="",DAY(EOMONTH(DATE(Table1[[#This Row],[End Year]],Table1[[#This Row],[End Month]],1),0)),Table1[[#This Row],[End Day]])</f>
        <v>20</v>
      </c>
      <c r="AL635" s="1">
        <f>DATE(Table1[[#This Row],[End Year]],Table1[[#This Row],[End Month]],Table1[[#This Row],[Complete End Day]])</f>
        <v>41141</v>
      </c>
      <c r="AM635" s="2">
        <f>IF(Table1[[#This Row],[Start Day]]="",1,0)</f>
        <v>0</v>
      </c>
      <c r="AN635" s="2">
        <f>IF(Table1[[#This Row],[End Day]]="",1,0)</f>
        <v>0</v>
      </c>
      <c r="AO635">
        <v>15</v>
      </c>
      <c r="AX635">
        <v>370000</v>
      </c>
      <c r="AY635">
        <v>471625</v>
      </c>
      <c r="AZ635">
        <v>78.452113882900306</v>
      </c>
      <c r="BA635" t="s">
        <v>81</v>
      </c>
      <c r="BB635" t="s">
        <v>3792</v>
      </c>
      <c r="BD635" t="s">
        <v>3793</v>
      </c>
    </row>
    <row r="636" spans="1:56" x14ac:dyDescent="0.2">
      <c r="A636" t="s">
        <v>3818</v>
      </c>
      <c r="B636" t="s">
        <v>3661</v>
      </c>
      <c r="C636" t="s">
        <v>1772</v>
      </c>
      <c r="E636" t="s">
        <v>53</v>
      </c>
      <c r="F636" t="s">
        <v>54</v>
      </c>
      <c r="G636" t="s">
        <v>55</v>
      </c>
      <c r="H636" t="s">
        <v>56</v>
      </c>
      <c r="K636" t="s">
        <v>57</v>
      </c>
      <c r="L636" t="s">
        <v>58</v>
      </c>
      <c r="M636" t="s">
        <v>59</v>
      </c>
      <c r="N636" t="s">
        <v>60</v>
      </c>
      <c r="O636" t="s">
        <v>3819</v>
      </c>
      <c r="P636" t="s">
        <v>3820</v>
      </c>
      <c r="X636" t="s">
        <v>65</v>
      </c>
      <c r="AC636">
        <v>2012</v>
      </c>
      <c r="AD636">
        <v>8</v>
      </c>
      <c r="AE636">
        <v>28</v>
      </c>
      <c r="AF636">
        <f>IF( Table1[[#This Row],[Start Day]]="",1,Table1[[#This Row],[Start Day]])</f>
        <v>28</v>
      </c>
      <c r="AG636" s="1">
        <f>DATE(Table1[[#This Row],[Start Year]],Table1[[#This Row],[Start Month]],Table1[[#This Row],[Complete Start Day]])</f>
        <v>41149</v>
      </c>
      <c r="AH636">
        <v>2012</v>
      </c>
      <c r="AI636">
        <v>8</v>
      </c>
      <c r="AJ636">
        <v>30</v>
      </c>
      <c r="AK636">
        <f>IF(Table1[[#This Row],[End Day]]="",DAY(EOMONTH(DATE(Table1[[#This Row],[End Year]],Table1[[#This Row],[End Month]],1),0)),Table1[[#This Row],[End Day]])</f>
        <v>30</v>
      </c>
      <c r="AL636" s="1">
        <f>DATE(Table1[[#This Row],[End Year]],Table1[[#This Row],[End Month]],Table1[[#This Row],[Complete End Day]])</f>
        <v>41151</v>
      </c>
      <c r="AM636" s="2">
        <f>IF(Table1[[#This Row],[Start Day]]="",1,0)</f>
        <v>0</v>
      </c>
      <c r="AN636" s="2">
        <f>IF(Table1[[#This Row],[End Day]]="",1,0)</f>
        <v>0</v>
      </c>
      <c r="AO636">
        <v>15</v>
      </c>
      <c r="AQ636">
        <v>210000</v>
      </c>
      <c r="AS636">
        <v>210000</v>
      </c>
      <c r="AV636">
        <v>144000</v>
      </c>
      <c r="AW636">
        <v>183551</v>
      </c>
      <c r="AX636">
        <v>306000</v>
      </c>
      <c r="AY636">
        <v>390047</v>
      </c>
      <c r="AZ636">
        <v>78.452113882900306</v>
      </c>
      <c r="BA636" t="s">
        <v>66</v>
      </c>
      <c r="BB636" t="s">
        <v>3821</v>
      </c>
      <c r="BC636" t="s">
        <v>3822</v>
      </c>
      <c r="BD636" t="s">
        <v>3823</v>
      </c>
    </row>
    <row r="637" spans="1:56" x14ac:dyDescent="0.2">
      <c r="A637" t="s">
        <v>3824</v>
      </c>
      <c r="B637" t="s">
        <v>3661</v>
      </c>
      <c r="C637" t="s">
        <v>2156</v>
      </c>
      <c r="E637" t="s">
        <v>53</v>
      </c>
      <c r="F637" t="s">
        <v>54</v>
      </c>
      <c r="G637" t="s">
        <v>236</v>
      </c>
      <c r="H637" t="s">
        <v>236</v>
      </c>
      <c r="K637" t="s">
        <v>57</v>
      </c>
      <c r="L637" t="s">
        <v>58</v>
      </c>
      <c r="M637" t="s">
        <v>59</v>
      </c>
      <c r="N637" t="s">
        <v>60</v>
      </c>
      <c r="O637" t="s">
        <v>3825</v>
      </c>
      <c r="AC637">
        <v>2012</v>
      </c>
      <c r="AD637">
        <v>10</v>
      </c>
      <c r="AE637">
        <v>5</v>
      </c>
      <c r="AF637">
        <f>IF( Table1[[#This Row],[Start Day]]="",1,Table1[[#This Row],[Start Day]])</f>
        <v>5</v>
      </c>
      <c r="AG637" s="1">
        <f>DATE(Table1[[#This Row],[Start Year]],Table1[[#This Row],[Start Month]],Table1[[#This Row],[Complete Start Day]])</f>
        <v>41187</v>
      </c>
      <c r="AH637">
        <v>2012</v>
      </c>
      <c r="AI637">
        <v>10</v>
      </c>
      <c r="AJ637">
        <v>5</v>
      </c>
      <c r="AK637">
        <f>IF(Table1[[#This Row],[End Day]]="",DAY(EOMONTH(DATE(Table1[[#This Row],[End Year]],Table1[[#This Row],[End Month]],1),0)),Table1[[#This Row],[End Day]])</f>
        <v>5</v>
      </c>
      <c r="AL637" s="1">
        <f>DATE(Table1[[#This Row],[End Year]],Table1[[#This Row],[End Month]],Table1[[#This Row],[Complete End Day]])</f>
        <v>41187</v>
      </c>
      <c r="AM637" s="2">
        <f>IF(Table1[[#This Row],[Start Day]]="",1,0)</f>
        <v>0</v>
      </c>
      <c r="AN637" s="2">
        <f>IF(Table1[[#This Row],[End Day]]="",1,0)</f>
        <v>0</v>
      </c>
      <c r="AO637">
        <v>19</v>
      </c>
      <c r="AZ637">
        <v>78.452113882900306</v>
      </c>
      <c r="BA637" t="s">
        <v>109</v>
      </c>
      <c r="BC637" t="s">
        <v>2973</v>
      </c>
      <c r="BD637" t="s">
        <v>2974</v>
      </c>
    </row>
    <row r="638" spans="1:56" x14ac:dyDescent="0.2">
      <c r="A638" t="s">
        <v>3826</v>
      </c>
      <c r="B638" t="s">
        <v>3661</v>
      </c>
      <c r="C638" t="s">
        <v>3827</v>
      </c>
      <c r="E638" t="s">
        <v>53</v>
      </c>
      <c r="F638" t="s">
        <v>72</v>
      </c>
      <c r="G638" t="s">
        <v>73</v>
      </c>
      <c r="H638" t="s">
        <v>86</v>
      </c>
      <c r="J638" t="s">
        <v>3828</v>
      </c>
      <c r="K638" t="s">
        <v>57</v>
      </c>
      <c r="L638" t="s">
        <v>58</v>
      </c>
      <c r="M638" t="s">
        <v>59</v>
      </c>
      <c r="N638" t="s">
        <v>60</v>
      </c>
      <c r="O638" t="s">
        <v>3829</v>
      </c>
      <c r="W638">
        <v>150</v>
      </c>
      <c r="X638" t="s">
        <v>80</v>
      </c>
      <c r="AC638">
        <v>2012</v>
      </c>
      <c r="AD638">
        <v>8</v>
      </c>
      <c r="AE638">
        <v>8</v>
      </c>
      <c r="AF638">
        <f>IF( Table1[[#This Row],[Start Day]]="",1,Table1[[#This Row],[Start Day]])</f>
        <v>8</v>
      </c>
      <c r="AG638" s="1">
        <f>DATE(Table1[[#This Row],[Start Year]],Table1[[#This Row],[Start Month]],Table1[[#This Row],[Complete Start Day]])</f>
        <v>41129</v>
      </c>
      <c r="AH638">
        <v>2012</v>
      </c>
      <c r="AI638">
        <v>8</v>
      </c>
      <c r="AJ638">
        <v>8</v>
      </c>
      <c r="AK638">
        <f>IF(Table1[[#This Row],[End Day]]="",DAY(EOMONTH(DATE(Table1[[#This Row],[End Year]],Table1[[#This Row],[End Month]],1),0)),Table1[[#This Row],[End Day]])</f>
        <v>8</v>
      </c>
      <c r="AL638" s="1">
        <f>DATE(Table1[[#This Row],[End Year]],Table1[[#This Row],[End Month]],Table1[[#This Row],[Complete End Day]])</f>
        <v>41129</v>
      </c>
      <c r="AM638" s="2">
        <f>IF(Table1[[#This Row],[Start Day]]="",1,0)</f>
        <v>0</v>
      </c>
      <c r="AN638" s="2">
        <f>IF(Table1[[#This Row],[End Day]]="",1,0)</f>
        <v>0</v>
      </c>
      <c r="AO638">
        <v>3</v>
      </c>
      <c r="AP638">
        <v>7</v>
      </c>
      <c r="AQ638">
        <v>6000000</v>
      </c>
      <c r="AS638">
        <v>6000007</v>
      </c>
      <c r="AV638">
        <v>230000</v>
      </c>
      <c r="AW638">
        <v>293172</v>
      </c>
      <c r="AX638">
        <v>1500000</v>
      </c>
      <c r="AY638">
        <v>1911994</v>
      </c>
      <c r="AZ638">
        <v>78.452113882900306</v>
      </c>
      <c r="BA638" t="s">
        <v>81</v>
      </c>
      <c r="BB638" t="s">
        <v>3830</v>
      </c>
      <c r="BD638" t="s">
        <v>3831</v>
      </c>
    </row>
    <row r="639" spans="1:56" x14ac:dyDescent="0.2">
      <c r="A639" t="s">
        <v>3832</v>
      </c>
      <c r="B639" t="s">
        <v>3661</v>
      </c>
      <c r="C639" t="s">
        <v>2958</v>
      </c>
      <c r="E639" t="s">
        <v>53</v>
      </c>
      <c r="F639" t="s">
        <v>72</v>
      </c>
      <c r="G639" t="s">
        <v>73</v>
      </c>
      <c r="H639" t="s">
        <v>86</v>
      </c>
      <c r="J639" t="s">
        <v>3833</v>
      </c>
      <c r="K639" t="s">
        <v>57</v>
      </c>
      <c r="L639" t="s">
        <v>58</v>
      </c>
      <c r="M639" t="s">
        <v>59</v>
      </c>
      <c r="N639" t="s">
        <v>60</v>
      </c>
      <c r="O639" t="s">
        <v>3834</v>
      </c>
      <c r="X639" t="s">
        <v>80</v>
      </c>
      <c r="AC639">
        <v>2012</v>
      </c>
      <c r="AD639">
        <v>8</v>
      </c>
      <c r="AE639">
        <v>17</v>
      </c>
      <c r="AF639">
        <f>IF( Table1[[#This Row],[Start Day]]="",1,Table1[[#This Row],[Start Day]])</f>
        <v>17</v>
      </c>
      <c r="AG639" s="1">
        <f>DATE(Table1[[#This Row],[Start Year]],Table1[[#This Row],[Start Month]],Table1[[#This Row],[Complete Start Day]])</f>
        <v>41138</v>
      </c>
      <c r="AH639">
        <v>2012</v>
      </c>
      <c r="AI639">
        <v>8</v>
      </c>
      <c r="AJ639">
        <v>17</v>
      </c>
      <c r="AK639">
        <f>IF(Table1[[#This Row],[End Day]]="",DAY(EOMONTH(DATE(Table1[[#This Row],[End Year]],Table1[[#This Row],[End Month]],1),0)),Table1[[#This Row],[End Day]])</f>
        <v>17</v>
      </c>
      <c r="AL639" s="1">
        <f>DATE(Table1[[#This Row],[End Year]],Table1[[#This Row],[End Month]],Table1[[#This Row],[Complete End Day]])</f>
        <v>41138</v>
      </c>
      <c r="AM639" s="2">
        <f>IF(Table1[[#This Row],[Start Day]]="",1,0)</f>
        <v>0</v>
      </c>
      <c r="AN639" s="2">
        <f>IF(Table1[[#This Row],[End Day]]="",1,0)</f>
        <v>0</v>
      </c>
      <c r="AO639">
        <v>2</v>
      </c>
      <c r="AQ639">
        <v>107500</v>
      </c>
      <c r="AS639">
        <v>107500</v>
      </c>
      <c r="AX639">
        <v>262000</v>
      </c>
      <c r="AY639">
        <v>333962</v>
      </c>
      <c r="AZ639">
        <v>78.452113882900306</v>
      </c>
      <c r="BA639" t="s">
        <v>81</v>
      </c>
      <c r="BB639" t="s">
        <v>3835</v>
      </c>
      <c r="BD639" t="s">
        <v>3836</v>
      </c>
    </row>
    <row r="640" spans="1:56" x14ac:dyDescent="0.2">
      <c r="A640" t="s">
        <v>3837</v>
      </c>
      <c r="B640" t="s">
        <v>3661</v>
      </c>
      <c r="C640" t="s">
        <v>303</v>
      </c>
      <c r="D640" t="s">
        <v>3838</v>
      </c>
      <c r="E640" t="s">
        <v>53</v>
      </c>
      <c r="F640" t="s">
        <v>72</v>
      </c>
      <c r="G640" t="s">
        <v>73</v>
      </c>
      <c r="H640" t="s">
        <v>86</v>
      </c>
      <c r="J640" t="s">
        <v>3839</v>
      </c>
      <c r="K640" t="s">
        <v>57</v>
      </c>
      <c r="L640" t="s">
        <v>58</v>
      </c>
      <c r="M640" t="s">
        <v>59</v>
      </c>
      <c r="N640" t="s">
        <v>60</v>
      </c>
      <c r="O640" t="s">
        <v>3840</v>
      </c>
      <c r="X640" t="s">
        <v>80</v>
      </c>
      <c r="AC640">
        <v>2012</v>
      </c>
      <c r="AD640">
        <v>10</v>
      </c>
      <c r="AE640">
        <v>28</v>
      </c>
      <c r="AF640">
        <f>IF( Table1[[#This Row],[Start Day]]="",1,Table1[[#This Row],[Start Day]])</f>
        <v>28</v>
      </c>
      <c r="AG640" s="1">
        <f>DATE(Table1[[#This Row],[Start Year]],Table1[[#This Row],[Start Month]],Table1[[#This Row],[Complete Start Day]])</f>
        <v>41210</v>
      </c>
      <c r="AH640">
        <v>2012</v>
      </c>
      <c r="AI640">
        <v>10</v>
      </c>
      <c r="AJ640">
        <v>28</v>
      </c>
      <c r="AK640">
        <f>IF(Table1[[#This Row],[End Day]]="",DAY(EOMONTH(DATE(Table1[[#This Row],[End Year]],Table1[[#This Row],[End Month]],1),0)),Table1[[#This Row],[End Day]])</f>
        <v>28</v>
      </c>
      <c r="AL640" s="1">
        <f>DATE(Table1[[#This Row],[End Year]],Table1[[#This Row],[End Month]],Table1[[#This Row],[Complete End Day]])</f>
        <v>41210</v>
      </c>
      <c r="AM640" s="2">
        <f>IF(Table1[[#This Row],[Start Day]]="",1,0)</f>
        <v>0</v>
      </c>
      <c r="AN640" s="2">
        <f>IF(Table1[[#This Row],[End Day]]="",1,0)</f>
        <v>0</v>
      </c>
      <c r="AO640">
        <v>1</v>
      </c>
      <c r="AQ640">
        <v>126000</v>
      </c>
      <c r="AS640">
        <v>126000</v>
      </c>
      <c r="AX640">
        <v>197000</v>
      </c>
      <c r="AY640">
        <v>251109</v>
      </c>
      <c r="AZ640">
        <v>78.452113882900306</v>
      </c>
      <c r="BA640" t="s">
        <v>81</v>
      </c>
      <c r="BB640" t="s">
        <v>3554</v>
      </c>
      <c r="BD640" t="s">
        <v>3555</v>
      </c>
    </row>
    <row r="641" spans="1:56" x14ac:dyDescent="0.2">
      <c r="A641" t="s">
        <v>3841</v>
      </c>
      <c r="B641" t="s">
        <v>3661</v>
      </c>
      <c r="C641" t="s">
        <v>2255</v>
      </c>
      <c r="E641" t="s">
        <v>53</v>
      </c>
      <c r="F641" t="s">
        <v>72</v>
      </c>
      <c r="G641" t="s">
        <v>262</v>
      </c>
      <c r="H641" t="s">
        <v>1490</v>
      </c>
      <c r="K641" t="s">
        <v>57</v>
      </c>
      <c r="L641" t="s">
        <v>58</v>
      </c>
      <c r="M641" t="s">
        <v>59</v>
      </c>
      <c r="N641" t="s">
        <v>60</v>
      </c>
      <c r="O641" t="s">
        <v>3842</v>
      </c>
      <c r="X641" t="s">
        <v>265</v>
      </c>
      <c r="AC641">
        <v>2012</v>
      </c>
      <c r="AD641">
        <v>2</v>
      </c>
      <c r="AE641">
        <v>7</v>
      </c>
      <c r="AF641">
        <f>IF( Table1[[#This Row],[Start Day]]="",1,Table1[[#This Row],[Start Day]])</f>
        <v>7</v>
      </c>
      <c r="AG641" s="1">
        <f>DATE(Table1[[#This Row],[Start Year]],Table1[[#This Row],[Start Month]],Table1[[#This Row],[Complete Start Day]])</f>
        <v>40946</v>
      </c>
      <c r="AH641">
        <v>2012</v>
      </c>
      <c r="AI641">
        <v>2</v>
      </c>
      <c r="AJ641">
        <v>9</v>
      </c>
      <c r="AK641">
        <f>IF(Table1[[#This Row],[End Day]]="",DAY(EOMONTH(DATE(Table1[[#This Row],[End Year]],Table1[[#This Row],[End Month]],1),0)),Table1[[#This Row],[End Day]])</f>
        <v>9</v>
      </c>
      <c r="AL641" s="1">
        <f>DATE(Table1[[#This Row],[End Year]],Table1[[#This Row],[End Month]],Table1[[#This Row],[Complete End Day]])</f>
        <v>40948</v>
      </c>
      <c r="AM641" s="2">
        <f>IF(Table1[[#This Row],[Start Day]]="",1,0)</f>
        <v>0</v>
      </c>
      <c r="AN641" s="2">
        <f>IF(Table1[[#This Row],[End Day]]="",1,0)</f>
        <v>0</v>
      </c>
      <c r="AP641">
        <v>650</v>
      </c>
      <c r="AQ641">
        <v>50000</v>
      </c>
      <c r="AS641">
        <v>50650</v>
      </c>
      <c r="AX641">
        <v>20200</v>
      </c>
      <c r="AY641">
        <v>25748</v>
      </c>
      <c r="AZ641">
        <v>78.452113882900306</v>
      </c>
      <c r="BA641" t="s">
        <v>81</v>
      </c>
      <c r="BB641" t="s">
        <v>3843</v>
      </c>
      <c r="BD641" t="s">
        <v>3844</v>
      </c>
    </row>
    <row r="642" spans="1:56" x14ac:dyDescent="0.2">
      <c r="A642" t="s">
        <v>3845</v>
      </c>
      <c r="B642" t="s">
        <v>3661</v>
      </c>
      <c r="C642" t="s">
        <v>3145</v>
      </c>
      <c r="E642" t="s">
        <v>53</v>
      </c>
      <c r="F642" t="s">
        <v>54</v>
      </c>
      <c r="G642" t="s">
        <v>55</v>
      </c>
      <c r="H642" t="s">
        <v>56</v>
      </c>
      <c r="K642" t="s">
        <v>148</v>
      </c>
      <c r="L642" t="s">
        <v>149</v>
      </c>
      <c r="M642" t="s">
        <v>121</v>
      </c>
      <c r="N642" t="s">
        <v>122</v>
      </c>
      <c r="O642" t="s">
        <v>3846</v>
      </c>
      <c r="P642" t="s">
        <v>62</v>
      </c>
      <c r="W642">
        <v>74036</v>
      </c>
      <c r="X642" t="s">
        <v>65</v>
      </c>
      <c r="Y642" t="s">
        <v>3847</v>
      </c>
      <c r="Z642" t="s">
        <v>3848</v>
      </c>
      <c r="AC642">
        <v>2012</v>
      </c>
      <c r="AD642">
        <v>4</v>
      </c>
      <c r="AE642">
        <v>20</v>
      </c>
      <c r="AF642">
        <f>IF( Table1[[#This Row],[Start Day]]="",1,Table1[[#This Row],[Start Day]])</f>
        <v>20</v>
      </c>
      <c r="AG642" s="1">
        <f>DATE(Table1[[#This Row],[Start Year]],Table1[[#This Row],[Start Month]],Table1[[#This Row],[Complete Start Day]])</f>
        <v>41019</v>
      </c>
      <c r="AH642">
        <v>2012</v>
      </c>
      <c r="AI642">
        <v>4</v>
      </c>
      <c r="AJ642">
        <v>26</v>
      </c>
      <c r="AK642">
        <f>IF(Table1[[#This Row],[End Day]]="",DAY(EOMONTH(DATE(Table1[[#This Row],[End Year]],Table1[[#This Row],[End Month]],1),0)),Table1[[#This Row],[End Day]])</f>
        <v>26</v>
      </c>
      <c r="AL642" s="1">
        <f>DATE(Table1[[#This Row],[End Year]],Table1[[#This Row],[End Month]],Table1[[#This Row],[Complete End Day]])</f>
        <v>41025</v>
      </c>
      <c r="AM642" s="2">
        <f>IF(Table1[[#This Row],[Start Day]]="",1,0)</f>
        <v>0</v>
      </c>
      <c r="AN642" s="2">
        <f>IF(Table1[[#This Row],[End Day]]="",1,0)</f>
        <v>0</v>
      </c>
      <c r="AO642">
        <v>17</v>
      </c>
      <c r="AQ642">
        <v>56000</v>
      </c>
      <c r="AS642">
        <v>56000</v>
      </c>
      <c r="AX642">
        <v>40000</v>
      </c>
      <c r="AY642">
        <v>50987</v>
      </c>
      <c r="AZ642">
        <v>78.452113882900306</v>
      </c>
      <c r="BA642" t="s">
        <v>109</v>
      </c>
      <c r="BC642" t="s">
        <v>2433</v>
      </c>
      <c r="BD642" t="s">
        <v>2434</v>
      </c>
    </row>
    <row r="643" spans="1:56" x14ac:dyDescent="0.2">
      <c r="A643" t="s">
        <v>3849</v>
      </c>
      <c r="B643" t="s">
        <v>3661</v>
      </c>
      <c r="C643" t="s">
        <v>2762</v>
      </c>
      <c r="E643" t="s">
        <v>53</v>
      </c>
      <c r="F643" t="s">
        <v>54</v>
      </c>
      <c r="G643" t="s">
        <v>55</v>
      </c>
      <c r="H643" t="s">
        <v>56</v>
      </c>
      <c r="K643" t="s">
        <v>148</v>
      </c>
      <c r="L643" t="s">
        <v>149</v>
      </c>
      <c r="M643" t="s">
        <v>121</v>
      </c>
      <c r="N643" t="s">
        <v>122</v>
      </c>
      <c r="O643" t="s">
        <v>3850</v>
      </c>
      <c r="X643" t="s">
        <v>65</v>
      </c>
      <c r="AC643">
        <v>2012</v>
      </c>
      <c r="AD643">
        <v>3</v>
      </c>
      <c r="AE643">
        <v>15</v>
      </c>
      <c r="AF643">
        <f>IF( Table1[[#This Row],[Start Day]]="",1,Table1[[#This Row],[Start Day]])</f>
        <v>15</v>
      </c>
      <c r="AG643" s="1">
        <f>DATE(Table1[[#This Row],[Start Year]],Table1[[#This Row],[Start Month]],Table1[[#This Row],[Complete Start Day]])</f>
        <v>40983</v>
      </c>
      <c r="AH643">
        <v>2012</v>
      </c>
      <c r="AI643">
        <v>5</v>
      </c>
      <c r="AJ643">
        <v>14</v>
      </c>
      <c r="AK643">
        <f>IF(Table1[[#This Row],[End Day]]="",DAY(EOMONTH(DATE(Table1[[#This Row],[End Year]],Table1[[#This Row],[End Month]],1),0)),Table1[[#This Row],[End Day]])</f>
        <v>14</v>
      </c>
      <c r="AL643" s="1">
        <f>DATE(Table1[[#This Row],[End Year]],Table1[[#This Row],[End Month]],Table1[[#This Row],[Complete End Day]])</f>
        <v>41043</v>
      </c>
      <c r="AM643" s="2">
        <f>IF(Table1[[#This Row],[Start Day]]="",1,0)</f>
        <v>0</v>
      </c>
      <c r="AN643" s="2">
        <f>IF(Table1[[#This Row],[End Day]]="",1,0)</f>
        <v>0</v>
      </c>
      <c r="AO643">
        <v>48</v>
      </c>
      <c r="AR643">
        <v>8000</v>
      </c>
      <c r="AS643">
        <v>8000</v>
      </c>
      <c r="AX643">
        <v>62000</v>
      </c>
      <c r="AY643">
        <v>79029</v>
      </c>
      <c r="AZ643">
        <v>78.452113882900306</v>
      </c>
      <c r="BA643" t="s">
        <v>81</v>
      </c>
      <c r="BB643" t="s">
        <v>3851</v>
      </c>
      <c r="BD643" t="s">
        <v>3852</v>
      </c>
    </row>
    <row r="644" spans="1:56" x14ac:dyDescent="0.2">
      <c r="A644" t="s">
        <v>3853</v>
      </c>
      <c r="B644" t="s">
        <v>3661</v>
      </c>
      <c r="C644" t="s">
        <v>139</v>
      </c>
      <c r="E644" t="s">
        <v>53</v>
      </c>
      <c r="F644" t="s">
        <v>54</v>
      </c>
      <c r="G644" t="s">
        <v>55</v>
      </c>
      <c r="H644" t="s">
        <v>56</v>
      </c>
      <c r="K644" t="s">
        <v>148</v>
      </c>
      <c r="L644" t="s">
        <v>149</v>
      </c>
      <c r="M644" t="s">
        <v>121</v>
      </c>
      <c r="N644" t="s">
        <v>122</v>
      </c>
      <c r="O644" t="s">
        <v>3854</v>
      </c>
      <c r="X644" t="s">
        <v>65</v>
      </c>
      <c r="AC644">
        <v>2012</v>
      </c>
      <c r="AD644">
        <v>10</v>
      </c>
      <c r="AE644">
        <v>5</v>
      </c>
      <c r="AF644">
        <f>IF( Table1[[#This Row],[Start Day]]="",1,Table1[[#This Row],[Start Day]])</f>
        <v>5</v>
      </c>
      <c r="AG644" s="1">
        <f>DATE(Table1[[#This Row],[Start Year]],Table1[[#This Row],[Start Month]],Table1[[#This Row],[Complete Start Day]])</f>
        <v>41187</v>
      </c>
      <c r="AH644">
        <v>2012</v>
      </c>
      <c r="AI644">
        <v>10</v>
      </c>
      <c r="AJ644">
        <v>19</v>
      </c>
      <c r="AK644">
        <f>IF(Table1[[#This Row],[End Day]]="",DAY(EOMONTH(DATE(Table1[[#This Row],[End Year]],Table1[[#This Row],[End Month]],1),0)),Table1[[#This Row],[End Day]])</f>
        <v>19</v>
      </c>
      <c r="AL644" s="1">
        <f>DATE(Table1[[#This Row],[End Year]],Table1[[#This Row],[End Month]],Table1[[#This Row],[Complete End Day]])</f>
        <v>41201</v>
      </c>
      <c r="AM644" s="2">
        <f>IF(Table1[[#This Row],[Start Day]]="",1,0)</f>
        <v>0</v>
      </c>
      <c r="AN644" s="2">
        <f>IF(Table1[[#This Row],[End Day]]="",1,0)</f>
        <v>0</v>
      </c>
      <c r="AO644">
        <v>12</v>
      </c>
      <c r="AP644">
        <v>18</v>
      </c>
      <c r="AQ644">
        <v>17500</v>
      </c>
      <c r="AS644">
        <v>17518</v>
      </c>
      <c r="AZ644">
        <v>78.452113882900306</v>
      </c>
      <c r="BA644" t="s">
        <v>109</v>
      </c>
      <c r="BC644" t="s">
        <v>3855</v>
      </c>
      <c r="BD644" t="s">
        <v>3856</v>
      </c>
    </row>
    <row r="645" spans="1:56" x14ac:dyDescent="0.2">
      <c r="A645" t="s">
        <v>3857</v>
      </c>
      <c r="B645" t="s">
        <v>3661</v>
      </c>
      <c r="C645" t="s">
        <v>3245</v>
      </c>
      <c r="E645" t="s">
        <v>53</v>
      </c>
      <c r="F645" t="s">
        <v>440</v>
      </c>
      <c r="G645" t="s">
        <v>441</v>
      </c>
      <c r="H645" t="s">
        <v>442</v>
      </c>
      <c r="J645" t="s">
        <v>443</v>
      </c>
      <c r="K645" t="s">
        <v>148</v>
      </c>
      <c r="L645" t="s">
        <v>149</v>
      </c>
      <c r="M645" t="s">
        <v>121</v>
      </c>
      <c r="N645" t="s">
        <v>122</v>
      </c>
      <c r="T645" t="s">
        <v>445</v>
      </c>
      <c r="U645" t="s">
        <v>445</v>
      </c>
      <c r="X645" t="s">
        <v>446</v>
      </c>
      <c r="AC645">
        <v>2012</v>
      </c>
      <c r="AD645">
        <v>4</v>
      </c>
      <c r="AF645">
        <f>IF( Table1[[#This Row],[Start Day]]="",1,Table1[[#This Row],[Start Day]])</f>
        <v>1</v>
      </c>
      <c r="AG645" s="1">
        <f>DATE(Table1[[#This Row],[Start Year]],Table1[[#This Row],[Start Month]],Table1[[#This Row],[Complete Start Day]])</f>
        <v>41000</v>
      </c>
      <c r="AH645">
        <v>2012</v>
      </c>
      <c r="AI645">
        <v>6</v>
      </c>
      <c r="AK645">
        <f>IF(Table1[[#This Row],[End Day]]="",DAY(EOMONTH(DATE(Table1[[#This Row],[End Year]],Table1[[#This Row],[End Month]],1),0)),Table1[[#This Row],[End Day]])</f>
        <v>30</v>
      </c>
      <c r="AL645" s="1">
        <f>DATE(Table1[[#This Row],[End Year]],Table1[[#This Row],[End Month]],Table1[[#This Row],[Complete End Day]])</f>
        <v>41090</v>
      </c>
      <c r="AM645" s="2">
        <f>IF(Table1[[#This Row],[Start Day]]="",1,0)</f>
        <v>1</v>
      </c>
      <c r="AN645" s="2">
        <f>IF(Table1[[#This Row],[End Day]]="",1,0)</f>
        <v>1</v>
      </c>
      <c r="AQ645">
        <v>23235</v>
      </c>
      <c r="AS645">
        <v>23235</v>
      </c>
      <c r="AZ645">
        <v>78.452113882900306</v>
      </c>
    </row>
    <row r="646" spans="1:56" x14ac:dyDescent="0.2">
      <c r="A646" t="s">
        <v>3858</v>
      </c>
      <c r="B646" t="s">
        <v>3661</v>
      </c>
      <c r="C646" t="s">
        <v>3314</v>
      </c>
      <c r="E646" t="s">
        <v>53</v>
      </c>
      <c r="F646" t="s">
        <v>72</v>
      </c>
      <c r="G646" t="s">
        <v>73</v>
      </c>
      <c r="H646" t="s">
        <v>74</v>
      </c>
      <c r="I646" t="s">
        <v>291</v>
      </c>
      <c r="K646" t="s">
        <v>76</v>
      </c>
      <c r="L646" t="s">
        <v>77</v>
      </c>
      <c r="M646" t="s">
        <v>78</v>
      </c>
      <c r="N646" t="s">
        <v>60</v>
      </c>
      <c r="O646" t="s">
        <v>3859</v>
      </c>
      <c r="X646" t="s">
        <v>80</v>
      </c>
      <c r="AC646">
        <v>2012</v>
      </c>
      <c r="AD646">
        <v>2</v>
      </c>
      <c r="AE646">
        <v>25</v>
      </c>
      <c r="AF646">
        <f>IF( Table1[[#This Row],[Start Day]]="",1,Table1[[#This Row],[Start Day]])</f>
        <v>25</v>
      </c>
      <c r="AG646" s="1">
        <f>DATE(Table1[[#This Row],[Start Year]],Table1[[#This Row],[Start Month]],Table1[[#This Row],[Complete Start Day]])</f>
        <v>40964</v>
      </c>
      <c r="AH646">
        <v>2012</v>
      </c>
      <c r="AI646">
        <v>2</v>
      </c>
      <c r="AJ646">
        <v>25</v>
      </c>
      <c r="AK646">
        <f>IF(Table1[[#This Row],[End Day]]="",DAY(EOMONTH(DATE(Table1[[#This Row],[End Year]],Table1[[#This Row],[End Month]],1),0)),Table1[[#This Row],[End Day]])</f>
        <v>25</v>
      </c>
      <c r="AL646" s="1">
        <f>DATE(Table1[[#This Row],[End Year]],Table1[[#This Row],[End Month]],Table1[[#This Row],[Complete End Day]])</f>
        <v>40964</v>
      </c>
      <c r="AM646" s="2">
        <f>IF(Table1[[#This Row],[Start Day]]="",1,0)</f>
        <v>0</v>
      </c>
      <c r="AN646" s="2">
        <f>IF(Table1[[#This Row],[End Day]]="",1,0)</f>
        <v>0</v>
      </c>
      <c r="AO646">
        <v>5</v>
      </c>
      <c r="AR646">
        <v>490</v>
      </c>
      <c r="AS646">
        <v>490</v>
      </c>
      <c r="AZ646">
        <v>78.452113882900306</v>
      </c>
      <c r="BA646" t="s">
        <v>81</v>
      </c>
      <c r="BB646" t="s">
        <v>3860</v>
      </c>
      <c r="BD646" t="s">
        <v>3861</v>
      </c>
    </row>
    <row r="647" spans="1:56" x14ac:dyDescent="0.2">
      <c r="A647" t="s">
        <v>3862</v>
      </c>
      <c r="B647" t="s">
        <v>3661</v>
      </c>
      <c r="C647" t="s">
        <v>3196</v>
      </c>
      <c r="E647" t="s">
        <v>53</v>
      </c>
      <c r="F647" t="s">
        <v>100</v>
      </c>
      <c r="G647" t="s">
        <v>101</v>
      </c>
      <c r="H647" t="s">
        <v>102</v>
      </c>
      <c r="K647" t="s">
        <v>76</v>
      </c>
      <c r="L647" t="s">
        <v>77</v>
      </c>
      <c r="M647" t="s">
        <v>78</v>
      </c>
      <c r="N647" t="s">
        <v>60</v>
      </c>
      <c r="O647" t="s">
        <v>3863</v>
      </c>
      <c r="W647">
        <v>9</v>
      </c>
      <c r="X647" t="s">
        <v>105</v>
      </c>
      <c r="Y647" t="s">
        <v>3864</v>
      </c>
      <c r="Z647" t="s">
        <v>3865</v>
      </c>
      <c r="AC647">
        <v>2012</v>
      </c>
      <c r="AD647">
        <v>4</v>
      </c>
      <c r="AE647">
        <v>11</v>
      </c>
      <c r="AF647">
        <f>IF( Table1[[#This Row],[Start Day]]="",1,Table1[[#This Row],[Start Day]])</f>
        <v>11</v>
      </c>
      <c r="AG647" s="1">
        <f>DATE(Table1[[#This Row],[Start Year]],Table1[[#This Row],[Start Month]],Table1[[#This Row],[Complete Start Day]])</f>
        <v>41010</v>
      </c>
      <c r="AH647">
        <v>2012</v>
      </c>
      <c r="AI647">
        <v>4</v>
      </c>
      <c r="AJ647">
        <v>11</v>
      </c>
      <c r="AK647">
        <f>IF(Table1[[#This Row],[End Day]]="",DAY(EOMONTH(DATE(Table1[[#This Row],[End Year]],Table1[[#This Row],[End Month]],1),0)),Table1[[#This Row],[End Day]])</f>
        <v>11</v>
      </c>
      <c r="AL647" s="1">
        <f>DATE(Table1[[#This Row],[End Year]],Table1[[#This Row],[End Month]],Table1[[#This Row],[Complete End Day]])</f>
        <v>41010</v>
      </c>
      <c r="AM647" s="2">
        <f>IF(Table1[[#This Row],[Start Day]]="",1,0)</f>
        <v>0</v>
      </c>
      <c r="AN647" s="2">
        <f>IF(Table1[[#This Row],[End Day]]="",1,0)</f>
        <v>0</v>
      </c>
      <c r="AO647">
        <v>7</v>
      </c>
      <c r="AP647">
        <v>107</v>
      </c>
      <c r="AS647">
        <v>107</v>
      </c>
      <c r="AZ647">
        <v>78.452113882900306</v>
      </c>
      <c r="BA647" t="s">
        <v>109</v>
      </c>
      <c r="BC647" t="s">
        <v>2271</v>
      </c>
      <c r="BD647" t="s">
        <v>2272</v>
      </c>
    </row>
    <row r="648" spans="1:56" x14ac:dyDescent="0.2">
      <c r="A648" t="s">
        <v>3866</v>
      </c>
      <c r="B648" t="s">
        <v>3661</v>
      </c>
      <c r="C648" t="s">
        <v>691</v>
      </c>
      <c r="E648" t="s">
        <v>53</v>
      </c>
      <c r="F648" t="s">
        <v>100</v>
      </c>
      <c r="G648" t="s">
        <v>101</v>
      </c>
      <c r="H648" t="s">
        <v>102</v>
      </c>
      <c r="K648" t="s">
        <v>76</v>
      </c>
      <c r="L648" t="s">
        <v>77</v>
      </c>
      <c r="M648" t="s">
        <v>78</v>
      </c>
      <c r="N648" t="s">
        <v>60</v>
      </c>
      <c r="O648" t="s">
        <v>3867</v>
      </c>
      <c r="W648">
        <v>6</v>
      </c>
      <c r="X648" t="s">
        <v>105</v>
      </c>
      <c r="Y648" t="s">
        <v>3868</v>
      </c>
      <c r="Z648" t="s">
        <v>3869</v>
      </c>
      <c r="AA648" t="s">
        <v>3870</v>
      </c>
      <c r="AC648">
        <v>2012</v>
      </c>
      <c r="AD648">
        <v>8</v>
      </c>
      <c r="AE648">
        <v>18</v>
      </c>
      <c r="AF648">
        <f>IF( Table1[[#This Row],[Start Day]]="",1,Table1[[#This Row],[Start Day]])</f>
        <v>18</v>
      </c>
      <c r="AG648" s="1">
        <f>DATE(Table1[[#This Row],[Start Year]],Table1[[#This Row],[Start Month]],Table1[[#This Row],[Complete Start Day]])</f>
        <v>41139</v>
      </c>
      <c r="AH648">
        <v>2012</v>
      </c>
      <c r="AI648">
        <v>8</v>
      </c>
      <c r="AJ648">
        <v>18</v>
      </c>
      <c r="AK648">
        <f>IF(Table1[[#This Row],[End Day]]="",DAY(EOMONTH(DATE(Table1[[#This Row],[End Year]],Table1[[#This Row],[End Month]],1),0)),Table1[[#This Row],[End Day]])</f>
        <v>18</v>
      </c>
      <c r="AL648" s="1">
        <f>DATE(Table1[[#This Row],[End Year]],Table1[[#This Row],[End Month]],Table1[[#This Row],[Complete End Day]])</f>
        <v>41139</v>
      </c>
      <c r="AM648" s="2">
        <f>IF(Table1[[#This Row],[Start Day]]="",1,0)</f>
        <v>0</v>
      </c>
      <c r="AN648" s="2">
        <f>IF(Table1[[#This Row],[End Day]]="",1,0)</f>
        <v>0</v>
      </c>
      <c r="AO648">
        <v>6</v>
      </c>
      <c r="AP648">
        <v>43</v>
      </c>
      <c r="AQ648">
        <v>5485</v>
      </c>
      <c r="AR648">
        <v>2355</v>
      </c>
      <c r="AS648">
        <v>7883</v>
      </c>
      <c r="AZ648">
        <v>78.452113882900306</v>
      </c>
      <c r="BA648" t="s">
        <v>109</v>
      </c>
      <c r="BC648" t="s">
        <v>1762</v>
      </c>
      <c r="BD648" t="s">
        <v>1763</v>
      </c>
    </row>
    <row r="649" spans="1:56" x14ac:dyDescent="0.2">
      <c r="A649" t="s">
        <v>3871</v>
      </c>
      <c r="B649" t="s">
        <v>3661</v>
      </c>
      <c r="C649" t="s">
        <v>2727</v>
      </c>
      <c r="E649" t="s">
        <v>53</v>
      </c>
      <c r="F649" t="s">
        <v>54</v>
      </c>
      <c r="G649" t="s">
        <v>55</v>
      </c>
      <c r="H649" t="s">
        <v>192</v>
      </c>
      <c r="K649" t="s">
        <v>76</v>
      </c>
      <c r="L649" t="s">
        <v>77</v>
      </c>
      <c r="M649" t="s">
        <v>78</v>
      </c>
      <c r="N649" t="s">
        <v>60</v>
      </c>
      <c r="O649" t="s">
        <v>3872</v>
      </c>
      <c r="X649" t="s">
        <v>65</v>
      </c>
      <c r="AC649">
        <v>2012</v>
      </c>
      <c r="AD649">
        <v>9</v>
      </c>
      <c r="AE649">
        <v>12</v>
      </c>
      <c r="AF649">
        <f>IF( Table1[[#This Row],[Start Day]]="",1,Table1[[#This Row],[Start Day]])</f>
        <v>12</v>
      </c>
      <c r="AG649" s="1">
        <f>DATE(Table1[[#This Row],[Start Year]],Table1[[#This Row],[Start Month]],Table1[[#This Row],[Complete Start Day]])</f>
        <v>41164</v>
      </c>
      <c r="AH649">
        <v>2012</v>
      </c>
      <c r="AI649">
        <v>9</v>
      </c>
      <c r="AJ649">
        <v>12</v>
      </c>
      <c r="AK649">
        <f>IF(Table1[[#This Row],[End Day]]="",DAY(EOMONTH(DATE(Table1[[#This Row],[End Year]],Table1[[#This Row],[End Month]],1),0)),Table1[[#This Row],[End Day]])</f>
        <v>12</v>
      </c>
      <c r="AL649" s="1">
        <f>DATE(Table1[[#This Row],[End Year]],Table1[[#This Row],[End Month]],Table1[[#This Row],[Complete End Day]])</f>
        <v>41164</v>
      </c>
      <c r="AM649" s="2">
        <f>IF(Table1[[#This Row],[Start Day]]="",1,0)</f>
        <v>0</v>
      </c>
      <c r="AN649" s="2">
        <f>IF(Table1[[#This Row],[End Day]]="",1,0)</f>
        <v>0</v>
      </c>
      <c r="AQ649">
        <v>1150</v>
      </c>
      <c r="AS649">
        <v>1150</v>
      </c>
      <c r="AZ649">
        <v>78.452113882900306</v>
      </c>
      <c r="BA649" t="s">
        <v>109</v>
      </c>
      <c r="BC649" t="s">
        <v>953</v>
      </c>
      <c r="BD649" t="s">
        <v>954</v>
      </c>
    </row>
    <row r="650" spans="1:56" x14ac:dyDescent="0.2">
      <c r="A650" t="s">
        <v>3873</v>
      </c>
      <c r="B650" t="s">
        <v>3661</v>
      </c>
      <c r="C650" t="s">
        <v>3874</v>
      </c>
      <c r="E650" t="s">
        <v>53</v>
      </c>
      <c r="F650" t="s">
        <v>54</v>
      </c>
      <c r="G650" t="s">
        <v>55</v>
      </c>
      <c r="H650" t="s">
        <v>192</v>
      </c>
      <c r="K650" t="s">
        <v>76</v>
      </c>
      <c r="L650" t="s">
        <v>77</v>
      </c>
      <c r="M650" t="s">
        <v>78</v>
      </c>
      <c r="N650" t="s">
        <v>60</v>
      </c>
      <c r="O650" t="s">
        <v>3875</v>
      </c>
      <c r="X650" t="s">
        <v>65</v>
      </c>
      <c r="AC650">
        <v>2012</v>
      </c>
      <c r="AD650">
        <v>8</v>
      </c>
      <c r="AE650">
        <v>25</v>
      </c>
      <c r="AF650">
        <f>IF( Table1[[#This Row],[Start Day]]="",1,Table1[[#This Row],[Start Day]])</f>
        <v>25</v>
      </c>
      <c r="AG650" s="1">
        <f>DATE(Table1[[#This Row],[Start Year]],Table1[[#This Row],[Start Month]],Table1[[#This Row],[Complete Start Day]])</f>
        <v>41146</v>
      </c>
      <c r="AH650">
        <v>2012</v>
      </c>
      <c r="AI650">
        <v>8</v>
      </c>
      <c r="AJ650">
        <v>25</v>
      </c>
      <c r="AK650">
        <f>IF(Table1[[#This Row],[End Day]]="",DAY(EOMONTH(DATE(Table1[[#This Row],[End Year]],Table1[[#This Row],[End Month]],1),0)),Table1[[#This Row],[End Day]])</f>
        <v>25</v>
      </c>
      <c r="AL650" s="1">
        <f>DATE(Table1[[#This Row],[End Year]],Table1[[#This Row],[End Month]],Table1[[#This Row],[Complete End Day]])</f>
        <v>41146</v>
      </c>
      <c r="AM650" s="2">
        <f>IF(Table1[[#This Row],[Start Day]]="",1,0)</f>
        <v>0</v>
      </c>
      <c r="AN650" s="2">
        <f>IF(Table1[[#This Row],[End Day]]="",1,0)</f>
        <v>0</v>
      </c>
      <c r="AO650">
        <v>4</v>
      </c>
      <c r="AP650">
        <v>5</v>
      </c>
      <c r="AQ650">
        <v>1040</v>
      </c>
      <c r="AS650">
        <v>1045</v>
      </c>
      <c r="AZ650">
        <v>78.452113882900306</v>
      </c>
      <c r="BA650" t="s">
        <v>109</v>
      </c>
      <c r="BC650" t="s">
        <v>3876</v>
      </c>
      <c r="BD650" t="s">
        <v>3877</v>
      </c>
    </row>
    <row r="651" spans="1:56" x14ac:dyDescent="0.2">
      <c r="A651" t="s">
        <v>3878</v>
      </c>
      <c r="B651" t="s">
        <v>3661</v>
      </c>
      <c r="C651" t="s">
        <v>373</v>
      </c>
      <c r="E651" t="s">
        <v>53</v>
      </c>
      <c r="F651" t="s">
        <v>54</v>
      </c>
      <c r="G651" t="s">
        <v>55</v>
      </c>
      <c r="H651" t="s">
        <v>56</v>
      </c>
      <c r="K651" t="s">
        <v>76</v>
      </c>
      <c r="L651" t="s">
        <v>77</v>
      </c>
      <c r="M651" t="s">
        <v>78</v>
      </c>
      <c r="N651" t="s">
        <v>60</v>
      </c>
      <c r="O651" t="s">
        <v>3879</v>
      </c>
      <c r="P651" t="s">
        <v>141</v>
      </c>
      <c r="X651" t="s">
        <v>65</v>
      </c>
      <c r="AB651" t="s">
        <v>3880</v>
      </c>
      <c r="AC651">
        <v>2012</v>
      </c>
      <c r="AD651">
        <v>11</v>
      </c>
      <c r="AE651">
        <v>7</v>
      </c>
      <c r="AF651">
        <f>IF( Table1[[#This Row],[Start Day]]="",1,Table1[[#This Row],[Start Day]])</f>
        <v>7</v>
      </c>
      <c r="AG651" s="1">
        <f>DATE(Table1[[#This Row],[Start Year]],Table1[[#This Row],[Start Month]],Table1[[#This Row],[Complete Start Day]])</f>
        <v>41220</v>
      </c>
      <c r="AH651">
        <v>2012</v>
      </c>
      <c r="AI651">
        <v>11</v>
      </c>
      <c r="AJ651">
        <v>9</v>
      </c>
      <c r="AK651">
        <f>IF(Table1[[#This Row],[End Day]]="",DAY(EOMONTH(DATE(Table1[[#This Row],[End Year]],Table1[[#This Row],[End Month]],1),0)),Table1[[#This Row],[End Day]])</f>
        <v>9</v>
      </c>
      <c r="AL651" s="1">
        <f>DATE(Table1[[#This Row],[End Year]],Table1[[#This Row],[End Month]],Table1[[#This Row],[Complete End Day]])</f>
        <v>41222</v>
      </c>
      <c r="AM651" s="2">
        <f>IF(Table1[[#This Row],[Start Day]]="",1,0)</f>
        <v>0</v>
      </c>
      <c r="AN651" s="2">
        <f>IF(Table1[[#This Row],[End Day]]="",1,0)</f>
        <v>0</v>
      </c>
      <c r="AO651">
        <v>13</v>
      </c>
      <c r="AQ651">
        <v>15210</v>
      </c>
      <c r="AS651">
        <v>15210</v>
      </c>
      <c r="AZ651">
        <v>78.452113882900306</v>
      </c>
      <c r="BA651" t="s">
        <v>109</v>
      </c>
      <c r="BC651" t="s">
        <v>3881</v>
      </c>
      <c r="BD651" t="s">
        <v>3882</v>
      </c>
    </row>
    <row r="652" spans="1:56" x14ac:dyDescent="0.2">
      <c r="A652" t="s">
        <v>3883</v>
      </c>
      <c r="B652" t="s">
        <v>3661</v>
      </c>
      <c r="C652" t="s">
        <v>381</v>
      </c>
      <c r="E652" t="s">
        <v>53</v>
      </c>
      <c r="F652" t="s">
        <v>54</v>
      </c>
      <c r="G652" t="s">
        <v>55</v>
      </c>
      <c r="H652" t="s">
        <v>56</v>
      </c>
      <c r="K652" t="s">
        <v>76</v>
      </c>
      <c r="L652" t="s">
        <v>77</v>
      </c>
      <c r="M652" t="s">
        <v>78</v>
      </c>
      <c r="N652" t="s">
        <v>60</v>
      </c>
      <c r="O652" t="s">
        <v>3559</v>
      </c>
      <c r="X652" t="s">
        <v>65</v>
      </c>
      <c r="AC652">
        <v>2012</v>
      </c>
      <c r="AD652">
        <v>5</v>
      </c>
      <c r="AE652">
        <v>9</v>
      </c>
      <c r="AF652">
        <f>IF( Table1[[#This Row],[Start Day]]="",1,Table1[[#This Row],[Start Day]])</f>
        <v>9</v>
      </c>
      <c r="AG652" s="1">
        <f>DATE(Table1[[#This Row],[Start Year]],Table1[[#This Row],[Start Month]],Table1[[#This Row],[Complete Start Day]])</f>
        <v>41038</v>
      </c>
      <c r="AH652">
        <v>2012</v>
      </c>
      <c r="AI652">
        <v>5</v>
      </c>
      <c r="AJ652">
        <v>9</v>
      </c>
      <c r="AK652">
        <f>IF(Table1[[#This Row],[End Day]]="",DAY(EOMONTH(DATE(Table1[[#This Row],[End Year]],Table1[[#This Row],[End Month]],1),0)),Table1[[#This Row],[End Day]])</f>
        <v>9</v>
      </c>
      <c r="AL652" s="1">
        <f>DATE(Table1[[#This Row],[End Year]],Table1[[#This Row],[End Month]],Table1[[#This Row],[Complete End Day]])</f>
        <v>41038</v>
      </c>
      <c r="AM652" s="2">
        <f>IF(Table1[[#This Row],[Start Day]]="",1,0)</f>
        <v>0</v>
      </c>
      <c r="AN652" s="2">
        <f>IF(Table1[[#This Row],[End Day]]="",1,0)</f>
        <v>0</v>
      </c>
      <c r="AO652">
        <v>5</v>
      </c>
      <c r="AP652">
        <v>20</v>
      </c>
      <c r="AR652">
        <v>1000</v>
      </c>
      <c r="AS652">
        <v>1020</v>
      </c>
      <c r="AZ652">
        <v>78.452113882900306</v>
      </c>
      <c r="BA652" t="s">
        <v>109</v>
      </c>
      <c r="BC652" t="s">
        <v>3562</v>
      </c>
      <c r="BD652" t="s">
        <v>3563</v>
      </c>
    </row>
    <row r="653" spans="1:56" x14ac:dyDescent="0.2">
      <c r="A653" t="s">
        <v>3884</v>
      </c>
      <c r="B653" t="s">
        <v>3661</v>
      </c>
      <c r="C653" t="s">
        <v>2084</v>
      </c>
      <c r="E653" t="s">
        <v>53</v>
      </c>
      <c r="F653" t="s">
        <v>54</v>
      </c>
      <c r="G653" t="s">
        <v>236</v>
      </c>
      <c r="H653" t="s">
        <v>236</v>
      </c>
      <c r="K653" t="s">
        <v>76</v>
      </c>
      <c r="L653" t="s">
        <v>77</v>
      </c>
      <c r="M653" t="s">
        <v>78</v>
      </c>
      <c r="N653" t="s">
        <v>60</v>
      </c>
      <c r="O653" t="s">
        <v>3885</v>
      </c>
      <c r="P653" t="s">
        <v>62</v>
      </c>
      <c r="AC653">
        <v>2012</v>
      </c>
      <c r="AD653">
        <v>5</v>
      </c>
      <c r="AE653">
        <v>24</v>
      </c>
      <c r="AF653">
        <f>IF( Table1[[#This Row],[Start Day]]="",1,Table1[[#This Row],[Start Day]])</f>
        <v>24</v>
      </c>
      <c r="AG653" s="1">
        <f>DATE(Table1[[#This Row],[Start Year]],Table1[[#This Row],[Start Month]],Table1[[#This Row],[Complete Start Day]])</f>
        <v>41053</v>
      </c>
      <c r="AH653">
        <v>2012</v>
      </c>
      <c r="AI653">
        <v>5</v>
      </c>
      <c r="AJ653">
        <v>27</v>
      </c>
      <c r="AK653">
        <f>IF(Table1[[#This Row],[End Day]]="",DAY(EOMONTH(DATE(Table1[[#This Row],[End Year]],Table1[[#This Row],[End Month]],1),0)),Table1[[#This Row],[End Day]])</f>
        <v>27</v>
      </c>
      <c r="AL653" s="1">
        <f>DATE(Table1[[#This Row],[End Year]],Table1[[#This Row],[End Month]],Table1[[#This Row],[Complete End Day]])</f>
        <v>41056</v>
      </c>
      <c r="AM653" s="2">
        <f>IF(Table1[[#This Row],[Start Day]]="",1,0)</f>
        <v>0</v>
      </c>
      <c r="AN653" s="2">
        <f>IF(Table1[[#This Row],[End Day]]="",1,0)</f>
        <v>0</v>
      </c>
      <c r="AO653">
        <v>20</v>
      </c>
      <c r="AP653">
        <v>100</v>
      </c>
      <c r="AQ653">
        <v>115</v>
      </c>
      <c r="AS653">
        <v>215</v>
      </c>
      <c r="AZ653">
        <v>78.452113882900306</v>
      </c>
      <c r="BA653" t="s">
        <v>109</v>
      </c>
      <c r="BC653" t="s">
        <v>3690</v>
      </c>
      <c r="BD653" t="s">
        <v>3691</v>
      </c>
    </row>
    <row r="654" spans="1:56" x14ac:dyDescent="0.2">
      <c r="A654" t="s">
        <v>3886</v>
      </c>
      <c r="B654" t="s">
        <v>3661</v>
      </c>
      <c r="C654" t="s">
        <v>1229</v>
      </c>
      <c r="E654" t="s">
        <v>53</v>
      </c>
      <c r="F654" t="s">
        <v>54</v>
      </c>
      <c r="G654" t="s">
        <v>236</v>
      </c>
      <c r="H654" t="s">
        <v>236</v>
      </c>
      <c r="K654" t="s">
        <v>76</v>
      </c>
      <c r="L654" t="s">
        <v>77</v>
      </c>
      <c r="M654" t="s">
        <v>78</v>
      </c>
      <c r="N654" t="s">
        <v>60</v>
      </c>
      <c r="O654" t="s">
        <v>3887</v>
      </c>
      <c r="P654" t="s">
        <v>62</v>
      </c>
      <c r="AC654">
        <v>2012</v>
      </c>
      <c r="AD654">
        <v>5</v>
      </c>
      <c r="AE654">
        <v>24</v>
      </c>
      <c r="AF654">
        <f>IF( Table1[[#This Row],[Start Day]]="",1,Table1[[#This Row],[Start Day]])</f>
        <v>24</v>
      </c>
      <c r="AG654" s="1">
        <f>DATE(Table1[[#This Row],[Start Year]],Table1[[#This Row],[Start Month]],Table1[[#This Row],[Complete Start Day]])</f>
        <v>41053</v>
      </c>
      <c r="AH654">
        <v>2012</v>
      </c>
      <c r="AI654">
        <v>5</v>
      </c>
      <c r="AJ654">
        <v>24</v>
      </c>
      <c r="AK654">
        <f>IF(Table1[[#This Row],[End Day]]="",DAY(EOMONTH(DATE(Table1[[#This Row],[End Year]],Table1[[#This Row],[End Month]],1),0)),Table1[[#This Row],[End Day]])</f>
        <v>24</v>
      </c>
      <c r="AL654" s="1">
        <f>DATE(Table1[[#This Row],[End Year]],Table1[[#This Row],[End Month]],Table1[[#This Row],[Complete End Day]])</f>
        <v>41053</v>
      </c>
      <c r="AM654" s="2">
        <f>IF(Table1[[#This Row],[Start Day]]="",1,0)</f>
        <v>0</v>
      </c>
      <c r="AN654" s="2">
        <f>IF(Table1[[#This Row],[End Day]]="",1,0)</f>
        <v>0</v>
      </c>
      <c r="AO654">
        <v>12</v>
      </c>
      <c r="AZ654">
        <v>78.452113882900306</v>
      </c>
      <c r="BA654" t="s">
        <v>109</v>
      </c>
      <c r="BC654" t="s">
        <v>436</v>
      </c>
      <c r="BD654" t="s">
        <v>437</v>
      </c>
    </row>
    <row r="655" spans="1:56" x14ac:dyDescent="0.2">
      <c r="A655" t="s">
        <v>3888</v>
      </c>
      <c r="B655" t="s">
        <v>3889</v>
      </c>
      <c r="C655" t="s">
        <v>561</v>
      </c>
      <c r="E655" t="s">
        <v>53</v>
      </c>
      <c r="F655" t="s">
        <v>54</v>
      </c>
      <c r="G655" t="s">
        <v>55</v>
      </c>
      <c r="H655" t="s">
        <v>56</v>
      </c>
      <c r="K655" t="s">
        <v>57</v>
      </c>
      <c r="L655" t="s">
        <v>58</v>
      </c>
      <c r="M655" t="s">
        <v>59</v>
      </c>
      <c r="N655" t="s">
        <v>60</v>
      </c>
      <c r="O655" t="s">
        <v>3890</v>
      </c>
      <c r="Q655" t="s">
        <v>3891</v>
      </c>
      <c r="R655" t="s">
        <v>64</v>
      </c>
      <c r="W655">
        <v>84762</v>
      </c>
      <c r="X655" t="s">
        <v>65</v>
      </c>
      <c r="Y655" t="s">
        <v>3892</v>
      </c>
      <c r="Z655" t="s">
        <v>3893</v>
      </c>
      <c r="AC655">
        <v>2013</v>
      </c>
      <c r="AD655">
        <v>5</v>
      </c>
      <c r="AE655">
        <v>12</v>
      </c>
      <c r="AF655">
        <f>IF( Table1[[#This Row],[Start Day]]="",1,Table1[[#This Row],[Start Day]])</f>
        <v>12</v>
      </c>
      <c r="AG655" s="1">
        <f>DATE(Table1[[#This Row],[Start Year]],Table1[[#This Row],[Start Month]],Table1[[#This Row],[Complete Start Day]])</f>
        <v>41406</v>
      </c>
      <c r="AH655">
        <v>2013</v>
      </c>
      <c r="AI655">
        <v>5</v>
      </c>
      <c r="AJ655">
        <v>28</v>
      </c>
      <c r="AK655">
        <f>IF(Table1[[#This Row],[End Day]]="",DAY(EOMONTH(DATE(Table1[[#This Row],[End Year]],Table1[[#This Row],[End Month]],1),0)),Table1[[#This Row],[End Day]])</f>
        <v>28</v>
      </c>
      <c r="AL655" s="1">
        <f>DATE(Table1[[#This Row],[End Year]],Table1[[#This Row],[End Month]],Table1[[#This Row],[Complete End Day]])</f>
        <v>41422</v>
      </c>
      <c r="AM655" s="2">
        <f>IF(Table1[[#This Row],[Start Day]]="",1,0)</f>
        <v>0</v>
      </c>
      <c r="AN655" s="2">
        <f>IF(Table1[[#This Row],[End Day]]="",1,0)</f>
        <v>0</v>
      </c>
      <c r="AO655">
        <v>55</v>
      </c>
      <c r="AQ655">
        <v>300000</v>
      </c>
      <c r="AS655">
        <v>300000</v>
      </c>
      <c r="AX655">
        <v>661000</v>
      </c>
      <c r="AY655">
        <v>830388</v>
      </c>
      <c r="AZ655">
        <v>79.6013094233451</v>
      </c>
      <c r="BA655" t="s">
        <v>81</v>
      </c>
      <c r="BB655" t="s">
        <v>3894</v>
      </c>
      <c r="BD655" t="s">
        <v>3895</v>
      </c>
    </row>
    <row r="656" spans="1:56" x14ac:dyDescent="0.2">
      <c r="A656" t="s">
        <v>3896</v>
      </c>
      <c r="B656" t="s">
        <v>3889</v>
      </c>
      <c r="C656" t="s">
        <v>3897</v>
      </c>
      <c r="E656" t="s">
        <v>53</v>
      </c>
      <c r="F656" t="s">
        <v>72</v>
      </c>
      <c r="G656" t="s">
        <v>73</v>
      </c>
      <c r="H656" t="s">
        <v>74</v>
      </c>
      <c r="I656" t="s">
        <v>2676</v>
      </c>
      <c r="K656" t="s">
        <v>57</v>
      </c>
      <c r="L656" t="s">
        <v>58</v>
      </c>
      <c r="M656" t="s">
        <v>59</v>
      </c>
      <c r="N656" t="s">
        <v>60</v>
      </c>
      <c r="O656" t="s">
        <v>3898</v>
      </c>
      <c r="Q656" t="s">
        <v>201</v>
      </c>
      <c r="R656" t="s">
        <v>63</v>
      </c>
      <c r="X656" t="s">
        <v>80</v>
      </c>
      <c r="AC656">
        <v>2013</v>
      </c>
      <c r="AD656">
        <v>3</v>
      </c>
      <c r="AE656">
        <v>18</v>
      </c>
      <c r="AF656">
        <f>IF( Table1[[#This Row],[Start Day]]="",1,Table1[[#This Row],[Start Day]])</f>
        <v>18</v>
      </c>
      <c r="AG656" s="1">
        <f>DATE(Table1[[#This Row],[Start Year]],Table1[[#This Row],[Start Month]],Table1[[#This Row],[Complete Start Day]])</f>
        <v>41351</v>
      </c>
      <c r="AH656">
        <v>2013</v>
      </c>
      <c r="AI656">
        <v>3</v>
      </c>
      <c r="AJ656">
        <v>20</v>
      </c>
      <c r="AK656">
        <f>IF(Table1[[#This Row],[End Day]]="",DAY(EOMONTH(DATE(Table1[[#This Row],[End Year]],Table1[[#This Row],[End Month]],1),0)),Table1[[#This Row],[End Day]])</f>
        <v>20</v>
      </c>
      <c r="AL656" s="1">
        <f>DATE(Table1[[#This Row],[End Year]],Table1[[#This Row],[End Month]],Table1[[#This Row],[Complete End Day]])</f>
        <v>41353</v>
      </c>
      <c r="AM656" s="2">
        <f>IF(Table1[[#This Row],[Start Day]]="",1,0)</f>
        <v>0</v>
      </c>
      <c r="AN656" s="2">
        <f>IF(Table1[[#This Row],[End Day]]="",1,0)</f>
        <v>0</v>
      </c>
      <c r="AO656">
        <v>25</v>
      </c>
      <c r="AP656">
        <v>324</v>
      </c>
      <c r="AQ656">
        <v>1398000</v>
      </c>
      <c r="AS656">
        <v>1398324</v>
      </c>
      <c r="AX656">
        <v>259000</v>
      </c>
      <c r="AY656">
        <v>325372</v>
      </c>
      <c r="AZ656">
        <v>79.6013094233451</v>
      </c>
      <c r="BA656" t="s">
        <v>66</v>
      </c>
      <c r="BB656" t="s">
        <v>3899</v>
      </c>
      <c r="BC656" t="s">
        <v>3900</v>
      </c>
      <c r="BD656" t="s">
        <v>3901</v>
      </c>
    </row>
    <row r="657" spans="1:56" x14ac:dyDescent="0.2">
      <c r="A657" t="s">
        <v>3902</v>
      </c>
      <c r="B657" t="s">
        <v>3889</v>
      </c>
      <c r="C657" t="s">
        <v>2367</v>
      </c>
      <c r="E657" t="s">
        <v>53</v>
      </c>
      <c r="F657" t="s">
        <v>72</v>
      </c>
      <c r="G657" t="s">
        <v>73</v>
      </c>
      <c r="H657" t="s">
        <v>74</v>
      </c>
      <c r="I657" t="s">
        <v>2676</v>
      </c>
      <c r="K657" t="s">
        <v>57</v>
      </c>
      <c r="L657" t="s">
        <v>58</v>
      </c>
      <c r="M657" t="s">
        <v>59</v>
      </c>
      <c r="N657" t="s">
        <v>60</v>
      </c>
      <c r="O657" t="s">
        <v>3903</v>
      </c>
      <c r="Q657" t="s">
        <v>201</v>
      </c>
      <c r="R657" t="s">
        <v>63</v>
      </c>
      <c r="X657" t="s">
        <v>80</v>
      </c>
      <c r="AC657">
        <v>2013</v>
      </c>
      <c r="AD657">
        <v>6</v>
      </c>
      <c r="AE657">
        <v>23</v>
      </c>
      <c r="AF657">
        <f>IF( Table1[[#This Row],[Start Day]]="",1,Table1[[#This Row],[Start Day]])</f>
        <v>23</v>
      </c>
      <c r="AG657" s="1">
        <f>DATE(Table1[[#This Row],[Start Year]],Table1[[#This Row],[Start Month]],Table1[[#This Row],[Complete Start Day]])</f>
        <v>41448</v>
      </c>
      <c r="AH657">
        <v>2013</v>
      </c>
      <c r="AI657">
        <v>6</v>
      </c>
      <c r="AJ657">
        <v>25</v>
      </c>
      <c r="AK657">
        <f>IF(Table1[[#This Row],[End Day]]="",DAY(EOMONTH(DATE(Table1[[#This Row],[End Year]],Table1[[#This Row],[End Month]],1),0)),Table1[[#This Row],[End Day]])</f>
        <v>25</v>
      </c>
      <c r="AL657" s="1">
        <f>DATE(Table1[[#This Row],[End Year]],Table1[[#This Row],[End Month]],Table1[[#This Row],[Complete End Day]])</f>
        <v>41450</v>
      </c>
      <c r="AM657" s="2">
        <f>IF(Table1[[#This Row],[Start Day]]="",1,0)</f>
        <v>0</v>
      </c>
      <c r="AN657" s="2">
        <f>IF(Table1[[#This Row],[End Day]]="",1,0)</f>
        <v>0</v>
      </c>
      <c r="AO657">
        <v>11</v>
      </c>
      <c r="AQ657">
        <v>50000</v>
      </c>
      <c r="AS657">
        <v>50000</v>
      </c>
      <c r="AX657">
        <v>118000</v>
      </c>
      <c r="AY657">
        <v>148239</v>
      </c>
      <c r="AZ657">
        <v>79.6013094233451</v>
      </c>
      <c r="BA657" t="s">
        <v>81</v>
      </c>
      <c r="BB657" t="s">
        <v>3904</v>
      </c>
      <c r="BD657" t="s">
        <v>3905</v>
      </c>
    </row>
    <row r="658" spans="1:56" x14ac:dyDescent="0.2">
      <c r="A658" t="s">
        <v>3906</v>
      </c>
      <c r="B658" t="s">
        <v>3889</v>
      </c>
      <c r="C658" t="s">
        <v>3907</v>
      </c>
      <c r="E658" t="s">
        <v>53</v>
      </c>
      <c r="F658" t="s">
        <v>54</v>
      </c>
      <c r="G658" t="s">
        <v>55</v>
      </c>
      <c r="H658" t="s">
        <v>56</v>
      </c>
      <c r="K658" t="s">
        <v>148</v>
      </c>
      <c r="L658" t="s">
        <v>149</v>
      </c>
      <c r="M658" t="s">
        <v>121</v>
      </c>
      <c r="N658" t="s">
        <v>122</v>
      </c>
      <c r="O658" t="s">
        <v>3908</v>
      </c>
      <c r="Q658" t="s">
        <v>64</v>
      </c>
      <c r="R658" t="s">
        <v>73</v>
      </c>
      <c r="X658" t="s">
        <v>65</v>
      </c>
      <c r="AC658">
        <v>2013</v>
      </c>
      <c r="AD658">
        <v>9</v>
      </c>
      <c r="AE658">
        <v>15</v>
      </c>
      <c r="AF658">
        <f>IF( Table1[[#This Row],[Start Day]]="",1,Table1[[#This Row],[Start Day]])</f>
        <v>15</v>
      </c>
      <c r="AG658" s="1">
        <f>DATE(Table1[[#This Row],[Start Year]],Table1[[#This Row],[Start Month]],Table1[[#This Row],[Complete Start Day]])</f>
        <v>41532</v>
      </c>
      <c r="AH658">
        <v>2013</v>
      </c>
      <c r="AI658">
        <v>12</v>
      </c>
      <c r="AJ658">
        <v>1</v>
      </c>
      <c r="AK658">
        <f>IF(Table1[[#This Row],[End Day]]="",DAY(EOMONTH(DATE(Table1[[#This Row],[End Year]],Table1[[#This Row],[End Month]],1),0)),Table1[[#This Row],[End Day]])</f>
        <v>1</v>
      </c>
      <c r="AL658" s="1">
        <f>DATE(Table1[[#This Row],[End Year]],Table1[[#This Row],[End Month]],Table1[[#This Row],[Complete End Day]])</f>
        <v>41609</v>
      </c>
      <c r="AM658" s="2">
        <f>IF(Table1[[#This Row],[Start Day]]="",1,0)</f>
        <v>0</v>
      </c>
      <c r="AN658" s="2">
        <f>IF(Table1[[#This Row],[End Day]]="",1,0)</f>
        <v>0</v>
      </c>
      <c r="AO658">
        <v>7</v>
      </c>
      <c r="AQ658">
        <v>51781</v>
      </c>
      <c r="AS658">
        <v>51781</v>
      </c>
      <c r="AX658">
        <v>2000</v>
      </c>
      <c r="AY658">
        <v>2513</v>
      </c>
      <c r="AZ658">
        <v>79.6013094233451</v>
      </c>
      <c r="BA658" t="s">
        <v>81</v>
      </c>
      <c r="BB658" t="s">
        <v>3909</v>
      </c>
      <c r="BD658" t="s">
        <v>3910</v>
      </c>
    </row>
    <row r="659" spans="1:56" x14ac:dyDescent="0.2">
      <c r="A659" t="s">
        <v>3911</v>
      </c>
      <c r="B659" t="s">
        <v>3889</v>
      </c>
      <c r="C659" t="s">
        <v>3912</v>
      </c>
      <c r="E659" t="s">
        <v>53</v>
      </c>
      <c r="F659" t="s">
        <v>72</v>
      </c>
      <c r="G659" t="s">
        <v>73</v>
      </c>
      <c r="H659" t="s">
        <v>86</v>
      </c>
      <c r="J659" t="s">
        <v>3913</v>
      </c>
      <c r="K659" t="s">
        <v>57</v>
      </c>
      <c r="L659" t="s">
        <v>58</v>
      </c>
      <c r="M659" t="s">
        <v>59</v>
      </c>
      <c r="N659" t="s">
        <v>60</v>
      </c>
      <c r="O659" t="s">
        <v>3914</v>
      </c>
      <c r="Q659" t="s">
        <v>55</v>
      </c>
      <c r="R659" t="s">
        <v>244</v>
      </c>
      <c r="W659">
        <v>160</v>
      </c>
      <c r="X659" t="s">
        <v>80</v>
      </c>
      <c r="AC659">
        <v>2013</v>
      </c>
      <c r="AD659">
        <v>10</v>
      </c>
      <c r="AE659">
        <v>7</v>
      </c>
      <c r="AF659">
        <f>IF( Table1[[#This Row],[Start Day]]="",1,Table1[[#This Row],[Start Day]])</f>
        <v>7</v>
      </c>
      <c r="AG659" s="1">
        <f>DATE(Table1[[#This Row],[Start Year]],Table1[[#This Row],[Start Month]],Table1[[#This Row],[Complete Start Day]])</f>
        <v>41554</v>
      </c>
      <c r="AH659">
        <v>2013</v>
      </c>
      <c r="AI659">
        <v>10</v>
      </c>
      <c r="AJ659">
        <v>8</v>
      </c>
      <c r="AK659">
        <f>IF(Table1[[#This Row],[End Day]]="",DAY(EOMONTH(DATE(Table1[[#This Row],[End Year]],Table1[[#This Row],[End Month]],1),0)),Table1[[#This Row],[End Day]])</f>
        <v>8</v>
      </c>
      <c r="AL659" s="1">
        <f>DATE(Table1[[#This Row],[End Year]],Table1[[#This Row],[End Month]],Table1[[#This Row],[Complete End Day]])</f>
        <v>41555</v>
      </c>
      <c r="AM659" s="2">
        <f>IF(Table1[[#This Row],[Start Day]]="",1,0)</f>
        <v>0</v>
      </c>
      <c r="AN659" s="2">
        <f>IF(Table1[[#This Row],[End Day]]="",1,0)</f>
        <v>0</v>
      </c>
      <c r="AO659">
        <v>8</v>
      </c>
      <c r="AQ659">
        <v>475000</v>
      </c>
      <c r="AS659">
        <v>475000</v>
      </c>
      <c r="AX659">
        <v>6700000</v>
      </c>
      <c r="AY659">
        <v>8416947</v>
      </c>
      <c r="AZ659">
        <v>79.6013094233451</v>
      </c>
      <c r="BA659" t="s">
        <v>81</v>
      </c>
      <c r="BB659" t="s">
        <v>3915</v>
      </c>
      <c r="BD659" t="s">
        <v>3916</v>
      </c>
    </row>
    <row r="660" spans="1:56" x14ac:dyDescent="0.2">
      <c r="A660" t="s">
        <v>3917</v>
      </c>
      <c r="B660" t="s">
        <v>3889</v>
      </c>
      <c r="C660" t="s">
        <v>3918</v>
      </c>
      <c r="E660" t="s">
        <v>53</v>
      </c>
      <c r="F660" t="s">
        <v>54</v>
      </c>
      <c r="G660" t="s">
        <v>55</v>
      </c>
      <c r="H660" t="s">
        <v>56</v>
      </c>
      <c r="K660" t="s">
        <v>57</v>
      </c>
      <c r="L660" t="s">
        <v>58</v>
      </c>
      <c r="M660" t="s">
        <v>59</v>
      </c>
      <c r="N660" t="s">
        <v>60</v>
      </c>
      <c r="O660" t="s">
        <v>3919</v>
      </c>
      <c r="P660" t="s">
        <v>62</v>
      </c>
      <c r="Q660" t="s">
        <v>64</v>
      </c>
      <c r="R660" t="s">
        <v>3891</v>
      </c>
      <c r="X660" t="s">
        <v>65</v>
      </c>
      <c r="AC660">
        <v>2013</v>
      </c>
      <c r="AD660">
        <v>6</v>
      </c>
      <c r="AE660">
        <v>14</v>
      </c>
      <c r="AF660">
        <f>IF( Table1[[#This Row],[Start Day]]="",1,Table1[[#This Row],[Start Day]])</f>
        <v>14</v>
      </c>
      <c r="AG660" s="1">
        <f>DATE(Table1[[#This Row],[Start Year]],Table1[[#This Row],[Start Month]],Table1[[#This Row],[Complete Start Day]])</f>
        <v>41439</v>
      </c>
      <c r="AH660">
        <v>2013</v>
      </c>
      <c r="AI660">
        <v>6</v>
      </c>
      <c r="AJ660">
        <v>21</v>
      </c>
      <c r="AK660">
        <f>IF(Table1[[#This Row],[End Day]]="",DAY(EOMONTH(DATE(Table1[[#This Row],[End Year]],Table1[[#This Row],[End Month]],1),0)),Table1[[#This Row],[End Day]])</f>
        <v>21</v>
      </c>
      <c r="AL660" s="1">
        <f>DATE(Table1[[#This Row],[End Year]],Table1[[#This Row],[End Month]],Table1[[#This Row],[Complete End Day]])</f>
        <v>41446</v>
      </c>
      <c r="AM660" s="2">
        <f>IF(Table1[[#This Row],[Start Day]]="",1,0)</f>
        <v>0</v>
      </c>
      <c r="AN660" s="2">
        <f>IF(Table1[[#This Row],[End Day]]="",1,0)</f>
        <v>0</v>
      </c>
      <c r="AO660">
        <v>11</v>
      </c>
      <c r="AQ660">
        <v>280500</v>
      </c>
      <c r="AS660">
        <v>280500</v>
      </c>
      <c r="AX660">
        <v>555000</v>
      </c>
      <c r="AY660">
        <v>697225</v>
      </c>
      <c r="AZ660">
        <v>79.6013094233451</v>
      </c>
      <c r="BA660" t="s">
        <v>81</v>
      </c>
      <c r="BB660" t="s">
        <v>3920</v>
      </c>
      <c r="BD660" t="s">
        <v>3921</v>
      </c>
    </row>
    <row r="661" spans="1:56" x14ac:dyDescent="0.2">
      <c r="A661" t="s">
        <v>3922</v>
      </c>
      <c r="B661" t="s">
        <v>3889</v>
      </c>
      <c r="C661" t="s">
        <v>512</v>
      </c>
      <c r="E661" t="s">
        <v>53</v>
      </c>
      <c r="F661" t="s">
        <v>54</v>
      </c>
      <c r="G661" t="s">
        <v>55</v>
      </c>
      <c r="H661" t="s">
        <v>56</v>
      </c>
      <c r="K661" t="s">
        <v>119</v>
      </c>
      <c r="L661" t="s">
        <v>120</v>
      </c>
      <c r="M661" t="s">
        <v>121</v>
      </c>
      <c r="N661" t="s">
        <v>122</v>
      </c>
      <c r="O661" t="s">
        <v>3923</v>
      </c>
      <c r="P661" t="s">
        <v>62</v>
      </c>
      <c r="Q661" t="s">
        <v>64</v>
      </c>
      <c r="X661" t="s">
        <v>65</v>
      </c>
      <c r="AB661" t="s">
        <v>3924</v>
      </c>
      <c r="AC661">
        <v>2013</v>
      </c>
      <c r="AD661">
        <v>1</v>
      </c>
      <c r="AE661">
        <v>1</v>
      </c>
      <c r="AF661">
        <f>IF( Table1[[#This Row],[Start Day]]="",1,Table1[[#This Row],[Start Day]])</f>
        <v>1</v>
      </c>
      <c r="AG661" s="1">
        <f>DATE(Table1[[#This Row],[Start Year]],Table1[[#This Row],[Start Month]],Table1[[#This Row],[Complete Start Day]])</f>
        <v>41275</v>
      </c>
      <c r="AH661">
        <v>2013</v>
      </c>
      <c r="AI661">
        <v>1</v>
      </c>
      <c r="AJ661">
        <v>20</v>
      </c>
      <c r="AK661">
        <f>IF(Table1[[#This Row],[End Day]]="",DAY(EOMONTH(DATE(Table1[[#This Row],[End Year]],Table1[[#This Row],[End Month]],1),0)),Table1[[#This Row],[End Day]])</f>
        <v>20</v>
      </c>
      <c r="AL661" s="1">
        <f>DATE(Table1[[#This Row],[End Year]],Table1[[#This Row],[End Month]],Table1[[#This Row],[Complete End Day]])</f>
        <v>41294</v>
      </c>
      <c r="AM661" s="2">
        <f>IF(Table1[[#This Row],[Start Day]]="",1,0)</f>
        <v>0</v>
      </c>
      <c r="AN661" s="2">
        <f>IF(Table1[[#This Row],[End Day]]="",1,0)</f>
        <v>0</v>
      </c>
      <c r="AO661">
        <v>4</v>
      </c>
      <c r="AQ661">
        <v>200000</v>
      </c>
      <c r="AS661">
        <v>200000</v>
      </c>
      <c r="AX661">
        <v>2000</v>
      </c>
      <c r="AY661">
        <v>2513</v>
      </c>
      <c r="AZ661">
        <v>79.6013094233451</v>
      </c>
      <c r="BA661" t="s">
        <v>109</v>
      </c>
      <c r="BC661" t="s">
        <v>3925</v>
      </c>
      <c r="BD661" t="s">
        <v>3926</v>
      </c>
    </row>
    <row r="662" spans="1:56" x14ac:dyDescent="0.2">
      <c r="A662" t="s">
        <v>3927</v>
      </c>
      <c r="B662" t="s">
        <v>3889</v>
      </c>
      <c r="C662" t="s">
        <v>700</v>
      </c>
      <c r="E662" t="s">
        <v>53</v>
      </c>
      <c r="F662" t="s">
        <v>54</v>
      </c>
      <c r="G662" t="s">
        <v>55</v>
      </c>
      <c r="H662" t="s">
        <v>56</v>
      </c>
      <c r="K662" t="s">
        <v>119</v>
      </c>
      <c r="L662" t="s">
        <v>120</v>
      </c>
      <c r="M662" t="s">
        <v>121</v>
      </c>
      <c r="N662" t="s">
        <v>122</v>
      </c>
      <c r="O662" t="s">
        <v>3928</v>
      </c>
      <c r="P662" t="s">
        <v>124</v>
      </c>
      <c r="Q662" t="s">
        <v>64</v>
      </c>
      <c r="X662" t="s">
        <v>65</v>
      </c>
      <c r="AC662">
        <v>2013</v>
      </c>
      <c r="AD662">
        <v>3</v>
      </c>
      <c r="AE662">
        <v>17</v>
      </c>
      <c r="AF662">
        <f>IF( Table1[[#This Row],[Start Day]]="",1,Table1[[#This Row],[Start Day]])</f>
        <v>17</v>
      </c>
      <c r="AG662" s="1">
        <f>DATE(Table1[[#This Row],[Start Year]],Table1[[#This Row],[Start Month]],Table1[[#This Row],[Complete Start Day]])</f>
        <v>41350</v>
      </c>
      <c r="AH662">
        <v>2013</v>
      </c>
      <c r="AI662">
        <v>3</v>
      </c>
      <c r="AJ662">
        <v>18</v>
      </c>
      <c r="AK662">
        <f>IF(Table1[[#This Row],[End Day]]="",DAY(EOMONTH(DATE(Table1[[#This Row],[End Year]],Table1[[#This Row],[End Month]],1),0)),Table1[[#This Row],[End Day]])</f>
        <v>18</v>
      </c>
      <c r="AL662" s="1">
        <f>DATE(Table1[[#This Row],[End Year]],Table1[[#This Row],[End Month]],Table1[[#This Row],[Complete End Day]])</f>
        <v>41351</v>
      </c>
      <c r="AM662" s="2">
        <f>IF(Table1[[#This Row],[Start Day]]="",1,0)</f>
        <v>0</v>
      </c>
      <c r="AN662" s="2">
        <f>IF(Table1[[#This Row],[End Day]]="",1,0)</f>
        <v>0</v>
      </c>
      <c r="AO662">
        <v>30</v>
      </c>
      <c r="AP662">
        <v>44</v>
      </c>
      <c r="AQ662">
        <v>1466</v>
      </c>
      <c r="AS662">
        <v>1510</v>
      </c>
      <c r="AT662">
        <v>1510</v>
      </c>
      <c r="AU662">
        <v>1897</v>
      </c>
      <c r="AX662">
        <v>1500</v>
      </c>
      <c r="AY662">
        <v>1884</v>
      </c>
      <c r="AZ662">
        <v>79.6013094233451</v>
      </c>
      <c r="BA662" t="s">
        <v>109</v>
      </c>
      <c r="BC662" t="s">
        <v>3929</v>
      </c>
      <c r="BD662" t="s">
        <v>3930</v>
      </c>
    </row>
    <row r="663" spans="1:56" x14ac:dyDescent="0.2">
      <c r="A663" t="s">
        <v>3931</v>
      </c>
      <c r="B663" t="s">
        <v>3889</v>
      </c>
      <c r="C663" t="s">
        <v>2461</v>
      </c>
      <c r="E663" t="s">
        <v>53</v>
      </c>
      <c r="F663" t="s">
        <v>54</v>
      </c>
      <c r="G663" t="s">
        <v>55</v>
      </c>
      <c r="H663" t="s">
        <v>56</v>
      </c>
      <c r="K663" t="s">
        <v>119</v>
      </c>
      <c r="L663" t="s">
        <v>120</v>
      </c>
      <c r="M663" t="s">
        <v>121</v>
      </c>
      <c r="N663" t="s">
        <v>122</v>
      </c>
      <c r="O663" t="s">
        <v>3932</v>
      </c>
      <c r="P663" t="s">
        <v>62</v>
      </c>
      <c r="Q663" t="s">
        <v>64</v>
      </c>
      <c r="U663" t="s">
        <v>104</v>
      </c>
      <c r="X663" t="s">
        <v>65</v>
      </c>
      <c r="AC663">
        <v>2013</v>
      </c>
      <c r="AD663">
        <v>12</v>
      </c>
      <c r="AE663">
        <v>12</v>
      </c>
      <c r="AF663">
        <f>IF( Table1[[#This Row],[Start Day]]="",1,Table1[[#This Row],[Start Day]])</f>
        <v>12</v>
      </c>
      <c r="AG663" s="1">
        <f>DATE(Table1[[#This Row],[Start Year]],Table1[[#This Row],[Start Month]],Table1[[#This Row],[Complete Start Day]])</f>
        <v>41620</v>
      </c>
      <c r="AH663">
        <v>2013</v>
      </c>
      <c r="AI663">
        <v>12</v>
      </c>
      <c r="AJ663">
        <v>12</v>
      </c>
      <c r="AK663">
        <f>IF(Table1[[#This Row],[End Day]]="",DAY(EOMONTH(DATE(Table1[[#This Row],[End Year]],Table1[[#This Row],[End Month]],1),0)),Table1[[#This Row],[End Day]])</f>
        <v>12</v>
      </c>
      <c r="AL663" s="1">
        <f>DATE(Table1[[#This Row],[End Year]],Table1[[#This Row],[End Month]],Table1[[#This Row],[Complete End Day]])</f>
        <v>41620</v>
      </c>
      <c r="AM663" s="2">
        <f>IF(Table1[[#This Row],[Start Day]]="",1,0)</f>
        <v>0</v>
      </c>
      <c r="AN663" s="2">
        <f>IF(Table1[[#This Row],[End Day]]="",1,0)</f>
        <v>0</v>
      </c>
      <c r="AO663">
        <v>2</v>
      </c>
      <c r="AQ663">
        <v>2000</v>
      </c>
      <c r="AS663">
        <v>2000</v>
      </c>
      <c r="AZ663">
        <v>79.6013094233451</v>
      </c>
      <c r="BA663" t="s">
        <v>109</v>
      </c>
      <c r="BC663" t="s">
        <v>1707</v>
      </c>
      <c r="BD663" t="s">
        <v>1708</v>
      </c>
    </row>
    <row r="664" spans="1:56" x14ac:dyDescent="0.2">
      <c r="A664" t="s">
        <v>3933</v>
      </c>
      <c r="B664" t="s">
        <v>3889</v>
      </c>
      <c r="C664" t="s">
        <v>1807</v>
      </c>
      <c r="E664" t="s">
        <v>53</v>
      </c>
      <c r="F664" t="s">
        <v>54</v>
      </c>
      <c r="G664" t="s">
        <v>55</v>
      </c>
      <c r="H664" t="s">
        <v>56</v>
      </c>
      <c r="K664" t="s">
        <v>119</v>
      </c>
      <c r="L664" t="s">
        <v>120</v>
      </c>
      <c r="M664" t="s">
        <v>121</v>
      </c>
      <c r="N664" t="s">
        <v>122</v>
      </c>
      <c r="O664" t="s">
        <v>3934</v>
      </c>
      <c r="P664" t="s">
        <v>62</v>
      </c>
      <c r="Q664" t="s">
        <v>64</v>
      </c>
      <c r="U664" t="s">
        <v>104</v>
      </c>
      <c r="X664" t="s">
        <v>65</v>
      </c>
      <c r="Y664" t="s">
        <v>3935</v>
      </c>
      <c r="Z664" t="s">
        <v>3936</v>
      </c>
      <c r="AC664">
        <v>2013</v>
      </c>
      <c r="AD664">
        <v>12</v>
      </c>
      <c r="AE664">
        <v>17</v>
      </c>
      <c r="AF664">
        <f>IF( Table1[[#This Row],[Start Day]]="",1,Table1[[#This Row],[Start Day]])</f>
        <v>17</v>
      </c>
      <c r="AG664" s="1">
        <f>DATE(Table1[[#This Row],[Start Year]],Table1[[#This Row],[Start Month]],Table1[[#This Row],[Complete Start Day]])</f>
        <v>41625</v>
      </c>
      <c r="AH664">
        <v>2014</v>
      </c>
      <c r="AI664">
        <v>1</v>
      </c>
      <c r="AJ664">
        <v>4</v>
      </c>
      <c r="AK664">
        <f>IF(Table1[[#This Row],[End Day]]="",DAY(EOMONTH(DATE(Table1[[#This Row],[End Year]],Table1[[#This Row],[End Month]],1),0)),Table1[[#This Row],[End Day]])</f>
        <v>4</v>
      </c>
      <c r="AL664" s="1">
        <f>DATE(Table1[[#This Row],[End Year]],Table1[[#This Row],[End Month]],Table1[[#This Row],[Complete End Day]])</f>
        <v>41643</v>
      </c>
      <c r="AM664" s="2">
        <f>IF(Table1[[#This Row],[Start Day]]="",1,0)</f>
        <v>0</v>
      </c>
      <c r="AN664" s="2">
        <f>IF(Table1[[#This Row],[End Day]]="",1,0)</f>
        <v>0</v>
      </c>
      <c r="AO664">
        <v>64</v>
      </c>
      <c r="AP664">
        <v>100</v>
      </c>
      <c r="AR664">
        <v>43200</v>
      </c>
      <c r="AS664">
        <v>43300</v>
      </c>
      <c r="AX664">
        <v>540000</v>
      </c>
      <c r="AY664">
        <v>678381</v>
      </c>
      <c r="AZ664">
        <v>79.6013094233451</v>
      </c>
      <c r="BA664" t="s">
        <v>81</v>
      </c>
      <c r="BB664" t="s">
        <v>1363</v>
      </c>
      <c r="BD664" t="s">
        <v>3937</v>
      </c>
    </row>
    <row r="665" spans="1:56" x14ac:dyDescent="0.2">
      <c r="A665" t="s">
        <v>3938</v>
      </c>
      <c r="B665" t="s">
        <v>3889</v>
      </c>
      <c r="C665" t="s">
        <v>3939</v>
      </c>
      <c r="E665" t="s">
        <v>53</v>
      </c>
      <c r="F665" t="s">
        <v>100</v>
      </c>
      <c r="G665" t="s">
        <v>101</v>
      </c>
      <c r="H665" t="s">
        <v>102</v>
      </c>
      <c r="K665" t="s">
        <v>57</v>
      </c>
      <c r="L665" t="s">
        <v>58</v>
      </c>
      <c r="M665" t="s">
        <v>59</v>
      </c>
      <c r="N665" t="s">
        <v>60</v>
      </c>
      <c r="O665" t="s">
        <v>3940</v>
      </c>
      <c r="Q665" t="s">
        <v>64</v>
      </c>
      <c r="W665">
        <v>6</v>
      </c>
      <c r="X665" t="s">
        <v>105</v>
      </c>
      <c r="Y665" t="s">
        <v>3941</v>
      </c>
      <c r="Z665" t="s">
        <v>3942</v>
      </c>
      <c r="AA665" t="s">
        <v>3943</v>
      </c>
      <c r="AC665">
        <v>2013</v>
      </c>
      <c r="AD665">
        <v>7</v>
      </c>
      <c r="AE665">
        <v>22</v>
      </c>
      <c r="AF665">
        <f>IF( Table1[[#This Row],[Start Day]]="",1,Table1[[#This Row],[Start Day]])</f>
        <v>22</v>
      </c>
      <c r="AG665" s="1">
        <f>DATE(Table1[[#This Row],[Start Year]],Table1[[#This Row],[Start Month]],Table1[[#This Row],[Complete Start Day]])</f>
        <v>41477</v>
      </c>
      <c r="AH665">
        <v>2013</v>
      </c>
      <c r="AI665">
        <v>7</v>
      </c>
      <c r="AJ665">
        <v>22</v>
      </c>
      <c r="AK665">
        <f>IF(Table1[[#This Row],[End Day]]="",DAY(EOMONTH(DATE(Table1[[#This Row],[End Year]],Table1[[#This Row],[End Month]],1),0)),Table1[[#This Row],[End Day]])</f>
        <v>22</v>
      </c>
      <c r="AL665" s="1">
        <f>DATE(Table1[[#This Row],[End Year]],Table1[[#This Row],[End Month]],Table1[[#This Row],[Complete End Day]])</f>
        <v>41477</v>
      </c>
      <c r="AM665" s="2">
        <f>IF(Table1[[#This Row],[Start Day]]="",1,0)</f>
        <v>0</v>
      </c>
      <c r="AN665" s="2">
        <f>IF(Table1[[#This Row],[End Day]]="",1,0)</f>
        <v>0</v>
      </c>
      <c r="AO665">
        <v>95</v>
      </c>
      <c r="AP665">
        <v>887</v>
      </c>
      <c r="AQ665">
        <v>123000</v>
      </c>
      <c r="AS665">
        <v>123887</v>
      </c>
      <c r="AX665">
        <v>1000000</v>
      </c>
      <c r="AY665">
        <v>1256261</v>
      </c>
      <c r="AZ665">
        <v>79.6013094233451</v>
      </c>
      <c r="BA665" t="s">
        <v>109</v>
      </c>
      <c r="BC665" t="s">
        <v>3944</v>
      </c>
      <c r="BD665" t="s">
        <v>3945</v>
      </c>
    </row>
    <row r="666" spans="1:56" x14ac:dyDescent="0.2">
      <c r="A666" t="s">
        <v>3946</v>
      </c>
      <c r="B666" t="s">
        <v>3889</v>
      </c>
      <c r="C666" t="s">
        <v>1683</v>
      </c>
      <c r="E666" t="s">
        <v>53</v>
      </c>
      <c r="F666" t="s">
        <v>100</v>
      </c>
      <c r="G666" t="s">
        <v>101</v>
      </c>
      <c r="H666" t="s">
        <v>102</v>
      </c>
      <c r="K666" t="s">
        <v>57</v>
      </c>
      <c r="L666" t="s">
        <v>58</v>
      </c>
      <c r="M666" t="s">
        <v>59</v>
      </c>
      <c r="N666" t="s">
        <v>60</v>
      </c>
      <c r="O666" t="s">
        <v>3947</v>
      </c>
      <c r="Q666" t="s">
        <v>64</v>
      </c>
      <c r="W666">
        <v>6</v>
      </c>
      <c r="X666" t="s">
        <v>105</v>
      </c>
      <c r="Y666" t="s">
        <v>3948</v>
      </c>
      <c r="Z666" t="s">
        <v>3949</v>
      </c>
      <c r="AA666" t="s">
        <v>3950</v>
      </c>
      <c r="AC666">
        <v>2013</v>
      </c>
      <c r="AD666">
        <v>8</v>
      </c>
      <c r="AE666">
        <v>31</v>
      </c>
      <c r="AF666">
        <f>IF( Table1[[#This Row],[Start Day]]="",1,Table1[[#This Row],[Start Day]])</f>
        <v>31</v>
      </c>
      <c r="AG666" s="1">
        <f>DATE(Table1[[#This Row],[Start Year]],Table1[[#This Row],[Start Month]],Table1[[#This Row],[Complete Start Day]])</f>
        <v>41517</v>
      </c>
      <c r="AH666">
        <v>2013</v>
      </c>
      <c r="AI666">
        <v>8</v>
      </c>
      <c r="AJ666">
        <v>31</v>
      </c>
      <c r="AK666">
        <f>IF(Table1[[#This Row],[End Day]]="",DAY(EOMONTH(DATE(Table1[[#This Row],[End Year]],Table1[[#This Row],[End Month]],1),0)),Table1[[#This Row],[End Day]])</f>
        <v>31</v>
      </c>
      <c r="AL666" s="1">
        <f>DATE(Table1[[#This Row],[End Year]],Table1[[#This Row],[End Month]],Table1[[#This Row],[Complete End Day]])</f>
        <v>41517</v>
      </c>
      <c r="AM666" s="2">
        <f>IF(Table1[[#This Row],[Start Day]]="",1,0)</f>
        <v>0</v>
      </c>
      <c r="AN666" s="2">
        <f>IF(Table1[[#This Row],[End Day]]="",1,0)</f>
        <v>0</v>
      </c>
      <c r="AO666">
        <v>3</v>
      </c>
      <c r="AP666">
        <v>50</v>
      </c>
      <c r="AQ666">
        <v>538000</v>
      </c>
      <c r="AS666">
        <v>538050</v>
      </c>
      <c r="AX666">
        <v>155000</v>
      </c>
      <c r="AY666">
        <v>194720</v>
      </c>
      <c r="AZ666">
        <v>79.6013094233451</v>
      </c>
      <c r="BA666" t="s">
        <v>109</v>
      </c>
      <c r="BC666" t="s">
        <v>3951</v>
      </c>
      <c r="BD666" t="s">
        <v>3952</v>
      </c>
    </row>
    <row r="667" spans="1:56" x14ac:dyDescent="0.2">
      <c r="A667" t="s">
        <v>3953</v>
      </c>
      <c r="B667" t="s">
        <v>3889</v>
      </c>
      <c r="C667" t="s">
        <v>3954</v>
      </c>
      <c r="E667" t="s">
        <v>53</v>
      </c>
      <c r="F667" t="s">
        <v>54</v>
      </c>
      <c r="G667" t="s">
        <v>55</v>
      </c>
      <c r="H667" t="s">
        <v>56</v>
      </c>
      <c r="K667" t="s">
        <v>57</v>
      </c>
      <c r="L667" t="s">
        <v>58</v>
      </c>
      <c r="M667" t="s">
        <v>59</v>
      </c>
      <c r="N667" t="s">
        <v>60</v>
      </c>
      <c r="O667" t="s">
        <v>3955</v>
      </c>
      <c r="Q667" t="s">
        <v>64</v>
      </c>
      <c r="X667" t="s">
        <v>65</v>
      </c>
      <c r="AC667">
        <v>2013</v>
      </c>
      <c r="AD667">
        <v>6</v>
      </c>
      <c r="AE667">
        <v>29</v>
      </c>
      <c r="AF667">
        <f>IF( Table1[[#This Row],[Start Day]]="",1,Table1[[#This Row],[Start Day]])</f>
        <v>29</v>
      </c>
      <c r="AG667" s="1">
        <f>DATE(Table1[[#This Row],[Start Year]],Table1[[#This Row],[Start Month]],Table1[[#This Row],[Complete Start Day]])</f>
        <v>41454</v>
      </c>
      <c r="AH667">
        <v>2013</v>
      </c>
      <c r="AI667">
        <v>7</v>
      </c>
      <c r="AJ667">
        <v>3</v>
      </c>
      <c r="AK667">
        <f>IF(Table1[[#This Row],[End Day]]="",DAY(EOMONTH(DATE(Table1[[#This Row],[End Year]],Table1[[#This Row],[End Month]],1),0)),Table1[[#This Row],[End Day]])</f>
        <v>3</v>
      </c>
      <c r="AL667" s="1">
        <f>DATE(Table1[[#This Row],[End Year]],Table1[[#This Row],[End Month]],Table1[[#This Row],[Complete End Day]])</f>
        <v>41458</v>
      </c>
      <c r="AM667" s="2">
        <f>IF(Table1[[#This Row],[Start Day]]="",1,0)</f>
        <v>0</v>
      </c>
      <c r="AN667" s="2">
        <f>IF(Table1[[#This Row],[End Day]]="",1,0)</f>
        <v>0</v>
      </c>
      <c r="AO667">
        <v>55</v>
      </c>
      <c r="AQ667">
        <v>625000</v>
      </c>
      <c r="AS667">
        <v>625000</v>
      </c>
      <c r="AX667">
        <v>1400000</v>
      </c>
      <c r="AY667">
        <v>1758765</v>
      </c>
      <c r="AZ667">
        <v>79.6013094233451</v>
      </c>
      <c r="BA667" t="s">
        <v>66</v>
      </c>
      <c r="BB667" t="s">
        <v>3956</v>
      </c>
      <c r="BC667" t="s">
        <v>3957</v>
      </c>
      <c r="BD667" t="s">
        <v>3958</v>
      </c>
    </row>
    <row r="668" spans="1:56" x14ac:dyDescent="0.2">
      <c r="A668" t="s">
        <v>3959</v>
      </c>
      <c r="B668" t="s">
        <v>3889</v>
      </c>
      <c r="C668" t="s">
        <v>254</v>
      </c>
      <c r="E668" t="s">
        <v>53</v>
      </c>
      <c r="F668" t="s">
        <v>54</v>
      </c>
      <c r="G668" t="s">
        <v>55</v>
      </c>
      <c r="H668" t="s">
        <v>56</v>
      </c>
      <c r="K668" t="s">
        <v>57</v>
      </c>
      <c r="L668" t="s">
        <v>58</v>
      </c>
      <c r="M668" t="s">
        <v>59</v>
      </c>
      <c r="N668" t="s">
        <v>60</v>
      </c>
      <c r="O668" t="s">
        <v>3960</v>
      </c>
      <c r="P668" t="s">
        <v>62</v>
      </c>
      <c r="Q668" t="s">
        <v>64</v>
      </c>
      <c r="X668" t="s">
        <v>65</v>
      </c>
      <c r="AC668">
        <v>2013</v>
      </c>
      <c r="AD668">
        <v>8</v>
      </c>
      <c r="AE668">
        <v>12</v>
      </c>
      <c r="AF668">
        <f>IF( Table1[[#This Row],[Start Day]]="",1,Table1[[#This Row],[Start Day]])</f>
        <v>12</v>
      </c>
      <c r="AG668" s="1">
        <f>DATE(Table1[[#This Row],[Start Year]],Table1[[#This Row],[Start Month]],Table1[[#This Row],[Complete Start Day]])</f>
        <v>41498</v>
      </c>
      <c r="AH668">
        <v>2013</v>
      </c>
      <c r="AI668">
        <v>9</v>
      </c>
      <c r="AJ668">
        <v>5</v>
      </c>
      <c r="AK668">
        <f>IF(Table1[[#This Row],[End Day]]="",DAY(EOMONTH(DATE(Table1[[#This Row],[End Year]],Table1[[#This Row],[End Month]],1),0)),Table1[[#This Row],[End Day]])</f>
        <v>5</v>
      </c>
      <c r="AL668" s="1">
        <f>DATE(Table1[[#This Row],[End Year]],Table1[[#This Row],[End Month]],Table1[[#This Row],[Complete End Day]])</f>
        <v>41522</v>
      </c>
      <c r="AM668" s="2">
        <f>IF(Table1[[#This Row],[Start Day]]="",1,0)</f>
        <v>0</v>
      </c>
      <c r="AN668" s="2">
        <f>IF(Table1[[#This Row],[End Day]]="",1,0)</f>
        <v>0</v>
      </c>
      <c r="AO668">
        <v>118</v>
      </c>
      <c r="AQ668">
        <v>1075000</v>
      </c>
      <c r="AS668">
        <v>1075000</v>
      </c>
      <c r="AV668">
        <v>406000</v>
      </c>
      <c r="AW668">
        <v>510042</v>
      </c>
      <c r="AX668">
        <v>4960000</v>
      </c>
      <c r="AY668">
        <v>6231053</v>
      </c>
      <c r="AZ668">
        <v>79.6013094233451</v>
      </c>
      <c r="BA668" t="s">
        <v>81</v>
      </c>
      <c r="BB668" t="s">
        <v>3961</v>
      </c>
      <c r="BD668" t="s">
        <v>3962</v>
      </c>
    </row>
    <row r="669" spans="1:56" x14ac:dyDescent="0.2">
      <c r="A669" t="s">
        <v>3963</v>
      </c>
      <c r="B669" t="s">
        <v>3889</v>
      </c>
      <c r="C669" t="s">
        <v>2421</v>
      </c>
      <c r="D669" t="s">
        <v>3964</v>
      </c>
      <c r="E669" t="s">
        <v>53</v>
      </c>
      <c r="F669" t="s">
        <v>100</v>
      </c>
      <c r="G669" t="s">
        <v>101</v>
      </c>
      <c r="H669" t="s">
        <v>102</v>
      </c>
      <c r="K669" t="s">
        <v>76</v>
      </c>
      <c r="L669" t="s">
        <v>77</v>
      </c>
      <c r="M669" t="s">
        <v>78</v>
      </c>
      <c r="N669" t="s">
        <v>60</v>
      </c>
      <c r="O669" t="s">
        <v>3965</v>
      </c>
      <c r="Q669" t="s">
        <v>64</v>
      </c>
      <c r="S669" t="s">
        <v>104</v>
      </c>
      <c r="W669">
        <v>6</v>
      </c>
      <c r="X669" t="s">
        <v>105</v>
      </c>
      <c r="Y669" t="s">
        <v>3966</v>
      </c>
      <c r="Z669" t="s">
        <v>3967</v>
      </c>
      <c r="AC669">
        <v>2013</v>
      </c>
      <c r="AD669">
        <v>7</v>
      </c>
      <c r="AE669">
        <v>2</v>
      </c>
      <c r="AF669">
        <f>IF( Table1[[#This Row],[Start Day]]="",1,Table1[[#This Row],[Start Day]])</f>
        <v>2</v>
      </c>
      <c r="AG669" s="1">
        <f>DATE(Table1[[#This Row],[Start Year]],Table1[[#This Row],[Start Month]],Table1[[#This Row],[Complete Start Day]])</f>
        <v>41457</v>
      </c>
      <c r="AH669">
        <v>2013</v>
      </c>
      <c r="AI669">
        <v>7</v>
      </c>
      <c r="AJ669">
        <v>2</v>
      </c>
      <c r="AK669">
        <f>IF(Table1[[#This Row],[End Day]]="",DAY(EOMONTH(DATE(Table1[[#This Row],[End Year]],Table1[[#This Row],[End Month]],1),0)),Table1[[#This Row],[End Day]])</f>
        <v>2</v>
      </c>
      <c r="AL669" s="1">
        <f>DATE(Table1[[#This Row],[End Year]],Table1[[#This Row],[End Month]],Table1[[#This Row],[Complete End Day]])</f>
        <v>41457</v>
      </c>
      <c r="AM669" s="2">
        <f>IF(Table1[[#This Row],[Start Day]]="",1,0)</f>
        <v>0</v>
      </c>
      <c r="AN669" s="2">
        <f>IF(Table1[[#This Row],[End Day]]="",1,0)</f>
        <v>0</v>
      </c>
      <c r="AO669">
        <v>48</v>
      </c>
      <c r="AP669">
        <v>2532</v>
      </c>
      <c r="AQ669">
        <v>53403</v>
      </c>
      <c r="AS669">
        <v>55935</v>
      </c>
      <c r="AX669">
        <v>130000</v>
      </c>
      <c r="AY669">
        <v>163314</v>
      </c>
      <c r="AZ669">
        <v>79.6013094233451</v>
      </c>
      <c r="BA669" t="s">
        <v>109</v>
      </c>
      <c r="BC669" t="s">
        <v>3968</v>
      </c>
      <c r="BD669" t="s">
        <v>3969</v>
      </c>
    </row>
    <row r="670" spans="1:56" x14ac:dyDescent="0.2">
      <c r="A670" t="s">
        <v>3970</v>
      </c>
      <c r="B670" t="s">
        <v>3889</v>
      </c>
      <c r="C670" t="s">
        <v>2390</v>
      </c>
      <c r="E670" t="s">
        <v>53</v>
      </c>
      <c r="F670" t="s">
        <v>54</v>
      </c>
      <c r="G670" t="s">
        <v>55</v>
      </c>
      <c r="H670" t="s">
        <v>56</v>
      </c>
      <c r="K670" t="s">
        <v>76</v>
      </c>
      <c r="L670" t="s">
        <v>77</v>
      </c>
      <c r="M670" t="s">
        <v>78</v>
      </c>
      <c r="N670" t="s">
        <v>60</v>
      </c>
      <c r="O670" t="s">
        <v>3971</v>
      </c>
      <c r="P670" t="s">
        <v>62</v>
      </c>
      <c r="Q670" t="s">
        <v>64</v>
      </c>
      <c r="W670">
        <v>28874</v>
      </c>
      <c r="X670" t="s">
        <v>65</v>
      </c>
      <c r="Y670" t="s">
        <v>3972</v>
      </c>
      <c r="Z670" t="s">
        <v>3973</v>
      </c>
      <c r="AC670">
        <v>2013</v>
      </c>
      <c r="AD670">
        <v>2</v>
      </c>
      <c r="AE670">
        <v>15</v>
      </c>
      <c r="AF670">
        <f>IF( Table1[[#This Row],[Start Day]]="",1,Table1[[#This Row],[Start Day]])</f>
        <v>15</v>
      </c>
      <c r="AG670" s="1">
        <f>DATE(Table1[[#This Row],[Start Year]],Table1[[#This Row],[Start Month]],Table1[[#This Row],[Complete Start Day]])</f>
        <v>41320</v>
      </c>
      <c r="AH670">
        <v>2013</v>
      </c>
      <c r="AI670">
        <v>2</v>
      </c>
      <c r="AJ670">
        <v>22</v>
      </c>
      <c r="AK670">
        <f>IF(Table1[[#This Row],[End Day]]="",DAY(EOMONTH(DATE(Table1[[#This Row],[End Year]],Table1[[#This Row],[End Month]],1),0)),Table1[[#This Row],[End Day]])</f>
        <v>22</v>
      </c>
      <c r="AL670" s="1">
        <f>DATE(Table1[[#This Row],[End Year]],Table1[[#This Row],[End Month]],Table1[[#This Row],[Complete End Day]])</f>
        <v>41327</v>
      </c>
      <c r="AM670" s="2">
        <f>IF(Table1[[#This Row],[Start Day]]="",1,0)</f>
        <v>0</v>
      </c>
      <c r="AN670" s="2">
        <f>IF(Table1[[#This Row],[End Day]]="",1,0)</f>
        <v>0</v>
      </c>
      <c r="AO670">
        <v>17</v>
      </c>
      <c r="AQ670">
        <v>58040</v>
      </c>
      <c r="AS670">
        <v>58040</v>
      </c>
      <c r="AX670">
        <v>2000</v>
      </c>
      <c r="AY670">
        <v>2513</v>
      </c>
      <c r="AZ670">
        <v>79.6013094233451</v>
      </c>
      <c r="BA670" t="s">
        <v>109</v>
      </c>
      <c r="BC670" t="s">
        <v>3974</v>
      </c>
      <c r="BD670" t="s">
        <v>3975</v>
      </c>
    </row>
    <row r="671" spans="1:56" x14ac:dyDescent="0.2">
      <c r="A671" t="s">
        <v>3976</v>
      </c>
      <c r="B671" t="s">
        <v>3889</v>
      </c>
      <c r="C671" t="s">
        <v>3482</v>
      </c>
      <c r="E671" t="s">
        <v>53</v>
      </c>
      <c r="F671" t="s">
        <v>54</v>
      </c>
      <c r="G671" t="s">
        <v>55</v>
      </c>
      <c r="H671" t="s">
        <v>56</v>
      </c>
      <c r="K671" t="s">
        <v>76</v>
      </c>
      <c r="L671" t="s">
        <v>77</v>
      </c>
      <c r="M671" t="s">
        <v>78</v>
      </c>
      <c r="N671" t="s">
        <v>60</v>
      </c>
      <c r="O671" t="s">
        <v>3977</v>
      </c>
      <c r="P671" t="s">
        <v>62</v>
      </c>
      <c r="Q671" t="s">
        <v>64</v>
      </c>
      <c r="X671" t="s">
        <v>65</v>
      </c>
      <c r="AC671">
        <v>2013</v>
      </c>
      <c r="AD671">
        <v>7</v>
      </c>
      <c r="AE671">
        <v>28</v>
      </c>
      <c r="AF671">
        <f>IF( Table1[[#This Row],[Start Day]]="",1,Table1[[#This Row],[Start Day]])</f>
        <v>28</v>
      </c>
      <c r="AG671" s="1">
        <f>DATE(Table1[[#This Row],[Start Year]],Table1[[#This Row],[Start Month]],Table1[[#This Row],[Complete Start Day]])</f>
        <v>41483</v>
      </c>
      <c r="AH671">
        <v>2013</v>
      </c>
      <c r="AI671">
        <v>7</v>
      </c>
      <c r="AJ671">
        <v>30</v>
      </c>
      <c r="AK671">
        <f>IF(Table1[[#This Row],[End Day]]="",DAY(EOMONTH(DATE(Table1[[#This Row],[End Year]],Table1[[#This Row],[End Month]],1),0)),Table1[[#This Row],[End Day]])</f>
        <v>30</v>
      </c>
      <c r="AL671" s="1">
        <f>DATE(Table1[[#This Row],[End Year]],Table1[[#This Row],[End Month]],Table1[[#This Row],[Complete End Day]])</f>
        <v>41485</v>
      </c>
      <c r="AM671" s="2">
        <f>IF(Table1[[#This Row],[Start Day]]="",1,0)</f>
        <v>0</v>
      </c>
      <c r="AN671" s="2">
        <f>IF(Table1[[#This Row],[End Day]]="",1,0)</f>
        <v>0</v>
      </c>
      <c r="AO671">
        <v>12</v>
      </c>
      <c r="AQ671">
        <v>8140</v>
      </c>
      <c r="AS671">
        <v>8140</v>
      </c>
      <c r="AZ671">
        <v>79.6013094233451</v>
      </c>
      <c r="BA671" t="s">
        <v>109</v>
      </c>
      <c r="BC671" t="s">
        <v>3978</v>
      </c>
      <c r="BD671" t="s">
        <v>3979</v>
      </c>
    </row>
    <row r="672" spans="1:56" x14ac:dyDescent="0.2">
      <c r="A672" t="s">
        <v>3980</v>
      </c>
      <c r="B672" t="s">
        <v>3889</v>
      </c>
      <c r="C672" t="s">
        <v>541</v>
      </c>
      <c r="E672" t="s">
        <v>53</v>
      </c>
      <c r="F672" t="s">
        <v>72</v>
      </c>
      <c r="G672" t="s">
        <v>73</v>
      </c>
      <c r="H672" t="s">
        <v>74</v>
      </c>
      <c r="I672" t="s">
        <v>2676</v>
      </c>
      <c r="K672" t="s">
        <v>57</v>
      </c>
      <c r="L672" t="s">
        <v>58</v>
      </c>
      <c r="M672" t="s">
        <v>59</v>
      </c>
      <c r="N672" t="s">
        <v>60</v>
      </c>
      <c r="O672" t="s">
        <v>3981</v>
      </c>
      <c r="Q672" t="s">
        <v>201</v>
      </c>
      <c r="X672" t="s">
        <v>80</v>
      </c>
      <c r="AC672">
        <v>2013</v>
      </c>
      <c r="AD672">
        <v>3</v>
      </c>
      <c r="AE672">
        <v>29</v>
      </c>
      <c r="AF672">
        <f>IF( Table1[[#This Row],[Start Day]]="",1,Table1[[#This Row],[Start Day]])</f>
        <v>29</v>
      </c>
      <c r="AG672" s="1">
        <f>DATE(Table1[[#This Row],[Start Year]],Table1[[#This Row],[Start Month]],Table1[[#This Row],[Complete Start Day]])</f>
        <v>41362</v>
      </c>
      <c r="AH672">
        <v>2013</v>
      </c>
      <c r="AI672">
        <v>3</v>
      </c>
      <c r="AJ672">
        <v>30</v>
      </c>
      <c r="AK672">
        <f>IF(Table1[[#This Row],[End Day]]="",DAY(EOMONTH(DATE(Table1[[#This Row],[End Year]],Table1[[#This Row],[End Month]],1),0)),Table1[[#This Row],[End Day]])</f>
        <v>30</v>
      </c>
      <c r="AL672" s="1">
        <f>DATE(Table1[[#This Row],[End Year]],Table1[[#This Row],[End Month]],Table1[[#This Row],[Complete End Day]])</f>
        <v>41363</v>
      </c>
      <c r="AM672" s="2">
        <f>IF(Table1[[#This Row],[Start Day]]="",1,0)</f>
        <v>0</v>
      </c>
      <c r="AN672" s="2">
        <f>IF(Table1[[#This Row],[End Day]]="",1,0)</f>
        <v>0</v>
      </c>
      <c r="AO672">
        <v>3</v>
      </c>
      <c r="AQ672">
        <v>25000</v>
      </c>
      <c r="AS672">
        <v>25000</v>
      </c>
      <c r="AX672">
        <v>26000</v>
      </c>
      <c r="AY672">
        <v>32663</v>
      </c>
      <c r="AZ672">
        <v>79.6013094233451</v>
      </c>
      <c r="BA672" t="s">
        <v>81</v>
      </c>
      <c r="BB672" t="s">
        <v>3982</v>
      </c>
      <c r="BD672" t="s">
        <v>3983</v>
      </c>
    </row>
    <row r="673" spans="1:56" x14ac:dyDescent="0.2">
      <c r="A673" t="s">
        <v>3984</v>
      </c>
      <c r="B673" t="s">
        <v>3889</v>
      </c>
      <c r="C673" t="s">
        <v>3985</v>
      </c>
      <c r="E673" t="s">
        <v>53</v>
      </c>
      <c r="F673" t="s">
        <v>72</v>
      </c>
      <c r="G673" t="s">
        <v>73</v>
      </c>
      <c r="H673" t="s">
        <v>86</v>
      </c>
      <c r="J673" t="s">
        <v>3986</v>
      </c>
      <c r="K673" t="s">
        <v>57</v>
      </c>
      <c r="L673" t="s">
        <v>58</v>
      </c>
      <c r="M673" t="s">
        <v>59</v>
      </c>
      <c r="N673" t="s">
        <v>60</v>
      </c>
      <c r="O673" t="s">
        <v>3987</v>
      </c>
      <c r="Q673" t="s">
        <v>55</v>
      </c>
      <c r="W673">
        <v>98183</v>
      </c>
      <c r="X673" t="s">
        <v>80</v>
      </c>
      <c r="Y673" t="s">
        <v>3988</v>
      </c>
      <c r="Z673" t="s">
        <v>3989</v>
      </c>
      <c r="AC673">
        <v>2013</v>
      </c>
      <c r="AD673">
        <v>8</v>
      </c>
      <c r="AE673">
        <v>15</v>
      </c>
      <c r="AF673">
        <f>IF( Table1[[#This Row],[Start Day]]="",1,Table1[[#This Row],[Start Day]])</f>
        <v>15</v>
      </c>
      <c r="AG673" s="1">
        <f>DATE(Table1[[#This Row],[Start Year]],Table1[[#This Row],[Start Month]],Table1[[#This Row],[Complete Start Day]])</f>
        <v>41501</v>
      </c>
      <c r="AH673">
        <v>2013</v>
      </c>
      <c r="AI673">
        <v>8</v>
      </c>
      <c r="AJ673">
        <v>21</v>
      </c>
      <c r="AK673">
        <f>IF(Table1[[#This Row],[End Day]]="",DAY(EOMONTH(DATE(Table1[[#This Row],[End Year]],Table1[[#This Row],[End Month]],1),0)),Table1[[#This Row],[End Day]])</f>
        <v>21</v>
      </c>
      <c r="AL673" s="1">
        <f>DATE(Table1[[#This Row],[End Year]],Table1[[#This Row],[End Month]],Table1[[#This Row],[Complete End Day]])</f>
        <v>41507</v>
      </c>
      <c r="AM673" s="2">
        <f>IF(Table1[[#This Row],[Start Day]]="",1,0)</f>
        <v>0</v>
      </c>
      <c r="AN673" s="2">
        <f>IF(Table1[[#This Row],[End Day]]="",1,0)</f>
        <v>0</v>
      </c>
      <c r="AO673">
        <v>88</v>
      </c>
      <c r="AQ673">
        <v>8000000</v>
      </c>
      <c r="AS673">
        <v>8000000</v>
      </c>
      <c r="AX673">
        <v>2120000</v>
      </c>
      <c r="AY673">
        <v>2663273</v>
      </c>
      <c r="AZ673">
        <v>79.6013094233451</v>
      </c>
      <c r="BA673" t="s">
        <v>81</v>
      </c>
      <c r="BB673" t="s">
        <v>3990</v>
      </c>
      <c r="BD673" t="s">
        <v>3991</v>
      </c>
    </row>
    <row r="674" spans="1:56" x14ac:dyDescent="0.2">
      <c r="A674" t="s">
        <v>3992</v>
      </c>
      <c r="B674" t="s">
        <v>3889</v>
      </c>
      <c r="C674" t="s">
        <v>52</v>
      </c>
      <c r="E674" t="s">
        <v>53</v>
      </c>
      <c r="F674" t="s">
        <v>72</v>
      </c>
      <c r="G674" t="s">
        <v>73</v>
      </c>
      <c r="H674" t="s">
        <v>86</v>
      </c>
      <c r="J674" t="s">
        <v>3993</v>
      </c>
      <c r="K674" t="s">
        <v>57</v>
      </c>
      <c r="L674" t="s">
        <v>58</v>
      </c>
      <c r="M674" t="s">
        <v>59</v>
      </c>
      <c r="N674" t="s">
        <v>60</v>
      </c>
      <c r="O674" t="s">
        <v>3994</v>
      </c>
      <c r="Q674" t="s">
        <v>55</v>
      </c>
      <c r="X674" t="s">
        <v>80</v>
      </c>
      <c r="AC674">
        <v>2013</v>
      </c>
      <c r="AD674">
        <v>8</v>
      </c>
      <c r="AE674">
        <v>22</v>
      </c>
      <c r="AF674">
        <f>IF( Table1[[#This Row],[Start Day]]="",1,Table1[[#This Row],[Start Day]])</f>
        <v>22</v>
      </c>
      <c r="AG674" s="1">
        <f>DATE(Table1[[#This Row],[Start Year]],Table1[[#This Row],[Start Month]],Table1[[#This Row],[Complete Start Day]])</f>
        <v>41508</v>
      </c>
      <c r="AH674">
        <v>2013</v>
      </c>
      <c r="AI674">
        <v>8</v>
      </c>
      <c r="AJ674">
        <v>22</v>
      </c>
      <c r="AK674">
        <f>IF(Table1[[#This Row],[End Day]]="",DAY(EOMONTH(DATE(Table1[[#This Row],[End Year]],Table1[[#This Row],[End Month]],1),0)),Table1[[#This Row],[End Day]])</f>
        <v>22</v>
      </c>
      <c r="AL674" s="1">
        <f>DATE(Table1[[#This Row],[End Year]],Table1[[#This Row],[End Month]],Table1[[#This Row],[Complete End Day]])</f>
        <v>41508</v>
      </c>
      <c r="AM674" s="2">
        <f>IF(Table1[[#This Row],[Start Day]]="",1,0)</f>
        <v>0</v>
      </c>
      <c r="AN674" s="2">
        <f>IF(Table1[[#This Row],[End Day]]="",1,0)</f>
        <v>0</v>
      </c>
      <c r="AQ674">
        <v>189800</v>
      </c>
      <c r="AS674">
        <v>189800</v>
      </c>
      <c r="AX674">
        <v>376000</v>
      </c>
      <c r="AY674">
        <v>472354</v>
      </c>
      <c r="AZ674">
        <v>79.6013094233451</v>
      </c>
      <c r="BA674" t="s">
        <v>109</v>
      </c>
      <c r="BC674" t="s">
        <v>3995</v>
      </c>
      <c r="BD674" t="s">
        <v>3996</v>
      </c>
    </row>
    <row r="675" spans="1:56" x14ac:dyDescent="0.2">
      <c r="A675" t="s">
        <v>3997</v>
      </c>
      <c r="B675" t="s">
        <v>3889</v>
      </c>
      <c r="C675" t="s">
        <v>3998</v>
      </c>
      <c r="E675" t="s">
        <v>53</v>
      </c>
      <c r="F675" t="s">
        <v>72</v>
      </c>
      <c r="G675" t="s">
        <v>73</v>
      </c>
      <c r="H675" t="s">
        <v>86</v>
      </c>
      <c r="J675" t="s">
        <v>3999</v>
      </c>
      <c r="K675" t="s">
        <v>57</v>
      </c>
      <c r="L675" t="s">
        <v>58</v>
      </c>
      <c r="M675" t="s">
        <v>59</v>
      </c>
      <c r="N675" t="s">
        <v>60</v>
      </c>
      <c r="O675" t="s">
        <v>3041</v>
      </c>
      <c r="Q675" t="s">
        <v>55</v>
      </c>
      <c r="X675" t="s">
        <v>80</v>
      </c>
      <c r="AC675">
        <v>2013</v>
      </c>
      <c r="AD675">
        <v>8</v>
      </c>
      <c r="AE675">
        <v>2</v>
      </c>
      <c r="AF675">
        <f>IF( Table1[[#This Row],[Start Day]]="",1,Table1[[#This Row],[Start Day]])</f>
        <v>2</v>
      </c>
      <c r="AG675" s="1">
        <f>DATE(Table1[[#This Row],[Start Year]],Table1[[#This Row],[Start Month]],Table1[[#This Row],[Complete Start Day]])</f>
        <v>41488</v>
      </c>
      <c r="AH675">
        <v>2013</v>
      </c>
      <c r="AI675">
        <v>8</v>
      </c>
      <c r="AJ675">
        <v>3</v>
      </c>
      <c r="AK675">
        <f>IF(Table1[[#This Row],[End Day]]="",DAY(EOMONTH(DATE(Table1[[#This Row],[End Year]],Table1[[#This Row],[End Month]],1),0)),Table1[[#This Row],[End Day]])</f>
        <v>3</v>
      </c>
      <c r="AL675" s="1">
        <f>DATE(Table1[[#This Row],[End Year]],Table1[[#This Row],[End Month]],Table1[[#This Row],[Complete End Day]])</f>
        <v>41489</v>
      </c>
      <c r="AM675" s="2">
        <f>IF(Table1[[#This Row],[Start Day]]="",1,0)</f>
        <v>0</v>
      </c>
      <c r="AN675" s="2">
        <f>IF(Table1[[#This Row],[End Day]]="",1,0)</f>
        <v>0</v>
      </c>
      <c r="AQ675">
        <v>5000</v>
      </c>
      <c r="AS675">
        <v>5000</v>
      </c>
      <c r="AX675">
        <v>20000</v>
      </c>
      <c r="AY675">
        <v>25125</v>
      </c>
      <c r="AZ675">
        <v>79.6013094233451</v>
      </c>
      <c r="BA675" t="s">
        <v>81</v>
      </c>
      <c r="BB675" t="s">
        <v>3042</v>
      </c>
      <c r="BD675" t="s">
        <v>3043</v>
      </c>
    </row>
    <row r="676" spans="1:56" x14ac:dyDescent="0.2">
      <c r="A676" t="s">
        <v>4000</v>
      </c>
      <c r="B676" t="s">
        <v>3889</v>
      </c>
      <c r="C676" t="s">
        <v>147</v>
      </c>
      <c r="E676" t="s">
        <v>53</v>
      </c>
      <c r="F676" t="s">
        <v>54</v>
      </c>
      <c r="G676" t="s">
        <v>55</v>
      </c>
      <c r="H676" t="s">
        <v>56</v>
      </c>
      <c r="K676" t="s">
        <v>57</v>
      </c>
      <c r="L676" t="s">
        <v>58</v>
      </c>
      <c r="M676" t="s">
        <v>59</v>
      </c>
      <c r="N676" t="s">
        <v>60</v>
      </c>
      <c r="O676" t="s">
        <v>4001</v>
      </c>
      <c r="P676" t="s">
        <v>62</v>
      </c>
      <c r="Q676" t="s">
        <v>3891</v>
      </c>
      <c r="X676" t="s">
        <v>65</v>
      </c>
      <c r="AC676">
        <v>2013</v>
      </c>
      <c r="AD676">
        <v>5</v>
      </c>
      <c r="AE676">
        <v>24</v>
      </c>
      <c r="AF676">
        <f>IF( Table1[[#This Row],[Start Day]]="",1,Table1[[#This Row],[Start Day]])</f>
        <v>24</v>
      </c>
      <c r="AG676" s="1">
        <f>DATE(Table1[[#This Row],[Start Year]],Table1[[#This Row],[Start Month]],Table1[[#This Row],[Complete Start Day]])</f>
        <v>41418</v>
      </c>
      <c r="AH676">
        <v>2013</v>
      </c>
      <c r="AI676">
        <v>5</v>
      </c>
      <c r="AJ676">
        <v>27</v>
      </c>
      <c r="AK676">
        <f>IF(Table1[[#This Row],[End Day]]="",DAY(EOMONTH(DATE(Table1[[#This Row],[End Year]],Table1[[#This Row],[End Month]],1),0)),Table1[[#This Row],[End Day]])</f>
        <v>27</v>
      </c>
      <c r="AL676" s="1">
        <f>DATE(Table1[[#This Row],[End Year]],Table1[[#This Row],[End Month]],Table1[[#This Row],[Complete End Day]])</f>
        <v>41421</v>
      </c>
      <c r="AM676" s="2">
        <f>IF(Table1[[#This Row],[Start Day]]="",1,0)</f>
        <v>0</v>
      </c>
      <c r="AN676" s="2">
        <f>IF(Table1[[#This Row],[End Day]]="",1,0)</f>
        <v>0</v>
      </c>
      <c r="AO676">
        <v>12</v>
      </c>
      <c r="AQ676">
        <v>200000</v>
      </c>
      <c r="AS676">
        <v>200000</v>
      </c>
      <c r="AX676">
        <v>333000</v>
      </c>
      <c r="AY676">
        <v>418335</v>
      </c>
      <c r="AZ676">
        <v>79.6013094233451</v>
      </c>
      <c r="BA676" t="s">
        <v>81</v>
      </c>
      <c r="BB676" t="s">
        <v>4002</v>
      </c>
      <c r="BD676" t="s">
        <v>4003</v>
      </c>
    </row>
    <row r="677" spans="1:56" x14ac:dyDescent="0.2">
      <c r="A677" t="s">
        <v>4004</v>
      </c>
      <c r="B677" t="s">
        <v>3889</v>
      </c>
      <c r="C677" t="s">
        <v>2414</v>
      </c>
      <c r="E677" t="s">
        <v>53</v>
      </c>
      <c r="F677" t="s">
        <v>54</v>
      </c>
      <c r="G677" t="s">
        <v>55</v>
      </c>
      <c r="H677" t="s">
        <v>56</v>
      </c>
      <c r="K677" t="s">
        <v>57</v>
      </c>
      <c r="L677" t="s">
        <v>58</v>
      </c>
      <c r="M677" t="s">
        <v>59</v>
      </c>
      <c r="N677" t="s">
        <v>60</v>
      </c>
      <c r="O677" t="s">
        <v>4005</v>
      </c>
      <c r="P677" t="s">
        <v>62</v>
      </c>
      <c r="Q677" t="s">
        <v>3891</v>
      </c>
      <c r="X677" t="s">
        <v>65</v>
      </c>
      <c r="AC677">
        <v>2013</v>
      </c>
      <c r="AD677">
        <v>6</v>
      </c>
      <c r="AE677">
        <v>5</v>
      </c>
      <c r="AF677">
        <f>IF( Table1[[#This Row],[Start Day]]="",1,Table1[[#This Row],[Start Day]])</f>
        <v>5</v>
      </c>
      <c r="AG677" s="1">
        <f>DATE(Table1[[#This Row],[Start Year]],Table1[[#This Row],[Start Month]],Table1[[#This Row],[Complete Start Day]])</f>
        <v>41430</v>
      </c>
      <c r="AH677">
        <v>2013</v>
      </c>
      <c r="AI677">
        <v>6</v>
      </c>
      <c r="AJ677">
        <v>8</v>
      </c>
      <c r="AK677">
        <f>IF(Table1[[#This Row],[End Day]]="",DAY(EOMONTH(DATE(Table1[[#This Row],[End Year]],Table1[[#This Row],[End Month]],1),0)),Table1[[#This Row],[End Day]])</f>
        <v>8</v>
      </c>
      <c r="AL677" s="1">
        <f>DATE(Table1[[#This Row],[End Year]],Table1[[#This Row],[End Month]],Table1[[#This Row],[Complete End Day]])</f>
        <v>41433</v>
      </c>
      <c r="AM677" s="2">
        <f>IF(Table1[[#This Row],[Start Day]]="",1,0)</f>
        <v>0</v>
      </c>
      <c r="AN677" s="2">
        <f>IF(Table1[[#This Row],[End Day]]="",1,0)</f>
        <v>0</v>
      </c>
      <c r="AO677">
        <v>15</v>
      </c>
      <c r="AQ677">
        <v>10000</v>
      </c>
      <c r="AS677">
        <v>10000</v>
      </c>
      <c r="AX677">
        <v>277000</v>
      </c>
      <c r="AY677">
        <v>347984</v>
      </c>
      <c r="AZ677">
        <v>79.6013094233451</v>
      </c>
      <c r="BA677" t="s">
        <v>81</v>
      </c>
      <c r="BB677" t="s">
        <v>4006</v>
      </c>
      <c r="BD677" t="s">
        <v>4007</v>
      </c>
    </row>
    <row r="678" spans="1:56" x14ac:dyDescent="0.2">
      <c r="A678" t="s">
        <v>4008</v>
      </c>
      <c r="B678" t="s">
        <v>3889</v>
      </c>
      <c r="C678" t="s">
        <v>2186</v>
      </c>
      <c r="E678" t="s">
        <v>53</v>
      </c>
      <c r="F678" t="s">
        <v>54</v>
      </c>
      <c r="G678" t="s">
        <v>55</v>
      </c>
      <c r="H678" t="s">
        <v>56</v>
      </c>
      <c r="K678" t="s">
        <v>119</v>
      </c>
      <c r="L678" t="s">
        <v>120</v>
      </c>
      <c r="M678" t="s">
        <v>121</v>
      </c>
      <c r="N678" t="s">
        <v>122</v>
      </c>
      <c r="O678" t="s">
        <v>4009</v>
      </c>
      <c r="P678" t="s">
        <v>4010</v>
      </c>
      <c r="X678" t="s">
        <v>65</v>
      </c>
      <c r="AC678">
        <v>2013</v>
      </c>
      <c r="AD678">
        <v>12</v>
      </c>
      <c r="AE678">
        <v>7</v>
      </c>
      <c r="AF678">
        <f>IF( Table1[[#This Row],[Start Day]]="",1,Table1[[#This Row],[Start Day]])</f>
        <v>7</v>
      </c>
      <c r="AG678" s="1">
        <f>DATE(Table1[[#This Row],[Start Year]],Table1[[#This Row],[Start Month]],Table1[[#This Row],[Complete Start Day]])</f>
        <v>41615</v>
      </c>
      <c r="AH678">
        <v>2013</v>
      </c>
      <c r="AI678">
        <v>12</v>
      </c>
      <c r="AJ678">
        <v>10</v>
      </c>
      <c r="AK678">
        <f>IF(Table1[[#This Row],[End Day]]="",DAY(EOMONTH(DATE(Table1[[#This Row],[End Year]],Table1[[#This Row],[End Month]],1),0)),Table1[[#This Row],[End Day]])</f>
        <v>10</v>
      </c>
      <c r="AL678" s="1">
        <f>DATE(Table1[[#This Row],[End Year]],Table1[[#This Row],[End Month]],Table1[[#This Row],[Complete End Day]])</f>
        <v>41618</v>
      </c>
      <c r="AM678" s="2">
        <f>IF(Table1[[#This Row],[Start Day]]="",1,0)</f>
        <v>0</v>
      </c>
      <c r="AN678" s="2">
        <f>IF(Table1[[#This Row],[End Day]]="",1,0)</f>
        <v>0</v>
      </c>
      <c r="AO678">
        <v>19</v>
      </c>
      <c r="AQ678">
        <v>600</v>
      </c>
      <c r="AS678">
        <v>600</v>
      </c>
      <c r="AX678">
        <v>2000</v>
      </c>
      <c r="AY678">
        <v>2513</v>
      </c>
      <c r="AZ678">
        <v>79.6013094233451</v>
      </c>
      <c r="BA678" t="s">
        <v>109</v>
      </c>
      <c r="BC678" t="s">
        <v>4011</v>
      </c>
      <c r="BD678" t="s">
        <v>4012</v>
      </c>
    </row>
    <row r="679" spans="1:56" x14ac:dyDescent="0.2">
      <c r="A679" t="s">
        <v>4013</v>
      </c>
      <c r="B679" t="s">
        <v>3889</v>
      </c>
      <c r="C679" t="s">
        <v>4014</v>
      </c>
      <c r="E679" t="s">
        <v>53</v>
      </c>
      <c r="F679" t="s">
        <v>72</v>
      </c>
      <c r="G679" t="s">
        <v>73</v>
      </c>
      <c r="H679" t="s">
        <v>74</v>
      </c>
      <c r="K679" t="s">
        <v>119</v>
      </c>
      <c r="L679" t="s">
        <v>120</v>
      </c>
      <c r="M679" t="s">
        <v>121</v>
      </c>
      <c r="N679" t="s">
        <v>122</v>
      </c>
      <c r="O679" t="s">
        <v>4015</v>
      </c>
      <c r="X679" t="s">
        <v>80</v>
      </c>
      <c r="AC679">
        <v>2013</v>
      </c>
      <c r="AD679">
        <v>9</v>
      </c>
      <c r="AE679">
        <v>21</v>
      </c>
      <c r="AF679">
        <f>IF( Table1[[#This Row],[Start Day]]="",1,Table1[[#This Row],[Start Day]])</f>
        <v>21</v>
      </c>
      <c r="AG679" s="1">
        <f>DATE(Table1[[#This Row],[Start Year]],Table1[[#This Row],[Start Month]],Table1[[#This Row],[Complete Start Day]])</f>
        <v>41538</v>
      </c>
      <c r="AH679">
        <v>2013</v>
      </c>
      <c r="AI679">
        <v>9</v>
      </c>
      <c r="AJ679">
        <v>22</v>
      </c>
      <c r="AK679">
        <f>IF(Table1[[#This Row],[End Day]]="",DAY(EOMONTH(DATE(Table1[[#This Row],[End Year]],Table1[[#This Row],[End Month]],1),0)),Table1[[#This Row],[End Day]])</f>
        <v>22</v>
      </c>
      <c r="AL679" s="1">
        <f>DATE(Table1[[#This Row],[End Year]],Table1[[#This Row],[End Month]],Table1[[#This Row],[Complete End Day]])</f>
        <v>41539</v>
      </c>
      <c r="AM679" s="2">
        <f>IF(Table1[[#This Row],[Start Day]]="",1,0)</f>
        <v>0</v>
      </c>
      <c r="AN679" s="2">
        <f>IF(Table1[[#This Row],[End Day]]="",1,0)</f>
        <v>0</v>
      </c>
      <c r="AO679">
        <v>2</v>
      </c>
      <c r="AP679">
        <v>64</v>
      </c>
      <c r="AQ679">
        <v>13800</v>
      </c>
      <c r="AS679">
        <v>13864</v>
      </c>
      <c r="AX679">
        <v>90000</v>
      </c>
      <c r="AY679">
        <v>113063</v>
      </c>
      <c r="AZ679">
        <v>79.6013094233451</v>
      </c>
      <c r="BA679" t="s">
        <v>66</v>
      </c>
      <c r="BB679" t="s">
        <v>3575</v>
      </c>
      <c r="BC679" t="s">
        <v>4016</v>
      </c>
      <c r="BD679" t="s">
        <v>4017</v>
      </c>
    </row>
    <row r="680" spans="1:56" x14ac:dyDescent="0.2">
      <c r="A680" t="s">
        <v>4018</v>
      </c>
      <c r="B680" t="s">
        <v>3889</v>
      </c>
      <c r="C680" t="s">
        <v>1591</v>
      </c>
      <c r="E680" t="s">
        <v>53</v>
      </c>
      <c r="F680" t="s">
        <v>72</v>
      </c>
      <c r="G680" t="s">
        <v>262</v>
      </c>
      <c r="H680" t="s">
        <v>1490</v>
      </c>
      <c r="K680" t="s">
        <v>278</v>
      </c>
      <c r="L680" t="s">
        <v>279</v>
      </c>
      <c r="M680" t="s">
        <v>121</v>
      </c>
      <c r="N680" t="s">
        <v>122</v>
      </c>
      <c r="O680" t="s">
        <v>4019</v>
      </c>
      <c r="U680" t="s">
        <v>104</v>
      </c>
      <c r="X680" t="s">
        <v>265</v>
      </c>
      <c r="AC680">
        <v>2013</v>
      </c>
      <c r="AD680">
        <v>9</v>
      </c>
      <c r="AE680">
        <v>10</v>
      </c>
      <c r="AF680">
        <f>IF( Table1[[#This Row],[Start Day]]="",1,Table1[[#This Row],[Start Day]])</f>
        <v>10</v>
      </c>
      <c r="AG680" s="1">
        <f>DATE(Table1[[#This Row],[Start Year]],Table1[[#This Row],[Start Month]],Table1[[#This Row],[Complete Start Day]])</f>
        <v>41527</v>
      </c>
      <c r="AH680">
        <v>2013</v>
      </c>
      <c r="AI680">
        <v>9</v>
      </c>
      <c r="AJ680">
        <v>30</v>
      </c>
      <c r="AK680">
        <f>IF(Table1[[#This Row],[End Day]]="",DAY(EOMONTH(DATE(Table1[[#This Row],[End Year]],Table1[[#This Row],[End Month]],1),0)),Table1[[#This Row],[End Day]])</f>
        <v>30</v>
      </c>
      <c r="AL680" s="1">
        <f>DATE(Table1[[#This Row],[End Year]],Table1[[#This Row],[End Month]],Table1[[#This Row],[Complete End Day]])</f>
        <v>41547</v>
      </c>
      <c r="AM680" s="2">
        <f>IF(Table1[[#This Row],[Start Day]]="",1,0)</f>
        <v>0</v>
      </c>
      <c r="AN680" s="2">
        <f>IF(Table1[[#This Row],[End Day]]="",1,0)</f>
        <v>0</v>
      </c>
      <c r="AX680">
        <v>1000000</v>
      </c>
      <c r="AY680">
        <v>1256261</v>
      </c>
      <c r="AZ680">
        <v>79.6013094233451</v>
      </c>
      <c r="BA680" t="s">
        <v>81</v>
      </c>
      <c r="BB680" t="s">
        <v>786</v>
      </c>
      <c r="BD680" t="s">
        <v>787</v>
      </c>
    </row>
    <row r="681" spans="1:56" x14ac:dyDescent="0.2">
      <c r="A681" t="s">
        <v>4020</v>
      </c>
      <c r="B681" t="s">
        <v>3889</v>
      </c>
      <c r="C681" t="s">
        <v>1049</v>
      </c>
      <c r="E681" t="s">
        <v>53</v>
      </c>
      <c r="F681" t="s">
        <v>72</v>
      </c>
      <c r="G681" t="s">
        <v>73</v>
      </c>
      <c r="H681" t="s">
        <v>74</v>
      </c>
      <c r="I681" t="s">
        <v>2676</v>
      </c>
      <c r="K681" t="s">
        <v>57</v>
      </c>
      <c r="L681" t="s">
        <v>58</v>
      </c>
      <c r="M681" t="s">
        <v>59</v>
      </c>
      <c r="N681" t="s">
        <v>60</v>
      </c>
      <c r="O681" t="s">
        <v>4021</v>
      </c>
      <c r="X681" t="s">
        <v>80</v>
      </c>
      <c r="AC681">
        <v>2013</v>
      </c>
      <c r="AD681">
        <v>4</v>
      </c>
      <c r="AE681">
        <v>28</v>
      </c>
      <c r="AF681">
        <f>IF( Table1[[#This Row],[Start Day]]="",1,Table1[[#This Row],[Start Day]])</f>
        <v>28</v>
      </c>
      <c r="AG681" s="1">
        <f>DATE(Table1[[#This Row],[Start Year]],Table1[[#This Row],[Start Month]],Table1[[#This Row],[Complete Start Day]])</f>
        <v>41392</v>
      </c>
      <c r="AH681">
        <v>2013</v>
      </c>
      <c r="AI681">
        <v>5</v>
      </c>
      <c r="AJ681">
        <v>2</v>
      </c>
      <c r="AK681">
        <f>IF(Table1[[#This Row],[End Day]]="",DAY(EOMONTH(DATE(Table1[[#This Row],[End Year]],Table1[[#This Row],[End Month]],1),0)),Table1[[#This Row],[End Day]])</f>
        <v>2</v>
      </c>
      <c r="AL681" s="1">
        <f>DATE(Table1[[#This Row],[End Year]],Table1[[#This Row],[End Month]],Table1[[#This Row],[Complete End Day]])</f>
        <v>41396</v>
      </c>
      <c r="AM681" s="2">
        <f>IF(Table1[[#This Row],[Start Day]]="",1,0)</f>
        <v>0</v>
      </c>
      <c r="AN681" s="2">
        <f>IF(Table1[[#This Row],[End Day]]="",1,0)</f>
        <v>0</v>
      </c>
      <c r="AO681">
        <v>12</v>
      </c>
      <c r="AQ681">
        <v>217000</v>
      </c>
      <c r="AS681">
        <v>217000</v>
      </c>
      <c r="AX681">
        <v>154000</v>
      </c>
      <c r="AY681">
        <v>193464</v>
      </c>
      <c r="AZ681">
        <v>79.6013094233451</v>
      </c>
      <c r="BA681" t="s">
        <v>81</v>
      </c>
      <c r="BB681" t="s">
        <v>4022</v>
      </c>
      <c r="BD681" t="s">
        <v>4023</v>
      </c>
    </row>
    <row r="682" spans="1:56" x14ac:dyDescent="0.2">
      <c r="A682" t="s">
        <v>4024</v>
      </c>
      <c r="B682" t="s">
        <v>3889</v>
      </c>
      <c r="C682" t="s">
        <v>2116</v>
      </c>
      <c r="E682" t="s">
        <v>53</v>
      </c>
      <c r="F682" t="s">
        <v>72</v>
      </c>
      <c r="G682" t="s">
        <v>73</v>
      </c>
      <c r="H682" t="s">
        <v>74</v>
      </c>
      <c r="I682" t="s">
        <v>449</v>
      </c>
      <c r="K682" t="s">
        <v>57</v>
      </c>
      <c r="L682" t="s">
        <v>58</v>
      </c>
      <c r="M682" t="s">
        <v>59</v>
      </c>
      <c r="N682" t="s">
        <v>60</v>
      </c>
      <c r="O682" t="s">
        <v>4025</v>
      </c>
      <c r="X682" t="s">
        <v>80</v>
      </c>
      <c r="AC682">
        <v>2013</v>
      </c>
      <c r="AD682">
        <v>2</v>
      </c>
      <c r="AE682">
        <v>18</v>
      </c>
      <c r="AF682">
        <f>IF( Table1[[#This Row],[Start Day]]="",1,Table1[[#This Row],[Start Day]])</f>
        <v>18</v>
      </c>
      <c r="AG682" s="1">
        <f>DATE(Table1[[#This Row],[Start Year]],Table1[[#This Row],[Start Month]],Table1[[#This Row],[Complete Start Day]])</f>
        <v>41323</v>
      </c>
      <c r="AH682">
        <v>2013</v>
      </c>
      <c r="AI682">
        <v>2</v>
      </c>
      <c r="AJ682">
        <v>21</v>
      </c>
      <c r="AK682">
        <f>IF(Table1[[#This Row],[End Day]]="",DAY(EOMONTH(DATE(Table1[[#This Row],[End Year]],Table1[[#This Row],[End Month]],1),0)),Table1[[#This Row],[End Day]])</f>
        <v>21</v>
      </c>
      <c r="AL682" s="1">
        <f>DATE(Table1[[#This Row],[End Year]],Table1[[#This Row],[End Month]],Table1[[#This Row],[Complete End Day]])</f>
        <v>41326</v>
      </c>
      <c r="AM682" s="2">
        <f>IF(Table1[[#This Row],[Start Day]]="",1,0)</f>
        <v>0</v>
      </c>
      <c r="AN682" s="2">
        <f>IF(Table1[[#This Row],[End Day]]="",1,0)</f>
        <v>0</v>
      </c>
      <c r="AO682">
        <v>2</v>
      </c>
      <c r="AQ682">
        <v>13500</v>
      </c>
      <c r="AS682">
        <v>13500</v>
      </c>
      <c r="AX682">
        <v>124000</v>
      </c>
      <c r="AY682">
        <v>155776</v>
      </c>
      <c r="AZ682">
        <v>79.6013094233451</v>
      </c>
      <c r="BA682" t="s">
        <v>81</v>
      </c>
      <c r="BB682" t="s">
        <v>4026</v>
      </c>
      <c r="BD682" t="s">
        <v>4027</v>
      </c>
    </row>
    <row r="683" spans="1:56" x14ac:dyDescent="0.2">
      <c r="A683" t="s">
        <v>4028</v>
      </c>
      <c r="B683" t="s">
        <v>3889</v>
      </c>
      <c r="C683" t="s">
        <v>4029</v>
      </c>
      <c r="E683" t="s">
        <v>53</v>
      </c>
      <c r="F683" t="s">
        <v>100</v>
      </c>
      <c r="G683" t="s">
        <v>101</v>
      </c>
      <c r="H683" t="s">
        <v>102</v>
      </c>
      <c r="K683" t="s">
        <v>57</v>
      </c>
      <c r="L683" t="s">
        <v>58</v>
      </c>
      <c r="M683" t="s">
        <v>59</v>
      </c>
      <c r="N683" t="s">
        <v>60</v>
      </c>
      <c r="O683" t="s">
        <v>4030</v>
      </c>
      <c r="W683">
        <v>5</v>
      </c>
      <c r="X683" t="s">
        <v>105</v>
      </c>
      <c r="Y683" t="s">
        <v>4031</v>
      </c>
      <c r="Z683" t="s">
        <v>4032</v>
      </c>
      <c r="AC683">
        <v>2013</v>
      </c>
      <c r="AD683">
        <v>3</v>
      </c>
      <c r="AE683">
        <v>3</v>
      </c>
      <c r="AF683">
        <f>IF( Table1[[#This Row],[Start Day]]="",1,Table1[[#This Row],[Start Day]])</f>
        <v>3</v>
      </c>
      <c r="AG683" s="1">
        <f>DATE(Table1[[#This Row],[Start Year]],Table1[[#This Row],[Start Month]],Table1[[#This Row],[Complete Start Day]])</f>
        <v>41336</v>
      </c>
      <c r="AH683">
        <v>2013</v>
      </c>
      <c r="AI683">
        <v>3</v>
      </c>
      <c r="AJ683">
        <v>3</v>
      </c>
      <c r="AK683">
        <f>IF(Table1[[#This Row],[End Day]]="",DAY(EOMONTH(DATE(Table1[[#This Row],[End Year]],Table1[[#This Row],[End Month]],1),0)),Table1[[#This Row],[End Day]])</f>
        <v>3</v>
      </c>
      <c r="AL683" s="1">
        <f>DATE(Table1[[#This Row],[End Year]],Table1[[#This Row],[End Month]],Table1[[#This Row],[Complete End Day]])</f>
        <v>41336</v>
      </c>
      <c r="AM683" s="2">
        <f>IF(Table1[[#This Row],[Start Day]]="",1,0)</f>
        <v>0</v>
      </c>
      <c r="AN683" s="2">
        <f>IF(Table1[[#This Row],[End Day]]="",1,0)</f>
        <v>0</v>
      </c>
      <c r="AP683">
        <v>30</v>
      </c>
      <c r="AQ683">
        <v>417170</v>
      </c>
      <c r="AR683">
        <v>10540</v>
      </c>
      <c r="AS683">
        <v>427740</v>
      </c>
      <c r="AX683">
        <v>56000</v>
      </c>
      <c r="AY683">
        <v>70351</v>
      </c>
      <c r="AZ683">
        <v>79.6013094233451</v>
      </c>
      <c r="BA683" t="s">
        <v>109</v>
      </c>
      <c r="BC683" t="s">
        <v>4033</v>
      </c>
      <c r="BD683" t="s">
        <v>4034</v>
      </c>
    </row>
    <row r="684" spans="1:56" x14ac:dyDescent="0.2">
      <c r="A684" t="s">
        <v>4035</v>
      </c>
      <c r="B684" t="s">
        <v>3889</v>
      </c>
      <c r="C684" t="s">
        <v>4036</v>
      </c>
      <c r="D684" t="s">
        <v>4037</v>
      </c>
      <c r="E684" t="s">
        <v>53</v>
      </c>
      <c r="F684" t="s">
        <v>100</v>
      </c>
      <c r="G684" t="s">
        <v>101</v>
      </c>
      <c r="H684" t="s">
        <v>102</v>
      </c>
      <c r="K684" t="s">
        <v>57</v>
      </c>
      <c r="L684" t="s">
        <v>58</v>
      </c>
      <c r="M684" t="s">
        <v>59</v>
      </c>
      <c r="N684" t="s">
        <v>60</v>
      </c>
      <c r="O684" t="s">
        <v>4038</v>
      </c>
      <c r="W684">
        <v>7</v>
      </c>
      <c r="X684" t="s">
        <v>105</v>
      </c>
      <c r="Y684" t="s">
        <v>4039</v>
      </c>
      <c r="Z684" t="s">
        <v>4040</v>
      </c>
      <c r="AA684" t="s">
        <v>4041</v>
      </c>
      <c r="AC684">
        <v>2013</v>
      </c>
      <c r="AD684">
        <v>4</v>
      </c>
      <c r="AE684">
        <v>20</v>
      </c>
      <c r="AF684">
        <f>IF( Table1[[#This Row],[Start Day]]="",1,Table1[[#This Row],[Start Day]])</f>
        <v>20</v>
      </c>
      <c r="AG684" s="1">
        <f>DATE(Table1[[#This Row],[Start Year]],Table1[[#This Row],[Start Month]],Table1[[#This Row],[Complete Start Day]])</f>
        <v>41384</v>
      </c>
      <c r="AH684">
        <v>2013</v>
      </c>
      <c r="AI684">
        <v>4</v>
      </c>
      <c r="AJ684">
        <v>20</v>
      </c>
      <c r="AK684">
        <f>IF(Table1[[#This Row],[End Day]]="",DAY(EOMONTH(DATE(Table1[[#This Row],[End Year]],Table1[[#This Row],[End Month]],1),0)),Table1[[#This Row],[End Day]])</f>
        <v>20</v>
      </c>
      <c r="AL684" s="1">
        <f>DATE(Table1[[#This Row],[End Year]],Table1[[#This Row],[End Month]],Table1[[#This Row],[Complete End Day]])</f>
        <v>41384</v>
      </c>
      <c r="AM684" s="2">
        <f>IF(Table1[[#This Row],[Start Day]]="",1,0)</f>
        <v>0</v>
      </c>
      <c r="AN684" s="2">
        <f>IF(Table1[[#This Row],[End Day]]="",1,0)</f>
        <v>0</v>
      </c>
      <c r="AO684">
        <v>198</v>
      </c>
      <c r="AP684">
        <v>14785</v>
      </c>
      <c r="AQ684">
        <v>2184000</v>
      </c>
      <c r="AS684">
        <v>2198785</v>
      </c>
      <c r="AV684">
        <v>23000</v>
      </c>
      <c r="AW684">
        <v>28894</v>
      </c>
      <c r="AX684">
        <v>6800000</v>
      </c>
      <c r="AY684">
        <v>8542573</v>
      </c>
      <c r="AZ684">
        <v>79.6013094233451</v>
      </c>
      <c r="BA684" t="s">
        <v>109</v>
      </c>
      <c r="BC684" t="s">
        <v>2814</v>
      </c>
      <c r="BD684" t="s">
        <v>2815</v>
      </c>
    </row>
    <row r="685" spans="1:56" x14ac:dyDescent="0.2">
      <c r="A685" t="s">
        <v>4042</v>
      </c>
      <c r="B685" t="s">
        <v>3889</v>
      </c>
      <c r="C685" t="s">
        <v>1446</v>
      </c>
      <c r="E685" t="s">
        <v>53</v>
      </c>
      <c r="F685" t="s">
        <v>100</v>
      </c>
      <c r="G685" t="s">
        <v>101</v>
      </c>
      <c r="H685" t="s">
        <v>102</v>
      </c>
      <c r="K685" t="s">
        <v>57</v>
      </c>
      <c r="L685" t="s">
        <v>58</v>
      </c>
      <c r="M685" t="s">
        <v>59</v>
      </c>
      <c r="N685" t="s">
        <v>60</v>
      </c>
      <c r="O685" t="s">
        <v>4043</v>
      </c>
      <c r="W685">
        <v>5</v>
      </c>
      <c r="X685" t="s">
        <v>105</v>
      </c>
      <c r="Y685" t="s">
        <v>4044</v>
      </c>
      <c r="Z685" t="s">
        <v>4045</v>
      </c>
      <c r="AA685" t="s">
        <v>4046</v>
      </c>
      <c r="AC685">
        <v>2013</v>
      </c>
      <c r="AD685">
        <v>11</v>
      </c>
      <c r="AE685">
        <v>22</v>
      </c>
      <c r="AF685">
        <f>IF( Table1[[#This Row],[Start Day]]="",1,Table1[[#This Row],[Start Day]])</f>
        <v>22</v>
      </c>
      <c r="AG685" s="1">
        <f>DATE(Table1[[#This Row],[Start Year]],Table1[[#This Row],[Start Month]],Table1[[#This Row],[Complete Start Day]])</f>
        <v>41600</v>
      </c>
      <c r="AH685">
        <v>2013</v>
      </c>
      <c r="AI685">
        <v>11</v>
      </c>
      <c r="AJ685">
        <v>23</v>
      </c>
      <c r="AK685">
        <f>IF(Table1[[#This Row],[End Day]]="",DAY(EOMONTH(DATE(Table1[[#This Row],[End Year]],Table1[[#This Row],[End Month]],1),0)),Table1[[#This Row],[End Day]])</f>
        <v>23</v>
      </c>
      <c r="AL685" s="1">
        <f>DATE(Table1[[#This Row],[End Year]],Table1[[#This Row],[End Month]],Table1[[#This Row],[Complete End Day]])</f>
        <v>41601</v>
      </c>
      <c r="AM685" s="2">
        <f>IF(Table1[[#This Row],[Start Day]]="",1,0)</f>
        <v>0</v>
      </c>
      <c r="AN685" s="2">
        <f>IF(Table1[[#This Row],[End Day]]="",1,0)</f>
        <v>0</v>
      </c>
      <c r="AQ685">
        <v>58300</v>
      </c>
      <c r="AS685">
        <v>58300</v>
      </c>
      <c r="AZ685">
        <v>79.6013094233451</v>
      </c>
      <c r="BA685" t="s">
        <v>109</v>
      </c>
      <c r="BC685" t="s">
        <v>4047</v>
      </c>
      <c r="BD685" t="s">
        <v>4048</v>
      </c>
    </row>
    <row r="686" spans="1:56" x14ac:dyDescent="0.2">
      <c r="A686" t="s">
        <v>4049</v>
      </c>
      <c r="B686" t="s">
        <v>3889</v>
      </c>
      <c r="C686" t="s">
        <v>4050</v>
      </c>
      <c r="E686" t="s">
        <v>53</v>
      </c>
      <c r="F686" t="s">
        <v>100</v>
      </c>
      <c r="G686" t="s">
        <v>101</v>
      </c>
      <c r="H686" t="s">
        <v>102</v>
      </c>
      <c r="K686" t="s">
        <v>57</v>
      </c>
      <c r="L686" t="s">
        <v>58</v>
      </c>
      <c r="M686" t="s">
        <v>59</v>
      </c>
      <c r="N686" t="s">
        <v>60</v>
      </c>
      <c r="O686" t="s">
        <v>4051</v>
      </c>
      <c r="W686">
        <v>5</v>
      </c>
      <c r="X686" t="s">
        <v>105</v>
      </c>
      <c r="Y686" t="s">
        <v>4052</v>
      </c>
      <c r="Z686" t="s">
        <v>4053</v>
      </c>
      <c r="AA686" t="s">
        <v>4054</v>
      </c>
      <c r="AC686">
        <v>2013</v>
      </c>
      <c r="AD686">
        <v>12</v>
      </c>
      <c r="AE686">
        <v>16</v>
      </c>
      <c r="AF686">
        <f>IF( Table1[[#This Row],[Start Day]]="",1,Table1[[#This Row],[Start Day]])</f>
        <v>16</v>
      </c>
      <c r="AG686" s="1">
        <f>DATE(Table1[[#This Row],[Start Year]],Table1[[#This Row],[Start Month]],Table1[[#This Row],[Complete Start Day]])</f>
        <v>41624</v>
      </c>
      <c r="AH686">
        <v>2013</v>
      </c>
      <c r="AI686">
        <v>12</v>
      </c>
      <c r="AJ686">
        <v>16</v>
      </c>
      <c r="AK686">
        <f>IF(Table1[[#This Row],[End Day]]="",DAY(EOMONTH(DATE(Table1[[#This Row],[End Year]],Table1[[#This Row],[End Month]],1),0)),Table1[[#This Row],[End Day]])</f>
        <v>16</v>
      </c>
      <c r="AL686" s="1">
        <f>DATE(Table1[[#This Row],[End Year]],Table1[[#This Row],[End Month]],Table1[[#This Row],[Complete End Day]])</f>
        <v>41624</v>
      </c>
      <c r="AM686" s="2">
        <f>IF(Table1[[#This Row],[Start Day]]="",1,0)</f>
        <v>0</v>
      </c>
      <c r="AN686" s="2">
        <f>IF(Table1[[#This Row],[End Day]]="",1,0)</f>
        <v>0</v>
      </c>
      <c r="AQ686">
        <v>90500</v>
      </c>
      <c r="AS686">
        <v>90500</v>
      </c>
      <c r="AX686">
        <v>6300</v>
      </c>
      <c r="AY686">
        <v>7914</v>
      </c>
      <c r="AZ686">
        <v>79.6013094233451</v>
      </c>
      <c r="BA686" t="s">
        <v>109</v>
      </c>
      <c r="BC686" t="s">
        <v>4055</v>
      </c>
      <c r="BD686" t="s">
        <v>4056</v>
      </c>
    </row>
    <row r="687" spans="1:56" x14ac:dyDescent="0.2">
      <c r="A687" t="s">
        <v>4057</v>
      </c>
      <c r="B687" t="s">
        <v>3889</v>
      </c>
      <c r="C687" t="s">
        <v>2927</v>
      </c>
      <c r="E687" t="s">
        <v>53</v>
      </c>
      <c r="F687" t="s">
        <v>100</v>
      </c>
      <c r="G687" t="s">
        <v>101</v>
      </c>
      <c r="H687" t="s">
        <v>102</v>
      </c>
      <c r="K687" t="s">
        <v>57</v>
      </c>
      <c r="L687" t="s">
        <v>58</v>
      </c>
      <c r="M687" t="s">
        <v>59</v>
      </c>
      <c r="N687" t="s">
        <v>60</v>
      </c>
      <c r="O687" t="s">
        <v>4058</v>
      </c>
      <c r="W687">
        <v>5</v>
      </c>
      <c r="X687" t="s">
        <v>105</v>
      </c>
      <c r="Y687" t="s">
        <v>4059</v>
      </c>
      <c r="Z687" t="s">
        <v>4060</v>
      </c>
      <c r="AA687" t="s">
        <v>4061</v>
      </c>
      <c r="AC687">
        <v>2013</v>
      </c>
      <c r="AD687">
        <v>4</v>
      </c>
      <c r="AE687">
        <v>17</v>
      </c>
      <c r="AF687">
        <f>IF( Table1[[#This Row],[Start Day]]="",1,Table1[[#This Row],[Start Day]])</f>
        <v>17</v>
      </c>
      <c r="AG687" s="1">
        <f>DATE(Table1[[#This Row],[Start Year]],Table1[[#This Row],[Start Month]],Table1[[#This Row],[Complete Start Day]])</f>
        <v>41381</v>
      </c>
      <c r="AH687">
        <v>2013</v>
      </c>
      <c r="AI687">
        <v>4</v>
      </c>
      <c r="AJ687">
        <v>17</v>
      </c>
      <c r="AK687">
        <f>IF(Table1[[#This Row],[End Day]]="",DAY(EOMONTH(DATE(Table1[[#This Row],[End Year]],Table1[[#This Row],[End Month]],1),0)),Table1[[#This Row],[End Day]])</f>
        <v>17</v>
      </c>
      <c r="AL687" s="1">
        <f>DATE(Table1[[#This Row],[End Year]],Table1[[#This Row],[End Month]],Table1[[#This Row],[Complete End Day]])</f>
        <v>41381</v>
      </c>
      <c r="AM687" s="2">
        <f>IF(Table1[[#This Row],[Start Day]]="",1,0)</f>
        <v>0</v>
      </c>
      <c r="AN687" s="2">
        <f>IF(Table1[[#This Row],[End Day]]="",1,0)</f>
        <v>0</v>
      </c>
      <c r="AP687">
        <v>10</v>
      </c>
      <c r="AQ687">
        <v>80545</v>
      </c>
      <c r="AS687">
        <v>80555</v>
      </c>
      <c r="AX687">
        <v>38000</v>
      </c>
      <c r="AY687">
        <v>47738</v>
      </c>
      <c r="AZ687">
        <v>79.6013094233451</v>
      </c>
      <c r="BA687" t="s">
        <v>109</v>
      </c>
      <c r="BC687" t="s">
        <v>4033</v>
      </c>
      <c r="BD687" t="s">
        <v>4034</v>
      </c>
    </row>
    <row r="688" spans="1:56" x14ac:dyDescent="0.2">
      <c r="A688" t="s">
        <v>4062</v>
      </c>
      <c r="B688" t="s">
        <v>3889</v>
      </c>
      <c r="C688" t="s">
        <v>3812</v>
      </c>
      <c r="E688" t="s">
        <v>53</v>
      </c>
      <c r="F688" t="s">
        <v>100</v>
      </c>
      <c r="G688" t="s">
        <v>101</v>
      </c>
      <c r="H688" t="s">
        <v>102</v>
      </c>
      <c r="K688" t="s">
        <v>57</v>
      </c>
      <c r="L688" t="s">
        <v>58</v>
      </c>
      <c r="M688" t="s">
        <v>59</v>
      </c>
      <c r="N688" t="s">
        <v>60</v>
      </c>
      <c r="O688" t="s">
        <v>4063</v>
      </c>
      <c r="W688">
        <v>5</v>
      </c>
      <c r="X688" t="s">
        <v>105</v>
      </c>
      <c r="Y688" t="s">
        <v>4064</v>
      </c>
      <c r="Z688" t="s">
        <v>4065</v>
      </c>
      <c r="AC688">
        <v>2013</v>
      </c>
      <c r="AD688">
        <v>12</v>
      </c>
      <c r="AE688">
        <v>1</v>
      </c>
      <c r="AF688">
        <f>IF( Table1[[#This Row],[Start Day]]="",1,Table1[[#This Row],[Start Day]])</f>
        <v>1</v>
      </c>
      <c r="AG688" s="1">
        <f>DATE(Table1[[#This Row],[Start Year]],Table1[[#This Row],[Start Month]],Table1[[#This Row],[Complete Start Day]])</f>
        <v>41609</v>
      </c>
      <c r="AH688">
        <v>2013</v>
      </c>
      <c r="AI688">
        <v>12</v>
      </c>
      <c r="AJ688">
        <v>1</v>
      </c>
      <c r="AK688">
        <f>IF(Table1[[#This Row],[End Day]]="",DAY(EOMONTH(DATE(Table1[[#This Row],[End Year]],Table1[[#This Row],[End Month]],1),0)),Table1[[#This Row],[End Day]])</f>
        <v>1</v>
      </c>
      <c r="AL688" s="1">
        <f>DATE(Table1[[#This Row],[End Year]],Table1[[#This Row],[End Month]],Table1[[#This Row],[Complete End Day]])</f>
        <v>41609</v>
      </c>
      <c r="AM688" s="2">
        <f>IF(Table1[[#This Row],[Start Day]]="",1,0)</f>
        <v>0</v>
      </c>
      <c r="AN688" s="2">
        <f>IF(Table1[[#This Row],[End Day]]="",1,0)</f>
        <v>0</v>
      </c>
      <c r="AR688">
        <v>2000</v>
      </c>
      <c r="AS688">
        <v>2000</v>
      </c>
      <c r="AZ688">
        <v>79.6013094233451</v>
      </c>
      <c r="BA688" t="s">
        <v>109</v>
      </c>
      <c r="BC688" t="s">
        <v>4066</v>
      </c>
      <c r="BD688" t="s">
        <v>4067</v>
      </c>
    </row>
    <row r="689" spans="1:56" x14ac:dyDescent="0.2">
      <c r="A689" t="s">
        <v>4068</v>
      </c>
      <c r="B689" t="s">
        <v>3889</v>
      </c>
      <c r="C689" t="s">
        <v>4069</v>
      </c>
      <c r="E689" t="s">
        <v>53</v>
      </c>
      <c r="F689" t="s">
        <v>100</v>
      </c>
      <c r="G689" t="s">
        <v>333</v>
      </c>
      <c r="H689" t="s">
        <v>236</v>
      </c>
      <c r="K689" t="s">
        <v>57</v>
      </c>
      <c r="L689" t="s">
        <v>58</v>
      </c>
      <c r="M689" t="s">
        <v>59</v>
      </c>
      <c r="N689" t="s">
        <v>60</v>
      </c>
      <c r="O689" t="s">
        <v>4070</v>
      </c>
      <c r="AC689">
        <v>2013</v>
      </c>
      <c r="AD689">
        <v>1</v>
      </c>
      <c r="AE689">
        <v>11</v>
      </c>
      <c r="AF689">
        <f>IF( Table1[[#This Row],[Start Day]]="",1,Table1[[#This Row],[Start Day]])</f>
        <v>11</v>
      </c>
      <c r="AG689" s="1">
        <f>DATE(Table1[[#This Row],[Start Year]],Table1[[#This Row],[Start Month]],Table1[[#This Row],[Complete Start Day]])</f>
        <v>41285</v>
      </c>
      <c r="AH689">
        <v>2013</v>
      </c>
      <c r="AI689">
        <v>1</v>
      </c>
      <c r="AJ689">
        <v>11</v>
      </c>
      <c r="AK689">
        <f>IF(Table1[[#This Row],[End Day]]="",DAY(EOMONTH(DATE(Table1[[#This Row],[End Year]],Table1[[#This Row],[End Month]],1),0)),Table1[[#This Row],[End Day]])</f>
        <v>11</v>
      </c>
      <c r="AL689" s="1">
        <f>DATE(Table1[[#This Row],[End Year]],Table1[[#This Row],[End Month]],Table1[[#This Row],[Complete End Day]])</f>
        <v>41285</v>
      </c>
      <c r="AM689" s="2">
        <f>IF(Table1[[#This Row],[Start Day]]="",1,0)</f>
        <v>0</v>
      </c>
      <c r="AN689" s="2">
        <f>IF(Table1[[#This Row],[End Day]]="",1,0)</f>
        <v>0</v>
      </c>
      <c r="AO689">
        <v>46</v>
      </c>
      <c r="AP689">
        <v>2</v>
      </c>
      <c r="AS689">
        <v>2</v>
      </c>
      <c r="AX689">
        <v>8000</v>
      </c>
      <c r="AY689">
        <v>10050</v>
      </c>
      <c r="AZ689">
        <v>79.6013094233451</v>
      </c>
      <c r="BA689" t="s">
        <v>109</v>
      </c>
      <c r="BC689" t="s">
        <v>308</v>
      </c>
      <c r="BD689" t="s">
        <v>309</v>
      </c>
    </row>
    <row r="690" spans="1:56" x14ac:dyDescent="0.2">
      <c r="A690" t="s">
        <v>4071</v>
      </c>
      <c r="B690" t="s">
        <v>3889</v>
      </c>
      <c r="C690" t="s">
        <v>1148</v>
      </c>
      <c r="E690" t="s">
        <v>53</v>
      </c>
      <c r="F690" t="s">
        <v>54</v>
      </c>
      <c r="G690" t="s">
        <v>55</v>
      </c>
      <c r="H690" t="s">
        <v>56</v>
      </c>
      <c r="K690" t="s">
        <v>57</v>
      </c>
      <c r="L690" t="s">
        <v>58</v>
      </c>
      <c r="M690" t="s">
        <v>59</v>
      </c>
      <c r="N690" t="s">
        <v>60</v>
      </c>
      <c r="O690" t="s">
        <v>4072</v>
      </c>
      <c r="P690" t="s">
        <v>4073</v>
      </c>
      <c r="X690" t="s">
        <v>65</v>
      </c>
      <c r="AC690">
        <v>2013</v>
      </c>
      <c r="AD690">
        <v>5</v>
      </c>
      <c r="AE690">
        <v>6</v>
      </c>
      <c r="AF690">
        <f>IF( Table1[[#This Row],[Start Day]]="",1,Table1[[#This Row],[Start Day]])</f>
        <v>6</v>
      </c>
      <c r="AG690" s="1">
        <f>DATE(Table1[[#This Row],[Start Year]],Table1[[#This Row],[Start Month]],Table1[[#This Row],[Complete Start Day]])</f>
        <v>41400</v>
      </c>
      <c r="AH690">
        <v>2013</v>
      </c>
      <c r="AI690">
        <v>5</v>
      </c>
      <c r="AJ690">
        <v>10</v>
      </c>
      <c r="AK690">
        <f>IF(Table1[[#This Row],[End Day]]="",DAY(EOMONTH(DATE(Table1[[#This Row],[End Year]],Table1[[#This Row],[End Month]],1),0)),Table1[[#This Row],[End Day]])</f>
        <v>10</v>
      </c>
      <c r="AL690" s="1">
        <f>DATE(Table1[[#This Row],[End Year]],Table1[[#This Row],[End Month]],Table1[[#This Row],[Complete End Day]])</f>
        <v>41404</v>
      </c>
      <c r="AM690" s="2">
        <f>IF(Table1[[#This Row],[Start Day]]="",1,0)</f>
        <v>0</v>
      </c>
      <c r="AN690" s="2">
        <f>IF(Table1[[#This Row],[End Day]]="",1,0)</f>
        <v>0</v>
      </c>
      <c r="AO690">
        <v>20</v>
      </c>
      <c r="AQ690">
        <v>255000</v>
      </c>
      <c r="AS690">
        <v>255000</v>
      </c>
      <c r="AX690">
        <v>165000</v>
      </c>
      <c r="AY690">
        <v>207283</v>
      </c>
      <c r="AZ690">
        <v>79.6013094233451</v>
      </c>
      <c r="BA690" t="s">
        <v>81</v>
      </c>
      <c r="BB690" t="s">
        <v>4074</v>
      </c>
      <c r="BD690" t="s">
        <v>4075</v>
      </c>
    </row>
    <row r="691" spans="1:56" x14ac:dyDescent="0.2">
      <c r="A691" t="s">
        <v>4076</v>
      </c>
      <c r="B691" t="s">
        <v>3889</v>
      </c>
      <c r="C691" t="s">
        <v>1173</v>
      </c>
      <c r="E691" t="s">
        <v>53</v>
      </c>
      <c r="F691" t="s">
        <v>54</v>
      </c>
      <c r="G691" t="s">
        <v>55</v>
      </c>
      <c r="H691" t="s">
        <v>56</v>
      </c>
      <c r="K691" t="s">
        <v>57</v>
      </c>
      <c r="L691" t="s">
        <v>58</v>
      </c>
      <c r="M691" t="s">
        <v>59</v>
      </c>
      <c r="N691" t="s">
        <v>60</v>
      </c>
      <c r="O691" t="s">
        <v>767</v>
      </c>
      <c r="X691" t="s">
        <v>65</v>
      </c>
      <c r="AC691">
        <v>2013</v>
      </c>
      <c r="AD691">
        <v>5</v>
      </c>
      <c r="AE691">
        <v>19</v>
      </c>
      <c r="AF691">
        <f>IF( Table1[[#This Row],[Start Day]]="",1,Table1[[#This Row],[Start Day]])</f>
        <v>19</v>
      </c>
      <c r="AG691" s="1">
        <f>DATE(Table1[[#This Row],[Start Year]],Table1[[#This Row],[Start Month]],Table1[[#This Row],[Complete Start Day]])</f>
        <v>41413</v>
      </c>
      <c r="AH691">
        <v>2013</v>
      </c>
      <c r="AI691">
        <v>5</v>
      </c>
      <c r="AJ691">
        <v>23</v>
      </c>
      <c r="AK691">
        <f>IF(Table1[[#This Row],[End Day]]="",DAY(EOMONTH(DATE(Table1[[#This Row],[End Year]],Table1[[#This Row],[End Month]],1),0)),Table1[[#This Row],[End Day]])</f>
        <v>23</v>
      </c>
      <c r="AL691" s="1">
        <f>DATE(Table1[[#This Row],[End Year]],Table1[[#This Row],[End Month]],Table1[[#This Row],[Complete End Day]])</f>
        <v>41417</v>
      </c>
      <c r="AM691" s="2">
        <f>IF(Table1[[#This Row],[Start Day]]="",1,0)</f>
        <v>0</v>
      </c>
      <c r="AN691" s="2">
        <f>IF(Table1[[#This Row],[End Day]]="",1,0)</f>
        <v>0</v>
      </c>
      <c r="AO691">
        <v>12</v>
      </c>
      <c r="AQ691">
        <v>100000</v>
      </c>
      <c r="AS691">
        <v>100000</v>
      </c>
      <c r="AX691">
        <v>445000</v>
      </c>
      <c r="AY691">
        <v>559036</v>
      </c>
      <c r="AZ691">
        <v>79.6013094233451</v>
      </c>
      <c r="BA691" t="s">
        <v>81</v>
      </c>
      <c r="BB691" t="s">
        <v>768</v>
      </c>
      <c r="BD691" t="s">
        <v>769</v>
      </c>
    </row>
    <row r="692" spans="1:56" x14ac:dyDescent="0.2">
      <c r="A692" t="s">
        <v>4077</v>
      </c>
      <c r="B692" t="s">
        <v>3889</v>
      </c>
      <c r="C692" t="s">
        <v>621</v>
      </c>
      <c r="E692" t="s">
        <v>53</v>
      </c>
      <c r="F692" t="s">
        <v>54</v>
      </c>
      <c r="G692" t="s">
        <v>55</v>
      </c>
      <c r="H692" t="s">
        <v>56</v>
      </c>
      <c r="K692" t="s">
        <v>57</v>
      </c>
      <c r="L692" t="s">
        <v>58</v>
      </c>
      <c r="M692" t="s">
        <v>59</v>
      </c>
      <c r="N692" t="s">
        <v>60</v>
      </c>
      <c r="O692" t="s">
        <v>4078</v>
      </c>
      <c r="P692" t="s">
        <v>4079</v>
      </c>
      <c r="W692">
        <v>419827</v>
      </c>
      <c r="X692" t="s">
        <v>65</v>
      </c>
      <c r="Y692" t="s">
        <v>4080</v>
      </c>
      <c r="Z692" t="s">
        <v>4081</v>
      </c>
      <c r="AC692">
        <v>2013</v>
      </c>
      <c r="AD692">
        <v>7</v>
      </c>
      <c r="AE692">
        <v>7</v>
      </c>
      <c r="AF692">
        <f>IF( Table1[[#This Row],[Start Day]]="",1,Table1[[#This Row],[Start Day]])</f>
        <v>7</v>
      </c>
      <c r="AG692" s="1">
        <f>DATE(Table1[[#This Row],[Start Year]],Table1[[#This Row],[Start Month]],Table1[[#This Row],[Complete Start Day]])</f>
        <v>41462</v>
      </c>
      <c r="AH692">
        <v>2013</v>
      </c>
      <c r="AI692">
        <v>7</v>
      </c>
      <c r="AJ692">
        <v>17</v>
      </c>
      <c r="AK692">
        <f>IF(Table1[[#This Row],[End Day]]="",DAY(EOMONTH(DATE(Table1[[#This Row],[End Year]],Table1[[#This Row],[End Month]],1),0)),Table1[[#This Row],[End Day]])</f>
        <v>17</v>
      </c>
      <c r="AL692" s="1">
        <f>DATE(Table1[[#This Row],[End Year]],Table1[[#This Row],[End Month]],Table1[[#This Row],[Complete End Day]])</f>
        <v>41472</v>
      </c>
      <c r="AM692" s="2">
        <f>IF(Table1[[#This Row],[Start Day]]="",1,0)</f>
        <v>0</v>
      </c>
      <c r="AN692" s="2">
        <f>IF(Table1[[#This Row],[End Day]]="",1,0)</f>
        <v>0</v>
      </c>
      <c r="AO692">
        <v>233</v>
      </c>
      <c r="AQ692">
        <v>3500000</v>
      </c>
      <c r="AS692">
        <v>3500000</v>
      </c>
      <c r="AX692">
        <v>4621600</v>
      </c>
      <c r="AY692">
        <v>5805935</v>
      </c>
      <c r="AZ692">
        <v>79.6013094233451</v>
      </c>
      <c r="BA692" t="s">
        <v>109</v>
      </c>
      <c r="BC692" t="s">
        <v>4082</v>
      </c>
      <c r="BD692" t="s">
        <v>4083</v>
      </c>
    </row>
    <row r="693" spans="1:56" x14ac:dyDescent="0.2">
      <c r="A693" t="s">
        <v>4084</v>
      </c>
      <c r="B693" t="s">
        <v>3889</v>
      </c>
      <c r="C693" t="s">
        <v>3014</v>
      </c>
      <c r="E693" t="s">
        <v>53</v>
      </c>
      <c r="F693" t="s">
        <v>54</v>
      </c>
      <c r="G693" t="s">
        <v>55</v>
      </c>
      <c r="H693" t="s">
        <v>56</v>
      </c>
      <c r="K693" t="s">
        <v>57</v>
      </c>
      <c r="L693" t="s">
        <v>58</v>
      </c>
      <c r="M693" t="s">
        <v>59</v>
      </c>
      <c r="N693" t="s">
        <v>60</v>
      </c>
      <c r="O693" t="s">
        <v>4085</v>
      </c>
      <c r="P693" t="s">
        <v>4086</v>
      </c>
      <c r="X693" t="s">
        <v>65</v>
      </c>
      <c r="AC693">
        <v>2013</v>
      </c>
      <c r="AD693">
        <v>7</v>
      </c>
      <c r="AE693">
        <v>21</v>
      </c>
      <c r="AF693">
        <f>IF( Table1[[#This Row],[Start Day]]="",1,Table1[[#This Row],[Start Day]])</f>
        <v>21</v>
      </c>
      <c r="AG693" s="1">
        <f>DATE(Table1[[#This Row],[Start Year]],Table1[[#This Row],[Start Month]],Table1[[#This Row],[Complete Start Day]])</f>
        <v>41476</v>
      </c>
      <c r="AH693">
        <v>2013</v>
      </c>
      <c r="AI693">
        <v>7</v>
      </c>
      <c r="AJ693">
        <v>25</v>
      </c>
      <c r="AK693">
        <f>IF(Table1[[#This Row],[End Day]]="",DAY(EOMONTH(DATE(Table1[[#This Row],[End Year]],Table1[[#This Row],[End Month]],1),0)),Table1[[#This Row],[End Day]])</f>
        <v>25</v>
      </c>
      <c r="AL693" s="1">
        <f>DATE(Table1[[#This Row],[End Year]],Table1[[#This Row],[End Month]],Table1[[#This Row],[Complete End Day]])</f>
        <v>41480</v>
      </c>
      <c r="AM693" s="2">
        <f>IF(Table1[[#This Row],[Start Day]]="",1,0)</f>
        <v>0</v>
      </c>
      <c r="AN693" s="2">
        <f>IF(Table1[[#This Row],[End Day]]="",1,0)</f>
        <v>0</v>
      </c>
      <c r="AO693">
        <v>36</v>
      </c>
      <c r="AQ693">
        <v>718500</v>
      </c>
      <c r="AS693">
        <v>718500</v>
      </c>
      <c r="AX693">
        <v>1400000</v>
      </c>
      <c r="AY693">
        <v>1758765</v>
      </c>
      <c r="AZ693">
        <v>79.6013094233451</v>
      </c>
      <c r="BA693" t="s">
        <v>81</v>
      </c>
      <c r="BB693" t="s">
        <v>4087</v>
      </c>
      <c r="BD693" t="s">
        <v>4088</v>
      </c>
    </row>
    <row r="694" spans="1:56" x14ac:dyDescent="0.2">
      <c r="A694" t="s">
        <v>4089</v>
      </c>
      <c r="B694" t="s">
        <v>3889</v>
      </c>
      <c r="C694" t="s">
        <v>1129</v>
      </c>
      <c r="E694" t="s">
        <v>53</v>
      </c>
      <c r="F694" t="s">
        <v>54</v>
      </c>
      <c r="G694" t="s">
        <v>55</v>
      </c>
      <c r="H694" t="s">
        <v>56</v>
      </c>
      <c r="K694" t="s">
        <v>57</v>
      </c>
      <c r="L694" t="s">
        <v>58</v>
      </c>
      <c r="M694" t="s">
        <v>59</v>
      </c>
      <c r="N694" t="s">
        <v>60</v>
      </c>
      <c r="O694" t="s">
        <v>4090</v>
      </c>
      <c r="P694" t="s">
        <v>4091</v>
      </c>
      <c r="X694" t="s">
        <v>65</v>
      </c>
      <c r="AC694">
        <v>2013</v>
      </c>
      <c r="AD694">
        <v>7</v>
      </c>
      <c r="AE694">
        <v>25</v>
      </c>
      <c r="AF694">
        <f>IF( Table1[[#This Row],[Start Day]]="",1,Table1[[#This Row],[Start Day]])</f>
        <v>25</v>
      </c>
      <c r="AG694" s="1">
        <f>DATE(Table1[[#This Row],[Start Year]],Table1[[#This Row],[Start Month]],Table1[[#This Row],[Complete Start Day]])</f>
        <v>41480</v>
      </c>
      <c r="AH694">
        <v>2013</v>
      </c>
      <c r="AI694">
        <v>8</v>
      </c>
      <c r="AJ694">
        <v>1</v>
      </c>
      <c r="AK694">
        <f>IF(Table1[[#This Row],[End Day]]="",DAY(EOMONTH(DATE(Table1[[#This Row],[End Year]],Table1[[#This Row],[End Month]],1),0)),Table1[[#This Row],[End Day]])</f>
        <v>1</v>
      </c>
      <c r="AL694" s="1">
        <f>DATE(Table1[[#This Row],[End Year]],Table1[[#This Row],[End Month]],Table1[[#This Row],[Complete End Day]])</f>
        <v>41487</v>
      </c>
      <c r="AM694" s="2">
        <f>IF(Table1[[#This Row],[Start Day]]="",1,0)</f>
        <v>0</v>
      </c>
      <c r="AN694" s="2">
        <f>IF(Table1[[#This Row],[End Day]]="",1,0)</f>
        <v>0</v>
      </c>
      <c r="AO694">
        <v>10</v>
      </c>
      <c r="AQ694">
        <v>125000</v>
      </c>
      <c r="AS694">
        <v>125000</v>
      </c>
      <c r="AX694">
        <v>571000</v>
      </c>
      <c r="AY694">
        <v>717325</v>
      </c>
      <c r="AZ694">
        <v>79.6013094233451</v>
      </c>
      <c r="BA694" t="s">
        <v>81</v>
      </c>
      <c r="BB694" t="s">
        <v>4092</v>
      </c>
      <c r="BD694" t="s">
        <v>4093</v>
      </c>
    </row>
    <row r="695" spans="1:56" x14ac:dyDescent="0.2">
      <c r="A695" t="s">
        <v>4094</v>
      </c>
      <c r="B695" t="s">
        <v>3889</v>
      </c>
      <c r="C695" t="s">
        <v>4095</v>
      </c>
      <c r="E695" t="s">
        <v>53</v>
      </c>
      <c r="F695" t="s">
        <v>54</v>
      </c>
      <c r="G695" t="s">
        <v>55</v>
      </c>
      <c r="H695" t="s">
        <v>56</v>
      </c>
      <c r="K695" t="s">
        <v>57</v>
      </c>
      <c r="L695" t="s">
        <v>58</v>
      </c>
      <c r="M695" t="s">
        <v>59</v>
      </c>
      <c r="N695" t="s">
        <v>60</v>
      </c>
      <c r="O695" t="s">
        <v>4096</v>
      </c>
      <c r="P695" t="s">
        <v>178</v>
      </c>
      <c r="W695">
        <v>93532</v>
      </c>
      <c r="X695" t="s">
        <v>65</v>
      </c>
      <c r="Y695" t="s">
        <v>4097</v>
      </c>
      <c r="Z695" t="s">
        <v>4098</v>
      </c>
      <c r="AC695">
        <v>2013</v>
      </c>
      <c r="AD695">
        <v>8</v>
      </c>
      <c r="AE695">
        <v>18</v>
      </c>
      <c r="AF695">
        <f>IF( Table1[[#This Row],[Start Day]]="",1,Table1[[#This Row],[Start Day]])</f>
        <v>18</v>
      </c>
      <c r="AG695" s="1">
        <f>DATE(Table1[[#This Row],[Start Year]],Table1[[#This Row],[Start Month]],Table1[[#This Row],[Complete Start Day]])</f>
        <v>41504</v>
      </c>
      <c r="AH695">
        <v>2013</v>
      </c>
      <c r="AI695">
        <v>8</v>
      </c>
      <c r="AJ695">
        <v>21</v>
      </c>
      <c r="AK695">
        <f>IF(Table1[[#This Row],[End Day]]="",DAY(EOMONTH(DATE(Table1[[#This Row],[End Year]],Table1[[#This Row],[End Month]],1),0)),Table1[[#This Row],[End Day]])</f>
        <v>21</v>
      </c>
      <c r="AL695" s="1">
        <f>DATE(Table1[[#This Row],[End Year]],Table1[[#This Row],[End Month]],Table1[[#This Row],[Complete End Day]])</f>
        <v>41507</v>
      </c>
      <c r="AM695" s="2">
        <f>IF(Table1[[#This Row],[Start Day]]="",1,0)</f>
        <v>0</v>
      </c>
      <c r="AN695" s="2">
        <f>IF(Table1[[#This Row],[End Day]]="",1,0)</f>
        <v>0</v>
      </c>
      <c r="AO695">
        <v>43</v>
      </c>
      <c r="AQ695">
        <v>255000</v>
      </c>
      <c r="AS695">
        <v>255000</v>
      </c>
      <c r="AX695">
        <v>457000</v>
      </c>
      <c r="AY695">
        <v>574111</v>
      </c>
      <c r="AZ695">
        <v>79.6013094233451</v>
      </c>
      <c r="BA695" t="s">
        <v>81</v>
      </c>
      <c r="BB695" t="s">
        <v>4099</v>
      </c>
      <c r="BD695" t="s">
        <v>4100</v>
      </c>
    </row>
    <row r="696" spans="1:56" x14ac:dyDescent="0.2">
      <c r="A696" t="s">
        <v>4101</v>
      </c>
      <c r="B696" t="s">
        <v>3889</v>
      </c>
      <c r="C696" t="s">
        <v>2179</v>
      </c>
      <c r="E696" t="s">
        <v>53</v>
      </c>
      <c r="F696" t="s">
        <v>54</v>
      </c>
      <c r="G696" t="s">
        <v>55</v>
      </c>
      <c r="H696" t="s">
        <v>56</v>
      </c>
      <c r="K696" t="s">
        <v>57</v>
      </c>
      <c r="L696" t="s">
        <v>58</v>
      </c>
      <c r="M696" t="s">
        <v>59</v>
      </c>
      <c r="N696" t="s">
        <v>60</v>
      </c>
      <c r="O696" t="s">
        <v>4102</v>
      </c>
      <c r="X696" t="s">
        <v>65</v>
      </c>
      <c r="AC696">
        <v>2013</v>
      </c>
      <c r="AD696">
        <v>9</v>
      </c>
      <c r="AE696">
        <v>16</v>
      </c>
      <c r="AF696">
        <f>IF( Table1[[#This Row],[Start Day]]="",1,Table1[[#This Row],[Start Day]])</f>
        <v>16</v>
      </c>
      <c r="AG696" s="1">
        <f>DATE(Table1[[#This Row],[Start Year]],Table1[[#This Row],[Start Month]],Table1[[#This Row],[Complete Start Day]])</f>
        <v>41533</v>
      </c>
      <c r="AH696">
        <v>2013</v>
      </c>
      <c r="AI696">
        <v>9</v>
      </c>
      <c r="AJ696">
        <v>18</v>
      </c>
      <c r="AK696">
        <f>IF(Table1[[#This Row],[End Day]]="",DAY(EOMONTH(DATE(Table1[[#This Row],[End Year]],Table1[[#This Row],[End Month]],1),0)),Table1[[#This Row],[End Day]])</f>
        <v>18</v>
      </c>
      <c r="AL696" s="1">
        <f>DATE(Table1[[#This Row],[End Year]],Table1[[#This Row],[End Month]],Table1[[#This Row],[Complete End Day]])</f>
        <v>41535</v>
      </c>
      <c r="AM696" s="2">
        <f>IF(Table1[[#This Row],[Start Day]]="",1,0)</f>
        <v>0</v>
      </c>
      <c r="AN696" s="2">
        <f>IF(Table1[[#This Row],[End Day]]="",1,0)</f>
        <v>0</v>
      </c>
      <c r="AO696">
        <v>17</v>
      </c>
      <c r="AP696">
        <v>30</v>
      </c>
      <c r="AQ696">
        <v>150000</v>
      </c>
      <c r="AS696">
        <v>150030</v>
      </c>
      <c r="AX696">
        <v>343000</v>
      </c>
      <c r="AY696">
        <v>430897</v>
      </c>
      <c r="AZ696">
        <v>79.6013094233451</v>
      </c>
      <c r="BA696" t="s">
        <v>81</v>
      </c>
      <c r="BB696" t="s">
        <v>4103</v>
      </c>
      <c r="BD696" t="s">
        <v>4104</v>
      </c>
    </row>
    <row r="697" spans="1:56" x14ac:dyDescent="0.2">
      <c r="A697" t="s">
        <v>4105</v>
      </c>
      <c r="B697" t="s">
        <v>3889</v>
      </c>
      <c r="C697" t="s">
        <v>2563</v>
      </c>
      <c r="E697" t="s">
        <v>53</v>
      </c>
      <c r="F697" t="s">
        <v>54</v>
      </c>
      <c r="G697" t="s">
        <v>55</v>
      </c>
      <c r="H697" t="s">
        <v>56</v>
      </c>
      <c r="K697" t="s">
        <v>57</v>
      </c>
      <c r="L697" t="s">
        <v>58</v>
      </c>
      <c r="M697" t="s">
        <v>59</v>
      </c>
      <c r="N697" t="s">
        <v>60</v>
      </c>
      <c r="O697" t="s">
        <v>4106</v>
      </c>
      <c r="P697" t="s">
        <v>4107</v>
      </c>
      <c r="X697" t="s">
        <v>65</v>
      </c>
      <c r="AC697">
        <v>2013</v>
      </c>
      <c r="AD697">
        <v>12</v>
      </c>
      <c r="AE697">
        <v>14</v>
      </c>
      <c r="AF697">
        <f>IF( Table1[[#This Row],[Start Day]]="",1,Table1[[#This Row],[Start Day]])</f>
        <v>14</v>
      </c>
      <c r="AG697" s="1">
        <f>DATE(Table1[[#This Row],[Start Year]],Table1[[#This Row],[Start Month]],Table1[[#This Row],[Complete Start Day]])</f>
        <v>41622</v>
      </c>
      <c r="AH697">
        <v>2013</v>
      </c>
      <c r="AI697">
        <v>12</v>
      </c>
      <c r="AJ697">
        <v>16</v>
      </c>
      <c r="AK697">
        <f>IF(Table1[[#This Row],[End Day]]="",DAY(EOMONTH(DATE(Table1[[#This Row],[End Year]],Table1[[#This Row],[End Month]],1),0)),Table1[[#This Row],[End Day]])</f>
        <v>16</v>
      </c>
      <c r="AL697" s="1">
        <f>DATE(Table1[[#This Row],[End Year]],Table1[[#This Row],[End Month]],Table1[[#This Row],[Complete End Day]])</f>
        <v>41624</v>
      </c>
      <c r="AM697" s="2">
        <f>IF(Table1[[#This Row],[Start Day]]="",1,0)</f>
        <v>0</v>
      </c>
      <c r="AN697" s="2">
        <f>IF(Table1[[#This Row],[End Day]]="",1,0)</f>
        <v>0</v>
      </c>
      <c r="AR697">
        <v>90000</v>
      </c>
      <c r="AS697">
        <v>90000</v>
      </c>
      <c r="AX697">
        <v>410000</v>
      </c>
      <c r="AY697">
        <v>515067</v>
      </c>
      <c r="AZ697">
        <v>79.6013094233451</v>
      </c>
      <c r="BA697" t="s">
        <v>81</v>
      </c>
      <c r="BB697" t="s">
        <v>4108</v>
      </c>
      <c r="BD697" t="s">
        <v>4109</v>
      </c>
    </row>
    <row r="698" spans="1:56" x14ac:dyDescent="0.2">
      <c r="A698" t="s">
        <v>4110</v>
      </c>
      <c r="B698" t="s">
        <v>3889</v>
      </c>
      <c r="C698" t="s">
        <v>4111</v>
      </c>
      <c r="E698" t="s">
        <v>53</v>
      </c>
      <c r="F698" t="s">
        <v>54</v>
      </c>
      <c r="G698" t="s">
        <v>236</v>
      </c>
      <c r="H698" t="s">
        <v>236</v>
      </c>
      <c r="K698" t="s">
        <v>57</v>
      </c>
      <c r="L698" t="s">
        <v>58</v>
      </c>
      <c r="M698" t="s">
        <v>59</v>
      </c>
      <c r="N698" t="s">
        <v>60</v>
      </c>
      <c r="O698" t="s">
        <v>4112</v>
      </c>
      <c r="AC698">
        <v>2013</v>
      </c>
      <c r="AD698">
        <v>3</v>
      </c>
      <c r="AE698">
        <v>29</v>
      </c>
      <c r="AF698">
        <f>IF( Table1[[#This Row],[Start Day]]="",1,Table1[[#This Row],[Start Day]])</f>
        <v>29</v>
      </c>
      <c r="AG698" s="1">
        <f>DATE(Table1[[#This Row],[Start Year]],Table1[[#This Row],[Start Month]],Table1[[#This Row],[Complete Start Day]])</f>
        <v>41362</v>
      </c>
      <c r="AH698">
        <v>2013</v>
      </c>
      <c r="AI698">
        <v>3</v>
      </c>
      <c r="AJ698">
        <v>29</v>
      </c>
      <c r="AK698">
        <f>IF(Table1[[#This Row],[End Day]]="",DAY(EOMONTH(DATE(Table1[[#This Row],[End Year]],Table1[[#This Row],[End Month]],1),0)),Table1[[#This Row],[End Day]])</f>
        <v>29</v>
      </c>
      <c r="AL698" s="1">
        <f>DATE(Table1[[#This Row],[End Year]],Table1[[#This Row],[End Month]],Table1[[#This Row],[Complete End Day]])</f>
        <v>41362</v>
      </c>
      <c r="AM698" s="2">
        <f>IF(Table1[[#This Row],[Start Day]]="",1,0)</f>
        <v>0</v>
      </c>
      <c r="AN698" s="2">
        <f>IF(Table1[[#This Row],[End Day]]="",1,0)</f>
        <v>0</v>
      </c>
      <c r="AO698">
        <v>83</v>
      </c>
      <c r="AZ698">
        <v>79.6013094233451</v>
      </c>
      <c r="BA698" t="s">
        <v>109</v>
      </c>
      <c r="BC698" t="s">
        <v>2160</v>
      </c>
      <c r="BD698" t="s">
        <v>2161</v>
      </c>
    </row>
    <row r="699" spans="1:56" x14ac:dyDescent="0.2">
      <c r="A699" t="s">
        <v>4113</v>
      </c>
      <c r="B699" t="s">
        <v>3889</v>
      </c>
      <c r="C699" t="s">
        <v>2639</v>
      </c>
      <c r="E699" t="s">
        <v>53</v>
      </c>
      <c r="F699" t="s">
        <v>54</v>
      </c>
      <c r="G699" t="s">
        <v>236</v>
      </c>
      <c r="H699" t="s">
        <v>236</v>
      </c>
      <c r="K699" t="s">
        <v>57</v>
      </c>
      <c r="L699" t="s">
        <v>58</v>
      </c>
      <c r="M699" t="s">
        <v>59</v>
      </c>
      <c r="N699" t="s">
        <v>60</v>
      </c>
      <c r="O699" t="s">
        <v>4114</v>
      </c>
      <c r="P699" t="s">
        <v>62</v>
      </c>
      <c r="AC699">
        <v>2013</v>
      </c>
      <c r="AD699">
        <v>7</v>
      </c>
      <c r="AE699">
        <v>10</v>
      </c>
      <c r="AF699">
        <f>IF( Table1[[#This Row],[Start Day]]="",1,Table1[[#This Row],[Start Day]])</f>
        <v>10</v>
      </c>
      <c r="AG699" s="1">
        <f>DATE(Table1[[#This Row],[Start Year]],Table1[[#This Row],[Start Month]],Table1[[#This Row],[Complete Start Day]])</f>
        <v>41465</v>
      </c>
      <c r="AH699">
        <v>2013</v>
      </c>
      <c r="AI699">
        <v>7</v>
      </c>
      <c r="AJ699">
        <v>10</v>
      </c>
      <c r="AK699">
        <f>IF(Table1[[#This Row],[End Day]]="",DAY(EOMONTH(DATE(Table1[[#This Row],[End Year]],Table1[[#This Row],[End Month]],1),0)),Table1[[#This Row],[End Day]])</f>
        <v>10</v>
      </c>
      <c r="AL699" s="1">
        <f>DATE(Table1[[#This Row],[End Year]],Table1[[#This Row],[End Month]],Table1[[#This Row],[Complete End Day]])</f>
        <v>41465</v>
      </c>
      <c r="AM699" s="2">
        <f>IF(Table1[[#This Row],[Start Day]]="",1,0)</f>
        <v>0</v>
      </c>
      <c r="AN699" s="2">
        <f>IF(Table1[[#This Row],[End Day]]="",1,0)</f>
        <v>0</v>
      </c>
      <c r="AO699">
        <v>17</v>
      </c>
      <c r="AZ699">
        <v>79.6013094233451</v>
      </c>
      <c r="BA699" t="s">
        <v>109</v>
      </c>
      <c r="BC699" t="s">
        <v>4115</v>
      </c>
      <c r="BD699" t="s">
        <v>4116</v>
      </c>
    </row>
    <row r="700" spans="1:56" x14ac:dyDescent="0.2">
      <c r="A700" t="s">
        <v>4117</v>
      </c>
      <c r="B700" t="s">
        <v>3889</v>
      </c>
      <c r="C700" t="s">
        <v>760</v>
      </c>
      <c r="E700" t="s">
        <v>53</v>
      </c>
      <c r="F700" t="s">
        <v>54</v>
      </c>
      <c r="G700" t="s">
        <v>236</v>
      </c>
      <c r="H700" t="s">
        <v>236</v>
      </c>
      <c r="K700" t="s">
        <v>57</v>
      </c>
      <c r="L700" t="s">
        <v>58</v>
      </c>
      <c r="M700" t="s">
        <v>59</v>
      </c>
      <c r="N700" t="s">
        <v>60</v>
      </c>
      <c r="O700" t="s">
        <v>4118</v>
      </c>
      <c r="P700" t="s">
        <v>4119</v>
      </c>
      <c r="AC700">
        <v>2013</v>
      </c>
      <c r="AD700">
        <v>4</v>
      </c>
      <c r="AE700">
        <v>22</v>
      </c>
      <c r="AF700">
        <f>IF( Table1[[#This Row],[Start Day]]="",1,Table1[[#This Row],[Start Day]])</f>
        <v>22</v>
      </c>
      <c r="AG700" s="1">
        <f>DATE(Table1[[#This Row],[Start Year]],Table1[[#This Row],[Start Month]],Table1[[#This Row],[Complete Start Day]])</f>
        <v>41386</v>
      </c>
      <c r="AH700">
        <v>2013</v>
      </c>
      <c r="AI700">
        <v>4</v>
      </c>
      <c r="AJ700">
        <v>22</v>
      </c>
      <c r="AK700">
        <f>IF(Table1[[#This Row],[End Day]]="",DAY(EOMONTH(DATE(Table1[[#This Row],[End Year]],Table1[[#This Row],[End Month]],1),0)),Table1[[#This Row],[End Day]])</f>
        <v>22</v>
      </c>
      <c r="AL700" s="1">
        <f>DATE(Table1[[#This Row],[End Year]],Table1[[#This Row],[End Month]],Table1[[#This Row],[Complete End Day]])</f>
        <v>41386</v>
      </c>
      <c r="AM700" s="2">
        <f>IF(Table1[[#This Row],[Start Day]]="",1,0)</f>
        <v>0</v>
      </c>
      <c r="AN700" s="2">
        <f>IF(Table1[[#This Row],[End Day]]="",1,0)</f>
        <v>0</v>
      </c>
      <c r="AO700">
        <v>11</v>
      </c>
      <c r="AP700">
        <v>2</v>
      </c>
      <c r="AS700">
        <v>2</v>
      </c>
      <c r="AZ700">
        <v>79.6013094233451</v>
      </c>
      <c r="BA700" t="s">
        <v>109</v>
      </c>
      <c r="BC700" t="s">
        <v>4120</v>
      </c>
      <c r="BD700" t="s">
        <v>4121</v>
      </c>
    </row>
    <row r="701" spans="1:56" x14ac:dyDescent="0.2">
      <c r="A701" t="s">
        <v>4122</v>
      </c>
      <c r="B701" t="s">
        <v>3889</v>
      </c>
      <c r="C701" t="s">
        <v>2084</v>
      </c>
      <c r="E701" t="s">
        <v>53</v>
      </c>
      <c r="F701" t="s">
        <v>72</v>
      </c>
      <c r="G701" t="s">
        <v>73</v>
      </c>
      <c r="H701" t="s">
        <v>86</v>
      </c>
      <c r="J701" t="s">
        <v>4123</v>
      </c>
      <c r="K701" t="s">
        <v>57</v>
      </c>
      <c r="L701" t="s">
        <v>58</v>
      </c>
      <c r="M701" t="s">
        <v>59</v>
      </c>
      <c r="N701" t="s">
        <v>60</v>
      </c>
      <c r="O701" t="s">
        <v>4124</v>
      </c>
      <c r="W701">
        <v>120</v>
      </c>
      <c r="X701" t="s">
        <v>80</v>
      </c>
      <c r="AC701">
        <v>2013</v>
      </c>
      <c r="AD701">
        <v>7</v>
      </c>
      <c r="AE701">
        <v>14</v>
      </c>
      <c r="AF701">
        <f>IF( Table1[[#This Row],[Start Day]]="",1,Table1[[#This Row],[Start Day]])</f>
        <v>14</v>
      </c>
      <c r="AG701" s="1">
        <f>DATE(Table1[[#This Row],[Start Year]],Table1[[#This Row],[Start Month]],Table1[[#This Row],[Complete Start Day]])</f>
        <v>41469</v>
      </c>
      <c r="AH701">
        <v>2013</v>
      </c>
      <c r="AI701">
        <v>7</v>
      </c>
      <c r="AJ701">
        <v>14</v>
      </c>
      <c r="AK701">
        <f>IF(Table1[[#This Row],[End Day]]="",DAY(EOMONTH(DATE(Table1[[#This Row],[End Year]],Table1[[#This Row],[End Month]],1),0)),Table1[[#This Row],[End Day]])</f>
        <v>14</v>
      </c>
      <c r="AL701" s="1">
        <f>DATE(Table1[[#This Row],[End Year]],Table1[[#This Row],[End Month]],Table1[[#This Row],[Complete End Day]])</f>
        <v>41469</v>
      </c>
      <c r="AM701" s="2">
        <f>IF(Table1[[#This Row],[Start Day]]="",1,0)</f>
        <v>0</v>
      </c>
      <c r="AN701" s="2">
        <f>IF(Table1[[#This Row],[End Day]]="",1,0)</f>
        <v>0</v>
      </c>
      <c r="AO701">
        <v>9</v>
      </c>
      <c r="AP701">
        <v>150</v>
      </c>
      <c r="AQ701">
        <v>390000</v>
      </c>
      <c r="AS701">
        <v>390150</v>
      </c>
      <c r="AX701">
        <v>460000</v>
      </c>
      <c r="AY701">
        <v>577880</v>
      </c>
      <c r="AZ701">
        <v>79.6013094233451</v>
      </c>
      <c r="BA701" t="s">
        <v>81</v>
      </c>
      <c r="BB701" t="s">
        <v>4125</v>
      </c>
      <c r="BD701" t="s">
        <v>4126</v>
      </c>
    </row>
    <row r="702" spans="1:56" x14ac:dyDescent="0.2">
      <c r="A702" t="s">
        <v>4127</v>
      </c>
      <c r="B702" t="s">
        <v>3889</v>
      </c>
      <c r="C702" t="s">
        <v>4128</v>
      </c>
      <c r="E702" t="s">
        <v>53</v>
      </c>
      <c r="F702" t="s">
        <v>72</v>
      </c>
      <c r="G702" t="s">
        <v>73</v>
      </c>
      <c r="H702" t="s">
        <v>86</v>
      </c>
      <c r="J702" t="s">
        <v>4129</v>
      </c>
      <c r="K702" t="s">
        <v>57</v>
      </c>
      <c r="L702" t="s">
        <v>58</v>
      </c>
      <c r="M702" t="s">
        <v>59</v>
      </c>
      <c r="N702" t="s">
        <v>60</v>
      </c>
      <c r="O702" t="s">
        <v>4130</v>
      </c>
      <c r="W702">
        <v>110</v>
      </c>
      <c r="X702" t="s">
        <v>80</v>
      </c>
      <c r="AC702">
        <v>2013</v>
      </c>
      <c r="AD702">
        <v>7</v>
      </c>
      <c r="AE702">
        <v>1</v>
      </c>
      <c r="AF702">
        <f>IF( Table1[[#This Row],[Start Day]]="",1,Table1[[#This Row],[Start Day]])</f>
        <v>1</v>
      </c>
      <c r="AG702" s="1">
        <f>DATE(Table1[[#This Row],[Start Year]],Table1[[#This Row],[Start Month]],Table1[[#This Row],[Complete Start Day]])</f>
        <v>41456</v>
      </c>
      <c r="AH702">
        <v>2013</v>
      </c>
      <c r="AI702">
        <v>7</v>
      </c>
      <c r="AJ702">
        <v>1</v>
      </c>
      <c r="AK702">
        <f>IF(Table1[[#This Row],[End Day]]="",DAY(EOMONTH(DATE(Table1[[#This Row],[End Year]],Table1[[#This Row],[End Month]],1),0)),Table1[[#This Row],[End Day]])</f>
        <v>1</v>
      </c>
      <c r="AL702" s="1">
        <f>DATE(Table1[[#This Row],[End Year]],Table1[[#This Row],[End Month]],Table1[[#This Row],[Complete End Day]])</f>
        <v>41456</v>
      </c>
      <c r="AM702" s="2">
        <f>IF(Table1[[#This Row],[Start Day]]="",1,0)</f>
        <v>0</v>
      </c>
      <c r="AN702" s="2">
        <f>IF(Table1[[#This Row],[End Day]]="",1,0)</f>
        <v>0</v>
      </c>
      <c r="AO702">
        <v>7</v>
      </c>
      <c r="AQ702">
        <v>21000</v>
      </c>
      <c r="AS702">
        <v>21000</v>
      </c>
      <c r="AX702">
        <v>177000</v>
      </c>
      <c r="AY702">
        <v>222358</v>
      </c>
      <c r="AZ702">
        <v>79.6013094233451</v>
      </c>
      <c r="BA702" t="s">
        <v>81</v>
      </c>
      <c r="BB702" t="s">
        <v>2025</v>
      </c>
      <c r="BD702" t="s">
        <v>2026</v>
      </c>
    </row>
    <row r="703" spans="1:56" x14ac:dyDescent="0.2">
      <c r="A703" t="s">
        <v>4131</v>
      </c>
      <c r="B703" t="s">
        <v>3889</v>
      </c>
      <c r="C703" t="s">
        <v>3517</v>
      </c>
      <c r="E703" t="s">
        <v>53</v>
      </c>
      <c r="F703" t="s">
        <v>72</v>
      </c>
      <c r="G703" t="s">
        <v>73</v>
      </c>
      <c r="H703" t="s">
        <v>86</v>
      </c>
      <c r="J703" t="s">
        <v>4132</v>
      </c>
      <c r="K703" t="s">
        <v>57</v>
      </c>
      <c r="L703" t="s">
        <v>58</v>
      </c>
      <c r="M703" t="s">
        <v>59</v>
      </c>
      <c r="N703" t="s">
        <v>60</v>
      </c>
      <c r="O703" t="s">
        <v>4133</v>
      </c>
      <c r="W703">
        <v>101851</v>
      </c>
      <c r="X703" t="s">
        <v>80</v>
      </c>
      <c r="Y703" t="s">
        <v>4134</v>
      </c>
      <c r="Z703" t="s">
        <v>4135</v>
      </c>
      <c r="AC703">
        <v>2013</v>
      </c>
      <c r="AD703">
        <v>7</v>
      </c>
      <c r="AE703">
        <v>13</v>
      </c>
      <c r="AF703">
        <f>IF( Table1[[#This Row],[Start Day]]="",1,Table1[[#This Row],[Start Day]])</f>
        <v>13</v>
      </c>
      <c r="AG703" s="1">
        <f>DATE(Table1[[#This Row],[Start Year]],Table1[[#This Row],[Start Month]],Table1[[#This Row],[Complete Start Day]])</f>
        <v>41468</v>
      </c>
      <c r="AH703">
        <v>2013</v>
      </c>
      <c r="AI703">
        <v>7</v>
      </c>
      <c r="AJ703">
        <v>15</v>
      </c>
      <c r="AK703">
        <f>IF(Table1[[#This Row],[End Day]]="",DAY(EOMONTH(DATE(Table1[[#This Row],[End Year]],Table1[[#This Row],[End Month]],1),0)),Table1[[#This Row],[End Day]])</f>
        <v>15</v>
      </c>
      <c r="AL703" s="1">
        <f>DATE(Table1[[#This Row],[End Year]],Table1[[#This Row],[End Month]],Table1[[#This Row],[Complete End Day]])</f>
        <v>41470</v>
      </c>
      <c r="AM703" s="2">
        <f>IF(Table1[[#This Row],[Start Day]]="",1,0)</f>
        <v>0</v>
      </c>
      <c r="AN703" s="2">
        <f>IF(Table1[[#This Row],[End Day]]="",1,0)</f>
        <v>0</v>
      </c>
      <c r="AO703">
        <v>1</v>
      </c>
      <c r="AQ703">
        <v>3000</v>
      </c>
      <c r="AS703">
        <v>3000</v>
      </c>
      <c r="AX703">
        <v>253000</v>
      </c>
      <c r="AY703">
        <v>317834</v>
      </c>
      <c r="AZ703">
        <v>79.6013094233451</v>
      </c>
      <c r="BA703" t="s">
        <v>81</v>
      </c>
      <c r="BB703" t="s">
        <v>4136</v>
      </c>
      <c r="BD703" t="s">
        <v>4137</v>
      </c>
    </row>
    <row r="704" spans="1:56" x14ac:dyDescent="0.2">
      <c r="A704" t="s">
        <v>4138</v>
      </c>
      <c r="B704" t="s">
        <v>3889</v>
      </c>
      <c r="C704" t="s">
        <v>4139</v>
      </c>
      <c r="E704" t="s">
        <v>53</v>
      </c>
      <c r="F704" t="s">
        <v>72</v>
      </c>
      <c r="G704" t="s">
        <v>73</v>
      </c>
      <c r="H704" t="s">
        <v>86</v>
      </c>
      <c r="J704" t="s">
        <v>4140</v>
      </c>
      <c r="K704" t="s">
        <v>57</v>
      </c>
      <c r="L704" t="s">
        <v>58</v>
      </c>
      <c r="M704" t="s">
        <v>59</v>
      </c>
      <c r="N704" t="s">
        <v>60</v>
      </c>
      <c r="O704" t="s">
        <v>767</v>
      </c>
      <c r="X704" t="s">
        <v>80</v>
      </c>
      <c r="AC704">
        <v>2013</v>
      </c>
      <c r="AD704">
        <v>9</v>
      </c>
      <c r="AE704">
        <v>22</v>
      </c>
      <c r="AF704">
        <f>IF( Table1[[#This Row],[Start Day]]="",1,Table1[[#This Row],[Start Day]])</f>
        <v>22</v>
      </c>
      <c r="AG704" s="1">
        <f>DATE(Table1[[#This Row],[Start Year]],Table1[[#This Row],[Start Month]],Table1[[#This Row],[Complete Start Day]])</f>
        <v>41539</v>
      </c>
      <c r="AH704">
        <v>2013</v>
      </c>
      <c r="AI704">
        <v>9</v>
      </c>
      <c r="AJ704">
        <v>22</v>
      </c>
      <c r="AK704">
        <f>IF(Table1[[#This Row],[End Day]]="",DAY(EOMONTH(DATE(Table1[[#This Row],[End Year]],Table1[[#This Row],[End Month]],1),0)),Table1[[#This Row],[End Day]])</f>
        <v>22</v>
      </c>
      <c r="AL704" s="1">
        <f>DATE(Table1[[#This Row],[End Year]],Table1[[#This Row],[End Month]],Table1[[#This Row],[Complete End Day]])</f>
        <v>41539</v>
      </c>
      <c r="AM704" s="2">
        <f>IF(Table1[[#This Row],[Start Day]]="",1,0)</f>
        <v>0</v>
      </c>
      <c r="AN704" s="2">
        <f>IF(Table1[[#This Row],[End Day]]="",1,0)</f>
        <v>0</v>
      </c>
      <c r="AO704">
        <v>20</v>
      </c>
      <c r="AQ704">
        <v>506000</v>
      </c>
      <c r="AS704">
        <v>506000</v>
      </c>
      <c r="AZ704">
        <v>79.6013094233451</v>
      </c>
      <c r="BA704" t="s">
        <v>81</v>
      </c>
      <c r="BB704" t="s">
        <v>768</v>
      </c>
      <c r="BD704" t="s">
        <v>769</v>
      </c>
    </row>
    <row r="705" spans="1:56" x14ac:dyDescent="0.2">
      <c r="A705" t="s">
        <v>4141</v>
      </c>
      <c r="B705" t="s">
        <v>3889</v>
      </c>
      <c r="C705" t="s">
        <v>742</v>
      </c>
      <c r="D705" t="s">
        <v>4142</v>
      </c>
      <c r="E705" t="s">
        <v>53</v>
      </c>
      <c r="F705" t="s">
        <v>72</v>
      </c>
      <c r="G705" t="s">
        <v>73</v>
      </c>
      <c r="H705" t="s">
        <v>86</v>
      </c>
      <c r="J705" t="s">
        <v>4143</v>
      </c>
      <c r="K705" t="s">
        <v>57</v>
      </c>
      <c r="L705" t="s">
        <v>58</v>
      </c>
      <c r="M705" t="s">
        <v>59</v>
      </c>
      <c r="N705" t="s">
        <v>60</v>
      </c>
      <c r="O705" t="s">
        <v>1957</v>
      </c>
      <c r="X705" t="s">
        <v>80</v>
      </c>
      <c r="AC705">
        <v>2013</v>
      </c>
      <c r="AD705">
        <v>9</v>
      </c>
      <c r="AE705">
        <v>30</v>
      </c>
      <c r="AF705">
        <f>IF( Table1[[#This Row],[Start Day]]="",1,Table1[[#This Row],[Start Day]])</f>
        <v>30</v>
      </c>
      <c r="AG705" s="1">
        <f>DATE(Table1[[#This Row],[Start Year]],Table1[[#This Row],[Start Month]],Table1[[#This Row],[Complete Start Day]])</f>
        <v>41547</v>
      </c>
      <c r="AH705">
        <v>2013</v>
      </c>
      <c r="AI705">
        <v>9</v>
      </c>
      <c r="AJ705">
        <v>30</v>
      </c>
      <c r="AK705">
        <f>IF(Table1[[#This Row],[End Day]]="",DAY(EOMONTH(DATE(Table1[[#This Row],[End Year]],Table1[[#This Row],[End Month]],1),0)),Table1[[#This Row],[End Day]])</f>
        <v>30</v>
      </c>
      <c r="AL705" s="1">
        <f>DATE(Table1[[#This Row],[End Year]],Table1[[#This Row],[End Month]],Table1[[#This Row],[Complete End Day]])</f>
        <v>41547</v>
      </c>
      <c r="AM705" s="2">
        <f>IF(Table1[[#This Row],[Start Day]]="",1,0)</f>
        <v>0</v>
      </c>
      <c r="AN705" s="2">
        <f>IF(Table1[[#This Row],[End Day]]="",1,0)</f>
        <v>0</v>
      </c>
      <c r="AO705">
        <v>74</v>
      </c>
      <c r="AZ705">
        <v>79.6013094233451</v>
      </c>
      <c r="BA705" t="s">
        <v>81</v>
      </c>
      <c r="BB705" t="s">
        <v>1958</v>
      </c>
      <c r="BD705" t="s">
        <v>1959</v>
      </c>
    </row>
    <row r="706" spans="1:56" x14ac:dyDescent="0.2">
      <c r="A706" t="s">
        <v>4144</v>
      </c>
      <c r="B706" t="s">
        <v>3889</v>
      </c>
      <c r="C706" t="s">
        <v>1879</v>
      </c>
      <c r="D706" t="s">
        <v>4145</v>
      </c>
      <c r="E706" t="s">
        <v>53</v>
      </c>
      <c r="F706" t="s">
        <v>72</v>
      </c>
      <c r="G706" t="s">
        <v>73</v>
      </c>
      <c r="H706" t="s">
        <v>86</v>
      </c>
      <c r="J706" t="s">
        <v>4146</v>
      </c>
      <c r="K706" t="s">
        <v>57</v>
      </c>
      <c r="L706" t="s">
        <v>58</v>
      </c>
      <c r="M706" t="s">
        <v>59</v>
      </c>
      <c r="N706" t="s">
        <v>60</v>
      </c>
      <c r="O706" t="s">
        <v>3041</v>
      </c>
      <c r="W706">
        <v>118</v>
      </c>
      <c r="X706" t="s">
        <v>80</v>
      </c>
      <c r="AC706">
        <v>2013</v>
      </c>
      <c r="AD706">
        <v>11</v>
      </c>
      <c r="AE706">
        <v>11</v>
      </c>
      <c r="AF706">
        <f>IF( Table1[[#This Row],[Start Day]]="",1,Table1[[#This Row],[Start Day]])</f>
        <v>11</v>
      </c>
      <c r="AG706" s="1">
        <f>DATE(Table1[[#This Row],[Start Year]],Table1[[#This Row],[Start Month]],Table1[[#This Row],[Complete Start Day]])</f>
        <v>41589</v>
      </c>
      <c r="AH706">
        <v>2013</v>
      </c>
      <c r="AI706">
        <v>11</v>
      </c>
      <c r="AJ706">
        <v>11</v>
      </c>
      <c r="AK706">
        <f>IF(Table1[[#This Row],[End Day]]="",DAY(EOMONTH(DATE(Table1[[#This Row],[End Year]],Table1[[#This Row],[End Month]],1),0)),Table1[[#This Row],[End Day]])</f>
        <v>11</v>
      </c>
      <c r="AL706" s="1">
        <f>DATE(Table1[[#This Row],[End Year]],Table1[[#This Row],[End Month]],Table1[[#This Row],[Complete End Day]])</f>
        <v>41589</v>
      </c>
      <c r="AM706" s="2">
        <f>IF(Table1[[#This Row],[Start Day]]="",1,0)</f>
        <v>0</v>
      </c>
      <c r="AN706" s="2">
        <f>IF(Table1[[#This Row],[End Day]]="",1,0)</f>
        <v>0</v>
      </c>
      <c r="AO706">
        <v>5</v>
      </c>
      <c r="AQ706">
        <v>1800</v>
      </c>
      <c r="AR706">
        <v>50000</v>
      </c>
      <c r="AS706">
        <v>51800</v>
      </c>
      <c r="AZ706">
        <v>79.6013094233451</v>
      </c>
      <c r="BA706" t="s">
        <v>81</v>
      </c>
      <c r="BB706" t="s">
        <v>3042</v>
      </c>
      <c r="BD706" t="s">
        <v>3043</v>
      </c>
    </row>
    <row r="707" spans="1:56" x14ac:dyDescent="0.2">
      <c r="A707" t="s">
        <v>4147</v>
      </c>
      <c r="B707" t="s">
        <v>3889</v>
      </c>
      <c r="C707" t="s">
        <v>3688</v>
      </c>
      <c r="E707" t="s">
        <v>53</v>
      </c>
      <c r="F707" t="s">
        <v>72</v>
      </c>
      <c r="G707" t="s">
        <v>262</v>
      </c>
      <c r="H707" t="s">
        <v>368</v>
      </c>
      <c r="K707" t="s">
        <v>57</v>
      </c>
      <c r="L707" t="s">
        <v>58</v>
      </c>
      <c r="M707" t="s">
        <v>59</v>
      </c>
      <c r="N707" t="s">
        <v>60</v>
      </c>
      <c r="O707" t="s">
        <v>4148</v>
      </c>
      <c r="X707" t="s">
        <v>265</v>
      </c>
      <c r="AC707">
        <v>2013</v>
      </c>
      <c r="AD707">
        <v>7</v>
      </c>
      <c r="AE707">
        <v>1</v>
      </c>
      <c r="AF707">
        <f>IF( Table1[[#This Row],[Start Day]]="",1,Table1[[#This Row],[Start Day]])</f>
        <v>1</v>
      </c>
      <c r="AG707" s="1">
        <f>DATE(Table1[[#This Row],[Start Year]],Table1[[#This Row],[Start Month]],Table1[[#This Row],[Complete Start Day]])</f>
        <v>41456</v>
      </c>
      <c r="AH707">
        <v>2013</v>
      </c>
      <c r="AI707">
        <v>8</v>
      </c>
      <c r="AJ707">
        <v>15</v>
      </c>
      <c r="AK707">
        <f>IF(Table1[[#This Row],[End Day]]="",DAY(EOMONTH(DATE(Table1[[#This Row],[End Year]],Table1[[#This Row],[End Month]],1),0)),Table1[[#This Row],[End Day]])</f>
        <v>15</v>
      </c>
      <c r="AL707" s="1">
        <f>DATE(Table1[[#This Row],[End Year]],Table1[[#This Row],[End Month]],Table1[[#This Row],[Complete End Day]])</f>
        <v>41501</v>
      </c>
      <c r="AM707" s="2">
        <f>IF(Table1[[#This Row],[Start Day]]="",1,0)</f>
        <v>0</v>
      </c>
      <c r="AN707" s="2">
        <f>IF(Table1[[#This Row],[End Day]]="",1,0)</f>
        <v>0</v>
      </c>
      <c r="AO707">
        <v>40</v>
      </c>
      <c r="AZ707">
        <v>79.6013094233451</v>
      </c>
      <c r="BA707" t="s">
        <v>81</v>
      </c>
      <c r="BB707" t="s">
        <v>917</v>
      </c>
      <c r="BD707" t="s">
        <v>918</v>
      </c>
    </row>
    <row r="708" spans="1:56" x14ac:dyDescent="0.2">
      <c r="A708" t="s">
        <v>4149</v>
      </c>
      <c r="B708" t="s">
        <v>3889</v>
      </c>
      <c r="C708" t="s">
        <v>4150</v>
      </c>
      <c r="E708" t="s">
        <v>53</v>
      </c>
      <c r="F708" t="s">
        <v>270</v>
      </c>
      <c r="G708" t="s">
        <v>271</v>
      </c>
      <c r="H708" t="s">
        <v>271</v>
      </c>
      <c r="K708" t="s">
        <v>57</v>
      </c>
      <c r="L708" t="s">
        <v>58</v>
      </c>
      <c r="M708" t="s">
        <v>59</v>
      </c>
      <c r="N708" t="s">
        <v>60</v>
      </c>
      <c r="O708" t="s">
        <v>4151</v>
      </c>
      <c r="X708" t="s">
        <v>65</v>
      </c>
      <c r="AC708">
        <v>2013</v>
      </c>
      <c r="AD708">
        <v>1</v>
      </c>
      <c r="AF708">
        <f>IF( Table1[[#This Row],[Start Day]]="",1,Table1[[#This Row],[Start Day]])</f>
        <v>1</v>
      </c>
      <c r="AG708" s="1">
        <f>DATE(Table1[[#This Row],[Start Year]],Table1[[#This Row],[Start Month]],Table1[[#This Row],[Complete Start Day]])</f>
        <v>41275</v>
      </c>
      <c r="AH708">
        <v>2013</v>
      </c>
      <c r="AI708">
        <v>7</v>
      </c>
      <c r="AK708">
        <f>IF(Table1[[#This Row],[End Day]]="",DAY(EOMONTH(DATE(Table1[[#This Row],[End Year]],Table1[[#This Row],[End Month]],1),0)),Table1[[#This Row],[End Day]])</f>
        <v>31</v>
      </c>
      <c r="AL708" s="1">
        <f>DATE(Table1[[#This Row],[End Year]],Table1[[#This Row],[End Month]],Table1[[#This Row],[Complete End Day]])</f>
        <v>41486</v>
      </c>
      <c r="AM708" s="2">
        <f>IF(Table1[[#This Row],[Start Day]]="",1,0)</f>
        <v>1</v>
      </c>
      <c r="AN708" s="2">
        <f>IF(Table1[[#This Row],[End Day]]="",1,0)</f>
        <v>1</v>
      </c>
      <c r="AQ708">
        <v>5000000</v>
      </c>
      <c r="AS708">
        <v>5000000</v>
      </c>
      <c r="AZ708">
        <v>79.6013094233451</v>
      </c>
      <c r="BA708" t="s">
        <v>81</v>
      </c>
      <c r="BB708" t="s">
        <v>4152</v>
      </c>
      <c r="BD708" t="s">
        <v>4153</v>
      </c>
    </row>
    <row r="709" spans="1:56" x14ac:dyDescent="0.2">
      <c r="A709" t="s">
        <v>4154</v>
      </c>
      <c r="B709" t="s">
        <v>3889</v>
      </c>
      <c r="C709" t="s">
        <v>3376</v>
      </c>
      <c r="E709" t="s">
        <v>53</v>
      </c>
      <c r="F709" t="s">
        <v>100</v>
      </c>
      <c r="G709" t="s">
        <v>101</v>
      </c>
      <c r="H709" t="s">
        <v>102</v>
      </c>
      <c r="K709" t="s">
        <v>148</v>
      </c>
      <c r="L709" t="s">
        <v>149</v>
      </c>
      <c r="M709" t="s">
        <v>121</v>
      </c>
      <c r="N709" t="s">
        <v>122</v>
      </c>
      <c r="O709" t="s">
        <v>4155</v>
      </c>
      <c r="W709">
        <v>7</v>
      </c>
      <c r="X709" t="s">
        <v>105</v>
      </c>
      <c r="Y709" t="s">
        <v>4156</v>
      </c>
      <c r="Z709" t="s">
        <v>4157</v>
      </c>
      <c r="AA709" t="s">
        <v>4158</v>
      </c>
      <c r="AC709">
        <v>2013</v>
      </c>
      <c r="AD709">
        <v>2</v>
      </c>
      <c r="AE709">
        <v>9</v>
      </c>
      <c r="AF709">
        <f>IF( Table1[[#This Row],[Start Day]]="",1,Table1[[#This Row],[Start Day]])</f>
        <v>9</v>
      </c>
      <c r="AG709" s="1">
        <f>DATE(Table1[[#This Row],[Start Year]],Table1[[#This Row],[Start Month]],Table1[[#This Row],[Complete Start Day]])</f>
        <v>41314</v>
      </c>
      <c r="AH709">
        <v>2013</v>
      </c>
      <c r="AI709">
        <v>2</v>
      </c>
      <c r="AJ709">
        <v>9</v>
      </c>
      <c r="AK709">
        <f>IF(Table1[[#This Row],[End Day]]="",DAY(EOMONTH(DATE(Table1[[#This Row],[End Year]],Table1[[#This Row],[End Month]],1),0)),Table1[[#This Row],[End Day]])</f>
        <v>9</v>
      </c>
      <c r="AL709" s="1">
        <f>DATE(Table1[[#This Row],[End Year]],Table1[[#This Row],[End Month]],Table1[[#This Row],[Complete End Day]])</f>
        <v>41314</v>
      </c>
      <c r="AM709" s="2">
        <f>IF(Table1[[#This Row],[Start Day]]="",1,0)</f>
        <v>0</v>
      </c>
      <c r="AN709" s="2">
        <f>IF(Table1[[#This Row],[End Day]]="",1,0)</f>
        <v>0</v>
      </c>
      <c r="AP709">
        <v>15</v>
      </c>
      <c r="AQ709">
        <v>9500</v>
      </c>
      <c r="AR709">
        <v>500</v>
      </c>
      <c r="AS709">
        <v>10015</v>
      </c>
      <c r="AX709">
        <v>4000</v>
      </c>
      <c r="AY709">
        <v>5025</v>
      </c>
      <c r="AZ709">
        <v>79.6013094233451</v>
      </c>
      <c r="BA709" t="s">
        <v>81</v>
      </c>
      <c r="BB709" t="s">
        <v>4159</v>
      </c>
      <c r="BD709" t="s">
        <v>4160</v>
      </c>
    </row>
    <row r="710" spans="1:56" x14ac:dyDescent="0.2">
      <c r="A710" t="s">
        <v>4161</v>
      </c>
      <c r="B710" t="s">
        <v>3889</v>
      </c>
      <c r="C710" t="s">
        <v>454</v>
      </c>
      <c r="D710" t="s">
        <v>4162</v>
      </c>
      <c r="E710" t="s">
        <v>53</v>
      </c>
      <c r="F710" t="s">
        <v>440</v>
      </c>
      <c r="G710" t="s">
        <v>441</v>
      </c>
      <c r="H710" t="s">
        <v>442</v>
      </c>
      <c r="J710" t="s">
        <v>443</v>
      </c>
      <c r="K710" t="s">
        <v>148</v>
      </c>
      <c r="L710" t="s">
        <v>149</v>
      </c>
      <c r="M710" t="s">
        <v>121</v>
      </c>
      <c r="N710" t="s">
        <v>122</v>
      </c>
      <c r="O710" t="s">
        <v>4163</v>
      </c>
      <c r="T710" t="s">
        <v>445</v>
      </c>
      <c r="U710" t="s">
        <v>445</v>
      </c>
      <c r="X710" t="s">
        <v>446</v>
      </c>
      <c r="AC710">
        <v>2013</v>
      </c>
      <c r="AD710">
        <v>7</v>
      </c>
      <c r="AF710">
        <f>IF( Table1[[#This Row],[Start Day]]="",1,Table1[[#This Row],[Start Day]])</f>
        <v>1</v>
      </c>
      <c r="AG710" s="1">
        <f>DATE(Table1[[#This Row],[Start Year]],Table1[[#This Row],[Start Month]],Table1[[#This Row],[Complete Start Day]])</f>
        <v>41456</v>
      </c>
      <c r="AH710">
        <v>2013</v>
      </c>
      <c r="AI710">
        <v>10</v>
      </c>
      <c r="AK710">
        <f>IF(Table1[[#This Row],[End Day]]="",DAY(EOMONTH(DATE(Table1[[#This Row],[End Year]],Table1[[#This Row],[End Month]],1),0)),Table1[[#This Row],[End Day]])</f>
        <v>31</v>
      </c>
      <c r="AL710" s="1">
        <f>DATE(Table1[[#This Row],[End Year]],Table1[[#This Row],[End Month]],Table1[[#This Row],[Complete End Day]])</f>
        <v>41578</v>
      </c>
      <c r="AM710" s="2">
        <f>IF(Table1[[#This Row],[Start Day]]="",1,0)</f>
        <v>1</v>
      </c>
      <c r="AN710" s="2">
        <f>IF(Table1[[#This Row],[End Day]]="",1,0)</f>
        <v>1</v>
      </c>
      <c r="AO710">
        <v>91</v>
      </c>
      <c r="AQ710">
        <v>1171</v>
      </c>
      <c r="AS710">
        <v>1171</v>
      </c>
      <c r="AZ710">
        <v>79.6013094233451</v>
      </c>
    </row>
    <row r="711" spans="1:56" x14ac:dyDescent="0.2">
      <c r="A711" t="s">
        <v>4164</v>
      </c>
      <c r="B711" t="s">
        <v>3889</v>
      </c>
      <c r="C711" t="s">
        <v>2078</v>
      </c>
      <c r="E711" t="s">
        <v>53</v>
      </c>
      <c r="F711" t="s">
        <v>100</v>
      </c>
      <c r="G711" t="s">
        <v>101</v>
      </c>
      <c r="H711" t="s">
        <v>102</v>
      </c>
      <c r="K711" t="s">
        <v>76</v>
      </c>
      <c r="L711" t="s">
        <v>77</v>
      </c>
      <c r="M711" t="s">
        <v>78</v>
      </c>
      <c r="N711" t="s">
        <v>60</v>
      </c>
      <c r="O711" t="s">
        <v>4165</v>
      </c>
      <c r="W711">
        <v>6</v>
      </c>
      <c r="X711" t="s">
        <v>105</v>
      </c>
      <c r="Y711" t="s">
        <v>4166</v>
      </c>
      <c r="Z711" t="s">
        <v>4167</v>
      </c>
      <c r="AC711">
        <v>2013</v>
      </c>
      <c r="AD711">
        <v>1</v>
      </c>
      <c r="AE711">
        <v>22</v>
      </c>
      <c r="AF711">
        <f>IF( Table1[[#This Row],[Start Day]]="",1,Table1[[#This Row],[Start Day]])</f>
        <v>22</v>
      </c>
      <c r="AG711" s="1">
        <f>DATE(Table1[[#This Row],[Start Year]],Table1[[#This Row],[Start Month]],Table1[[#This Row],[Complete Start Day]])</f>
        <v>41296</v>
      </c>
      <c r="AH711">
        <v>2013</v>
      </c>
      <c r="AI711">
        <v>1</v>
      </c>
      <c r="AJ711">
        <v>22</v>
      </c>
      <c r="AK711">
        <f>IF(Table1[[#This Row],[End Day]]="",DAY(EOMONTH(DATE(Table1[[#This Row],[End Year]],Table1[[#This Row],[End Month]],1),0)),Table1[[#This Row],[End Day]])</f>
        <v>22</v>
      </c>
      <c r="AL711" s="1">
        <f>DATE(Table1[[#This Row],[End Year]],Table1[[#This Row],[End Month]],Table1[[#This Row],[Complete End Day]])</f>
        <v>41296</v>
      </c>
      <c r="AM711" s="2">
        <f>IF(Table1[[#This Row],[Start Day]]="",1,0)</f>
        <v>0</v>
      </c>
      <c r="AN711" s="2">
        <f>IF(Table1[[#This Row],[End Day]]="",1,0)</f>
        <v>0</v>
      </c>
      <c r="AO711">
        <v>1</v>
      </c>
      <c r="AP711">
        <v>15</v>
      </c>
      <c r="AQ711">
        <v>500</v>
      </c>
      <c r="AS711">
        <v>515</v>
      </c>
      <c r="AZ711">
        <v>79.6013094233451</v>
      </c>
      <c r="BA711" t="s">
        <v>81</v>
      </c>
      <c r="BB711" t="s">
        <v>4168</v>
      </c>
      <c r="BD711" t="s">
        <v>4169</v>
      </c>
    </row>
    <row r="712" spans="1:56" x14ac:dyDescent="0.2">
      <c r="A712" t="s">
        <v>4170</v>
      </c>
      <c r="B712" t="s">
        <v>3889</v>
      </c>
      <c r="C712" t="s">
        <v>2847</v>
      </c>
      <c r="E712" t="s">
        <v>53</v>
      </c>
      <c r="F712" t="s">
        <v>100</v>
      </c>
      <c r="G712" t="s">
        <v>101</v>
      </c>
      <c r="H712" t="s">
        <v>102</v>
      </c>
      <c r="K712" t="s">
        <v>76</v>
      </c>
      <c r="L712" t="s">
        <v>77</v>
      </c>
      <c r="M712" t="s">
        <v>78</v>
      </c>
      <c r="N712" t="s">
        <v>60</v>
      </c>
      <c r="O712" t="s">
        <v>4165</v>
      </c>
      <c r="W712">
        <v>5</v>
      </c>
      <c r="X712" t="s">
        <v>105</v>
      </c>
      <c r="Y712" t="s">
        <v>4171</v>
      </c>
      <c r="Z712" t="s">
        <v>4172</v>
      </c>
      <c r="AA712" t="s">
        <v>4173</v>
      </c>
      <c r="AC712">
        <v>2013</v>
      </c>
      <c r="AD712">
        <v>10</v>
      </c>
      <c r="AE712">
        <v>22</v>
      </c>
      <c r="AF712">
        <f>IF( Table1[[#This Row],[Start Day]]="",1,Table1[[#This Row],[Start Day]])</f>
        <v>22</v>
      </c>
      <c r="AG712" s="1">
        <f>DATE(Table1[[#This Row],[Start Year]],Table1[[#This Row],[Start Month]],Table1[[#This Row],[Complete Start Day]])</f>
        <v>41569</v>
      </c>
      <c r="AH712">
        <v>2013</v>
      </c>
      <c r="AI712">
        <v>10</v>
      </c>
      <c r="AJ712">
        <v>22</v>
      </c>
      <c r="AK712">
        <f>IF(Table1[[#This Row],[End Day]]="",DAY(EOMONTH(DATE(Table1[[#This Row],[End Year]],Table1[[#This Row],[End Month]],1),0)),Table1[[#This Row],[End Day]])</f>
        <v>22</v>
      </c>
      <c r="AL712" s="1">
        <f>DATE(Table1[[#This Row],[End Year]],Table1[[#This Row],[End Month]],Table1[[#This Row],[Complete End Day]])</f>
        <v>41569</v>
      </c>
      <c r="AM712" s="2">
        <f>IF(Table1[[#This Row],[Start Day]]="",1,0)</f>
        <v>0</v>
      </c>
      <c r="AN712" s="2">
        <f>IF(Table1[[#This Row],[End Day]]="",1,0)</f>
        <v>0</v>
      </c>
      <c r="AO712">
        <v>1</v>
      </c>
      <c r="AP712">
        <v>3</v>
      </c>
      <c r="AQ712">
        <v>2735</v>
      </c>
      <c r="AS712">
        <v>2738</v>
      </c>
      <c r="AZ712">
        <v>79.6013094233451</v>
      </c>
      <c r="BA712" t="s">
        <v>81</v>
      </c>
      <c r="BB712" t="s">
        <v>4168</v>
      </c>
      <c r="BD712" t="s">
        <v>4169</v>
      </c>
    </row>
    <row r="713" spans="1:56" x14ac:dyDescent="0.2">
      <c r="A713" t="s">
        <v>4174</v>
      </c>
      <c r="B713" t="s">
        <v>3889</v>
      </c>
      <c r="C713" t="s">
        <v>4175</v>
      </c>
      <c r="E713" t="s">
        <v>53</v>
      </c>
      <c r="F713" t="s">
        <v>100</v>
      </c>
      <c r="G713" t="s">
        <v>169</v>
      </c>
      <c r="H713" t="s">
        <v>170</v>
      </c>
      <c r="J713" t="s">
        <v>3090</v>
      </c>
      <c r="K713" t="s">
        <v>76</v>
      </c>
      <c r="L713" t="s">
        <v>77</v>
      </c>
      <c r="M713" t="s">
        <v>78</v>
      </c>
      <c r="N713" t="s">
        <v>60</v>
      </c>
      <c r="O713" t="s">
        <v>4176</v>
      </c>
      <c r="S713" t="s">
        <v>104</v>
      </c>
      <c r="Y713" t="s">
        <v>3092</v>
      </c>
      <c r="Z713" t="s">
        <v>3093</v>
      </c>
      <c r="AC713">
        <v>2013</v>
      </c>
      <c r="AD713">
        <v>9</v>
      </c>
      <c r="AF713">
        <f>IF( Table1[[#This Row],[Start Day]]="",1,Table1[[#This Row],[Start Day]])</f>
        <v>1</v>
      </c>
      <c r="AG713" s="1">
        <f>DATE(Table1[[#This Row],[Start Year]],Table1[[#This Row],[Start Month]],Table1[[#This Row],[Complete Start Day]])</f>
        <v>41518</v>
      </c>
      <c r="AH713">
        <v>2013</v>
      </c>
      <c r="AI713">
        <v>12</v>
      </c>
      <c r="AK713">
        <f>IF(Table1[[#This Row],[End Day]]="",DAY(EOMONTH(DATE(Table1[[#This Row],[End Year]],Table1[[#This Row],[End Month]],1),0)),Table1[[#This Row],[End Day]])</f>
        <v>31</v>
      </c>
      <c r="AL713" s="1">
        <f>DATE(Table1[[#This Row],[End Year]],Table1[[#This Row],[End Month]],Table1[[#This Row],[Complete End Day]])</f>
        <v>41639</v>
      </c>
      <c r="AM713" s="2">
        <f>IF(Table1[[#This Row],[Start Day]]="",1,0)</f>
        <v>1</v>
      </c>
      <c r="AN713" s="2">
        <f>IF(Table1[[#This Row],[End Day]]="",1,0)</f>
        <v>1</v>
      </c>
      <c r="AQ713">
        <v>29727</v>
      </c>
      <c r="AS713">
        <v>29727</v>
      </c>
      <c r="AZ713">
        <v>79.6013094233451</v>
      </c>
      <c r="BA713" t="s">
        <v>109</v>
      </c>
      <c r="BC713" t="s">
        <v>3095</v>
      </c>
      <c r="BD713" t="s">
        <v>3096</v>
      </c>
    </row>
    <row r="714" spans="1:56" x14ac:dyDescent="0.2">
      <c r="A714" t="s">
        <v>4177</v>
      </c>
      <c r="B714" t="s">
        <v>3889</v>
      </c>
      <c r="C714" t="s">
        <v>1335</v>
      </c>
      <c r="D714" t="s">
        <v>4178</v>
      </c>
      <c r="E714" t="s">
        <v>53</v>
      </c>
      <c r="F714" t="s">
        <v>54</v>
      </c>
      <c r="G714" t="s">
        <v>55</v>
      </c>
      <c r="H714" t="s">
        <v>56</v>
      </c>
      <c r="K714" t="s">
        <v>76</v>
      </c>
      <c r="L714" t="s">
        <v>77</v>
      </c>
      <c r="M714" t="s">
        <v>78</v>
      </c>
      <c r="N714" t="s">
        <v>60</v>
      </c>
      <c r="O714" t="s">
        <v>419</v>
      </c>
      <c r="P714" t="s">
        <v>4179</v>
      </c>
      <c r="S714" t="s">
        <v>104</v>
      </c>
      <c r="W714">
        <v>1746</v>
      </c>
      <c r="X714" t="s">
        <v>65</v>
      </c>
      <c r="Y714" t="s">
        <v>4180</v>
      </c>
      <c r="Z714" t="s">
        <v>4181</v>
      </c>
      <c r="AC714">
        <v>2013</v>
      </c>
      <c r="AD714">
        <v>1</v>
      </c>
      <c r="AE714">
        <v>17</v>
      </c>
      <c r="AF714">
        <f>IF( Table1[[#This Row],[Start Day]]="",1,Table1[[#This Row],[Start Day]])</f>
        <v>17</v>
      </c>
      <c r="AG714" s="1">
        <f>DATE(Table1[[#This Row],[Start Year]],Table1[[#This Row],[Start Month]],Table1[[#This Row],[Complete Start Day]])</f>
        <v>41291</v>
      </c>
      <c r="AH714">
        <v>2013</v>
      </c>
      <c r="AI714">
        <v>1</v>
      </c>
      <c r="AJ714">
        <v>31</v>
      </c>
      <c r="AK714">
        <f>IF(Table1[[#This Row],[End Day]]="",DAY(EOMONTH(DATE(Table1[[#This Row],[End Year]],Table1[[#This Row],[End Month]],1),0)),Table1[[#This Row],[End Day]])</f>
        <v>31</v>
      </c>
      <c r="AL714" s="1">
        <f>DATE(Table1[[#This Row],[End Year]],Table1[[#This Row],[End Month]],Table1[[#This Row],[Complete End Day]])</f>
        <v>41305</v>
      </c>
      <c r="AM714" s="2">
        <f>IF(Table1[[#This Row],[Start Day]]="",1,0)</f>
        <v>0</v>
      </c>
      <c r="AN714" s="2">
        <f>IF(Table1[[#This Row],[End Day]]="",1,0)</f>
        <v>0</v>
      </c>
      <c r="AO714">
        <v>34</v>
      </c>
      <c r="AQ714">
        <v>248846</v>
      </c>
      <c r="AS714">
        <v>248846</v>
      </c>
      <c r="AV714">
        <v>300000</v>
      </c>
      <c r="AW714">
        <v>376878</v>
      </c>
      <c r="AX714">
        <v>3000000</v>
      </c>
      <c r="AY714">
        <v>3768782</v>
      </c>
      <c r="AZ714">
        <v>79.6013094233451</v>
      </c>
      <c r="BA714" t="s">
        <v>81</v>
      </c>
      <c r="BB714" t="s">
        <v>421</v>
      </c>
      <c r="BD714" t="s">
        <v>422</v>
      </c>
    </row>
    <row r="715" spans="1:56" x14ac:dyDescent="0.2">
      <c r="A715" t="s">
        <v>4182</v>
      </c>
      <c r="B715" t="s">
        <v>3889</v>
      </c>
      <c r="C715" t="s">
        <v>3098</v>
      </c>
      <c r="E715" t="s">
        <v>53</v>
      </c>
      <c r="F715" t="s">
        <v>54</v>
      </c>
      <c r="G715" t="s">
        <v>55</v>
      </c>
      <c r="H715" t="s">
        <v>56</v>
      </c>
      <c r="K715" t="s">
        <v>76</v>
      </c>
      <c r="L715" t="s">
        <v>77</v>
      </c>
      <c r="M715" t="s">
        <v>78</v>
      </c>
      <c r="N715" t="s">
        <v>60</v>
      </c>
      <c r="O715" t="s">
        <v>4183</v>
      </c>
      <c r="W715">
        <v>67600</v>
      </c>
      <c r="X715" t="s">
        <v>65</v>
      </c>
      <c r="Y715" t="s">
        <v>4184</v>
      </c>
      <c r="Z715" t="s">
        <v>4185</v>
      </c>
      <c r="AC715">
        <v>2013</v>
      </c>
      <c r="AD715">
        <v>1</v>
      </c>
      <c r="AE715">
        <v>3</v>
      </c>
      <c r="AF715">
        <f>IF( Table1[[#This Row],[Start Day]]="",1,Table1[[#This Row],[Start Day]])</f>
        <v>3</v>
      </c>
      <c r="AG715" s="1">
        <f>DATE(Table1[[#This Row],[Start Year]],Table1[[#This Row],[Start Month]],Table1[[#This Row],[Complete Start Day]])</f>
        <v>41277</v>
      </c>
      <c r="AH715">
        <v>2013</v>
      </c>
      <c r="AI715">
        <v>1</v>
      </c>
      <c r="AJ715">
        <v>10</v>
      </c>
      <c r="AK715">
        <f>IF(Table1[[#This Row],[End Day]]="",DAY(EOMONTH(DATE(Table1[[#This Row],[End Year]],Table1[[#This Row],[End Month]],1),0)),Table1[[#This Row],[End Day]])</f>
        <v>10</v>
      </c>
      <c r="AL715" s="1">
        <f>DATE(Table1[[#This Row],[End Year]],Table1[[#This Row],[End Month]],Table1[[#This Row],[Complete End Day]])</f>
        <v>41284</v>
      </c>
      <c r="AM715" s="2">
        <f>IF(Table1[[#This Row],[Start Day]]="",1,0)</f>
        <v>0</v>
      </c>
      <c r="AN715" s="2">
        <f>IF(Table1[[#This Row],[End Day]]="",1,0)</f>
        <v>0</v>
      </c>
      <c r="AO715">
        <v>8</v>
      </c>
      <c r="AQ715">
        <v>1000</v>
      </c>
      <c r="AS715">
        <v>1000</v>
      </c>
      <c r="AZ715">
        <v>79.6013094233451</v>
      </c>
      <c r="BA715" t="s">
        <v>109</v>
      </c>
      <c r="BC715" t="s">
        <v>4186</v>
      </c>
      <c r="BD715" t="s">
        <v>4187</v>
      </c>
    </row>
    <row r="716" spans="1:56" x14ac:dyDescent="0.2">
      <c r="A716" t="s">
        <v>4188</v>
      </c>
      <c r="B716" t="s">
        <v>3889</v>
      </c>
      <c r="C716" t="s">
        <v>296</v>
      </c>
      <c r="E716" t="s">
        <v>53</v>
      </c>
      <c r="F716" t="s">
        <v>54</v>
      </c>
      <c r="G716" t="s">
        <v>55</v>
      </c>
      <c r="H716" t="s">
        <v>56</v>
      </c>
      <c r="K716" t="s">
        <v>76</v>
      </c>
      <c r="L716" t="s">
        <v>77</v>
      </c>
      <c r="M716" t="s">
        <v>78</v>
      </c>
      <c r="N716" t="s">
        <v>60</v>
      </c>
      <c r="O716" t="s">
        <v>4189</v>
      </c>
      <c r="X716" t="s">
        <v>65</v>
      </c>
      <c r="AC716">
        <v>2013</v>
      </c>
      <c r="AD716">
        <v>4</v>
      </c>
      <c r="AE716">
        <v>7</v>
      </c>
      <c r="AF716">
        <f>IF( Table1[[#This Row],[Start Day]]="",1,Table1[[#This Row],[Start Day]])</f>
        <v>7</v>
      </c>
      <c r="AG716" s="1">
        <f>DATE(Table1[[#This Row],[Start Year]],Table1[[#This Row],[Start Month]],Table1[[#This Row],[Complete Start Day]])</f>
        <v>41371</v>
      </c>
      <c r="AH716">
        <v>2013</v>
      </c>
      <c r="AI716">
        <v>4</v>
      </c>
      <c r="AJ716">
        <v>11</v>
      </c>
      <c r="AK716">
        <f>IF(Table1[[#This Row],[End Day]]="",DAY(EOMONTH(DATE(Table1[[#This Row],[End Year]],Table1[[#This Row],[End Month]],1),0)),Table1[[#This Row],[End Day]])</f>
        <v>11</v>
      </c>
      <c r="AL716" s="1">
        <f>DATE(Table1[[#This Row],[End Year]],Table1[[#This Row],[End Month]],Table1[[#This Row],[Complete End Day]])</f>
        <v>41375</v>
      </c>
      <c r="AM716" s="2">
        <f>IF(Table1[[#This Row],[Start Day]]="",1,0)</f>
        <v>0</v>
      </c>
      <c r="AN716" s="2">
        <f>IF(Table1[[#This Row],[End Day]]="",1,0)</f>
        <v>0</v>
      </c>
      <c r="AO716">
        <v>11</v>
      </c>
      <c r="AQ716">
        <v>115000</v>
      </c>
      <c r="AS716">
        <v>115000</v>
      </c>
      <c r="AZ716">
        <v>79.6013094233451</v>
      </c>
      <c r="BA716" t="s">
        <v>109</v>
      </c>
      <c r="BC716" t="s">
        <v>4190</v>
      </c>
      <c r="BD716" t="s">
        <v>4191</v>
      </c>
    </row>
    <row r="717" spans="1:56" x14ac:dyDescent="0.2">
      <c r="A717" t="s">
        <v>4192</v>
      </c>
      <c r="B717" t="s">
        <v>3889</v>
      </c>
      <c r="C717" t="s">
        <v>1260</v>
      </c>
      <c r="E717" t="s">
        <v>53</v>
      </c>
      <c r="F717" t="s">
        <v>54</v>
      </c>
      <c r="G717" t="s">
        <v>55</v>
      </c>
      <c r="H717" t="s">
        <v>56</v>
      </c>
      <c r="K717" t="s">
        <v>76</v>
      </c>
      <c r="L717" t="s">
        <v>77</v>
      </c>
      <c r="M717" t="s">
        <v>78</v>
      </c>
      <c r="N717" t="s">
        <v>60</v>
      </c>
      <c r="O717" t="s">
        <v>4193</v>
      </c>
      <c r="P717" t="s">
        <v>62</v>
      </c>
      <c r="X717" t="s">
        <v>65</v>
      </c>
      <c r="AC717">
        <v>2013</v>
      </c>
      <c r="AD717">
        <v>9</v>
      </c>
      <c r="AE717">
        <v>12</v>
      </c>
      <c r="AF717">
        <f>IF( Table1[[#This Row],[Start Day]]="",1,Table1[[#This Row],[Start Day]])</f>
        <v>12</v>
      </c>
      <c r="AG717" s="1">
        <f>DATE(Table1[[#This Row],[Start Year]],Table1[[#This Row],[Start Month]],Table1[[#This Row],[Complete Start Day]])</f>
        <v>41529</v>
      </c>
      <c r="AH717">
        <v>2013</v>
      </c>
      <c r="AI717">
        <v>9</v>
      </c>
      <c r="AJ717">
        <v>12</v>
      </c>
      <c r="AK717">
        <f>IF(Table1[[#This Row],[End Day]]="",DAY(EOMONTH(DATE(Table1[[#This Row],[End Year]],Table1[[#This Row],[End Month]],1),0)),Table1[[#This Row],[End Day]])</f>
        <v>12</v>
      </c>
      <c r="AL717" s="1">
        <f>DATE(Table1[[#This Row],[End Year]],Table1[[#This Row],[End Month]],Table1[[#This Row],[Complete End Day]])</f>
        <v>41529</v>
      </c>
      <c r="AM717" s="2">
        <f>IF(Table1[[#This Row],[Start Day]]="",1,0)</f>
        <v>0</v>
      </c>
      <c r="AN717" s="2">
        <f>IF(Table1[[#This Row],[End Day]]="",1,0)</f>
        <v>0</v>
      </c>
      <c r="AQ717">
        <v>23640</v>
      </c>
      <c r="AS717">
        <v>23640</v>
      </c>
      <c r="AZ717">
        <v>79.6013094233451</v>
      </c>
      <c r="BA717" t="s">
        <v>109</v>
      </c>
      <c r="BC717" t="s">
        <v>4194</v>
      </c>
      <c r="BD717" t="s">
        <v>4195</v>
      </c>
    </row>
    <row r="718" spans="1:56" x14ac:dyDescent="0.2">
      <c r="A718" t="s">
        <v>4196</v>
      </c>
      <c r="B718" t="s">
        <v>3889</v>
      </c>
      <c r="C718" t="s">
        <v>85</v>
      </c>
      <c r="E718" t="s">
        <v>53</v>
      </c>
      <c r="F718" t="s">
        <v>54</v>
      </c>
      <c r="G718" t="s">
        <v>55</v>
      </c>
      <c r="H718" t="s">
        <v>56</v>
      </c>
      <c r="K718" t="s">
        <v>76</v>
      </c>
      <c r="L718" t="s">
        <v>77</v>
      </c>
      <c r="M718" t="s">
        <v>78</v>
      </c>
      <c r="N718" t="s">
        <v>60</v>
      </c>
      <c r="O718" t="s">
        <v>4197</v>
      </c>
      <c r="P718" t="s">
        <v>346</v>
      </c>
      <c r="W718">
        <v>31024</v>
      </c>
      <c r="X718" t="s">
        <v>65</v>
      </c>
      <c r="Y718" t="s">
        <v>4198</v>
      </c>
      <c r="Z718" t="s">
        <v>4199</v>
      </c>
      <c r="AC718">
        <v>2013</v>
      </c>
      <c r="AD718">
        <v>10</v>
      </c>
      <c r="AE718">
        <v>7</v>
      </c>
      <c r="AF718">
        <f>IF( Table1[[#This Row],[Start Day]]="",1,Table1[[#This Row],[Start Day]])</f>
        <v>7</v>
      </c>
      <c r="AG718" s="1">
        <f>DATE(Table1[[#This Row],[Start Year]],Table1[[#This Row],[Start Month]],Table1[[#This Row],[Complete Start Day]])</f>
        <v>41554</v>
      </c>
      <c r="AH718">
        <v>2013</v>
      </c>
      <c r="AI718">
        <v>10</v>
      </c>
      <c r="AJ718">
        <v>14</v>
      </c>
      <c r="AK718">
        <f>IF(Table1[[#This Row],[End Day]]="",DAY(EOMONTH(DATE(Table1[[#This Row],[End Year]],Table1[[#This Row],[End Month]],1),0)),Table1[[#This Row],[End Day]])</f>
        <v>14</v>
      </c>
      <c r="AL718" s="1">
        <f>DATE(Table1[[#This Row],[End Year]],Table1[[#This Row],[End Month]],Table1[[#This Row],[Complete End Day]])</f>
        <v>41561</v>
      </c>
      <c r="AM718" s="2">
        <f>IF(Table1[[#This Row],[Start Day]]="",1,0)</f>
        <v>0</v>
      </c>
      <c r="AN718" s="2">
        <f>IF(Table1[[#This Row],[End Day]]="",1,0)</f>
        <v>0</v>
      </c>
      <c r="AQ718">
        <v>16000</v>
      </c>
      <c r="AS718">
        <v>16000</v>
      </c>
      <c r="AZ718">
        <v>79.6013094233451</v>
      </c>
      <c r="BA718" t="s">
        <v>109</v>
      </c>
      <c r="BC718" t="s">
        <v>4200</v>
      </c>
      <c r="BD718" t="s">
        <v>4201</v>
      </c>
    </row>
    <row r="719" spans="1:56" x14ac:dyDescent="0.2">
      <c r="A719" t="s">
        <v>4202</v>
      </c>
      <c r="B719" t="s">
        <v>3889</v>
      </c>
      <c r="C719" t="s">
        <v>4203</v>
      </c>
      <c r="E719" t="s">
        <v>53</v>
      </c>
      <c r="F719" t="s">
        <v>54</v>
      </c>
      <c r="G719" t="s">
        <v>55</v>
      </c>
      <c r="H719" t="s">
        <v>56</v>
      </c>
      <c r="K719" t="s">
        <v>76</v>
      </c>
      <c r="L719" t="s">
        <v>77</v>
      </c>
      <c r="M719" t="s">
        <v>78</v>
      </c>
      <c r="N719" t="s">
        <v>60</v>
      </c>
      <c r="O719" t="s">
        <v>4204</v>
      </c>
      <c r="P719" t="s">
        <v>4205</v>
      </c>
      <c r="W719">
        <v>22525</v>
      </c>
      <c r="X719" t="s">
        <v>65</v>
      </c>
      <c r="Y719" t="s">
        <v>4206</v>
      </c>
      <c r="Z719" t="s">
        <v>4207</v>
      </c>
      <c r="AC719">
        <v>2013</v>
      </c>
      <c r="AD719">
        <v>12</v>
      </c>
      <c r="AE719">
        <v>28</v>
      </c>
      <c r="AF719">
        <f>IF( Table1[[#This Row],[Start Day]]="",1,Table1[[#This Row],[Start Day]])</f>
        <v>28</v>
      </c>
      <c r="AG719" s="1">
        <f>DATE(Table1[[#This Row],[Start Year]],Table1[[#This Row],[Start Month]],Table1[[#This Row],[Complete Start Day]])</f>
        <v>41636</v>
      </c>
      <c r="AH719">
        <v>2013</v>
      </c>
      <c r="AI719">
        <v>12</v>
      </c>
      <c r="AJ719">
        <v>30</v>
      </c>
      <c r="AK719">
        <f>IF(Table1[[#This Row],[End Day]]="",DAY(EOMONTH(DATE(Table1[[#This Row],[End Year]],Table1[[#This Row],[End Month]],1),0)),Table1[[#This Row],[End Day]])</f>
        <v>30</v>
      </c>
      <c r="AL719" s="1">
        <f>DATE(Table1[[#This Row],[End Year]],Table1[[#This Row],[End Month]],Table1[[#This Row],[Complete End Day]])</f>
        <v>41638</v>
      </c>
      <c r="AM719" s="2">
        <f>IF(Table1[[#This Row],[Start Day]]="",1,0)</f>
        <v>0</v>
      </c>
      <c r="AN719" s="2">
        <f>IF(Table1[[#This Row],[End Day]]="",1,0)</f>
        <v>0</v>
      </c>
      <c r="AQ719">
        <v>22500</v>
      </c>
      <c r="AS719">
        <v>22500</v>
      </c>
      <c r="AX719">
        <v>2000</v>
      </c>
      <c r="AY719">
        <v>2513</v>
      </c>
      <c r="AZ719">
        <v>79.6013094233451</v>
      </c>
      <c r="BA719" t="s">
        <v>109</v>
      </c>
      <c r="BC719" t="s">
        <v>4208</v>
      </c>
      <c r="BD719" t="s">
        <v>4209</v>
      </c>
    </row>
    <row r="720" spans="1:56" x14ac:dyDescent="0.2">
      <c r="A720" t="s">
        <v>4210</v>
      </c>
      <c r="B720" t="s">
        <v>3889</v>
      </c>
      <c r="C720" t="s">
        <v>4211</v>
      </c>
      <c r="E720" t="s">
        <v>53</v>
      </c>
      <c r="F720" t="s">
        <v>54</v>
      </c>
      <c r="G720" t="s">
        <v>55</v>
      </c>
      <c r="H720" t="s">
        <v>56</v>
      </c>
      <c r="K720" t="s">
        <v>76</v>
      </c>
      <c r="L720" t="s">
        <v>77</v>
      </c>
      <c r="M720" t="s">
        <v>78</v>
      </c>
      <c r="N720" t="s">
        <v>60</v>
      </c>
      <c r="O720" t="s">
        <v>4212</v>
      </c>
      <c r="P720" t="s">
        <v>4205</v>
      </c>
      <c r="X720" t="s">
        <v>65</v>
      </c>
      <c r="AB720" t="s">
        <v>4213</v>
      </c>
      <c r="AC720">
        <v>2013</v>
      </c>
      <c r="AD720">
        <v>12</v>
      </c>
      <c r="AE720">
        <v>14</v>
      </c>
      <c r="AF720">
        <f>IF( Table1[[#This Row],[Start Day]]="",1,Table1[[#This Row],[Start Day]])</f>
        <v>14</v>
      </c>
      <c r="AG720" s="1">
        <f>DATE(Table1[[#This Row],[Start Year]],Table1[[#This Row],[Start Month]],Table1[[#This Row],[Complete Start Day]])</f>
        <v>41622</v>
      </c>
      <c r="AH720">
        <v>2013</v>
      </c>
      <c r="AI720">
        <v>12</v>
      </c>
      <c r="AJ720">
        <v>15</v>
      </c>
      <c r="AK720">
        <f>IF(Table1[[#This Row],[End Day]]="",DAY(EOMONTH(DATE(Table1[[#This Row],[End Year]],Table1[[#This Row],[End Month]],1),0)),Table1[[#This Row],[End Day]])</f>
        <v>15</v>
      </c>
      <c r="AL720" s="1">
        <f>DATE(Table1[[#This Row],[End Year]],Table1[[#This Row],[End Month]],Table1[[#This Row],[Complete End Day]])</f>
        <v>41623</v>
      </c>
      <c r="AM720" s="2">
        <f>IF(Table1[[#This Row],[Start Day]]="",1,0)</f>
        <v>0</v>
      </c>
      <c r="AN720" s="2">
        <f>IF(Table1[[#This Row],[End Day]]="",1,0)</f>
        <v>0</v>
      </c>
      <c r="AO720">
        <v>4</v>
      </c>
      <c r="AQ720">
        <v>84250</v>
      </c>
      <c r="AS720">
        <v>84250</v>
      </c>
      <c r="AX720">
        <v>2000</v>
      </c>
      <c r="AY720">
        <v>2513</v>
      </c>
      <c r="AZ720">
        <v>79.6013094233451</v>
      </c>
      <c r="BA720" t="s">
        <v>109</v>
      </c>
      <c r="BC720" t="s">
        <v>4214</v>
      </c>
      <c r="BD720" t="s">
        <v>4215</v>
      </c>
    </row>
    <row r="721" spans="1:56" x14ac:dyDescent="0.2">
      <c r="A721" t="s">
        <v>4216</v>
      </c>
      <c r="B721" t="s">
        <v>3889</v>
      </c>
      <c r="C721" t="s">
        <v>2773</v>
      </c>
      <c r="E721" t="s">
        <v>53</v>
      </c>
      <c r="F721" t="s">
        <v>54</v>
      </c>
      <c r="G721" t="s">
        <v>55</v>
      </c>
      <c r="H721" t="s">
        <v>56</v>
      </c>
      <c r="K721" t="s">
        <v>76</v>
      </c>
      <c r="L721" t="s">
        <v>77</v>
      </c>
      <c r="M721" t="s">
        <v>78</v>
      </c>
      <c r="N721" t="s">
        <v>60</v>
      </c>
      <c r="O721" t="s">
        <v>4217</v>
      </c>
      <c r="P721" t="s">
        <v>4218</v>
      </c>
      <c r="X721" t="s">
        <v>65</v>
      </c>
      <c r="AC721">
        <v>2013</v>
      </c>
      <c r="AD721">
        <v>2</v>
      </c>
      <c r="AE721">
        <v>26</v>
      </c>
      <c r="AF721">
        <f>IF( Table1[[#This Row],[Start Day]]="",1,Table1[[#This Row],[Start Day]])</f>
        <v>26</v>
      </c>
      <c r="AG721" s="1">
        <f>DATE(Table1[[#This Row],[Start Year]],Table1[[#This Row],[Start Month]],Table1[[#This Row],[Complete Start Day]])</f>
        <v>41331</v>
      </c>
      <c r="AH721">
        <v>2013</v>
      </c>
      <c r="AI721">
        <v>2</v>
      </c>
      <c r="AJ721">
        <v>28</v>
      </c>
      <c r="AK721">
        <f>IF(Table1[[#This Row],[End Day]]="",DAY(EOMONTH(DATE(Table1[[#This Row],[End Year]],Table1[[#This Row],[End Month]],1),0)),Table1[[#This Row],[End Day]])</f>
        <v>28</v>
      </c>
      <c r="AL721" s="1">
        <f>DATE(Table1[[#This Row],[End Year]],Table1[[#This Row],[End Month]],Table1[[#This Row],[Complete End Day]])</f>
        <v>41333</v>
      </c>
      <c r="AM721" s="2">
        <f>IF(Table1[[#This Row],[Start Day]]="",1,0)</f>
        <v>0</v>
      </c>
      <c r="AN721" s="2">
        <f>IF(Table1[[#This Row],[End Day]]="",1,0)</f>
        <v>0</v>
      </c>
      <c r="AO721">
        <v>3</v>
      </c>
      <c r="AQ721">
        <v>13860</v>
      </c>
      <c r="AS721">
        <v>13860</v>
      </c>
      <c r="AZ721">
        <v>79.6013094233451</v>
      </c>
      <c r="BA721" t="s">
        <v>109</v>
      </c>
      <c r="BC721" t="s">
        <v>4219</v>
      </c>
      <c r="BD721" t="s">
        <v>4220</v>
      </c>
    </row>
    <row r="722" spans="1:56" x14ac:dyDescent="0.2">
      <c r="A722" t="s">
        <v>4221</v>
      </c>
      <c r="B722" t="s">
        <v>3889</v>
      </c>
      <c r="C722" t="s">
        <v>4222</v>
      </c>
      <c r="E722" t="s">
        <v>53</v>
      </c>
      <c r="F722" t="s">
        <v>54</v>
      </c>
      <c r="G722" t="s">
        <v>236</v>
      </c>
      <c r="H722" t="s">
        <v>236</v>
      </c>
      <c r="K722" t="s">
        <v>76</v>
      </c>
      <c r="L722" t="s">
        <v>77</v>
      </c>
      <c r="M722" t="s">
        <v>78</v>
      </c>
      <c r="N722" t="s">
        <v>60</v>
      </c>
      <c r="O722" t="s">
        <v>4223</v>
      </c>
      <c r="P722" t="s">
        <v>62</v>
      </c>
      <c r="AC722">
        <v>2013</v>
      </c>
      <c r="AD722">
        <v>1</v>
      </c>
      <c r="AE722">
        <v>25</v>
      </c>
      <c r="AF722">
        <f>IF( Table1[[#This Row],[Start Day]]="",1,Table1[[#This Row],[Start Day]])</f>
        <v>25</v>
      </c>
      <c r="AG722" s="1">
        <f>DATE(Table1[[#This Row],[Start Year]],Table1[[#This Row],[Start Month]],Table1[[#This Row],[Complete Start Day]])</f>
        <v>41299</v>
      </c>
      <c r="AH722">
        <v>2013</v>
      </c>
      <c r="AI722">
        <v>1</v>
      </c>
      <c r="AJ722">
        <v>27</v>
      </c>
      <c r="AK722">
        <f>IF(Table1[[#This Row],[End Day]]="",DAY(EOMONTH(DATE(Table1[[#This Row],[End Year]],Table1[[#This Row],[End Month]],1),0)),Table1[[#This Row],[End Day]])</f>
        <v>27</v>
      </c>
      <c r="AL722" s="1">
        <f>DATE(Table1[[#This Row],[End Year]],Table1[[#This Row],[End Month]],Table1[[#This Row],[Complete End Day]])</f>
        <v>41301</v>
      </c>
      <c r="AM722" s="2">
        <f>IF(Table1[[#This Row],[Start Day]]="",1,0)</f>
        <v>0</v>
      </c>
      <c r="AN722" s="2">
        <f>IF(Table1[[#This Row],[End Day]]="",1,0)</f>
        <v>0</v>
      </c>
      <c r="AO722">
        <v>21</v>
      </c>
      <c r="AP722">
        <v>3</v>
      </c>
      <c r="AS722">
        <v>3</v>
      </c>
      <c r="AZ722">
        <v>79.6013094233451</v>
      </c>
      <c r="BA722" t="s">
        <v>109</v>
      </c>
      <c r="BC722" t="s">
        <v>4224</v>
      </c>
      <c r="BD722" t="s">
        <v>4225</v>
      </c>
    </row>
    <row r="723" spans="1:56" x14ac:dyDescent="0.2">
      <c r="A723" t="s">
        <v>4226</v>
      </c>
      <c r="B723" t="s">
        <v>3889</v>
      </c>
      <c r="C723" t="s">
        <v>1384</v>
      </c>
      <c r="E723" t="s">
        <v>53</v>
      </c>
      <c r="F723" t="s">
        <v>54</v>
      </c>
      <c r="G723" t="s">
        <v>236</v>
      </c>
      <c r="H723" t="s">
        <v>236</v>
      </c>
      <c r="K723" t="s">
        <v>76</v>
      </c>
      <c r="L723" t="s">
        <v>77</v>
      </c>
      <c r="M723" t="s">
        <v>78</v>
      </c>
      <c r="N723" t="s">
        <v>60</v>
      </c>
      <c r="O723" t="s">
        <v>4227</v>
      </c>
      <c r="P723" t="s">
        <v>346</v>
      </c>
      <c r="AC723">
        <v>2013</v>
      </c>
      <c r="AD723">
        <v>3</v>
      </c>
      <c r="AE723">
        <v>25</v>
      </c>
      <c r="AF723">
        <f>IF( Table1[[#This Row],[Start Day]]="",1,Table1[[#This Row],[Start Day]])</f>
        <v>25</v>
      </c>
      <c r="AG723" s="1">
        <f>DATE(Table1[[#This Row],[Start Year]],Table1[[#This Row],[Start Month]],Table1[[#This Row],[Complete Start Day]])</f>
        <v>41358</v>
      </c>
      <c r="AH723">
        <v>2013</v>
      </c>
      <c r="AI723">
        <v>3</v>
      </c>
      <c r="AJ723">
        <v>25</v>
      </c>
      <c r="AK723">
        <f>IF(Table1[[#This Row],[End Day]]="",DAY(EOMONTH(DATE(Table1[[#This Row],[End Year]],Table1[[#This Row],[End Month]],1),0)),Table1[[#This Row],[End Day]])</f>
        <v>25</v>
      </c>
      <c r="AL723" s="1">
        <f>DATE(Table1[[#This Row],[End Year]],Table1[[#This Row],[End Month]],Table1[[#This Row],[Complete End Day]])</f>
        <v>41358</v>
      </c>
      <c r="AM723" s="2">
        <f>IF(Table1[[#This Row],[Start Day]]="",1,0)</f>
        <v>0</v>
      </c>
      <c r="AN723" s="2">
        <f>IF(Table1[[#This Row],[End Day]]="",1,0)</f>
        <v>0</v>
      </c>
      <c r="AO723">
        <v>13</v>
      </c>
      <c r="AZ723">
        <v>79.6013094233451</v>
      </c>
      <c r="BA723" t="s">
        <v>109</v>
      </c>
      <c r="BC723" t="s">
        <v>431</v>
      </c>
      <c r="BD723" t="s">
        <v>432</v>
      </c>
    </row>
    <row r="724" spans="1:56" x14ac:dyDescent="0.2">
      <c r="A724" t="s">
        <v>4228</v>
      </c>
      <c r="B724" t="s">
        <v>4229</v>
      </c>
      <c r="C724" t="s">
        <v>4069</v>
      </c>
      <c r="E724" t="s">
        <v>53</v>
      </c>
      <c r="F724" t="s">
        <v>54</v>
      </c>
      <c r="G724" t="s">
        <v>55</v>
      </c>
      <c r="H724" t="s">
        <v>56</v>
      </c>
      <c r="K724" t="s">
        <v>76</v>
      </c>
      <c r="L724" t="s">
        <v>77</v>
      </c>
      <c r="M724" t="s">
        <v>78</v>
      </c>
      <c r="N724" t="s">
        <v>60</v>
      </c>
      <c r="O724" t="s">
        <v>4230</v>
      </c>
      <c r="P724" t="s">
        <v>62</v>
      </c>
      <c r="Q724" t="s">
        <v>64</v>
      </c>
      <c r="X724" t="s">
        <v>65</v>
      </c>
      <c r="AB724" t="s">
        <v>4231</v>
      </c>
      <c r="AC724">
        <v>2014</v>
      </c>
      <c r="AD724">
        <v>1</v>
      </c>
      <c r="AE724">
        <v>14</v>
      </c>
      <c r="AF724">
        <f>IF( Table1[[#This Row],[Start Day]]="",1,Table1[[#This Row],[Start Day]])</f>
        <v>14</v>
      </c>
      <c r="AG724" s="1">
        <f>DATE(Table1[[#This Row],[Start Year]],Table1[[#This Row],[Start Month]],Table1[[#This Row],[Complete Start Day]])</f>
        <v>41653</v>
      </c>
      <c r="AH724">
        <v>2014</v>
      </c>
      <c r="AI724">
        <v>1</v>
      </c>
      <c r="AJ724">
        <v>17</v>
      </c>
      <c r="AK724">
        <f>IF(Table1[[#This Row],[End Day]]="",DAY(EOMONTH(DATE(Table1[[#This Row],[End Year]],Table1[[#This Row],[End Month]],1),0)),Table1[[#This Row],[End Day]])</f>
        <v>17</v>
      </c>
      <c r="AL724" s="1">
        <f>DATE(Table1[[#This Row],[End Year]],Table1[[#This Row],[End Month]],Table1[[#This Row],[Complete End Day]])</f>
        <v>41656</v>
      </c>
      <c r="AM724" s="2">
        <f>IF(Table1[[#This Row],[Start Day]]="",1,0)</f>
        <v>0</v>
      </c>
      <c r="AN724" s="2">
        <f>IF(Table1[[#This Row],[End Day]]="",1,0)</f>
        <v>0</v>
      </c>
      <c r="AO724">
        <v>20</v>
      </c>
      <c r="AQ724">
        <v>128182</v>
      </c>
      <c r="AS724">
        <v>128182</v>
      </c>
      <c r="AX724">
        <v>153000</v>
      </c>
      <c r="AY724">
        <v>189140</v>
      </c>
      <c r="AZ724">
        <v>80.8926237222027</v>
      </c>
      <c r="BA724" t="s">
        <v>109</v>
      </c>
      <c r="BC724" t="s">
        <v>4232</v>
      </c>
      <c r="BD724" t="s">
        <v>4233</v>
      </c>
    </row>
    <row r="725" spans="1:56" x14ac:dyDescent="0.2">
      <c r="A725" t="s">
        <v>4234</v>
      </c>
      <c r="B725" t="s">
        <v>4229</v>
      </c>
      <c r="C725" t="s">
        <v>4235</v>
      </c>
      <c r="E725" t="s">
        <v>53</v>
      </c>
      <c r="F725" t="s">
        <v>54</v>
      </c>
      <c r="G725" t="s">
        <v>55</v>
      </c>
      <c r="H725" t="s">
        <v>56</v>
      </c>
      <c r="K725" t="s">
        <v>148</v>
      </c>
      <c r="L725" t="s">
        <v>149</v>
      </c>
      <c r="M725" t="s">
        <v>121</v>
      </c>
      <c r="N725" t="s">
        <v>122</v>
      </c>
      <c r="O725" t="s">
        <v>4236</v>
      </c>
      <c r="P725" t="s">
        <v>4237</v>
      </c>
      <c r="Q725" t="s">
        <v>195</v>
      </c>
      <c r="X725" t="s">
        <v>65</v>
      </c>
      <c r="AB725" t="s">
        <v>4238</v>
      </c>
      <c r="AC725">
        <v>2014</v>
      </c>
      <c r="AD725">
        <v>1</v>
      </c>
      <c r="AE725">
        <v>6</v>
      </c>
      <c r="AF725">
        <f>IF( Table1[[#This Row],[Start Day]]="",1,Table1[[#This Row],[Start Day]])</f>
        <v>6</v>
      </c>
      <c r="AG725" s="1">
        <f>DATE(Table1[[#This Row],[Start Year]],Table1[[#This Row],[Start Month]],Table1[[#This Row],[Complete Start Day]])</f>
        <v>41645</v>
      </c>
      <c r="AH725">
        <v>2014</v>
      </c>
      <c r="AI725">
        <v>1</v>
      </c>
      <c r="AJ725">
        <v>6</v>
      </c>
      <c r="AK725">
        <f>IF(Table1[[#This Row],[End Day]]="",DAY(EOMONTH(DATE(Table1[[#This Row],[End Year]],Table1[[#This Row],[End Month]],1),0)),Table1[[#This Row],[End Day]])</f>
        <v>6</v>
      </c>
      <c r="AL725" s="1">
        <f>DATE(Table1[[#This Row],[End Year]],Table1[[#This Row],[End Month]],Table1[[#This Row],[Complete End Day]])</f>
        <v>41645</v>
      </c>
      <c r="AM725" s="2">
        <f>IF(Table1[[#This Row],[Start Day]]="",1,0)</f>
        <v>0</v>
      </c>
      <c r="AN725" s="2">
        <f>IF(Table1[[#This Row],[End Day]]="",1,0)</f>
        <v>0</v>
      </c>
      <c r="AQ725">
        <v>8978</v>
      </c>
      <c r="AS725">
        <v>8978</v>
      </c>
      <c r="AZ725">
        <v>80.8926237222027</v>
      </c>
      <c r="BA725" t="s">
        <v>109</v>
      </c>
      <c r="BC725" t="s">
        <v>4239</v>
      </c>
      <c r="BD725" t="s">
        <v>4240</v>
      </c>
    </row>
    <row r="726" spans="1:56" x14ac:dyDescent="0.2">
      <c r="A726" t="s">
        <v>4241</v>
      </c>
      <c r="B726" t="s">
        <v>4229</v>
      </c>
      <c r="C726" t="s">
        <v>3240</v>
      </c>
      <c r="E726" t="s">
        <v>53</v>
      </c>
      <c r="F726" t="s">
        <v>54</v>
      </c>
      <c r="G726" t="s">
        <v>55</v>
      </c>
      <c r="H726" t="s">
        <v>192</v>
      </c>
      <c r="K726" t="s">
        <v>119</v>
      </c>
      <c r="L726" t="s">
        <v>120</v>
      </c>
      <c r="M726" t="s">
        <v>121</v>
      </c>
      <c r="N726" t="s">
        <v>122</v>
      </c>
      <c r="O726" t="s">
        <v>4242</v>
      </c>
      <c r="P726" t="s">
        <v>124</v>
      </c>
      <c r="X726" t="s">
        <v>65</v>
      </c>
      <c r="AB726" t="s">
        <v>4243</v>
      </c>
      <c r="AC726">
        <v>2014</v>
      </c>
      <c r="AD726">
        <v>1</v>
      </c>
      <c r="AE726">
        <v>12</v>
      </c>
      <c r="AF726">
        <f>IF( Table1[[#This Row],[Start Day]]="",1,Table1[[#This Row],[Start Day]])</f>
        <v>12</v>
      </c>
      <c r="AG726" s="1">
        <f>DATE(Table1[[#This Row],[Start Year]],Table1[[#This Row],[Start Month]],Table1[[#This Row],[Complete Start Day]])</f>
        <v>41651</v>
      </c>
      <c r="AH726">
        <v>2014</v>
      </c>
      <c r="AI726">
        <v>1</v>
      </c>
      <c r="AJ726">
        <v>13</v>
      </c>
      <c r="AK726">
        <f>IF(Table1[[#This Row],[End Day]]="",DAY(EOMONTH(DATE(Table1[[#This Row],[End Year]],Table1[[#This Row],[End Month]],1),0)),Table1[[#This Row],[End Day]])</f>
        <v>13</v>
      </c>
      <c r="AL726" s="1">
        <f>DATE(Table1[[#This Row],[End Year]],Table1[[#This Row],[End Month]],Table1[[#This Row],[Complete End Day]])</f>
        <v>41652</v>
      </c>
      <c r="AM726" s="2">
        <f>IF(Table1[[#This Row],[Start Day]]="",1,0)</f>
        <v>0</v>
      </c>
      <c r="AN726" s="2">
        <f>IF(Table1[[#This Row],[End Day]]="",1,0)</f>
        <v>0</v>
      </c>
      <c r="AO726">
        <v>20</v>
      </c>
      <c r="AQ726">
        <v>600</v>
      </c>
      <c r="AS726">
        <v>600</v>
      </c>
      <c r="AZ726">
        <v>80.8926237222027</v>
      </c>
      <c r="BA726" t="s">
        <v>109</v>
      </c>
      <c r="BC726" t="s">
        <v>4244</v>
      </c>
      <c r="BD726" t="s">
        <v>4245</v>
      </c>
    </row>
    <row r="727" spans="1:56" x14ac:dyDescent="0.2">
      <c r="A727" t="s">
        <v>4246</v>
      </c>
      <c r="B727" t="s">
        <v>4229</v>
      </c>
      <c r="C727" t="s">
        <v>3098</v>
      </c>
      <c r="E727" t="s">
        <v>53</v>
      </c>
      <c r="F727" t="s">
        <v>54</v>
      </c>
      <c r="G727" t="s">
        <v>236</v>
      </c>
      <c r="H727" t="s">
        <v>236</v>
      </c>
      <c r="K727" t="s">
        <v>76</v>
      </c>
      <c r="L727" t="s">
        <v>77</v>
      </c>
      <c r="M727" t="s">
        <v>78</v>
      </c>
      <c r="N727" t="s">
        <v>60</v>
      </c>
      <c r="O727" t="s">
        <v>4247</v>
      </c>
      <c r="P727" t="s">
        <v>62</v>
      </c>
      <c r="AC727">
        <v>2014</v>
      </c>
      <c r="AD727">
        <v>1</v>
      </c>
      <c r="AE727">
        <v>28</v>
      </c>
      <c r="AF727">
        <f>IF( Table1[[#This Row],[Start Day]]="",1,Table1[[#This Row],[Start Day]])</f>
        <v>28</v>
      </c>
      <c r="AG727" s="1">
        <f>DATE(Table1[[#This Row],[Start Year]],Table1[[#This Row],[Start Month]],Table1[[#This Row],[Complete Start Day]])</f>
        <v>41667</v>
      </c>
      <c r="AH727">
        <v>2014</v>
      </c>
      <c r="AI727">
        <v>1</v>
      </c>
      <c r="AJ727">
        <v>28</v>
      </c>
      <c r="AK727">
        <f>IF(Table1[[#This Row],[End Day]]="",DAY(EOMONTH(DATE(Table1[[#This Row],[End Year]],Table1[[#This Row],[End Month]],1),0)),Table1[[#This Row],[End Day]])</f>
        <v>28</v>
      </c>
      <c r="AL727" s="1">
        <f>DATE(Table1[[#This Row],[End Year]],Table1[[#This Row],[End Month]],Table1[[#This Row],[Complete End Day]])</f>
        <v>41667</v>
      </c>
      <c r="AM727" s="2">
        <f>IF(Table1[[#This Row],[Start Day]]="",1,0)</f>
        <v>0</v>
      </c>
      <c r="AN727" s="2">
        <f>IF(Table1[[#This Row],[End Day]]="",1,0)</f>
        <v>0</v>
      </c>
      <c r="AO727">
        <v>19</v>
      </c>
      <c r="AZ727">
        <v>80.8926237222027</v>
      </c>
      <c r="BA727" t="s">
        <v>109</v>
      </c>
      <c r="BC727" t="s">
        <v>4248</v>
      </c>
      <c r="BD727" t="s">
        <v>4249</v>
      </c>
    </row>
    <row r="728" spans="1:56" x14ac:dyDescent="0.2">
      <c r="A728" t="s">
        <v>4250</v>
      </c>
      <c r="B728" t="s">
        <v>3128</v>
      </c>
      <c r="C728" t="s">
        <v>4251</v>
      </c>
      <c r="E728" t="s">
        <v>53</v>
      </c>
      <c r="F728" t="s">
        <v>72</v>
      </c>
      <c r="G728" t="s">
        <v>73</v>
      </c>
      <c r="H728" t="s">
        <v>86</v>
      </c>
      <c r="J728" t="s">
        <v>4252</v>
      </c>
      <c r="K728" t="s">
        <v>592</v>
      </c>
      <c r="L728" t="s">
        <v>593</v>
      </c>
      <c r="M728" t="s">
        <v>594</v>
      </c>
      <c r="N728" t="s">
        <v>122</v>
      </c>
      <c r="O728" t="s">
        <v>4253</v>
      </c>
      <c r="Q728" t="s">
        <v>55</v>
      </c>
      <c r="R728" t="s">
        <v>64</v>
      </c>
      <c r="V728">
        <v>71</v>
      </c>
      <c r="W728">
        <v>160</v>
      </c>
      <c r="X728" t="s">
        <v>80</v>
      </c>
      <c r="AC728">
        <v>2011</v>
      </c>
      <c r="AD728">
        <v>10</v>
      </c>
      <c r="AE728">
        <v>10</v>
      </c>
      <c r="AF728">
        <f>IF( Table1[[#This Row],[Start Day]]="",1,Table1[[#This Row],[Start Day]])</f>
        <v>10</v>
      </c>
      <c r="AG728" s="1">
        <f>DATE(Table1[[#This Row],[Start Year]],Table1[[#This Row],[Start Month]],Table1[[#This Row],[Complete Start Day]])</f>
        <v>40826</v>
      </c>
      <c r="AH728">
        <v>2011</v>
      </c>
      <c r="AI728">
        <v>11</v>
      </c>
      <c r="AJ728">
        <v>1</v>
      </c>
      <c r="AK728">
        <f>IF(Table1[[#This Row],[End Day]]="",DAY(EOMONTH(DATE(Table1[[#This Row],[End Year]],Table1[[#This Row],[End Month]],1),0)),Table1[[#This Row],[End Day]])</f>
        <v>1</v>
      </c>
      <c r="AL728" s="1">
        <f>DATE(Table1[[#This Row],[End Year]],Table1[[#This Row],[End Month]],Table1[[#This Row],[Complete End Day]])</f>
        <v>40848</v>
      </c>
      <c r="AM728" s="2">
        <f>IF(Table1[[#This Row],[Start Day]]="",1,0)</f>
        <v>0</v>
      </c>
      <c r="AN728" s="2">
        <f>IF(Table1[[#This Row],[End Day]]="",1,0)</f>
        <v>0</v>
      </c>
      <c r="AO728">
        <v>5</v>
      </c>
      <c r="AQ728">
        <v>50000</v>
      </c>
      <c r="AS728">
        <v>50000</v>
      </c>
      <c r="AX728">
        <v>27700</v>
      </c>
      <c r="AY728">
        <v>36039</v>
      </c>
      <c r="AZ728">
        <v>76.861595377819796</v>
      </c>
      <c r="BA728" t="s">
        <v>66</v>
      </c>
      <c r="BB728" t="s">
        <v>4254</v>
      </c>
      <c r="BC728" t="s">
        <v>4255</v>
      </c>
      <c r="BD728" t="s">
        <v>4256</v>
      </c>
    </row>
    <row r="729" spans="1:56" x14ac:dyDescent="0.2">
      <c r="A729" t="s">
        <v>4257</v>
      </c>
      <c r="B729" t="s">
        <v>3128</v>
      </c>
      <c r="C729" t="s">
        <v>373</v>
      </c>
      <c r="E729" t="s">
        <v>53</v>
      </c>
      <c r="F729" t="s">
        <v>54</v>
      </c>
      <c r="G729" t="s">
        <v>55</v>
      </c>
      <c r="H729" t="s">
        <v>56</v>
      </c>
      <c r="K729" t="s">
        <v>7833</v>
      </c>
      <c r="L729" t="s">
        <v>88</v>
      </c>
      <c r="M729" t="s">
        <v>59</v>
      </c>
      <c r="N729" t="s">
        <v>60</v>
      </c>
      <c r="O729" t="s">
        <v>4258</v>
      </c>
      <c r="P729" t="s">
        <v>62</v>
      </c>
      <c r="Q729" t="s">
        <v>64</v>
      </c>
      <c r="W729">
        <v>17840</v>
      </c>
      <c r="X729" t="s">
        <v>65</v>
      </c>
      <c r="Y729" t="s">
        <v>4259</v>
      </c>
      <c r="Z729" t="s">
        <v>4260</v>
      </c>
      <c r="AC729">
        <v>2011</v>
      </c>
      <c r="AD729">
        <v>7</v>
      </c>
      <c r="AE729">
        <v>27</v>
      </c>
      <c r="AF729">
        <f>IF( Table1[[#This Row],[Start Day]]="",1,Table1[[#This Row],[Start Day]])</f>
        <v>27</v>
      </c>
      <c r="AG729" s="1">
        <f>DATE(Table1[[#This Row],[Start Year]],Table1[[#This Row],[Start Month]],Table1[[#This Row],[Complete Start Day]])</f>
        <v>40751</v>
      </c>
      <c r="AH729">
        <v>2011</v>
      </c>
      <c r="AI729">
        <v>8</v>
      </c>
      <c r="AJ729">
        <v>9</v>
      </c>
      <c r="AK729">
        <f>IF(Table1[[#This Row],[End Day]]="",DAY(EOMONTH(DATE(Table1[[#This Row],[End Year]],Table1[[#This Row],[End Month]],1),0)),Table1[[#This Row],[End Day]])</f>
        <v>9</v>
      </c>
      <c r="AL729" s="1">
        <f>DATE(Table1[[#This Row],[End Year]],Table1[[#This Row],[End Month]],Table1[[#This Row],[Complete End Day]])</f>
        <v>40764</v>
      </c>
      <c r="AM729" s="2">
        <f>IF(Table1[[#This Row],[Start Day]]="",1,0)</f>
        <v>0</v>
      </c>
      <c r="AN729" s="2">
        <f>IF(Table1[[#This Row],[End Day]]="",1,0)</f>
        <v>0</v>
      </c>
      <c r="AO729">
        <v>53</v>
      </c>
      <c r="AQ729">
        <v>29000</v>
      </c>
      <c r="AS729">
        <v>29000</v>
      </c>
      <c r="AX729">
        <v>52000</v>
      </c>
      <c r="AY729">
        <v>67654</v>
      </c>
      <c r="AZ729">
        <v>76.861595377819796</v>
      </c>
      <c r="BA729" t="s">
        <v>81</v>
      </c>
      <c r="BB729" t="s">
        <v>1562</v>
      </c>
      <c r="BD729" t="s">
        <v>1563</v>
      </c>
    </row>
    <row r="730" spans="1:56" x14ac:dyDescent="0.2">
      <c r="A730" t="s">
        <v>4261</v>
      </c>
      <c r="B730" t="s">
        <v>3128</v>
      </c>
      <c r="C730" t="s">
        <v>3280</v>
      </c>
      <c r="D730" t="s">
        <v>4262</v>
      </c>
      <c r="E730" t="s">
        <v>53</v>
      </c>
      <c r="F730" t="s">
        <v>54</v>
      </c>
      <c r="G730" t="s">
        <v>55</v>
      </c>
      <c r="H730" t="s">
        <v>56</v>
      </c>
      <c r="K730" t="s">
        <v>554</v>
      </c>
      <c r="L730" t="s">
        <v>555</v>
      </c>
      <c r="M730" t="s">
        <v>121</v>
      </c>
      <c r="N730" t="s">
        <v>122</v>
      </c>
      <c r="O730" t="s">
        <v>4263</v>
      </c>
      <c r="Q730" t="s">
        <v>64</v>
      </c>
      <c r="U730" t="s">
        <v>104</v>
      </c>
      <c r="X730" t="s">
        <v>65</v>
      </c>
      <c r="AB730" t="s">
        <v>4264</v>
      </c>
      <c r="AC730">
        <v>2011</v>
      </c>
      <c r="AD730">
        <v>12</v>
      </c>
      <c r="AF730">
        <f>IF( Table1[[#This Row],[Start Day]]="",1,Table1[[#This Row],[Start Day]])</f>
        <v>1</v>
      </c>
      <c r="AG730" s="1">
        <f>DATE(Table1[[#This Row],[Start Year]],Table1[[#This Row],[Start Month]],Table1[[#This Row],[Complete Start Day]])</f>
        <v>40878</v>
      </c>
      <c r="AH730">
        <v>2012</v>
      </c>
      <c r="AI730">
        <v>5</v>
      </c>
      <c r="AK730">
        <f>IF(Table1[[#This Row],[End Day]]="",DAY(EOMONTH(DATE(Table1[[#This Row],[End Year]],Table1[[#This Row],[End Month]],1),0)),Table1[[#This Row],[End Day]])</f>
        <v>31</v>
      </c>
      <c r="AL730" s="1">
        <f>DATE(Table1[[#This Row],[End Year]],Table1[[#This Row],[End Month]],Table1[[#This Row],[Complete End Day]])</f>
        <v>41060</v>
      </c>
      <c r="AM730" s="2">
        <f>IF(Table1[[#This Row],[Start Day]]="",1,0)</f>
        <v>1</v>
      </c>
      <c r="AN730" s="2">
        <f>IF(Table1[[#This Row],[End Day]]="",1,0)</f>
        <v>1</v>
      </c>
      <c r="AO730">
        <v>65</v>
      </c>
      <c r="AP730">
        <v>107</v>
      </c>
      <c r="AQ730">
        <v>809838</v>
      </c>
      <c r="AS730">
        <v>809945</v>
      </c>
      <c r="AZ730">
        <v>76.861595377819796</v>
      </c>
      <c r="BA730" t="s">
        <v>81</v>
      </c>
      <c r="BB730" t="s">
        <v>4265</v>
      </c>
      <c r="BD730" t="s">
        <v>4266</v>
      </c>
    </row>
    <row r="731" spans="1:56" x14ac:dyDescent="0.2">
      <c r="A731" t="s">
        <v>4267</v>
      </c>
      <c r="B731" t="s">
        <v>3128</v>
      </c>
      <c r="C731" t="s">
        <v>3020</v>
      </c>
      <c r="E731" t="s">
        <v>53</v>
      </c>
      <c r="F731" t="s">
        <v>54</v>
      </c>
      <c r="G731" t="s">
        <v>55</v>
      </c>
      <c r="H731" t="s">
        <v>56</v>
      </c>
      <c r="K731" t="s">
        <v>569</v>
      </c>
      <c r="L731" t="s">
        <v>570</v>
      </c>
      <c r="M731" t="s">
        <v>571</v>
      </c>
      <c r="N731" t="s">
        <v>60</v>
      </c>
      <c r="O731" t="s">
        <v>4268</v>
      </c>
      <c r="P731" t="s">
        <v>62</v>
      </c>
      <c r="Q731" t="s">
        <v>64</v>
      </c>
      <c r="T731" t="s">
        <v>104</v>
      </c>
      <c r="X731" t="s">
        <v>65</v>
      </c>
      <c r="AC731">
        <v>2011</v>
      </c>
      <c r="AD731">
        <v>10</v>
      </c>
      <c r="AE731">
        <v>8</v>
      </c>
      <c r="AF731">
        <f>IF( Table1[[#This Row],[Start Day]]="",1,Table1[[#This Row],[Start Day]])</f>
        <v>8</v>
      </c>
      <c r="AG731" s="1">
        <f>DATE(Table1[[#This Row],[Start Year]],Table1[[#This Row],[Start Month]],Table1[[#This Row],[Complete Start Day]])</f>
        <v>40824</v>
      </c>
      <c r="AH731">
        <v>2011</v>
      </c>
      <c r="AI731">
        <v>10</v>
      </c>
      <c r="AJ731">
        <v>11</v>
      </c>
      <c r="AK731">
        <f>IF(Table1[[#This Row],[End Day]]="",DAY(EOMONTH(DATE(Table1[[#This Row],[End Year]],Table1[[#This Row],[End Month]],1),0)),Table1[[#This Row],[End Day]])</f>
        <v>11</v>
      </c>
      <c r="AL731" s="1">
        <f>DATE(Table1[[#This Row],[End Year]],Table1[[#This Row],[End Month]],Table1[[#This Row],[Complete End Day]])</f>
        <v>40827</v>
      </c>
      <c r="AM731" s="2">
        <f>IF(Table1[[#This Row],[Start Day]]="",1,0)</f>
        <v>0</v>
      </c>
      <c r="AN731" s="2">
        <f>IF(Table1[[#This Row],[End Day]]="",1,0)</f>
        <v>0</v>
      </c>
      <c r="AO731">
        <v>8</v>
      </c>
      <c r="AP731">
        <v>3</v>
      </c>
      <c r="AS731">
        <v>3</v>
      </c>
      <c r="AZ731">
        <v>76.861595377819796</v>
      </c>
      <c r="BA731" t="s">
        <v>109</v>
      </c>
      <c r="BC731" t="s">
        <v>4269</v>
      </c>
      <c r="BD731" t="s">
        <v>4270</v>
      </c>
    </row>
    <row r="732" spans="1:56" x14ac:dyDescent="0.2">
      <c r="A732" t="s">
        <v>4271</v>
      </c>
      <c r="B732" t="s">
        <v>3128</v>
      </c>
      <c r="C732" t="s">
        <v>4272</v>
      </c>
      <c r="E732" t="s">
        <v>53</v>
      </c>
      <c r="F732" t="s">
        <v>72</v>
      </c>
      <c r="G732" t="s">
        <v>73</v>
      </c>
      <c r="H732" t="s">
        <v>86</v>
      </c>
      <c r="J732" t="s">
        <v>4273</v>
      </c>
      <c r="K732" t="s">
        <v>592</v>
      </c>
      <c r="L732" t="s">
        <v>593</v>
      </c>
      <c r="M732" t="s">
        <v>594</v>
      </c>
      <c r="N732" t="s">
        <v>122</v>
      </c>
      <c r="O732" t="s">
        <v>3308</v>
      </c>
      <c r="Q732" t="s">
        <v>250</v>
      </c>
      <c r="W732">
        <v>100</v>
      </c>
      <c r="X732" t="s">
        <v>80</v>
      </c>
      <c r="AC732">
        <v>2011</v>
      </c>
      <c r="AD732">
        <v>9</v>
      </c>
      <c r="AE732">
        <v>9</v>
      </c>
      <c r="AF732">
        <f>IF( Table1[[#This Row],[Start Day]]="",1,Table1[[#This Row],[Start Day]])</f>
        <v>9</v>
      </c>
      <c r="AG732" s="1">
        <f>DATE(Table1[[#This Row],[Start Year]],Table1[[#This Row],[Start Month]],Table1[[#This Row],[Complete Start Day]])</f>
        <v>40795</v>
      </c>
      <c r="AH732">
        <v>2011</v>
      </c>
      <c r="AI732">
        <v>9</v>
      </c>
      <c r="AJ732">
        <v>9</v>
      </c>
      <c r="AK732">
        <f>IF(Table1[[#This Row],[End Day]]="",DAY(EOMONTH(DATE(Table1[[#This Row],[End Year]],Table1[[#This Row],[End Month]],1),0)),Table1[[#This Row],[End Day]])</f>
        <v>9</v>
      </c>
      <c r="AL732" s="1">
        <f>DATE(Table1[[#This Row],[End Year]],Table1[[#This Row],[End Month]],Table1[[#This Row],[Complete End Day]])</f>
        <v>40795</v>
      </c>
      <c r="AM732" s="2">
        <f>IF(Table1[[#This Row],[Start Day]]="",1,0)</f>
        <v>0</v>
      </c>
      <c r="AN732" s="2">
        <f>IF(Table1[[#This Row],[End Day]]="",1,0)</f>
        <v>0</v>
      </c>
      <c r="AO732">
        <v>10</v>
      </c>
      <c r="AZ732">
        <v>76.861595377819796</v>
      </c>
      <c r="BA732" t="s">
        <v>81</v>
      </c>
      <c r="BB732" t="s">
        <v>2467</v>
      </c>
      <c r="BD732" t="s">
        <v>3312</v>
      </c>
    </row>
    <row r="733" spans="1:56" x14ac:dyDescent="0.2">
      <c r="A733" t="s">
        <v>4274</v>
      </c>
      <c r="B733" t="s">
        <v>3128</v>
      </c>
      <c r="C733" t="s">
        <v>2714</v>
      </c>
      <c r="E733" t="s">
        <v>53</v>
      </c>
      <c r="F733" t="s">
        <v>100</v>
      </c>
      <c r="G733" t="s">
        <v>101</v>
      </c>
      <c r="H733" t="s">
        <v>102</v>
      </c>
      <c r="K733" t="s">
        <v>592</v>
      </c>
      <c r="L733" t="s">
        <v>593</v>
      </c>
      <c r="M733" t="s">
        <v>594</v>
      </c>
      <c r="N733" t="s">
        <v>122</v>
      </c>
      <c r="O733" t="s">
        <v>4275</v>
      </c>
      <c r="W733">
        <v>7</v>
      </c>
      <c r="X733" t="s">
        <v>105</v>
      </c>
      <c r="Y733" t="s">
        <v>4276</v>
      </c>
      <c r="Z733" t="s">
        <v>4277</v>
      </c>
      <c r="AA733" t="s">
        <v>4278</v>
      </c>
      <c r="AC733">
        <v>2011</v>
      </c>
      <c r="AD733">
        <v>12</v>
      </c>
      <c r="AE733">
        <v>11</v>
      </c>
      <c r="AF733">
        <f>IF( Table1[[#This Row],[Start Day]]="",1,Table1[[#This Row],[Start Day]])</f>
        <v>11</v>
      </c>
      <c r="AG733" s="1">
        <f>DATE(Table1[[#This Row],[Start Year]],Table1[[#This Row],[Start Month]],Table1[[#This Row],[Complete Start Day]])</f>
        <v>40888</v>
      </c>
      <c r="AH733">
        <v>2011</v>
      </c>
      <c r="AI733">
        <v>12</v>
      </c>
      <c r="AJ733">
        <v>11</v>
      </c>
      <c r="AK733">
        <f>IF(Table1[[#This Row],[End Day]]="",DAY(EOMONTH(DATE(Table1[[#This Row],[End Year]],Table1[[#This Row],[End Month]],1),0)),Table1[[#This Row],[End Day]])</f>
        <v>11</v>
      </c>
      <c r="AL733" s="1">
        <f>DATE(Table1[[#This Row],[End Year]],Table1[[#This Row],[End Month]],Table1[[#This Row],[Complete End Day]])</f>
        <v>40888</v>
      </c>
      <c r="AM733" s="2">
        <f>IF(Table1[[#This Row],[Start Day]]="",1,0)</f>
        <v>0</v>
      </c>
      <c r="AN733" s="2">
        <f>IF(Table1[[#This Row],[End Day]]="",1,0)</f>
        <v>0</v>
      </c>
      <c r="AO733">
        <v>2</v>
      </c>
      <c r="AP733">
        <v>2</v>
      </c>
      <c r="AQ733">
        <v>150</v>
      </c>
      <c r="AS733">
        <v>152</v>
      </c>
      <c r="AZ733">
        <v>76.861595377819796</v>
      </c>
      <c r="BA733" t="s">
        <v>81</v>
      </c>
      <c r="BB733" t="s">
        <v>4279</v>
      </c>
      <c r="BD733" t="s">
        <v>4280</v>
      </c>
    </row>
    <row r="734" spans="1:56" x14ac:dyDescent="0.2">
      <c r="A734" t="s">
        <v>4281</v>
      </c>
      <c r="B734" t="s">
        <v>3128</v>
      </c>
      <c r="C734" t="s">
        <v>1217</v>
      </c>
      <c r="E734" t="s">
        <v>53</v>
      </c>
      <c r="F734" t="s">
        <v>54</v>
      </c>
      <c r="G734" t="s">
        <v>55</v>
      </c>
      <c r="H734" t="s">
        <v>56</v>
      </c>
      <c r="K734" t="s">
        <v>592</v>
      </c>
      <c r="L734" t="s">
        <v>593</v>
      </c>
      <c r="M734" t="s">
        <v>594</v>
      </c>
      <c r="N734" t="s">
        <v>122</v>
      </c>
      <c r="O734" t="s">
        <v>3308</v>
      </c>
      <c r="P734" t="s">
        <v>62</v>
      </c>
      <c r="U734" t="s">
        <v>104</v>
      </c>
      <c r="X734" t="s">
        <v>65</v>
      </c>
      <c r="AC734">
        <v>2011</v>
      </c>
      <c r="AD734">
        <v>10</v>
      </c>
      <c r="AE734">
        <v>20</v>
      </c>
      <c r="AF734">
        <f>IF( Table1[[#This Row],[Start Day]]="",1,Table1[[#This Row],[Start Day]])</f>
        <v>20</v>
      </c>
      <c r="AG734" s="1">
        <f>DATE(Table1[[#This Row],[Start Year]],Table1[[#This Row],[Start Month]],Table1[[#This Row],[Complete Start Day]])</f>
        <v>40836</v>
      </c>
      <c r="AH734">
        <v>2011</v>
      </c>
      <c r="AI734">
        <v>10</v>
      </c>
      <c r="AJ734">
        <v>20</v>
      </c>
      <c r="AK734">
        <f>IF(Table1[[#This Row],[End Day]]="",DAY(EOMONTH(DATE(Table1[[#This Row],[End Year]],Table1[[#This Row],[End Month]],1),0)),Table1[[#This Row],[End Day]])</f>
        <v>20</v>
      </c>
      <c r="AL734" s="1">
        <f>DATE(Table1[[#This Row],[End Year]],Table1[[#This Row],[End Month]],Table1[[#This Row],[Complete End Day]])</f>
        <v>40836</v>
      </c>
      <c r="AM734" s="2">
        <f>IF(Table1[[#This Row],[Start Day]]="",1,0)</f>
        <v>0</v>
      </c>
      <c r="AN734" s="2">
        <f>IF(Table1[[#This Row],[End Day]]="",1,0)</f>
        <v>0</v>
      </c>
      <c r="AQ734">
        <v>250000</v>
      </c>
      <c r="AS734">
        <v>250000</v>
      </c>
      <c r="AZ734">
        <v>76.861595377819796</v>
      </c>
      <c r="BA734" t="s">
        <v>81</v>
      </c>
      <c r="BB734" t="s">
        <v>2467</v>
      </c>
      <c r="BD734" t="s">
        <v>3312</v>
      </c>
    </row>
    <row r="735" spans="1:56" x14ac:dyDescent="0.2">
      <c r="A735" t="s">
        <v>4282</v>
      </c>
      <c r="B735" t="s">
        <v>3128</v>
      </c>
      <c r="C735" t="s">
        <v>812</v>
      </c>
      <c r="E735" t="s">
        <v>53</v>
      </c>
      <c r="F735" t="s">
        <v>54</v>
      </c>
      <c r="G735" t="s">
        <v>55</v>
      </c>
      <c r="H735" t="s">
        <v>56</v>
      </c>
      <c r="K735" t="s">
        <v>592</v>
      </c>
      <c r="L735" t="s">
        <v>593</v>
      </c>
      <c r="M735" t="s">
        <v>594</v>
      </c>
      <c r="N735" t="s">
        <v>122</v>
      </c>
      <c r="O735" t="s">
        <v>4283</v>
      </c>
      <c r="P735" t="s">
        <v>62</v>
      </c>
      <c r="X735" t="s">
        <v>65</v>
      </c>
      <c r="AC735">
        <v>2011</v>
      </c>
      <c r="AD735">
        <v>7</v>
      </c>
      <c r="AE735">
        <v>18</v>
      </c>
      <c r="AF735">
        <f>IF( Table1[[#This Row],[Start Day]]="",1,Table1[[#This Row],[Start Day]])</f>
        <v>18</v>
      </c>
      <c r="AG735" s="1">
        <f>DATE(Table1[[#This Row],[Start Year]],Table1[[#This Row],[Start Month]],Table1[[#This Row],[Complete Start Day]])</f>
        <v>40742</v>
      </c>
      <c r="AH735">
        <v>2011</v>
      </c>
      <c r="AI735">
        <v>7</v>
      </c>
      <c r="AJ735">
        <v>18</v>
      </c>
      <c r="AK735">
        <f>IF(Table1[[#This Row],[End Day]]="",DAY(EOMONTH(DATE(Table1[[#This Row],[End Year]],Table1[[#This Row],[End Month]],1),0)),Table1[[#This Row],[End Day]])</f>
        <v>18</v>
      </c>
      <c r="AL735" s="1">
        <f>DATE(Table1[[#This Row],[End Year]],Table1[[#This Row],[End Month]],Table1[[#This Row],[Complete End Day]])</f>
        <v>40742</v>
      </c>
      <c r="AM735" s="2">
        <f>IF(Table1[[#This Row],[Start Day]]="",1,0)</f>
        <v>0</v>
      </c>
      <c r="AN735" s="2">
        <f>IF(Table1[[#This Row],[End Day]]="",1,0)</f>
        <v>0</v>
      </c>
      <c r="AO735">
        <v>3</v>
      </c>
      <c r="AQ735">
        <v>190000</v>
      </c>
      <c r="AS735">
        <v>190000</v>
      </c>
      <c r="AZ735">
        <v>76.861595377819796</v>
      </c>
      <c r="BA735" t="s">
        <v>109</v>
      </c>
      <c r="BC735" t="s">
        <v>4284</v>
      </c>
      <c r="BD735" t="s">
        <v>4285</v>
      </c>
    </row>
    <row r="736" spans="1:56" x14ac:dyDescent="0.2">
      <c r="A736" t="s">
        <v>4286</v>
      </c>
      <c r="B736" t="s">
        <v>3128</v>
      </c>
      <c r="C736" t="s">
        <v>4287</v>
      </c>
      <c r="E736" t="s">
        <v>53</v>
      </c>
      <c r="F736" t="s">
        <v>54</v>
      </c>
      <c r="G736" t="s">
        <v>55</v>
      </c>
      <c r="H736" t="s">
        <v>56</v>
      </c>
      <c r="K736" t="s">
        <v>592</v>
      </c>
      <c r="L736" t="s">
        <v>593</v>
      </c>
      <c r="M736" t="s">
        <v>594</v>
      </c>
      <c r="N736" t="s">
        <v>122</v>
      </c>
      <c r="O736" t="s">
        <v>4288</v>
      </c>
      <c r="X736" t="s">
        <v>65</v>
      </c>
      <c r="AB736" t="s">
        <v>4289</v>
      </c>
      <c r="AC736">
        <v>2011</v>
      </c>
      <c r="AD736">
        <v>8</v>
      </c>
      <c r="AE736">
        <v>23</v>
      </c>
      <c r="AF736">
        <f>IF( Table1[[#This Row],[Start Day]]="",1,Table1[[#This Row],[Start Day]])</f>
        <v>23</v>
      </c>
      <c r="AG736" s="1">
        <f>DATE(Table1[[#This Row],[Start Year]],Table1[[#This Row],[Start Month]],Table1[[#This Row],[Complete Start Day]])</f>
        <v>40778</v>
      </c>
      <c r="AH736">
        <v>2011</v>
      </c>
      <c r="AI736">
        <v>9</v>
      </c>
      <c r="AJ736">
        <v>7</v>
      </c>
      <c r="AK736">
        <f>IF(Table1[[#This Row],[End Day]]="",DAY(EOMONTH(DATE(Table1[[#This Row],[End Year]],Table1[[#This Row],[End Month]],1),0)),Table1[[#This Row],[End Day]])</f>
        <v>7</v>
      </c>
      <c r="AL736" s="1">
        <f>DATE(Table1[[#This Row],[End Year]],Table1[[#This Row],[End Month]],Table1[[#This Row],[Complete End Day]])</f>
        <v>40793</v>
      </c>
      <c r="AM736" s="2">
        <f>IF(Table1[[#This Row],[Start Day]]="",1,0)</f>
        <v>0</v>
      </c>
      <c r="AN736" s="2">
        <f>IF(Table1[[#This Row],[End Day]]="",1,0)</f>
        <v>0</v>
      </c>
      <c r="AO736">
        <v>74</v>
      </c>
      <c r="AR736">
        <v>40000</v>
      </c>
      <c r="AS736">
        <v>40000</v>
      </c>
      <c r="AZ736">
        <v>76.861595377819796</v>
      </c>
      <c r="BA736" t="s">
        <v>109</v>
      </c>
      <c r="BC736" t="s">
        <v>4290</v>
      </c>
      <c r="BD736" t="s">
        <v>4291</v>
      </c>
    </row>
    <row r="737" spans="1:56" x14ac:dyDescent="0.2">
      <c r="A737" t="s">
        <v>4292</v>
      </c>
      <c r="B737" t="s">
        <v>3128</v>
      </c>
      <c r="C737" t="s">
        <v>4293</v>
      </c>
      <c r="E737" t="s">
        <v>53</v>
      </c>
      <c r="F737" t="s">
        <v>270</v>
      </c>
      <c r="G737" t="s">
        <v>271</v>
      </c>
      <c r="H737" t="s">
        <v>271</v>
      </c>
      <c r="K737" t="s">
        <v>592</v>
      </c>
      <c r="L737" t="s">
        <v>593</v>
      </c>
      <c r="M737" t="s">
        <v>594</v>
      </c>
      <c r="N737" t="s">
        <v>122</v>
      </c>
      <c r="O737" t="s">
        <v>4294</v>
      </c>
      <c r="X737" t="s">
        <v>65</v>
      </c>
      <c r="AC737">
        <v>2011</v>
      </c>
      <c r="AD737">
        <v>9</v>
      </c>
      <c r="AF737">
        <f>IF( Table1[[#This Row],[Start Day]]="",1,Table1[[#This Row],[Start Day]])</f>
        <v>1</v>
      </c>
      <c r="AG737" s="1">
        <f>DATE(Table1[[#This Row],[Start Year]],Table1[[#This Row],[Start Month]],Table1[[#This Row],[Complete Start Day]])</f>
        <v>40787</v>
      </c>
      <c r="AH737">
        <v>2011</v>
      </c>
      <c r="AI737">
        <v>12</v>
      </c>
      <c r="AK737">
        <f>IF(Table1[[#This Row],[End Day]]="",DAY(EOMONTH(DATE(Table1[[#This Row],[End Year]],Table1[[#This Row],[End Month]],1),0)),Table1[[#This Row],[End Day]])</f>
        <v>31</v>
      </c>
      <c r="AL737" s="1">
        <f>DATE(Table1[[#This Row],[End Year]],Table1[[#This Row],[End Month]],Table1[[#This Row],[Complete End Day]])</f>
        <v>40908</v>
      </c>
      <c r="AM737" s="2">
        <f>IF(Table1[[#This Row],[Start Day]]="",1,0)</f>
        <v>1</v>
      </c>
      <c r="AN737" s="2">
        <f>IF(Table1[[#This Row],[End Day]]="",1,0)</f>
        <v>1</v>
      </c>
      <c r="AQ737">
        <v>2500000</v>
      </c>
      <c r="AS737">
        <v>2500000</v>
      </c>
      <c r="AZ737">
        <v>76.861595377819796</v>
      </c>
      <c r="BA737" t="s">
        <v>81</v>
      </c>
      <c r="BB737" t="s">
        <v>4295</v>
      </c>
      <c r="BD737" t="s">
        <v>4296</v>
      </c>
    </row>
    <row r="738" spans="1:56" x14ac:dyDescent="0.2">
      <c r="A738" t="s">
        <v>4297</v>
      </c>
      <c r="B738" t="s">
        <v>3128</v>
      </c>
      <c r="C738" t="s">
        <v>4298</v>
      </c>
      <c r="E738" t="s">
        <v>53</v>
      </c>
      <c r="F738" t="s">
        <v>72</v>
      </c>
      <c r="G738" t="s">
        <v>73</v>
      </c>
      <c r="H738" t="s">
        <v>74</v>
      </c>
      <c r="I738" t="s">
        <v>449</v>
      </c>
      <c r="K738" t="s">
        <v>554</v>
      </c>
      <c r="L738" t="s">
        <v>555</v>
      </c>
      <c r="M738" t="s">
        <v>121</v>
      </c>
      <c r="N738" t="s">
        <v>122</v>
      </c>
      <c r="O738" t="s">
        <v>4299</v>
      </c>
      <c r="X738" t="s">
        <v>80</v>
      </c>
      <c r="AC738">
        <v>2011</v>
      </c>
      <c r="AD738">
        <v>1</v>
      </c>
      <c r="AE738">
        <v>11</v>
      </c>
      <c r="AF738">
        <f>IF( Table1[[#This Row],[Start Day]]="",1,Table1[[#This Row],[Start Day]])</f>
        <v>11</v>
      </c>
      <c r="AG738" s="1">
        <f>DATE(Table1[[#This Row],[Start Year]],Table1[[#This Row],[Start Month]],Table1[[#This Row],[Complete Start Day]])</f>
        <v>40554</v>
      </c>
      <c r="AH738">
        <v>2011</v>
      </c>
      <c r="AI738">
        <v>1</v>
      </c>
      <c r="AJ738">
        <v>15</v>
      </c>
      <c r="AK738">
        <f>IF(Table1[[#This Row],[End Day]]="",DAY(EOMONTH(DATE(Table1[[#This Row],[End Year]],Table1[[#This Row],[End Month]],1),0)),Table1[[#This Row],[End Day]])</f>
        <v>15</v>
      </c>
      <c r="AL738" s="1">
        <f>DATE(Table1[[#This Row],[End Year]],Table1[[#This Row],[End Month]],Table1[[#This Row],[Complete End Day]])</f>
        <v>40558</v>
      </c>
      <c r="AM738" s="2">
        <f>IF(Table1[[#This Row],[Start Day]]="",1,0)</f>
        <v>0</v>
      </c>
      <c r="AN738" s="2">
        <f>IF(Table1[[#This Row],[End Day]]="",1,0)</f>
        <v>0</v>
      </c>
      <c r="AO738">
        <v>16</v>
      </c>
      <c r="AZ738">
        <v>76.861595377819796</v>
      </c>
      <c r="BA738" t="s">
        <v>81</v>
      </c>
      <c r="BB738" t="s">
        <v>4300</v>
      </c>
      <c r="BD738" t="s">
        <v>4301</v>
      </c>
    </row>
    <row r="739" spans="1:56" x14ac:dyDescent="0.2">
      <c r="A739" t="s">
        <v>4302</v>
      </c>
      <c r="B739" t="s">
        <v>3128</v>
      </c>
      <c r="C739" t="s">
        <v>4303</v>
      </c>
      <c r="E739" t="s">
        <v>53</v>
      </c>
      <c r="F739" t="s">
        <v>100</v>
      </c>
      <c r="G739" t="s">
        <v>101</v>
      </c>
      <c r="H739" t="s">
        <v>102</v>
      </c>
      <c r="K739" t="s">
        <v>554</v>
      </c>
      <c r="L739" t="s">
        <v>555</v>
      </c>
      <c r="M739" t="s">
        <v>121</v>
      </c>
      <c r="N739" t="s">
        <v>122</v>
      </c>
      <c r="O739" t="s">
        <v>4304</v>
      </c>
      <c r="W739">
        <v>7</v>
      </c>
      <c r="X739" t="s">
        <v>105</v>
      </c>
      <c r="Y739" t="s">
        <v>4305</v>
      </c>
      <c r="Z739" t="s">
        <v>4306</v>
      </c>
      <c r="AA739" t="s">
        <v>4307</v>
      </c>
      <c r="AC739">
        <v>2011</v>
      </c>
      <c r="AD739">
        <v>10</v>
      </c>
      <c r="AE739">
        <v>28</v>
      </c>
      <c r="AF739">
        <f>IF( Table1[[#This Row],[Start Day]]="",1,Table1[[#This Row],[Start Day]])</f>
        <v>28</v>
      </c>
      <c r="AG739" s="1">
        <f>DATE(Table1[[#This Row],[Start Year]],Table1[[#This Row],[Start Month]],Table1[[#This Row],[Complete Start Day]])</f>
        <v>40844</v>
      </c>
      <c r="AH739">
        <v>2011</v>
      </c>
      <c r="AI739">
        <v>10</v>
      </c>
      <c r="AJ739">
        <v>28</v>
      </c>
      <c r="AK739">
        <f>IF(Table1[[#This Row],[End Day]]="",DAY(EOMONTH(DATE(Table1[[#This Row],[End Year]],Table1[[#This Row],[End Month]],1),0)),Table1[[#This Row],[End Day]])</f>
        <v>28</v>
      </c>
      <c r="AL739" s="1">
        <f>DATE(Table1[[#This Row],[End Year]],Table1[[#This Row],[End Month]],Table1[[#This Row],[Complete End Day]])</f>
        <v>40844</v>
      </c>
      <c r="AM739" s="2">
        <f>IF(Table1[[#This Row],[Start Day]]="",1,0)</f>
        <v>0</v>
      </c>
      <c r="AN739" s="2">
        <f>IF(Table1[[#This Row],[End Day]]="",1,0)</f>
        <v>0</v>
      </c>
      <c r="AO739">
        <v>1</v>
      </c>
      <c r="AP739">
        <v>106</v>
      </c>
      <c r="AQ739">
        <v>870</v>
      </c>
      <c r="AR739">
        <v>1705</v>
      </c>
      <c r="AS739">
        <v>2681</v>
      </c>
      <c r="AZ739">
        <v>76.861595377819796</v>
      </c>
      <c r="BA739" t="s">
        <v>109</v>
      </c>
      <c r="BC739" t="s">
        <v>4308</v>
      </c>
      <c r="BD739" t="s">
        <v>4309</v>
      </c>
    </row>
    <row r="740" spans="1:56" x14ac:dyDescent="0.2">
      <c r="A740" t="s">
        <v>4310</v>
      </c>
      <c r="B740" t="s">
        <v>3128</v>
      </c>
      <c r="C740" t="s">
        <v>4311</v>
      </c>
      <c r="E740" t="s">
        <v>53</v>
      </c>
      <c r="F740" t="s">
        <v>54</v>
      </c>
      <c r="G740" t="s">
        <v>55</v>
      </c>
      <c r="H740" t="s">
        <v>56</v>
      </c>
      <c r="K740" t="s">
        <v>554</v>
      </c>
      <c r="L740" t="s">
        <v>555</v>
      </c>
      <c r="M740" t="s">
        <v>121</v>
      </c>
      <c r="N740" t="s">
        <v>122</v>
      </c>
      <c r="O740" t="s">
        <v>4312</v>
      </c>
      <c r="X740" t="s">
        <v>65</v>
      </c>
      <c r="AC740">
        <v>2011</v>
      </c>
      <c r="AD740">
        <v>5</v>
      </c>
      <c r="AE740">
        <v>26</v>
      </c>
      <c r="AF740">
        <f>IF( Table1[[#This Row],[Start Day]]="",1,Table1[[#This Row],[Start Day]])</f>
        <v>26</v>
      </c>
      <c r="AG740" s="1">
        <f>DATE(Table1[[#This Row],[Start Year]],Table1[[#This Row],[Start Month]],Table1[[#This Row],[Complete Start Day]])</f>
        <v>40689</v>
      </c>
      <c r="AH740">
        <v>2011</v>
      </c>
      <c r="AI740">
        <v>5</v>
      </c>
      <c r="AJ740">
        <v>26</v>
      </c>
      <c r="AK740">
        <f>IF(Table1[[#This Row],[End Day]]="",DAY(EOMONTH(DATE(Table1[[#This Row],[End Year]],Table1[[#This Row],[End Month]],1),0)),Table1[[#This Row],[End Day]])</f>
        <v>26</v>
      </c>
      <c r="AL740" s="1">
        <f>DATE(Table1[[#This Row],[End Year]],Table1[[#This Row],[End Month]],Table1[[#This Row],[Complete End Day]])</f>
        <v>40689</v>
      </c>
      <c r="AM740" s="2">
        <f>IF(Table1[[#This Row],[Start Day]]="",1,0)</f>
        <v>0</v>
      </c>
      <c r="AN740" s="2">
        <f>IF(Table1[[#This Row],[End Day]]="",1,0)</f>
        <v>0</v>
      </c>
      <c r="AO740">
        <v>1</v>
      </c>
      <c r="AQ740">
        <v>3000</v>
      </c>
      <c r="AS740">
        <v>3000</v>
      </c>
      <c r="AZ740">
        <v>76.861595377819796</v>
      </c>
      <c r="BA740" t="s">
        <v>81</v>
      </c>
      <c r="BB740" t="s">
        <v>4313</v>
      </c>
      <c r="BD740" t="s">
        <v>4314</v>
      </c>
    </row>
    <row r="741" spans="1:56" x14ac:dyDescent="0.2">
      <c r="A741" t="s">
        <v>4315</v>
      </c>
      <c r="B741" t="s">
        <v>3128</v>
      </c>
      <c r="C741" t="s">
        <v>1187</v>
      </c>
      <c r="D741" t="s">
        <v>4316</v>
      </c>
      <c r="E741" t="s">
        <v>53</v>
      </c>
      <c r="F741" t="s">
        <v>100</v>
      </c>
      <c r="G741" t="s">
        <v>101</v>
      </c>
      <c r="H741" t="s">
        <v>102</v>
      </c>
      <c r="K741" t="s">
        <v>569</v>
      </c>
      <c r="L741" t="s">
        <v>570</v>
      </c>
      <c r="M741" t="s">
        <v>571</v>
      </c>
      <c r="N741" t="s">
        <v>60</v>
      </c>
      <c r="O741" t="s">
        <v>4317</v>
      </c>
      <c r="S741" t="s">
        <v>104</v>
      </c>
      <c r="V741">
        <v>32934</v>
      </c>
      <c r="W741">
        <v>7</v>
      </c>
      <c r="X741" t="s">
        <v>105</v>
      </c>
      <c r="Y741" t="s">
        <v>4318</v>
      </c>
      <c r="Z741" t="s">
        <v>4319</v>
      </c>
      <c r="AA741" t="s">
        <v>4320</v>
      </c>
      <c r="AC741">
        <v>2011</v>
      </c>
      <c r="AD741">
        <v>10</v>
      </c>
      <c r="AE741">
        <v>23</v>
      </c>
      <c r="AF741">
        <f>IF( Table1[[#This Row],[Start Day]]="",1,Table1[[#This Row],[Start Day]])</f>
        <v>23</v>
      </c>
      <c r="AG741" s="1">
        <f>DATE(Table1[[#This Row],[Start Year]],Table1[[#This Row],[Start Month]],Table1[[#This Row],[Complete Start Day]])</f>
        <v>40839</v>
      </c>
      <c r="AH741">
        <v>2011</v>
      </c>
      <c r="AI741">
        <v>10</v>
      </c>
      <c r="AJ741">
        <v>23</v>
      </c>
      <c r="AK741">
        <f>IF(Table1[[#This Row],[End Day]]="",DAY(EOMONTH(DATE(Table1[[#This Row],[End Year]],Table1[[#This Row],[End Month]],1),0)),Table1[[#This Row],[End Day]])</f>
        <v>23</v>
      </c>
      <c r="AL741" s="1">
        <f>DATE(Table1[[#This Row],[End Year]],Table1[[#This Row],[End Month]],Table1[[#This Row],[Complete End Day]])</f>
        <v>40839</v>
      </c>
      <c r="AM741" s="2">
        <f>IF(Table1[[#This Row],[Start Day]]="",1,0)</f>
        <v>0</v>
      </c>
      <c r="AN741" s="2">
        <f>IF(Table1[[#This Row],[End Day]]="",1,0)</f>
        <v>0</v>
      </c>
      <c r="AO741">
        <v>604</v>
      </c>
      <c r="AP741">
        <v>4152</v>
      </c>
      <c r="AQ741">
        <v>6786</v>
      </c>
      <c r="AR741">
        <v>22000</v>
      </c>
      <c r="AS741">
        <v>32938</v>
      </c>
      <c r="AV741">
        <v>90000</v>
      </c>
      <c r="AW741">
        <v>117094</v>
      </c>
      <c r="AX741">
        <v>1500000</v>
      </c>
      <c r="AY741">
        <v>1951560</v>
      </c>
      <c r="AZ741">
        <v>76.861595377819796</v>
      </c>
      <c r="BA741" t="s">
        <v>81</v>
      </c>
      <c r="BB741" t="s">
        <v>4321</v>
      </c>
      <c r="BD741" t="s">
        <v>4322</v>
      </c>
    </row>
    <row r="742" spans="1:56" x14ac:dyDescent="0.2">
      <c r="A742" t="s">
        <v>4323</v>
      </c>
      <c r="B742" t="s">
        <v>3128</v>
      </c>
      <c r="C742" t="s">
        <v>3388</v>
      </c>
      <c r="E742" t="s">
        <v>53</v>
      </c>
      <c r="F742" t="s">
        <v>100</v>
      </c>
      <c r="G742" t="s">
        <v>101</v>
      </c>
      <c r="H742" t="s">
        <v>102</v>
      </c>
      <c r="K742" t="s">
        <v>569</v>
      </c>
      <c r="L742" t="s">
        <v>570</v>
      </c>
      <c r="M742" t="s">
        <v>571</v>
      </c>
      <c r="N742" t="s">
        <v>60</v>
      </c>
      <c r="O742" t="s">
        <v>4324</v>
      </c>
      <c r="W742">
        <v>6</v>
      </c>
      <c r="X742" t="s">
        <v>105</v>
      </c>
      <c r="Y742" t="s">
        <v>4325</v>
      </c>
      <c r="Z742" t="s">
        <v>4326</v>
      </c>
      <c r="AA742" t="s">
        <v>662</v>
      </c>
      <c r="AC742">
        <v>2011</v>
      </c>
      <c r="AD742">
        <v>11</v>
      </c>
      <c r="AE742">
        <v>9</v>
      </c>
      <c r="AF742">
        <f>IF( Table1[[#This Row],[Start Day]]="",1,Table1[[#This Row],[Start Day]])</f>
        <v>9</v>
      </c>
      <c r="AG742" s="1">
        <f>DATE(Table1[[#This Row],[Start Year]],Table1[[#This Row],[Start Month]],Table1[[#This Row],[Complete Start Day]])</f>
        <v>40856</v>
      </c>
      <c r="AH742">
        <v>2011</v>
      </c>
      <c r="AI742">
        <v>11</v>
      </c>
      <c r="AJ742">
        <v>9</v>
      </c>
      <c r="AK742">
        <f>IF(Table1[[#This Row],[End Day]]="",DAY(EOMONTH(DATE(Table1[[#This Row],[End Year]],Table1[[#This Row],[End Month]],1),0)),Table1[[#This Row],[End Day]])</f>
        <v>9</v>
      </c>
      <c r="AL742" s="1">
        <f>DATE(Table1[[#This Row],[End Year]],Table1[[#This Row],[End Month]],Table1[[#This Row],[Complete End Day]])</f>
        <v>40856</v>
      </c>
      <c r="AM742" s="2">
        <f>IF(Table1[[#This Row],[Start Day]]="",1,0)</f>
        <v>0</v>
      </c>
      <c r="AN742" s="2">
        <f>IF(Table1[[#This Row],[End Day]]="",1,0)</f>
        <v>0</v>
      </c>
      <c r="AO742">
        <v>40</v>
      </c>
      <c r="AP742">
        <v>30</v>
      </c>
      <c r="AR742">
        <v>75</v>
      </c>
      <c r="AS742">
        <v>105</v>
      </c>
      <c r="AZ742">
        <v>76.861595377819796</v>
      </c>
      <c r="BA742" t="s">
        <v>81</v>
      </c>
      <c r="BB742" t="s">
        <v>4327</v>
      </c>
      <c r="BD742" t="s">
        <v>4328</v>
      </c>
    </row>
    <row r="743" spans="1:56" x14ac:dyDescent="0.2">
      <c r="A743" t="s">
        <v>4329</v>
      </c>
      <c r="B743" t="s">
        <v>3661</v>
      </c>
      <c r="C743" t="s">
        <v>1472</v>
      </c>
      <c r="E743" t="s">
        <v>53</v>
      </c>
      <c r="F743" t="s">
        <v>72</v>
      </c>
      <c r="G743" t="s">
        <v>73</v>
      </c>
      <c r="H743" t="s">
        <v>86</v>
      </c>
      <c r="J743" t="s">
        <v>4330</v>
      </c>
      <c r="K743" t="s">
        <v>7833</v>
      </c>
      <c r="L743" t="s">
        <v>88</v>
      </c>
      <c r="M743" t="s">
        <v>59</v>
      </c>
      <c r="N743" t="s">
        <v>60</v>
      </c>
      <c r="O743" t="s">
        <v>4331</v>
      </c>
      <c r="Q743" t="s">
        <v>55</v>
      </c>
      <c r="R743" t="s">
        <v>64</v>
      </c>
      <c r="X743" t="s">
        <v>80</v>
      </c>
      <c r="AC743">
        <v>2012</v>
      </c>
      <c r="AD743">
        <v>8</v>
      </c>
      <c r="AE743">
        <v>30</v>
      </c>
      <c r="AF743">
        <f>IF( Table1[[#This Row],[Start Day]]="",1,Table1[[#This Row],[Start Day]])</f>
        <v>30</v>
      </c>
      <c r="AG743" s="1">
        <f>DATE(Table1[[#This Row],[Start Year]],Table1[[#This Row],[Start Month]],Table1[[#This Row],[Complete Start Day]])</f>
        <v>41151</v>
      </c>
      <c r="AH743">
        <v>2012</v>
      </c>
      <c r="AI743">
        <v>8</v>
      </c>
      <c r="AJ743">
        <v>30</v>
      </c>
      <c r="AK743">
        <f>IF(Table1[[#This Row],[End Day]]="",DAY(EOMONTH(DATE(Table1[[#This Row],[End Year]],Table1[[#This Row],[End Month]],1),0)),Table1[[#This Row],[End Day]])</f>
        <v>30</v>
      </c>
      <c r="AL743" s="1">
        <f>DATE(Table1[[#This Row],[End Year]],Table1[[#This Row],[End Month]],Table1[[#This Row],[Complete End Day]])</f>
        <v>41151</v>
      </c>
      <c r="AM743" s="2">
        <f>IF(Table1[[#This Row],[Start Day]]="",1,0)</f>
        <v>0</v>
      </c>
      <c r="AN743" s="2">
        <f>IF(Table1[[#This Row],[End Day]]="",1,0)</f>
        <v>0</v>
      </c>
      <c r="AO743">
        <v>2</v>
      </c>
      <c r="AZ743">
        <v>78.452113882900306</v>
      </c>
      <c r="BA743" t="s">
        <v>81</v>
      </c>
      <c r="BB743" t="s">
        <v>4332</v>
      </c>
      <c r="BD743" t="s">
        <v>4333</v>
      </c>
    </row>
    <row r="744" spans="1:56" x14ac:dyDescent="0.2">
      <c r="A744" t="s">
        <v>4334</v>
      </c>
      <c r="B744" t="s">
        <v>3661</v>
      </c>
      <c r="C744" t="s">
        <v>4335</v>
      </c>
      <c r="E744" t="s">
        <v>53</v>
      </c>
      <c r="F744" t="s">
        <v>54</v>
      </c>
      <c r="G744" t="s">
        <v>55</v>
      </c>
      <c r="H744" t="s">
        <v>56</v>
      </c>
      <c r="K744" t="s">
        <v>554</v>
      </c>
      <c r="L744" t="s">
        <v>555</v>
      </c>
      <c r="M744" t="s">
        <v>121</v>
      </c>
      <c r="N744" t="s">
        <v>122</v>
      </c>
      <c r="O744" t="s">
        <v>4299</v>
      </c>
      <c r="Q744" t="s">
        <v>64</v>
      </c>
      <c r="R744" t="s">
        <v>195</v>
      </c>
      <c r="U744" t="s">
        <v>104</v>
      </c>
      <c r="X744" t="s">
        <v>65</v>
      </c>
      <c r="AC744">
        <v>2012</v>
      </c>
      <c r="AD744">
        <v>2</v>
      </c>
      <c r="AE744">
        <v>8</v>
      </c>
      <c r="AF744">
        <f>IF( Table1[[#This Row],[Start Day]]="",1,Table1[[#This Row],[Start Day]])</f>
        <v>8</v>
      </c>
      <c r="AG744" s="1">
        <f>DATE(Table1[[#This Row],[Start Year]],Table1[[#This Row],[Start Month]],Table1[[#This Row],[Complete Start Day]])</f>
        <v>40947</v>
      </c>
      <c r="AH744">
        <v>2012</v>
      </c>
      <c r="AI744">
        <v>3</v>
      </c>
      <c r="AJ744">
        <v>13</v>
      </c>
      <c r="AK744">
        <f>IF(Table1[[#This Row],[End Day]]="",DAY(EOMONTH(DATE(Table1[[#This Row],[End Year]],Table1[[#This Row],[End Month]],1),0)),Table1[[#This Row],[End Day]])</f>
        <v>13</v>
      </c>
      <c r="AL744" s="1">
        <f>DATE(Table1[[#This Row],[End Year]],Table1[[#This Row],[End Month]],Table1[[#This Row],[Complete End Day]])</f>
        <v>40981</v>
      </c>
      <c r="AM744" s="2">
        <f>IF(Table1[[#This Row],[Start Day]]="",1,0)</f>
        <v>0</v>
      </c>
      <c r="AN744" s="2">
        <f>IF(Table1[[#This Row],[End Day]]="",1,0)</f>
        <v>0</v>
      </c>
      <c r="AO744">
        <v>14</v>
      </c>
      <c r="AP744">
        <v>29</v>
      </c>
      <c r="AR744">
        <v>50000</v>
      </c>
      <c r="AS744">
        <v>50029</v>
      </c>
      <c r="AZ744">
        <v>78.452113882900306</v>
      </c>
      <c r="BA744" t="s">
        <v>81</v>
      </c>
      <c r="BB744" t="s">
        <v>4300</v>
      </c>
      <c r="BD744" t="s">
        <v>4301</v>
      </c>
    </row>
    <row r="745" spans="1:56" x14ac:dyDescent="0.2">
      <c r="A745" t="s">
        <v>4336</v>
      </c>
      <c r="B745" t="s">
        <v>3661</v>
      </c>
      <c r="C745" t="s">
        <v>1865</v>
      </c>
      <c r="D745" t="s">
        <v>4337</v>
      </c>
      <c r="E745" t="s">
        <v>53</v>
      </c>
      <c r="F745" t="s">
        <v>72</v>
      </c>
      <c r="G745" t="s">
        <v>73</v>
      </c>
      <c r="H745" t="s">
        <v>86</v>
      </c>
      <c r="J745" t="s">
        <v>3820</v>
      </c>
      <c r="K745" t="s">
        <v>7833</v>
      </c>
      <c r="L745" t="s">
        <v>88</v>
      </c>
      <c r="M745" t="s">
        <v>59</v>
      </c>
      <c r="N745" t="s">
        <v>60</v>
      </c>
      <c r="O745" t="s">
        <v>461</v>
      </c>
      <c r="X745" t="s">
        <v>80</v>
      </c>
      <c r="AC745">
        <v>2012</v>
      </c>
      <c r="AD745">
        <v>8</v>
      </c>
      <c r="AE745">
        <v>28</v>
      </c>
      <c r="AF745">
        <f>IF( Table1[[#This Row],[Start Day]]="",1,Table1[[#This Row],[Start Day]])</f>
        <v>28</v>
      </c>
      <c r="AG745" s="1">
        <f>DATE(Table1[[#This Row],[Start Year]],Table1[[#This Row],[Start Month]],Table1[[#This Row],[Complete Start Day]])</f>
        <v>41149</v>
      </c>
      <c r="AH745">
        <v>2012</v>
      </c>
      <c r="AI745">
        <v>8</v>
      </c>
      <c r="AJ745">
        <v>28</v>
      </c>
      <c r="AK745">
        <f>IF(Table1[[#This Row],[End Day]]="",DAY(EOMONTH(DATE(Table1[[#This Row],[End Year]],Table1[[#This Row],[End Month]],1),0)),Table1[[#This Row],[End Day]])</f>
        <v>28</v>
      </c>
      <c r="AL745" s="1">
        <f>DATE(Table1[[#This Row],[End Year]],Table1[[#This Row],[End Month]],Table1[[#This Row],[Complete End Day]])</f>
        <v>41149</v>
      </c>
      <c r="AM745" s="2">
        <f>IF(Table1[[#This Row],[Start Day]]="",1,0)</f>
        <v>0</v>
      </c>
      <c r="AN745" s="2">
        <f>IF(Table1[[#This Row],[End Day]]="",1,0)</f>
        <v>0</v>
      </c>
      <c r="AO745">
        <v>20</v>
      </c>
      <c r="AX745">
        <v>450000</v>
      </c>
      <c r="AY745">
        <v>573598</v>
      </c>
      <c r="AZ745">
        <v>78.452113882900306</v>
      </c>
      <c r="BA745" t="s">
        <v>81</v>
      </c>
      <c r="BB745" t="s">
        <v>462</v>
      </c>
      <c r="BD745" t="s">
        <v>463</v>
      </c>
    </row>
    <row r="746" spans="1:56" x14ac:dyDescent="0.2">
      <c r="A746" t="s">
        <v>4338</v>
      </c>
      <c r="B746" t="s">
        <v>3661</v>
      </c>
      <c r="C746" t="s">
        <v>2163</v>
      </c>
      <c r="E746" t="s">
        <v>53</v>
      </c>
      <c r="F746" t="s">
        <v>72</v>
      </c>
      <c r="G746" t="s">
        <v>73</v>
      </c>
      <c r="H746" t="s">
        <v>86</v>
      </c>
      <c r="J746" t="s">
        <v>4339</v>
      </c>
      <c r="K746" t="s">
        <v>7833</v>
      </c>
      <c r="L746" t="s">
        <v>88</v>
      </c>
      <c r="M746" t="s">
        <v>59</v>
      </c>
      <c r="N746" t="s">
        <v>60</v>
      </c>
      <c r="O746" t="s">
        <v>455</v>
      </c>
      <c r="X746" t="s">
        <v>80</v>
      </c>
      <c r="AC746">
        <v>2012</v>
      </c>
      <c r="AD746">
        <v>9</v>
      </c>
      <c r="AE746">
        <v>15</v>
      </c>
      <c r="AF746">
        <f>IF( Table1[[#This Row],[Start Day]]="",1,Table1[[#This Row],[Start Day]])</f>
        <v>15</v>
      </c>
      <c r="AG746" s="1">
        <f>DATE(Table1[[#This Row],[Start Year]],Table1[[#This Row],[Start Month]],Table1[[#This Row],[Complete Start Day]])</f>
        <v>41167</v>
      </c>
      <c r="AH746">
        <v>2012</v>
      </c>
      <c r="AI746">
        <v>9</v>
      </c>
      <c r="AJ746">
        <v>17</v>
      </c>
      <c r="AK746">
        <f>IF(Table1[[#This Row],[End Day]]="",DAY(EOMONTH(DATE(Table1[[#This Row],[End Year]],Table1[[#This Row],[End Month]],1),0)),Table1[[#This Row],[End Day]])</f>
        <v>17</v>
      </c>
      <c r="AL746" s="1">
        <f>DATE(Table1[[#This Row],[End Year]],Table1[[#This Row],[End Month]],Table1[[#This Row],[Complete End Day]])</f>
        <v>41169</v>
      </c>
      <c r="AM746" s="2">
        <f>IF(Table1[[#This Row],[Start Day]]="",1,0)</f>
        <v>0</v>
      </c>
      <c r="AN746" s="2">
        <f>IF(Table1[[#This Row],[End Day]]="",1,0)</f>
        <v>0</v>
      </c>
      <c r="AQ746">
        <v>3120</v>
      </c>
      <c r="AS746">
        <v>3120</v>
      </c>
      <c r="AX746">
        <v>349000</v>
      </c>
      <c r="AY746">
        <v>444857</v>
      </c>
      <c r="AZ746">
        <v>78.452113882900306</v>
      </c>
      <c r="BA746" t="s">
        <v>81</v>
      </c>
      <c r="BB746" t="s">
        <v>456</v>
      </c>
      <c r="BD746" t="s">
        <v>457</v>
      </c>
    </row>
    <row r="747" spans="1:56" x14ac:dyDescent="0.2">
      <c r="A747" t="s">
        <v>4340</v>
      </c>
      <c r="B747" t="s">
        <v>3661</v>
      </c>
      <c r="C747" t="s">
        <v>4341</v>
      </c>
      <c r="E747" t="s">
        <v>53</v>
      </c>
      <c r="F747" t="s">
        <v>100</v>
      </c>
      <c r="G747" t="s">
        <v>101</v>
      </c>
      <c r="H747" t="s">
        <v>102</v>
      </c>
      <c r="K747" t="s">
        <v>592</v>
      </c>
      <c r="L747" t="s">
        <v>593</v>
      </c>
      <c r="M747" t="s">
        <v>594</v>
      </c>
      <c r="N747" t="s">
        <v>122</v>
      </c>
      <c r="O747" t="s">
        <v>4342</v>
      </c>
      <c r="W747">
        <v>7</v>
      </c>
      <c r="X747" t="s">
        <v>105</v>
      </c>
      <c r="Y747" t="s">
        <v>4343</v>
      </c>
      <c r="Z747" t="s">
        <v>4344</v>
      </c>
      <c r="AC747">
        <v>2012</v>
      </c>
      <c r="AD747">
        <v>3</v>
      </c>
      <c r="AE747">
        <v>20</v>
      </c>
      <c r="AF747">
        <f>IF( Table1[[#This Row],[Start Day]]="",1,Table1[[#This Row],[Start Day]])</f>
        <v>20</v>
      </c>
      <c r="AG747" s="1">
        <f>DATE(Table1[[#This Row],[Start Year]],Table1[[#This Row],[Start Month]],Table1[[#This Row],[Complete Start Day]])</f>
        <v>40988</v>
      </c>
      <c r="AH747">
        <v>2012</v>
      </c>
      <c r="AI747">
        <v>3</v>
      </c>
      <c r="AJ747">
        <v>20</v>
      </c>
      <c r="AK747">
        <f>IF(Table1[[#This Row],[End Day]]="",DAY(EOMONTH(DATE(Table1[[#This Row],[End Year]],Table1[[#This Row],[End Month]],1),0)),Table1[[#This Row],[End Day]])</f>
        <v>20</v>
      </c>
      <c r="AL747" s="1">
        <f>DATE(Table1[[#This Row],[End Year]],Table1[[#This Row],[End Month]],Table1[[#This Row],[Complete End Day]])</f>
        <v>40988</v>
      </c>
      <c r="AM747" s="2">
        <f>IF(Table1[[#This Row],[Start Day]]="",1,0)</f>
        <v>0</v>
      </c>
      <c r="AN747" s="2">
        <f>IF(Table1[[#This Row],[End Day]]="",1,0)</f>
        <v>0</v>
      </c>
      <c r="AO747">
        <v>2</v>
      </c>
      <c r="AP747">
        <v>11</v>
      </c>
      <c r="AQ747">
        <v>45000</v>
      </c>
      <c r="AR747">
        <v>4000</v>
      </c>
      <c r="AS747">
        <v>49011</v>
      </c>
      <c r="AV747">
        <v>160000</v>
      </c>
      <c r="AW747">
        <v>203946</v>
      </c>
      <c r="AX747">
        <v>320000</v>
      </c>
      <c r="AY747">
        <v>407892</v>
      </c>
      <c r="AZ747">
        <v>78.452113882900306</v>
      </c>
      <c r="BA747" t="s">
        <v>81</v>
      </c>
      <c r="BB747" t="s">
        <v>4345</v>
      </c>
      <c r="BD747" t="s">
        <v>4346</v>
      </c>
    </row>
    <row r="748" spans="1:56" x14ac:dyDescent="0.2">
      <c r="A748" t="s">
        <v>4347</v>
      </c>
      <c r="B748" t="s">
        <v>3661</v>
      </c>
      <c r="C748" t="s">
        <v>223</v>
      </c>
      <c r="E748" t="s">
        <v>53</v>
      </c>
      <c r="F748" t="s">
        <v>72</v>
      </c>
      <c r="G748" t="s">
        <v>73</v>
      </c>
      <c r="H748" t="s">
        <v>86</v>
      </c>
      <c r="J748" t="s">
        <v>4348</v>
      </c>
      <c r="K748" t="s">
        <v>592</v>
      </c>
      <c r="L748" t="s">
        <v>593</v>
      </c>
      <c r="M748" t="s">
        <v>594</v>
      </c>
      <c r="N748" t="s">
        <v>122</v>
      </c>
      <c r="O748" t="s">
        <v>4349</v>
      </c>
      <c r="X748" t="s">
        <v>80</v>
      </c>
      <c r="AC748">
        <v>2012</v>
      </c>
      <c r="AD748">
        <v>8</v>
      </c>
      <c r="AE748">
        <v>10</v>
      </c>
      <c r="AF748">
        <f>IF( Table1[[#This Row],[Start Day]]="",1,Table1[[#This Row],[Start Day]])</f>
        <v>10</v>
      </c>
      <c r="AG748" s="1">
        <f>DATE(Table1[[#This Row],[Start Year]],Table1[[#This Row],[Start Month]],Table1[[#This Row],[Complete Start Day]])</f>
        <v>41131</v>
      </c>
      <c r="AH748">
        <v>2012</v>
      </c>
      <c r="AI748">
        <v>8</v>
      </c>
      <c r="AJ748">
        <v>10</v>
      </c>
      <c r="AK748">
        <f>IF(Table1[[#This Row],[End Day]]="",DAY(EOMONTH(DATE(Table1[[#This Row],[End Year]],Table1[[#This Row],[End Month]],1),0)),Table1[[#This Row],[End Day]])</f>
        <v>10</v>
      </c>
      <c r="AL748" s="1">
        <f>DATE(Table1[[#This Row],[End Year]],Table1[[#This Row],[End Month]],Table1[[#This Row],[Complete End Day]])</f>
        <v>41131</v>
      </c>
      <c r="AM748" s="2">
        <f>IF(Table1[[#This Row],[Start Day]]="",1,0)</f>
        <v>0</v>
      </c>
      <c r="AN748" s="2">
        <f>IF(Table1[[#This Row],[End Day]]="",1,0)</f>
        <v>0</v>
      </c>
      <c r="AO748">
        <v>12</v>
      </c>
      <c r="AV748">
        <v>15000</v>
      </c>
      <c r="AW748">
        <v>19120</v>
      </c>
      <c r="AX748">
        <v>300000</v>
      </c>
      <c r="AY748">
        <v>382399</v>
      </c>
      <c r="AZ748">
        <v>78.452113882900306</v>
      </c>
      <c r="BA748" t="s">
        <v>81</v>
      </c>
      <c r="BB748" t="s">
        <v>4350</v>
      </c>
      <c r="BD748" t="s">
        <v>4351</v>
      </c>
    </row>
    <row r="749" spans="1:56" x14ac:dyDescent="0.2">
      <c r="A749" t="s">
        <v>4352</v>
      </c>
      <c r="B749" t="s">
        <v>3661</v>
      </c>
      <c r="C749" t="s">
        <v>3065</v>
      </c>
      <c r="E749" t="s">
        <v>53</v>
      </c>
      <c r="F749" t="s">
        <v>72</v>
      </c>
      <c r="G749" t="s">
        <v>73</v>
      </c>
      <c r="H749" t="s">
        <v>86</v>
      </c>
      <c r="J749" t="s">
        <v>4353</v>
      </c>
      <c r="K749" t="s">
        <v>592</v>
      </c>
      <c r="L749" t="s">
        <v>593</v>
      </c>
      <c r="M749" t="s">
        <v>594</v>
      </c>
      <c r="N749" t="s">
        <v>122</v>
      </c>
      <c r="O749" t="s">
        <v>4354</v>
      </c>
      <c r="W749">
        <v>150</v>
      </c>
      <c r="X749" t="s">
        <v>80</v>
      </c>
      <c r="AC749">
        <v>2012</v>
      </c>
      <c r="AD749">
        <v>6</v>
      </c>
      <c r="AE749">
        <v>15</v>
      </c>
      <c r="AF749">
        <f>IF( Table1[[#This Row],[Start Day]]="",1,Table1[[#This Row],[Start Day]])</f>
        <v>15</v>
      </c>
      <c r="AG749" s="1">
        <f>DATE(Table1[[#This Row],[Start Year]],Table1[[#This Row],[Start Month]],Table1[[#This Row],[Complete Start Day]])</f>
        <v>41075</v>
      </c>
      <c r="AH749">
        <v>2012</v>
      </c>
      <c r="AI749">
        <v>6</v>
      </c>
      <c r="AJ749">
        <v>15</v>
      </c>
      <c r="AK749">
        <f>IF(Table1[[#This Row],[End Day]]="",DAY(EOMONTH(DATE(Table1[[#This Row],[End Year]],Table1[[#This Row],[End Month]],1),0)),Table1[[#This Row],[End Day]])</f>
        <v>15</v>
      </c>
      <c r="AL749" s="1">
        <f>DATE(Table1[[#This Row],[End Year]],Table1[[#This Row],[End Month]],Table1[[#This Row],[Complete End Day]])</f>
        <v>41075</v>
      </c>
      <c r="AM749" s="2">
        <f>IF(Table1[[#This Row],[Start Day]]="",1,0)</f>
        <v>0</v>
      </c>
      <c r="AN749" s="2">
        <f>IF(Table1[[#This Row],[End Day]]="",1,0)</f>
        <v>0</v>
      </c>
      <c r="AO749">
        <v>7</v>
      </c>
      <c r="AQ749">
        <v>87000</v>
      </c>
      <c r="AS749">
        <v>87000</v>
      </c>
      <c r="AV749">
        <v>84000</v>
      </c>
      <c r="AW749">
        <v>107072</v>
      </c>
      <c r="AX749">
        <v>555000</v>
      </c>
      <c r="AY749">
        <v>707438</v>
      </c>
      <c r="AZ749">
        <v>78.452113882900306</v>
      </c>
      <c r="BA749" t="s">
        <v>109</v>
      </c>
      <c r="BC749" t="s">
        <v>4355</v>
      </c>
      <c r="BD749" t="s">
        <v>4356</v>
      </c>
    </row>
    <row r="750" spans="1:56" x14ac:dyDescent="0.2">
      <c r="A750" t="s">
        <v>4357</v>
      </c>
      <c r="B750" t="s">
        <v>3661</v>
      </c>
      <c r="C750" t="s">
        <v>2078</v>
      </c>
      <c r="E750" t="s">
        <v>53</v>
      </c>
      <c r="F750" t="s">
        <v>100</v>
      </c>
      <c r="G750" t="s">
        <v>101</v>
      </c>
      <c r="H750" t="s">
        <v>102</v>
      </c>
      <c r="K750" t="s">
        <v>554</v>
      </c>
      <c r="L750" t="s">
        <v>555</v>
      </c>
      <c r="M750" t="s">
        <v>121</v>
      </c>
      <c r="N750" t="s">
        <v>122</v>
      </c>
      <c r="O750" t="s">
        <v>4358</v>
      </c>
      <c r="W750">
        <v>6</v>
      </c>
      <c r="X750" t="s">
        <v>105</v>
      </c>
      <c r="Y750" t="s">
        <v>4359</v>
      </c>
      <c r="Z750" t="s">
        <v>4360</v>
      </c>
      <c r="AA750" t="s">
        <v>4361</v>
      </c>
      <c r="AC750">
        <v>2012</v>
      </c>
      <c r="AD750">
        <v>1</v>
      </c>
      <c r="AE750">
        <v>30</v>
      </c>
      <c r="AF750">
        <f>IF( Table1[[#This Row],[Start Day]]="",1,Table1[[#This Row],[Start Day]])</f>
        <v>30</v>
      </c>
      <c r="AG750" s="1">
        <f>DATE(Table1[[#This Row],[Start Year]],Table1[[#This Row],[Start Month]],Table1[[#This Row],[Complete Start Day]])</f>
        <v>40938</v>
      </c>
      <c r="AH750">
        <v>2012</v>
      </c>
      <c r="AI750">
        <v>1</v>
      </c>
      <c r="AJ750">
        <v>30</v>
      </c>
      <c r="AK750">
        <f>IF(Table1[[#This Row],[End Day]]="",DAY(EOMONTH(DATE(Table1[[#This Row],[End Year]],Table1[[#This Row],[End Month]],1),0)),Table1[[#This Row],[End Day]])</f>
        <v>30</v>
      </c>
      <c r="AL750" s="1">
        <f>DATE(Table1[[#This Row],[End Year]],Table1[[#This Row],[End Month]],Table1[[#This Row],[Complete End Day]])</f>
        <v>40938</v>
      </c>
      <c r="AM750" s="2">
        <f>IF(Table1[[#This Row],[Start Day]]="",1,0)</f>
        <v>0</v>
      </c>
      <c r="AN750" s="2">
        <f>IF(Table1[[#This Row],[End Day]]="",1,0)</f>
        <v>0</v>
      </c>
      <c r="AP750">
        <v>145</v>
      </c>
      <c r="AQ750">
        <v>2905</v>
      </c>
      <c r="AR750">
        <v>1385</v>
      </c>
      <c r="AS750">
        <v>4435</v>
      </c>
      <c r="AZ750">
        <v>78.452113882900306</v>
      </c>
      <c r="BA750" t="s">
        <v>109</v>
      </c>
      <c r="BC750" t="s">
        <v>4362</v>
      </c>
      <c r="BD750" t="s">
        <v>4363</v>
      </c>
    </row>
    <row r="751" spans="1:56" x14ac:dyDescent="0.2">
      <c r="A751" t="s">
        <v>4364</v>
      </c>
      <c r="B751" t="s">
        <v>3661</v>
      </c>
      <c r="C751" t="s">
        <v>3543</v>
      </c>
      <c r="E751" t="s">
        <v>53</v>
      </c>
      <c r="F751" t="s">
        <v>54</v>
      </c>
      <c r="G751" t="s">
        <v>236</v>
      </c>
      <c r="H751" t="s">
        <v>236</v>
      </c>
      <c r="K751" t="s">
        <v>554</v>
      </c>
      <c r="L751" t="s">
        <v>555</v>
      </c>
      <c r="M751" t="s">
        <v>121</v>
      </c>
      <c r="N751" t="s">
        <v>122</v>
      </c>
      <c r="O751" t="s">
        <v>4365</v>
      </c>
      <c r="P751" t="s">
        <v>62</v>
      </c>
      <c r="AC751">
        <v>2012</v>
      </c>
      <c r="AD751">
        <v>10</v>
      </c>
      <c r="AE751">
        <v>17</v>
      </c>
      <c r="AF751">
        <f>IF( Table1[[#This Row],[Start Day]]="",1,Table1[[#This Row],[Start Day]])</f>
        <v>17</v>
      </c>
      <c r="AG751" s="1">
        <f>DATE(Table1[[#This Row],[Start Year]],Table1[[#This Row],[Start Month]],Table1[[#This Row],[Complete Start Day]])</f>
        <v>41199</v>
      </c>
      <c r="AH751">
        <v>2012</v>
      </c>
      <c r="AI751">
        <v>10</v>
      </c>
      <c r="AJ751">
        <v>17</v>
      </c>
      <c r="AK751">
        <f>IF(Table1[[#This Row],[End Day]]="",DAY(EOMONTH(DATE(Table1[[#This Row],[End Year]],Table1[[#This Row],[End Month]],1),0)),Table1[[#This Row],[End Day]])</f>
        <v>17</v>
      </c>
      <c r="AL751" s="1">
        <f>DATE(Table1[[#This Row],[End Year]],Table1[[#This Row],[End Month]],Table1[[#This Row],[Complete End Day]])</f>
        <v>41199</v>
      </c>
      <c r="AM751" s="2">
        <f>IF(Table1[[#This Row],[Start Day]]="",1,0)</f>
        <v>0</v>
      </c>
      <c r="AN751" s="2">
        <f>IF(Table1[[#This Row],[End Day]]="",1,0)</f>
        <v>0</v>
      </c>
      <c r="AO751">
        <v>22</v>
      </c>
      <c r="AZ751">
        <v>78.452113882900306</v>
      </c>
      <c r="BA751" t="s">
        <v>109</v>
      </c>
      <c r="BC751" t="s">
        <v>4366</v>
      </c>
      <c r="BD751" t="s">
        <v>4367</v>
      </c>
    </row>
    <row r="752" spans="1:56" x14ac:dyDescent="0.2">
      <c r="A752" t="s">
        <v>4368</v>
      </c>
      <c r="B752" t="s">
        <v>3661</v>
      </c>
      <c r="C752" t="s">
        <v>517</v>
      </c>
      <c r="E752" t="s">
        <v>53</v>
      </c>
      <c r="F752" t="s">
        <v>72</v>
      </c>
      <c r="G752" t="s">
        <v>262</v>
      </c>
      <c r="H752" t="s">
        <v>263</v>
      </c>
      <c r="K752" t="s">
        <v>554</v>
      </c>
      <c r="L752" t="s">
        <v>555</v>
      </c>
      <c r="M752" t="s">
        <v>121</v>
      </c>
      <c r="N752" t="s">
        <v>122</v>
      </c>
      <c r="O752" t="s">
        <v>4369</v>
      </c>
      <c r="X752" t="s">
        <v>265</v>
      </c>
      <c r="AC752">
        <v>2012</v>
      </c>
      <c r="AD752">
        <v>6</v>
      </c>
      <c r="AF752">
        <f>IF( Table1[[#This Row],[Start Day]]="",1,Table1[[#This Row],[Start Day]])</f>
        <v>1</v>
      </c>
      <c r="AG752" s="1">
        <f>DATE(Table1[[#This Row],[Start Year]],Table1[[#This Row],[Start Month]],Table1[[#This Row],[Complete Start Day]])</f>
        <v>41061</v>
      </c>
      <c r="AH752">
        <v>2012</v>
      </c>
      <c r="AI752">
        <v>6</v>
      </c>
      <c r="AK752">
        <f>IF(Table1[[#This Row],[End Day]]="",DAY(EOMONTH(DATE(Table1[[#This Row],[End Year]],Table1[[#This Row],[End Month]],1),0)),Table1[[#This Row],[End Day]])</f>
        <v>30</v>
      </c>
      <c r="AL752" s="1">
        <f>DATE(Table1[[#This Row],[End Year]],Table1[[#This Row],[End Month]],Table1[[#This Row],[Complete End Day]])</f>
        <v>41090</v>
      </c>
      <c r="AM752" s="2">
        <f>IF(Table1[[#This Row],[Start Day]]="",1,0)</f>
        <v>1</v>
      </c>
      <c r="AN752" s="2">
        <f>IF(Table1[[#This Row],[End Day]]="",1,0)</f>
        <v>1</v>
      </c>
      <c r="AO752">
        <v>252</v>
      </c>
      <c r="AQ752">
        <v>30113</v>
      </c>
      <c r="AS752">
        <v>30113</v>
      </c>
      <c r="AZ752">
        <v>78.452113882900306</v>
      </c>
      <c r="BA752" t="s">
        <v>81</v>
      </c>
      <c r="BB752" t="s">
        <v>4370</v>
      </c>
      <c r="BD752" t="s">
        <v>4371</v>
      </c>
    </row>
    <row r="753" spans="1:56" x14ac:dyDescent="0.2">
      <c r="A753" t="s">
        <v>4372</v>
      </c>
      <c r="B753" t="s">
        <v>3661</v>
      </c>
      <c r="C753" t="s">
        <v>4373</v>
      </c>
      <c r="E753" t="s">
        <v>53</v>
      </c>
      <c r="F753" t="s">
        <v>440</v>
      </c>
      <c r="G753" t="s">
        <v>441</v>
      </c>
      <c r="H753" t="s">
        <v>442</v>
      </c>
      <c r="J753" t="s">
        <v>443</v>
      </c>
      <c r="K753" t="s">
        <v>554</v>
      </c>
      <c r="L753" t="s">
        <v>555</v>
      </c>
      <c r="M753" t="s">
        <v>121</v>
      </c>
      <c r="N753" t="s">
        <v>122</v>
      </c>
      <c r="O753" t="s">
        <v>4374</v>
      </c>
      <c r="T753" t="s">
        <v>445</v>
      </c>
      <c r="U753" t="s">
        <v>104</v>
      </c>
      <c r="X753" t="s">
        <v>446</v>
      </c>
      <c r="AC753">
        <v>2012</v>
      </c>
      <c r="AD753">
        <v>10</v>
      </c>
      <c r="AF753">
        <f>IF( Table1[[#This Row],[Start Day]]="",1,Table1[[#This Row],[Start Day]])</f>
        <v>1</v>
      </c>
      <c r="AG753" s="1">
        <f>DATE(Table1[[#This Row],[Start Year]],Table1[[#This Row],[Start Month]],Table1[[#This Row],[Complete Start Day]])</f>
        <v>41183</v>
      </c>
      <c r="AH753">
        <v>2012</v>
      </c>
      <c r="AI753">
        <v>11</v>
      </c>
      <c r="AJ753">
        <v>26</v>
      </c>
      <c r="AK753">
        <f>IF(Table1[[#This Row],[End Day]]="",DAY(EOMONTH(DATE(Table1[[#This Row],[End Year]],Table1[[#This Row],[End Month]],1),0)),Table1[[#This Row],[End Day]])</f>
        <v>26</v>
      </c>
      <c r="AL753" s="1">
        <f>DATE(Table1[[#This Row],[End Year]],Table1[[#This Row],[End Month]],Table1[[#This Row],[Complete End Day]])</f>
        <v>41239</v>
      </c>
      <c r="AM753" s="2">
        <f>IF(Table1[[#This Row],[Start Day]]="",1,0)</f>
        <v>1</v>
      </c>
      <c r="AN753" s="2">
        <f>IF(Table1[[#This Row],[End Day]]="",1,0)</f>
        <v>0</v>
      </c>
      <c r="AO753">
        <v>11</v>
      </c>
      <c r="AQ753">
        <v>20106</v>
      </c>
      <c r="AS753">
        <v>20106</v>
      </c>
      <c r="AZ753">
        <v>78.452113882900306</v>
      </c>
    </row>
    <row r="754" spans="1:56" x14ac:dyDescent="0.2">
      <c r="A754" t="s">
        <v>4375</v>
      </c>
      <c r="B754" t="s">
        <v>3661</v>
      </c>
      <c r="C754" t="s">
        <v>4376</v>
      </c>
      <c r="E754" t="s">
        <v>53</v>
      </c>
      <c r="F754" t="s">
        <v>54</v>
      </c>
      <c r="G754" t="s">
        <v>55</v>
      </c>
      <c r="H754" t="s">
        <v>56</v>
      </c>
      <c r="K754" t="s">
        <v>569</v>
      </c>
      <c r="L754" t="s">
        <v>570</v>
      </c>
      <c r="M754" t="s">
        <v>571</v>
      </c>
      <c r="N754" t="s">
        <v>60</v>
      </c>
      <c r="O754" t="s">
        <v>4377</v>
      </c>
      <c r="P754" t="s">
        <v>62</v>
      </c>
      <c r="X754" t="s">
        <v>65</v>
      </c>
      <c r="AC754">
        <v>2012</v>
      </c>
      <c r="AD754">
        <v>7</v>
      </c>
      <c r="AE754">
        <v>4</v>
      </c>
      <c r="AF754">
        <f>IF( Table1[[#This Row],[Start Day]]="",1,Table1[[#This Row],[Start Day]])</f>
        <v>4</v>
      </c>
      <c r="AG754" s="1">
        <f>DATE(Table1[[#This Row],[Start Year]],Table1[[#This Row],[Start Month]],Table1[[#This Row],[Complete Start Day]])</f>
        <v>41094</v>
      </c>
      <c r="AH754">
        <v>2012</v>
      </c>
      <c r="AI754">
        <v>7</v>
      </c>
      <c r="AJ754">
        <v>4</v>
      </c>
      <c r="AK754">
        <f>IF(Table1[[#This Row],[End Day]]="",DAY(EOMONTH(DATE(Table1[[#This Row],[End Year]],Table1[[#This Row],[End Month]],1),0)),Table1[[#This Row],[End Day]])</f>
        <v>4</v>
      </c>
      <c r="AL754" s="1">
        <f>DATE(Table1[[#This Row],[End Year]],Table1[[#This Row],[End Month]],Table1[[#This Row],[Complete End Day]])</f>
        <v>41094</v>
      </c>
      <c r="AM754" s="2">
        <f>IF(Table1[[#This Row],[Start Day]]="",1,0)</f>
        <v>0</v>
      </c>
      <c r="AN754" s="2">
        <f>IF(Table1[[#This Row],[End Day]]="",1,0)</f>
        <v>0</v>
      </c>
      <c r="AO754">
        <v>13</v>
      </c>
      <c r="AZ754">
        <v>78.452113882900306</v>
      </c>
      <c r="BA754" t="s">
        <v>109</v>
      </c>
      <c r="BC754" t="s">
        <v>4378</v>
      </c>
      <c r="BD754" t="s">
        <v>3298</v>
      </c>
    </row>
    <row r="755" spans="1:56" x14ac:dyDescent="0.2">
      <c r="A755" t="s">
        <v>4379</v>
      </c>
      <c r="B755" t="s">
        <v>3889</v>
      </c>
      <c r="C755" t="s">
        <v>4380</v>
      </c>
      <c r="E755" t="s">
        <v>53</v>
      </c>
      <c r="F755" t="s">
        <v>72</v>
      </c>
      <c r="G755" t="s">
        <v>73</v>
      </c>
      <c r="H755" t="s">
        <v>86</v>
      </c>
      <c r="J755" t="s">
        <v>4381</v>
      </c>
      <c r="K755" t="s">
        <v>592</v>
      </c>
      <c r="L755" t="s">
        <v>593</v>
      </c>
      <c r="M755" t="s">
        <v>594</v>
      </c>
      <c r="N755" t="s">
        <v>122</v>
      </c>
      <c r="O755" t="s">
        <v>4382</v>
      </c>
      <c r="Q755" t="s">
        <v>55</v>
      </c>
      <c r="R755" t="s">
        <v>64</v>
      </c>
      <c r="U755" t="s">
        <v>104</v>
      </c>
      <c r="X755" t="s">
        <v>80</v>
      </c>
      <c r="AC755">
        <v>2013</v>
      </c>
      <c r="AD755">
        <v>8</v>
      </c>
      <c r="AE755">
        <v>25</v>
      </c>
      <c r="AF755">
        <f>IF( Table1[[#This Row],[Start Day]]="",1,Table1[[#This Row],[Start Day]])</f>
        <v>25</v>
      </c>
      <c r="AG755" s="1">
        <f>DATE(Table1[[#This Row],[Start Year]],Table1[[#This Row],[Start Month]],Table1[[#This Row],[Complete Start Day]])</f>
        <v>41511</v>
      </c>
      <c r="AH755">
        <v>2013</v>
      </c>
      <c r="AI755">
        <v>8</v>
      </c>
      <c r="AJ755">
        <v>26</v>
      </c>
      <c r="AK755">
        <f>IF(Table1[[#This Row],[End Day]]="",DAY(EOMONTH(DATE(Table1[[#This Row],[End Year]],Table1[[#This Row],[End Month]],1),0)),Table1[[#This Row],[End Day]])</f>
        <v>26</v>
      </c>
      <c r="AL755" s="1">
        <f>DATE(Table1[[#This Row],[End Year]],Table1[[#This Row],[End Month]],Table1[[#This Row],[Complete End Day]])</f>
        <v>41512</v>
      </c>
      <c r="AM755" s="2">
        <f>IF(Table1[[#This Row],[Start Day]]="",1,0)</f>
        <v>0</v>
      </c>
      <c r="AN755" s="2">
        <f>IF(Table1[[#This Row],[End Day]]="",1,0)</f>
        <v>0</v>
      </c>
      <c r="AO755">
        <v>14</v>
      </c>
      <c r="AQ755">
        <v>5000</v>
      </c>
      <c r="AS755">
        <v>5000</v>
      </c>
      <c r="AX755">
        <v>2000</v>
      </c>
      <c r="AY755">
        <v>2513</v>
      </c>
      <c r="AZ755">
        <v>79.6013094233451</v>
      </c>
      <c r="BA755" t="s">
        <v>66</v>
      </c>
      <c r="BB755" t="s">
        <v>4383</v>
      </c>
      <c r="BC755" t="s">
        <v>4384</v>
      </c>
      <c r="BD755" t="s">
        <v>4385</v>
      </c>
    </row>
    <row r="756" spans="1:56" x14ac:dyDescent="0.2">
      <c r="A756" t="s">
        <v>4386</v>
      </c>
      <c r="B756" t="s">
        <v>3889</v>
      </c>
      <c r="C756" t="s">
        <v>4387</v>
      </c>
      <c r="E756" t="s">
        <v>53</v>
      </c>
      <c r="F756" t="s">
        <v>72</v>
      </c>
      <c r="G756" t="s">
        <v>73</v>
      </c>
      <c r="H756" t="s">
        <v>86</v>
      </c>
      <c r="J756" t="s">
        <v>4388</v>
      </c>
      <c r="K756" t="s">
        <v>592</v>
      </c>
      <c r="L756" t="s">
        <v>593</v>
      </c>
      <c r="M756" t="s">
        <v>594</v>
      </c>
      <c r="N756" t="s">
        <v>122</v>
      </c>
      <c r="O756" t="s">
        <v>4389</v>
      </c>
      <c r="Q756" t="s">
        <v>55</v>
      </c>
      <c r="R756" t="s">
        <v>64</v>
      </c>
      <c r="S756" t="s">
        <v>104</v>
      </c>
      <c r="U756" t="s">
        <v>104</v>
      </c>
      <c r="X756" t="s">
        <v>80</v>
      </c>
      <c r="AC756">
        <v>2013</v>
      </c>
      <c r="AD756">
        <v>9</v>
      </c>
      <c r="AE756">
        <v>13</v>
      </c>
      <c r="AF756">
        <f>IF( Table1[[#This Row],[Start Day]]="",1,Table1[[#This Row],[Start Day]])</f>
        <v>13</v>
      </c>
      <c r="AG756" s="1">
        <f>DATE(Table1[[#This Row],[Start Year]],Table1[[#This Row],[Start Month]],Table1[[#This Row],[Complete Start Day]])</f>
        <v>41530</v>
      </c>
      <c r="AH756">
        <v>2013</v>
      </c>
      <c r="AI756">
        <v>9</v>
      </c>
      <c r="AJ756">
        <v>20</v>
      </c>
      <c r="AK756">
        <f>IF(Table1[[#This Row],[End Day]]="",DAY(EOMONTH(DATE(Table1[[#This Row],[End Year]],Table1[[#This Row],[End Month]],1),0)),Table1[[#This Row],[End Day]])</f>
        <v>20</v>
      </c>
      <c r="AL756" s="1">
        <f>DATE(Table1[[#This Row],[End Year]],Table1[[#This Row],[End Month]],Table1[[#This Row],[Complete End Day]])</f>
        <v>41537</v>
      </c>
      <c r="AM756" s="2">
        <f>IF(Table1[[#This Row],[Start Day]]="",1,0)</f>
        <v>0</v>
      </c>
      <c r="AN756" s="2">
        <f>IF(Table1[[#This Row],[End Day]]="",1,0)</f>
        <v>0</v>
      </c>
      <c r="AO756">
        <v>169</v>
      </c>
      <c r="AQ756">
        <v>105000</v>
      </c>
      <c r="AS756">
        <v>105000</v>
      </c>
      <c r="AV756">
        <v>685000</v>
      </c>
      <c r="AW756">
        <v>860539</v>
      </c>
      <c r="AX756">
        <v>4200000</v>
      </c>
      <c r="AY756">
        <v>5276295</v>
      </c>
      <c r="AZ756">
        <v>79.6013094233451</v>
      </c>
      <c r="BA756" t="s">
        <v>81</v>
      </c>
      <c r="BB756" t="s">
        <v>4390</v>
      </c>
      <c r="BD756" t="s">
        <v>4391</v>
      </c>
    </row>
    <row r="757" spans="1:56" x14ac:dyDescent="0.2">
      <c r="A757" t="s">
        <v>4392</v>
      </c>
      <c r="B757" t="s">
        <v>3889</v>
      </c>
      <c r="C757" t="s">
        <v>303</v>
      </c>
      <c r="E757" t="s">
        <v>53</v>
      </c>
      <c r="F757" t="s">
        <v>72</v>
      </c>
      <c r="G757" t="s">
        <v>73</v>
      </c>
      <c r="H757" t="s">
        <v>86</v>
      </c>
      <c r="J757" t="s">
        <v>4393</v>
      </c>
      <c r="K757" t="s">
        <v>592</v>
      </c>
      <c r="L757" t="s">
        <v>593</v>
      </c>
      <c r="M757" t="s">
        <v>594</v>
      </c>
      <c r="N757" t="s">
        <v>122</v>
      </c>
      <c r="O757" t="s">
        <v>4394</v>
      </c>
      <c r="Q757" t="s">
        <v>55</v>
      </c>
      <c r="R757" t="s">
        <v>64</v>
      </c>
      <c r="X757" t="s">
        <v>80</v>
      </c>
      <c r="AC757">
        <v>2013</v>
      </c>
      <c r="AD757">
        <v>9</v>
      </c>
      <c r="AE757">
        <v>12</v>
      </c>
      <c r="AF757">
        <f>IF( Table1[[#This Row],[Start Day]]="",1,Table1[[#This Row],[Start Day]])</f>
        <v>12</v>
      </c>
      <c r="AG757" s="1">
        <f>DATE(Table1[[#This Row],[Start Year]],Table1[[#This Row],[Start Month]],Table1[[#This Row],[Complete Start Day]])</f>
        <v>41529</v>
      </c>
      <c r="AH757">
        <v>2013</v>
      </c>
      <c r="AI757">
        <v>9</v>
      </c>
      <c r="AJ757">
        <v>17</v>
      </c>
      <c r="AK757">
        <f>IF(Table1[[#This Row],[End Day]]="",DAY(EOMONTH(DATE(Table1[[#This Row],[End Year]],Table1[[#This Row],[End Month]],1),0)),Table1[[#This Row],[End Day]])</f>
        <v>17</v>
      </c>
      <c r="AL757" s="1">
        <f>DATE(Table1[[#This Row],[End Year]],Table1[[#This Row],[End Month]],Table1[[#This Row],[Complete End Day]])</f>
        <v>41534</v>
      </c>
      <c r="AM757" s="2">
        <f>IF(Table1[[#This Row],[Start Day]]="",1,0)</f>
        <v>0</v>
      </c>
      <c r="AN757" s="2">
        <f>IF(Table1[[#This Row],[End Day]]="",1,0)</f>
        <v>0</v>
      </c>
      <c r="AO757">
        <v>23</v>
      </c>
      <c r="AQ757">
        <v>50000</v>
      </c>
      <c r="AS757">
        <v>50000</v>
      </c>
      <c r="AV757">
        <v>230000</v>
      </c>
      <c r="AW757">
        <v>288940</v>
      </c>
      <c r="AX757">
        <v>1500000</v>
      </c>
      <c r="AY757">
        <v>1884391</v>
      </c>
      <c r="AZ757">
        <v>79.6013094233451</v>
      </c>
      <c r="BA757" t="s">
        <v>81</v>
      </c>
      <c r="BB757" t="s">
        <v>4395</v>
      </c>
      <c r="BD757" t="s">
        <v>4396</v>
      </c>
    </row>
    <row r="758" spans="1:56" x14ac:dyDescent="0.2">
      <c r="A758" t="s">
        <v>4397</v>
      </c>
      <c r="B758" t="s">
        <v>3889</v>
      </c>
      <c r="C758" t="s">
        <v>1281</v>
      </c>
      <c r="D758" t="s">
        <v>4398</v>
      </c>
      <c r="E758" t="s">
        <v>53</v>
      </c>
      <c r="F758" t="s">
        <v>72</v>
      </c>
      <c r="G758" t="s">
        <v>262</v>
      </c>
      <c r="H758" t="s">
        <v>1490</v>
      </c>
      <c r="K758" t="s">
        <v>554</v>
      </c>
      <c r="L758" t="s">
        <v>555</v>
      </c>
      <c r="M758" t="s">
        <v>121</v>
      </c>
      <c r="N758" t="s">
        <v>122</v>
      </c>
      <c r="O758" t="s">
        <v>4399</v>
      </c>
      <c r="Q758" t="s">
        <v>557</v>
      </c>
      <c r="R758" t="s">
        <v>263</v>
      </c>
      <c r="U758" t="s">
        <v>104</v>
      </c>
      <c r="X758" t="s">
        <v>265</v>
      </c>
      <c r="AC758">
        <v>2013</v>
      </c>
      <c r="AD758">
        <v>8</v>
      </c>
      <c r="AE758">
        <v>23</v>
      </c>
      <c r="AF758">
        <f>IF( Table1[[#This Row],[Start Day]]="",1,Table1[[#This Row],[Start Day]])</f>
        <v>23</v>
      </c>
      <c r="AG758" s="1">
        <f>DATE(Table1[[#This Row],[Start Year]],Table1[[#This Row],[Start Month]],Table1[[#This Row],[Complete Start Day]])</f>
        <v>41509</v>
      </c>
      <c r="AH758">
        <v>2013</v>
      </c>
      <c r="AI758">
        <v>9</v>
      </c>
      <c r="AJ758">
        <v>12</v>
      </c>
      <c r="AK758">
        <f>IF(Table1[[#This Row],[End Day]]="",DAY(EOMONTH(DATE(Table1[[#This Row],[End Year]],Table1[[#This Row],[End Month]],1),0)),Table1[[#This Row],[End Day]])</f>
        <v>12</v>
      </c>
      <c r="AL758" s="1">
        <f>DATE(Table1[[#This Row],[End Year]],Table1[[#This Row],[End Month]],Table1[[#This Row],[Complete End Day]])</f>
        <v>41529</v>
      </c>
      <c r="AM758" s="2">
        <f>IF(Table1[[#This Row],[Start Day]]="",1,0)</f>
        <v>0</v>
      </c>
      <c r="AN758" s="2">
        <f>IF(Table1[[#This Row],[End Day]]="",1,0)</f>
        <v>0</v>
      </c>
      <c r="AO758">
        <v>1</v>
      </c>
      <c r="AQ758">
        <v>87454</v>
      </c>
      <c r="AR758">
        <v>5247</v>
      </c>
      <c r="AS758">
        <v>92701</v>
      </c>
      <c r="AZ758">
        <v>79.6013094233451</v>
      </c>
      <c r="BA758" t="s">
        <v>81</v>
      </c>
      <c r="BB758" t="s">
        <v>4400</v>
      </c>
      <c r="BD758" t="s">
        <v>4401</v>
      </c>
    </row>
    <row r="759" spans="1:56" x14ac:dyDescent="0.2">
      <c r="A759" t="s">
        <v>4402</v>
      </c>
      <c r="B759" t="s">
        <v>3889</v>
      </c>
      <c r="C759" t="s">
        <v>4403</v>
      </c>
      <c r="E759" t="s">
        <v>53</v>
      </c>
      <c r="F759" t="s">
        <v>54</v>
      </c>
      <c r="G759" t="s">
        <v>55</v>
      </c>
      <c r="H759" t="s">
        <v>56</v>
      </c>
      <c r="K759" t="s">
        <v>592</v>
      </c>
      <c r="L759" t="s">
        <v>593</v>
      </c>
      <c r="M759" t="s">
        <v>594</v>
      </c>
      <c r="N759" t="s">
        <v>122</v>
      </c>
      <c r="O759" t="s">
        <v>4404</v>
      </c>
      <c r="P759" t="s">
        <v>62</v>
      </c>
      <c r="Q759" t="s">
        <v>64</v>
      </c>
      <c r="X759" t="s">
        <v>65</v>
      </c>
      <c r="AC759">
        <v>2013</v>
      </c>
      <c r="AD759">
        <v>9</v>
      </c>
      <c r="AE759">
        <v>5</v>
      </c>
      <c r="AF759">
        <f>IF( Table1[[#This Row],[Start Day]]="",1,Table1[[#This Row],[Start Day]])</f>
        <v>5</v>
      </c>
      <c r="AG759" s="1">
        <f>DATE(Table1[[#This Row],[Start Year]],Table1[[#This Row],[Start Month]],Table1[[#This Row],[Complete Start Day]])</f>
        <v>41522</v>
      </c>
      <c r="AH759">
        <v>2013</v>
      </c>
      <c r="AI759">
        <v>9</v>
      </c>
      <c r="AJ759">
        <v>8</v>
      </c>
      <c r="AK759">
        <f>IF(Table1[[#This Row],[End Day]]="",DAY(EOMONTH(DATE(Table1[[#This Row],[End Year]],Table1[[#This Row],[End Month]],1),0)),Table1[[#This Row],[End Day]])</f>
        <v>8</v>
      </c>
      <c r="AL759" s="1">
        <f>DATE(Table1[[#This Row],[End Year]],Table1[[#This Row],[End Month]],Table1[[#This Row],[Complete End Day]])</f>
        <v>41525</v>
      </c>
      <c r="AM759" s="2">
        <f>IF(Table1[[#This Row],[Start Day]]="",1,0)</f>
        <v>0</v>
      </c>
      <c r="AN759" s="2">
        <f>IF(Table1[[#This Row],[End Day]]="",1,0)</f>
        <v>0</v>
      </c>
      <c r="AO759">
        <v>13</v>
      </c>
      <c r="AZ759">
        <v>79.6013094233451</v>
      </c>
      <c r="BA759" t="s">
        <v>81</v>
      </c>
      <c r="BB759" t="s">
        <v>4405</v>
      </c>
      <c r="BD759" t="s">
        <v>4406</v>
      </c>
    </row>
    <row r="760" spans="1:56" x14ac:dyDescent="0.2">
      <c r="A760" t="s">
        <v>4407</v>
      </c>
      <c r="B760" t="s">
        <v>3889</v>
      </c>
      <c r="C760" t="s">
        <v>4408</v>
      </c>
      <c r="E760" t="s">
        <v>53</v>
      </c>
      <c r="F760" t="s">
        <v>54</v>
      </c>
      <c r="G760" t="s">
        <v>55</v>
      </c>
      <c r="H760" t="s">
        <v>56</v>
      </c>
      <c r="K760" t="s">
        <v>554</v>
      </c>
      <c r="L760" t="s">
        <v>555</v>
      </c>
      <c r="M760" t="s">
        <v>121</v>
      </c>
      <c r="N760" t="s">
        <v>122</v>
      </c>
      <c r="O760" t="s">
        <v>4409</v>
      </c>
      <c r="P760" t="s">
        <v>124</v>
      </c>
      <c r="Q760" t="s">
        <v>195</v>
      </c>
      <c r="X760" t="s">
        <v>65</v>
      </c>
      <c r="AB760" t="s">
        <v>4410</v>
      </c>
      <c r="AC760">
        <v>2013</v>
      </c>
      <c r="AD760">
        <v>10</v>
      </c>
      <c r="AE760">
        <v>19</v>
      </c>
      <c r="AF760">
        <f>IF( Table1[[#This Row],[Start Day]]="",1,Table1[[#This Row],[Start Day]])</f>
        <v>19</v>
      </c>
      <c r="AG760" s="1">
        <f>DATE(Table1[[#This Row],[Start Year]],Table1[[#This Row],[Start Month]],Table1[[#This Row],[Complete Start Day]])</f>
        <v>41566</v>
      </c>
      <c r="AH760">
        <v>2013</v>
      </c>
      <c r="AI760">
        <v>10</v>
      </c>
      <c r="AJ760">
        <v>22</v>
      </c>
      <c r="AK760">
        <f>IF(Table1[[#This Row],[End Day]]="",DAY(EOMONTH(DATE(Table1[[#This Row],[End Year]],Table1[[#This Row],[End Month]],1),0)),Table1[[#This Row],[End Day]])</f>
        <v>22</v>
      </c>
      <c r="AL760" s="1">
        <f>DATE(Table1[[#This Row],[End Year]],Table1[[#This Row],[End Month]],Table1[[#This Row],[Complete End Day]])</f>
        <v>41569</v>
      </c>
      <c r="AM760" s="2">
        <f>IF(Table1[[#This Row],[Start Day]]="",1,0)</f>
        <v>0</v>
      </c>
      <c r="AN760" s="2">
        <f>IF(Table1[[#This Row],[End Day]]="",1,0)</f>
        <v>0</v>
      </c>
      <c r="AO760">
        <v>1</v>
      </c>
      <c r="AP760">
        <v>355</v>
      </c>
      <c r="AS760">
        <v>355</v>
      </c>
      <c r="AZ760">
        <v>79.6013094233451</v>
      </c>
      <c r="BA760" t="s">
        <v>109</v>
      </c>
      <c r="BC760" t="s">
        <v>4411</v>
      </c>
      <c r="BD760" t="s">
        <v>4412</v>
      </c>
    </row>
    <row r="761" spans="1:56" x14ac:dyDescent="0.2">
      <c r="A761" t="s">
        <v>4413</v>
      </c>
      <c r="B761" t="s">
        <v>3889</v>
      </c>
      <c r="C761" t="s">
        <v>480</v>
      </c>
      <c r="E761" t="s">
        <v>53</v>
      </c>
      <c r="F761" t="s">
        <v>72</v>
      </c>
      <c r="G761" t="s">
        <v>73</v>
      </c>
      <c r="H761" t="s">
        <v>86</v>
      </c>
      <c r="J761" t="s">
        <v>4414</v>
      </c>
      <c r="K761" t="s">
        <v>592</v>
      </c>
      <c r="L761" t="s">
        <v>593</v>
      </c>
      <c r="M761" t="s">
        <v>594</v>
      </c>
      <c r="N761" t="s">
        <v>122</v>
      </c>
      <c r="O761" t="s">
        <v>1507</v>
      </c>
      <c r="X761" t="s">
        <v>80</v>
      </c>
      <c r="AC761">
        <v>2013</v>
      </c>
      <c r="AD761">
        <v>5</v>
      </c>
      <c r="AE761">
        <v>29</v>
      </c>
      <c r="AF761">
        <f>IF( Table1[[#This Row],[Start Day]]="",1,Table1[[#This Row],[Start Day]])</f>
        <v>29</v>
      </c>
      <c r="AG761" s="1">
        <f>DATE(Table1[[#This Row],[Start Year]],Table1[[#This Row],[Start Month]],Table1[[#This Row],[Complete Start Day]])</f>
        <v>41423</v>
      </c>
      <c r="AH761">
        <v>2013</v>
      </c>
      <c r="AI761">
        <v>5</v>
      </c>
      <c r="AJ761">
        <v>29</v>
      </c>
      <c r="AK761">
        <f>IF(Table1[[#This Row],[End Day]]="",DAY(EOMONTH(DATE(Table1[[#This Row],[End Year]],Table1[[#This Row],[End Month]],1),0)),Table1[[#This Row],[End Day]])</f>
        <v>29</v>
      </c>
      <c r="AL761" s="1">
        <f>DATE(Table1[[#This Row],[End Year]],Table1[[#This Row],[End Month]],Table1[[#This Row],[Complete End Day]])</f>
        <v>41423</v>
      </c>
      <c r="AM761" s="2">
        <f>IF(Table1[[#This Row],[Start Day]]="",1,0)</f>
        <v>0</v>
      </c>
      <c r="AN761" s="2">
        <f>IF(Table1[[#This Row],[End Day]]="",1,0)</f>
        <v>0</v>
      </c>
      <c r="AO761">
        <v>4</v>
      </c>
      <c r="AQ761">
        <v>12000</v>
      </c>
      <c r="AS761">
        <v>12000</v>
      </c>
      <c r="AZ761">
        <v>79.6013094233451</v>
      </c>
      <c r="BA761" t="s">
        <v>81</v>
      </c>
      <c r="BB761" t="s">
        <v>1508</v>
      </c>
      <c r="BD761" t="s">
        <v>1509</v>
      </c>
    </row>
    <row r="762" spans="1:56" x14ac:dyDescent="0.2">
      <c r="A762" t="s">
        <v>4415</v>
      </c>
      <c r="B762" t="s">
        <v>3889</v>
      </c>
      <c r="C762" t="s">
        <v>4416</v>
      </c>
      <c r="E762" t="s">
        <v>53</v>
      </c>
      <c r="F762" t="s">
        <v>54</v>
      </c>
      <c r="G762" t="s">
        <v>55</v>
      </c>
      <c r="H762" t="s">
        <v>56</v>
      </c>
      <c r="K762" t="s">
        <v>548</v>
      </c>
      <c r="L762" t="s">
        <v>549</v>
      </c>
      <c r="M762" t="s">
        <v>78</v>
      </c>
      <c r="N762" t="s">
        <v>60</v>
      </c>
      <c r="O762" t="s">
        <v>4417</v>
      </c>
      <c r="P762" t="s">
        <v>178</v>
      </c>
      <c r="W762">
        <v>106698</v>
      </c>
      <c r="X762" t="s">
        <v>65</v>
      </c>
      <c r="Y762" t="s">
        <v>4418</v>
      </c>
      <c r="Z762" t="s">
        <v>3346</v>
      </c>
      <c r="AC762">
        <v>2013</v>
      </c>
      <c r="AD762">
        <v>12</v>
      </c>
      <c r="AE762">
        <v>1</v>
      </c>
      <c r="AF762">
        <f>IF( Table1[[#This Row],[Start Day]]="",1,Table1[[#This Row],[Start Day]])</f>
        <v>1</v>
      </c>
      <c r="AG762" s="1">
        <f>DATE(Table1[[#This Row],[Start Year]],Table1[[#This Row],[Start Month]],Table1[[#This Row],[Complete Start Day]])</f>
        <v>41609</v>
      </c>
      <c r="AH762">
        <v>2013</v>
      </c>
      <c r="AI762">
        <v>12</v>
      </c>
      <c r="AJ762">
        <v>8</v>
      </c>
      <c r="AK762">
        <f>IF(Table1[[#This Row],[End Day]]="",DAY(EOMONTH(DATE(Table1[[#This Row],[End Year]],Table1[[#This Row],[End Month]],1),0)),Table1[[#This Row],[End Day]])</f>
        <v>8</v>
      </c>
      <c r="AL762" s="1">
        <f>DATE(Table1[[#This Row],[End Year]],Table1[[#This Row],[End Month]],Table1[[#This Row],[Complete End Day]])</f>
        <v>41616</v>
      </c>
      <c r="AM762" s="2">
        <f>IF(Table1[[#This Row],[Start Day]]="",1,0)</f>
        <v>0</v>
      </c>
      <c r="AN762" s="2">
        <f>IF(Table1[[#This Row],[End Day]]="",1,0)</f>
        <v>0</v>
      </c>
      <c r="AO762">
        <v>4</v>
      </c>
      <c r="AQ762">
        <v>75000</v>
      </c>
      <c r="AS762">
        <v>75000</v>
      </c>
      <c r="AX762">
        <v>2000</v>
      </c>
      <c r="AY762">
        <v>2513</v>
      </c>
      <c r="AZ762">
        <v>79.6013094233451</v>
      </c>
      <c r="BA762" t="s">
        <v>81</v>
      </c>
      <c r="BB762" t="s">
        <v>4419</v>
      </c>
      <c r="BD762" t="s">
        <v>4420</v>
      </c>
    </row>
    <row r="763" spans="1:56" x14ac:dyDescent="0.2">
      <c r="A763" t="s">
        <v>4421</v>
      </c>
      <c r="B763" t="s">
        <v>3889</v>
      </c>
      <c r="C763" t="s">
        <v>4422</v>
      </c>
      <c r="E763" t="s">
        <v>53</v>
      </c>
      <c r="F763" t="s">
        <v>100</v>
      </c>
      <c r="G763" t="s">
        <v>101</v>
      </c>
      <c r="H763" t="s">
        <v>102</v>
      </c>
      <c r="K763" t="s">
        <v>554</v>
      </c>
      <c r="L763" t="s">
        <v>555</v>
      </c>
      <c r="M763" t="s">
        <v>121</v>
      </c>
      <c r="N763" t="s">
        <v>122</v>
      </c>
      <c r="O763" t="s">
        <v>4423</v>
      </c>
      <c r="W763">
        <v>7</v>
      </c>
      <c r="X763" t="s">
        <v>105</v>
      </c>
      <c r="Y763" t="s">
        <v>4424</v>
      </c>
      <c r="Z763" t="s">
        <v>4425</v>
      </c>
      <c r="AA763" t="s">
        <v>4426</v>
      </c>
      <c r="AC763">
        <v>2013</v>
      </c>
      <c r="AD763">
        <v>9</v>
      </c>
      <c r="AE763">
        <v>25</v>
      </c>
      <c r="AF763">
        <f>IF( Table1[[#This Row],[Start Day]]="",1,Table1[[#This Row],[Start Day]])</f>
        <v>25</v>
      </c>
      <c r="AG763" s="1">
        <f>DATE(Table1[[#This Row],[Start Year]],Table1[[#This Row],[Start Month]],Table1[[#This Row],[Complete Start Day]])</f>
        <v>41542</v>
      </c>
      <c r="AH763">
        <v>2013</v>
      </c>
      <c r="AI763">
        <v>9</v>
      </c>
      <c r="AJ763">
        <v>25</v>
      </c>
      <c r="AK763">
        <f>IF(Table1[[#This Row],[End Day]]="",DAY(EOMONTH(DATE(Table1[[#This Row],[End Year]],Table1[[#This Row],[End Month]],1),0)),Table1[[#This Row],[End Day]])</f>
        <v>25</v>
      </c>
      <c r="AL763" s="1">
        <f>DATE(Table1[[#This Row],[End Year]],Table1[[#This Row],[End Month]],Table1[[#This Row],[Complete End Day]])</f>
        <v>41542</v>
      </c>
      <c r="AM763" s="2">
        <f>IF(Table1[[#This Row],[Start Day]]="",1,0)</f>
        <v>0</v>
      </c>
      <c r="AN763" s="2">
        <f>IF(Table1[[#This Row],[End Day]]="",1,0)</f>
        <v>0</v>
      </c>
      <c r="AP763">
        <v>29</v>
      </c>
      <c r="AQ763">
        <v>7055</v>
      </c>
      <c r="AS763">
        <v>7084</v>
      </c>
      <c r="AZ763">
        <v>79.6013094233451</v>
      </c>
      <c r="BA763" t="s">
        <v>81</v>
      </c>
      <c r="BB763" t="s">
        <v>4427</v>
      </c>
      <c r="BD763" t="s">
        <v>4428</v>
      </c>
    </row>
    <row r="764" spans="1:56" x14ac:dyDescent="0.2">
      <c r="A764" t="s">
        <v>4429</v>
      </c>
      <c r="B764" t="s">
        <v>3889</v>
      </c>
      <c r="C764" t="s">
        <v>2141</v>
      </c>
      <c r="E764" t="s">
        <v>53</v>
      </c>
      <c r="F764" t="s">
        <v>100</v>
      </c>
      <c r="G764" t="s">
        <v>169</v>
      </c>
      <c r="H764" t="s">
        <v>170</v>
      </c>
      <c r="J764" t="s">
        <v>4430</v>
      </c>
      <c r="K764" t="s">
        <v>554</v>
      </c>
      <c r="L764" t="s">
        <v>555</v>
      </c>
      <c r="M764" t="s">
        <v>121</v>
      </c>
      <c r="N764" t="s">
        <v>122</v>
      </c>
      <c r="O764" t="s">
        <v>4431</v>
      </c>
      <c r="U764" t="s">
        <v>104</v>
      </c>
      <c r="AC764">
        <v>2013</v>
      </c>
      <c r="AD764">
        <v>9</v>
      </c>
      <c r="AE764">
        <v>12</v>
      </c>
      <c r="AF764">
        <f>IF( Table1[[#This Row],[Start Day]]="",1,Table1[[#This Row],[Start Day]])</f>
        <v>12</v>
      </c>
      <c r="AG764" s="1">
        <f>DATE(Table1[[#This Row],[Start Year]],Table1[[#This Row],[Start Month]],Table1[[#This Row],[Complete Start Day]])</f>
        <v>41529</v>
      </c>
      <c r="AH764">
        <v>2014</v>
      </c>
      <c r="AI764">
        <v>5</v>
      </c>
      <c r="AJ764">
        <v>23</v>
      </c>
      <c r="AK764">
        <f>IF(Table1[[#This Row],[End Day]]="",DAY(EOMONTH(DATE(Table1[[#This Row],[End Year]],Table1[[#This Row],[End Month]],1),0)),Table1[[#This Row],[End Day]])</f>
        <v>23</v>
      </c>
      <c r="AL764" s="1">
        <f>DATE(Table1[[#This Row],[End Year]],Table1[[#This Row],[End Month]],Table1[[#This Row],[Complete End Day]])</f>
        <v>41782</v>
      </c>
      <c r="AM764" s="2">
        <f>IF(Table1[[#This Row],[Start Day]]="",1,0)</f>
        <v>0</v>
      </c>
      <c r="AN764" s="2">
        <f>IF(Table1[[#This Row],[End Day]]="",1,0)</f>
        <v>0</v>
      </c>
      <c r="AQ764">
        <v>1040</v>
      </c>
      <c r="AS764">
        <v>1040</v>
      </c>
      <c r="AZ764">
        <v>79.6013094233451</v>
      </c>
      <c r="BA764" t="s">
        <v>109</v>
      </c>
      <c r="BC764" t="s">
        <v>1628</v>
      </c>
      <c r="BD764" t="s">
        <v>1629</v>
      </c>
    </row>
    <row r="765" spans="1:56" x14ac:dyDescent="0.2">
      <c r="A765" t="s">
        <v>4432</v>
      </c>
      <c r="B765" t="s">
        <v>3889</v>
      </c>
      <c r="C765" t="s">
        <v>4433</v>
      </c>
      <c r="E765" t="s">
        <v>53</v>
      </c>
      <c r="F765" t="s">
        <v>54</v>
      </c>
      <c r="G765" t="s">
        <v>55</v>
      </c>
      <c r="H765" t="s">
        <v>56</v>
      </c>
      <c r="K765" t="s">
        <v>554</v>
      </c>
      <c r="L765" t="s">
        <v>555</v>
      </c>
      <c r="M765" t="s">
        <v>121</v>
      </c>
      <c r="N765" t="s">
        <v>122</v>
      </c>
      <c r="O765" t="s">
        <v>4434</v>
      </c>
      <c r="P765" t="s">
        <v>62</v>
      </c>
      <c r="W765">
        <v>577783</v>
      </c>
      <c r="X765" t="s">
        <v>65</v>
      </c>
      <c r="Y765" t="s">
        <v>4435</v>
      </c>
      <c r="Z765" t="s">
        <v>4436</v>
      </c>
      <c r="AC765">
        <v>2013</v>
      </c>
      <c r="AD765">
        <v>1</v>
      </c>
      <c r="AE765">
        <v>1</v>
      </c>
      <c r="AF765">
        <f>IF( Table1[[#This Row],[Start Day]]="",1,Table1[[#This Row],[Start Day]])</f>
        <v>1</v>
      </c>
      <c r="AG765" s="1">
        <f>DATE(Table1[[#This Row],[Start Year]],Table1[[#This Row],[Start Month]],Table1[[#This Row],[Complete Start Day]])</f>
        <v>41275</v>
      </c>
      <c r="AH765">
        <v>2013</v>
      </c>
      <c r="AI765">
        <v>2</v>
      </c>
      <c r="AJ765">
        <v>20</v>
      </c>
      <c r="AK765">
        <f>IF(Table1[[#This Row],[End Day]]="",DAY(EOMONTH(DATE(Table1[[#This Row],[End Year]],Table1[[#This Row],[End Month]],1),0)),Table1[[#This Row],[End Day]])</f>
        <v>20</v>
      </c>
      <c r="AL765" s="1">
        <f>DATE(Table1[[#This Row],[End Year]],Table1[[#This Row],[End Month]],Table1[[#This Row],[Complete End Day]])</f>
        <v>41325</v>
      </c>
      <c r="AM765" s="2">
        <f>IF(Table1[[#This Row],[Start Day]]="",1,0)</f>
        <v>0</v>
      </c>
      <c r="AN765" s="2">
        <f>IF(Table1[[#This Row],[End Day]]="",1,0)</f>
        <v>0</v>
      </c>
      <c r="AO765">
        <v>67</v>
      </c>
      <c r="AP765">
        <v>32</v>
      </c>
      <c r="AQ765">
        <v>180734</v>
      </c>
      <c r="AS765">
        <v>180766</v>
      </c>
      <c r="AZ765">
        <v>79.6013094233451</v>
      </c>
      <c r="BA765" t="s">
        <v>81</v>
      </c>
      <c r="BB765" t="s">
        <v>4437</v>
      </c>
      <c r="BD765" t="s">
        <v>4438</v>
      </c>
    </row>
    <row r="766" spans="1:56" x14ac:dyDescent="0.2">
      <c r="A766" t="s">
        <v>4439</v>
      </c>
      <c r="B766" t="s">
        <v>3889</v>
      </c>
      <c r="C766" t="s">
        <v>1405</v>
      </c>
      <c r="E766" t="s">
        <v>53</v>
      </c>
      <c r="F766" t="s">
        <v>54</v>
      </c>
      <c r="G766" t="s">
        <v>236</v>
      </c>
      <c r="H766" t="s">
        <v>236</v>
      </c>
      <c r="K766" t="s">
        <v>569</v>
      </c>
      <c r="L766" t="s">
        <v>570</v>
      </c>
      <c r="M766" t="s">
        <v>571</v>
      </c>
      <c r="N766" t="s">
        <v>60</v>
      </c>
      <c r="O766" t="s">
        <v>4440</v>
      </c>
      <c r="P766" t="s">
        <v>62</v>
      </c>
      <c r="AC766">
        <v>2013</v>
      </c>
      <c r="AD766">
        <v>1</v>
      </c>
      <c r="AE766">
        <v>28</v>
      </c>
      <c r="AF766">
        <f>IF( Table1[[#This Row],[Start Day]]="",1,Table1[[#This Row],[Start Day]])</f>
        <v>28</v>
      </c>
      <c r="AG766" s="1">
        <f>DATE(Table1[[#This Row],[Start Year]],Table1[[#This Row],[Start Month]],Table1[[#This Row],[Complete Start Day]])</f>
        <v>41302</v>
      </c>
      <c r="AH766">
        <v>2013</v>
      </c>
      <c r="AI766">
        <v>1</v>
      </c>
      <c r="AJ766">
        <v>28</v>
      </c>
      <c r="AK766">
        <f>IF(Table1[[#This Row],[End Day]]="",DAY(EOMONTH(DATE(Table1[[#This Row],[End Year]],Table1[[#This Row],[End Month]],1),0)),Table1[[#This Row],[End Day]])</f>
        <v>28</v>
      </c>
      <c r="AL766" s="1">
        <f>DATE(Table1[[#This Row],[End Year]],Table1[[#This Row],[End Month]],Table1[[#This Row],[Complete End Day]])</f>
        <v>41302</v>
      </c>
      <c r="AM766" s="2">
        <f>IF(Table1[[#This Row],[Start Day]]="",1,0)</f>
        <v>0</v>
      </c>
      <c r="AN766" s="2">
        <f>IF(Table1[[#This Row],[End Day]]="",1,0)</f>
        <v>0</v>
      </c>
      <c r="AO766">
        <v>7</v>
      </c>
      <c r="AZ766">
        <v>79.6013094233451</v>
      </c>
      <c r="BA766" t="s">
        <v>81</v>
      </c>
      <c r="BB766" t="s">
        <v>4441</v>
      </c>
      <c r="BD766" t="s">
        <v>4442</v>
      </c>
    </row>
    <row r="767" spans="1:56" x14ac:dyDescent="0.2">
      <c r="A767" t="s">
        <v>4443</v>
      </c>
      <c r="B767" t="s">
        <v>3128</v>
      </c>
      <c r="C767" t="s">
        <v>4444</v>
      </c>
      <c r="E767" t="s">
        <v>53</v>
      </c>
      <c r="F767" t="s">
        <v>72</v>
      </c>
      <c r="G767" t="s">
        <v>73</v>
      </c>
      <c r="H767" t="s">
        <v>74</v>
      </c>
      <c r="I767" t="s">
        <v>75</v>
      </c>
      <c r="K767" t="s">
        <v>692</v>
      </c>
      <c r="L767" t="s">
        <v>693</v>
      </c>
      <c r="M767" t="s">
        <v>694</v>
      </c>
      <c r="N767" t="s">
        <v>695</v>
      </c>
      <c r="O767" t="s">
        <v>2641</v>
      </c>
      <c r="Q767" t="s">
        <v>55</v>
      </c>
      <c r="X767" t="s">
        <v>80</v>
      </c>
      <c r="AC767">
        <v>2011</v>
      </c>
      <c r="AD767">
        <v>12</v>
      </c>
      <c r="AE767">
        <v>31</v>
      </c>
      <c r="AF767">
        <f>IF( Table1[[#This Row],[Start Day]]="",1,Table1[[#This Row],[Start Day]])</f>
        <v>31</v>
      </c>
      <c r="AG767" s="1">
        <f>DATE(Table1[[#This Row],[Start Year]],Table1[[#This Row],[Start Month]],Table1[[#This Row],[Complete Start Day]])</f>
        <v>40908</v>
      </c>
      <c r="AH767">
        <v>2011</v>
      </c>
      <c r="AI767">
        <v>12</v>
      </c>
      <c r="AJ767">
        <v>31</v>
      </c>
      <c r="AK767">
        <f>IF(Table1[[#This Row],[End Day]]="",DAY(EOMONTH(DATE(Table1[[#This Row],[End Year]],Table1[[#This Row],[End Month]],1),0)),Table1[[#This Row],[End Day]])</f>
        <v>31</v>
      </c>
      <c r="AL767" s="1">
        <f>DATE(Table1[[#This Row],[End Year]],Table1[[#This Row],[End Month]],Table1[[#This Row],[Complete End Day]])</f>
        <v>40908</v>
      </c>
      <c r="AM767" s="2">
        <f>IF(Table1[[#This Row],[Start Day]]="",1,0)</f>
        <v>0</v>
      </c>
      <c r="AN767" s="2">
        <f>IF(Table1[[#This Row],[End Day]]="",1,0)</f>
        <v>0</v>
      </c>
      <c r="AO767">
        <v>5</v>
      </c>
      <c r="AP767">
        <v>50</v>
      </c>
      <c r="AR767">
        <v>3500</v>
      </c>
      <c r="AS767">
        <v>3550</v>
      </c>
      <c r="AX767">
        <v>10000</v>
      </c>
      <c r="AY767">
        <v>13010</v>
      </c>
      <c r="AZ767">
        <v>76.861595377819796</v>
      </c>
      <c r="BA767" t="s">
        <v>81</v>
      </c>
      <c r="BB767" t="s">
        <v>2644</v>
      </c>
      <c r="BD767" t="s">
        <v>2645</v>
      </c>
    </row>
    <row r="768" spans="1:56" x14ac:dyDescent="0.2">
      <c r="A768" t="s">
        <v>4445</v>
      </c>
      <c r="B768" t="s">
        <v>3128</v>
      </c>
      <c r="C768" t="s">
        <v>4422</v>
      </c>
      <c r="E768" t="s">
        <v>53</v>
      </c>
      <c r="F768" t="s">
        <v>72</v>
      </c>
      <c r="G768" t="s">
        <v>73</v>
      </c>
      <c r="H768" t="s">
        <v>74</v>
      </c>
      <c r="I768" t="s">
        <v>2676</v>
      </c>
      <c r="K768" t="s">
        <v>692</v>
      </c>
      <c r="L768" t="s">
        <v>693</v>
      </c>
      <c r="M768" t="s">
        <v>694</v>
      </c>
      <c r="N768" t="s">
        <v>695</v>
      </c>
      <c r="O768" t="s">
        <v>4446</v>
      </c>
      <c r="X768" t="s">
        <v>80</v>
      </c>
      <c r="AC768">
        <v>2011</v>
      </c>
      <c r="AD768">
        <v>10</v>
      </c>
      <c r="AE768">
        <v>2</v>
      </c>
      <c r="AF768">
        <f>IF( Table1[[#This Row],[Start Day]]="",1,Table1[[#This Row],[Start Day]])</f>
        <v>2</v>
      </c>
      <c r="AG768" s="1">
        <f>DATE(Table1[[#This Row],[Start Year]],Table1[[#This Row],[Start Month]],Table1[[#This Row],[Complete Start Day]])</f>
        <v>40818</v>
      </c>
      <c r="AH768">
        <v>2011</v>
      </c>
      <c r="AI768">
        <v>10</v>
      </c>
      <c r="AJ768">
        <v>3</v>
      </c>
      <c r="AK768">
        <f>IF(Table1[[#This Row],[End Day]]="",DAY(EOMONTH(DATE(Table1[[#This Row],[End Year]],Table1[[#This Row],[End Month]],1),0)),Table1[[#This Row],[End Day]])</f>
        <v>3</v>
      </c>
      <c r="AL768" s="1">
        <f>DATE(Table1[[#This Row],[End Year]],Table1[[#This Row],[End Month]],Table1[[#This Row],[Complete End Day]])</f>
        <v>40819</v>
      </c>
      <c r="AM768" s="2">
        <f>IF(Table1[[#This Row],[Start Day]]="",1,0)</f>
        <v>0</v>
      </c>
      <c r="AN768" s="2">
        <f>IF(Table1[[#This Row],[End Day]]="",1,0)</f>
        <v>0</v>
      </c>
      <c r="AO768">
        <v>1</v>
      </c>
      <c r="AP768">
        <v>167</v>
      </c>
      <c r="AQ768">
        <v>2606</v>
      </c>
      <c r="AS768">
        <v>2773</v>
      </c>
      <c r="AZ768">
        <v>76.861595377819796</v>
      </c>
      <c r="BA768" t="s">
        <v>109</v>
      </c>
      <c r="BC768" t="s">
        <v>4447</v>
      </c>
      <c r="BD768" t="s">
        <v>4448</v>
      </c>
    </row>
    <row r="769" spans="1:56" x14ac:dyDescent="0.2">
      <c r="A769" t="s">
        <v>4449</v>
      </c>
      <c r="B769" t="s">
        <v>3661</v>
      </c>
      <c r="C769" t="s">
        <v>4450</v>
      </c>
      <c r="D769" t="s">
        <v>4451</v>
      </c>
      <c r="E769" t="s">
        <v>53</v>
      </c>
      <c r="F769" t="s">
        <v>72</v>
      </c>
      <c r="G769" t="s">
        <v>73</v>
      </c>
      <c r="H769" t="s">
        <v>86</v>
      </c>
      <c r="J769" t="s">
        <v>4452</v>
      </c>
      <c r="K769" t="s">
        <v>692</v>
      </c>
      <c r="L769" t="s">
        <v>693</v>
      </c>
      <c r="M769" t="s">
        <v>694</v>
      </c>
      <c r="N769" t="s">
        <v>695</v>
      </c>
      <c r="O769" t="s">
        <v>4453</v>
      </c>
      <c r="Q769" t="s">
        <v>55</v>
      </c>
      <c r="X769" t="s">
        <v>80</v>
      </c>
      <c r="AC769">
        <v>2012</v>
      </c>
      <c r="AD769">
        <v>1</v>
      </c>
      <c r="AF769">
        <f>IF( Table1[[#This Row],[Start Day]]="",1,Table1[[#This Row],[Start Day]])</f>
        <v>1</v>
      </c>
      <c r="AG769" s="1">
        <f>DATE(Table1[[#This Row],[Start Year]],Table1[[#This Row],[Start Month]],Table1[[#This Row],[Complete Start Day]])</f>
        <v>40909</v>
      </c>
      <c r="AH769">
        <v>2012</v>
      </c>
      <c r="AI769">
        <v>1</v>
      </c>
      <c r="AK769">
        <f>IF(Table1[[#This Row],[End Day]]="",DAY(EOMONTH(DATE(Table1[[#This Row],[End Year]],Table1[[#This Row],[End Month]],1),0)),Table1[[#This Row],[End Day]])</f>
        <v>31</v>
      </c>
      <c r="AL769" s="1">
        <f>DATE(Table1[[#This Row],[End Year]],Table1[[#This Row],[End Month]],Table1[[#This Row],[Complete End Day]])</f>
        <v>40939</v>
      </c>
      <c r="AM769" s="2">
        <f>IF(Table1[[#This Row],[Start Day]]="",1,0)</f>
        <v>1</v>
      </c>
      <c r="AN769" s="2">
        <f>IF(Table1[[#This Row],[End Day]]="",1,0)</f>
        <v>1</v>
      </c>
      <c r="AQ769">
        <v>1350</v>
      </c>
      <c r="AS769">
        <v>1350</v>
      </c>
      <c r="AZ769">
        <v>78.452113882900306</v>
      </c>
      <c r="BA769" t="s">
        <v>81</v>
      </c>
      <c r="BB769" t="s">
        <v>4454</v>
      </c>
      <c r="BD769" t="s">
        <v>4455</v>
      </c>
    </row>
    <row r="770" spans="1:56" x14ac:dyDescent="0.2">
      <c r="A770" t="s">
        <v>4456</v>
      </c>
      <c r="B770" t="s">
        <v>3661</v>
      </c>
      <c r="C770" t="s">
        <v>4457</v>
      </c>
      <c r="E770" t="s">
        <v>53</v>
      </c>
      <c r="F770" t="s">
        <v>54</v>
      </c>
      <c r="G770" t="s">
        <v>55</v>
      </c>
      <c r="H770" t="s">
        <v>56</v>
      </c>
      <c r="K770" t="s">
        <v>692</v>
      </c>
      <c r="L770" t="s">
        <v>693</v>
      </c>
      <c r="M770" t="s">
        <v>694</v>
      </c>
      <c r="N770" t="s">
        <v>695</v>
      </c>
      <c r="O770" t="s">
        <v>4458</v>
      </c>
      <c r="P770" t="s">
        <v>62</v>
      </c>
      <c r="W770">
        <v>14489</v>
      </c>
      <c r="X770" t="s">
        <v>65</v>
      </c>
      <c r="Y770" t="s">
        <v>4459</v>
      </c>
      <c r="Z770" t="s">
        <v>4460</v>
      </c>
      <c r="AC770">
        <v>2012</v>
      </c>
      <c r="AD770">
        <v>10</v>
      </c>
      <c r="AE770">
        <v>24</v>
      </c>
      <c r="AF770">
        <f>IF( Table1[[#This Row],[Start Day]]="",1,Table1[[#This Row],[Start Day]])</f>
        <v>24</v>
      </c>
      <c r="AG770" s="1">
        <f>DATE(Table1[[#This Row],[Start Year]],Table1[[#This Row],[Start Month]],Table1[[#This Row],[Complete Start Day]])</f>
        <v>41206</v>
      </c>
      <c r="AH770">
        <v>2012</v>
      </c>
      <c r="AI770">
        <v>10</v>
      </c>
      <c r="AJ770">
        <v>29</v>
      </c>
      <c r="AK770">
        <f>IF(Table1[[#This Row],[End Day]]="",DAY(EOMONTH(DATE(Table1[[#This Row],[End Year]],Table1[[#This Row],[End Month]],1),0)),Table1[[#This Row],[End Day]])</f>
        <v>29</v>
      </c>
      <c r="AL770" s="1">
        <f>DATE(Table1[[#This Row],[End Year]],Table1[[#This Row],[End Month]],Table1[[#This Row],[Complete End Day]])</f>
        <v>41211</v>
      </c>
      <c r="AM770" s="2">
        <f>IF(Table1[[#This Row],[Start Day]]="",1,0)</f>
        <v>0</v>
      </c>
      <c r="AN770" s="2">
        <f>IF(Table1[[#This Row],[End Day]]="",1,0)</f>
        <v>0</v>
      </c>
      <c r="AO770">
        <v>13</v>
      </c>
      <c r="AQ770">
        <v>125000</v>
      </c>
      <c r="AS770">
        <v>125000</v>
      </c>
      <c r="AX770">
        <v>200000</v>
      </c>
      <c r="AY770">
        <v>254933</v>
      </c>
      <c r="AZ770">
        <v>78.452113882900306</v>
      </c>
      <c r="BA770" t="s">
        <v>109</v>
      </c>
      <c r="BC770" t="s">
        <v>4461</v>
      </c>
      <c r="BD770" t="s">
        <v>4462</v>
      </c>
    </row>
    <row r="771" spans="1:56" x14ac:dyDescent="0.2">
      <c r="A771" t="s">
        <v>4463</v>
      </c>
      <c r="B771" t="s">
        <v>3889</v>
      </c>
      <c r="C771" t="s">
        <v>1853</v>
      </c>
      <c r="E771" t="s">
        <v>53</v>
      </c>
      <c r="F771" t="s">
        <v>72</v>
      </c>
      <c r="G771" t="s">
        <v>73</v>
      </c>
      <c r="H771" t="s">
        <v>74</v>
      </c>
      <c r="K771" t="s">
        <v>692</v>
      </c>
      <c r="L771" t="s">
        <v>693</v>
      </c>
      <c r="M771" t="s">
        <v>694</v>
      </c>
      <c r="N771" t="s">
        <v>695</v>
      </c>
      <c r="O771" t="s">
        <v>4464</v>
      </c>
      <c r="Q771" t="s">
        <v>55</v>
      </c>
      <c r="R771" t="s">
        <v>201</v>
      </c>
      <c r="X771" t="s">
        <v>80</v>
      </c>
      <c r="AC771">
        <v>2013</v>
      </c>
      <c r="AD771">
        <v>6</v>
      </c>
      <c r="AE771">
        <v>1</v>
      </c>
      <c r="AF771">
        <f>IF( Table1[[#This Row],[Start Day]]="",1,Table1[[#This Row],[Start Day]])</f>
        <v>1</v>
      </c>
      <c r="AG771" s="1">
        <f>DATE(Table1[[#This Row],[Start Year]],Table1[[#This Row],[Start Month]],Table1[[#This Row],[Complete Start Day]])</f>
        <v>41426</v>
      </c>
      <c r="AH771">
        <v>2013</v>
      </c>
      <c r="AI771">
        <v>6</v>
      </c>
      <c r="AJ771">
        <v>1</v>
      </c>
      <c r="AK771">
        <f>IF(Table1[[#This Row],[End Day]]="",DAY(EOMONTH(DATE(Table1[[#This Row],[End Year]],Table1[[#This Row],[End Month]],1),0)),Table1[[#This Row],[End Day]])</f>
        <v>1</v>
      </c>
      <c r="AL771" s="1">
        <f>DATE(Table1[[#This Row],[End Year]],Table1[[#This Row],[End Month]],Table1[[#This Row],[Complete End Day]])</f>
        <v>41426</v>
      </c>
      <c r="AM771" s="2">
        <f>IF(Table1[[#This Row],[Start Day]]="",1,0)</f>
        <v>0</v>
      </c>
      <c r="AN771" s="2">
        <f>IF(Table1[[#This Row],[End Day]]="",1,0)</f>
        <v>0</v>
      </c>
      <c r="AO771">
        <v>3</v>
      </c>
      <c r="AQ771">
        <v>2870</v>
      </c>
      <c r="AS771">
        <v>2870</v>
      </c>
      <c r="AZ771">
        <v>79.6013094233451</v>
      </c>
      <c r="BA771" t="s">
        <v>109</v>
      </c>
      <c r="BC771" t="s">
        <v>697</v>
      </c>
      <c r="BD771" t="s">
        <v>698</v>
      </c>
    </row>
    <row r="772" spans="1:56" x14ac:dyDescent="0.2">
      <c r="A772" t="s">
        <v>4465</v>
      </c>
      <c r="B772" t="s">
        <v>4229</v>
      </c>
      <c r="C772" t="s">
        <v>93</v>
      </c>
      <c r="E772" t="s">
        <v>53</v>
      </c>
      <c r="F772" t="s">
        <v>72</v>
      </c>
      <c r="G772" t="s">
        <v>73</v>
      </c>
      <c r="H772" t="s">
        <v>74</v>
      </c>
      <c r="I772" t="s">
        <v>75</v>
      </c>
      <c r="K772" t="s">
        <v>57</v>
      </c>
      <c r="L772" t="s">
        <v>58</v>
      </c>
      <c r="M772" t="s">
        <v>59</v>
      </c>
      <c r="N772" t="s">
        <v>60</v>
      </c>
      <c r="O772" t="s">
        <v>4466</v>
      </c>
      <c r="P772" t="s">
        <v>124</v>
      </c>
      <c r="Q772" t="s">
        <v>55</v>
      </c>
      <c r="R772" t="s">
        <v>64</v>
      </c>
      <c r="X772" t="s">
        <v>80</v>
      </c>
      <c r="AB772" t="s">
        <v>4467</v>
      </c>
      <c r="AC772">
        <v>2014</v>
      </c>
      <c r="AD772">
        <v>9</v>
      </c>
      <c r="AE772">
        <v>2</v>
      </c>
      <c r="AF772">
        <f>IF( Table1[[#This Row],[Start Day]]="",1,Table1[[#This Row],[Start Day]])</f>
        <v>2</v>
      </c>
      <c r="AG772" s="1">
        <f>DATE(Table1[[#This Row],[Start Year]],Table1[[#This Row],[Start Month]],Table1[[#This Row],[Complete Start Day]])</f>
        <v>41884</v>
      </c>
      <c r="AH772">
        <v>2014</v>
      </c>
      <c r="AI772">
        <v>9</v>
      </c>
      <c r="AJ772">
        <v>2</v>
      </c>
      <c r="AK772">
        <f>IF(Table1[[#This Row],[End Day]]="",DAY(EOMONTH(DATE(Table1[[#This Row],[End Year]],Table1[[#This Row],[End Month]],1),0)),Table1[[#This Row],[End Day]])</f>
        <v>2</v>
      </c>
      <c r="AL772" s="1">
        <f>DATE(Table1[[#This Row],[End Year]],Table1[[#This Row],[End Month]],Table1[[#This Row],[Complete End Day]])</f>
        <v>41884</v>
      </c>
      <c r="AM772" s="2">
        <f>IF(Table1[[#This Row],[Start Day]]="",1,0)</f>
        <v>0</v>
      </c>
      <c r="AN772" s="2">
        <f>IF(Table1[[#This Row],[End Day]]="",1,0)</f>
        <v>0</v>
      </c>
      <c r="AO772">
        <v>27</v>
      </c>
      <c r="AQ772">
        <v>125000</v>
      </c>
      <c r="AR772">
        <v>11255</v>
      </c>
      <c r="AS772">
        <v>136255</v>
      </c>
      <c r="AZ772">
        <v>80.8926237222027</v>
      </c>
      <c r="BA772" t="s">
        <v>109</v>
      </c>
      <c r="BC772" t="s">
        <v>2429</v>
      </c>
      <c r="BD772" t="s">
        <v>359</v>
      </c>
    </row>
    <row r="773" spans="1:56" x14ac:dyDescent="0.2">
      <c r="A773" t="s">
        <v>4468</v>
      </c>
      <c r="B773" t="s">
        <v>4229</v>
      </c>
      <c r="C773" t="s">
        <v>2419</v>
      </c>
      <c r="D773" t="s">
        <v>4469</v>
      </c>
      <c r="E773" t="s">
        <v>53</v>
      </c>
      <c r="F773" t="s">
        <v>72</v>
      </c>
      <c r="G773" t="s">
        <v>73</v>
      </c>
      <c r="H773" t="s">
        <v>86</v>
      </c>
      <c r="J773" t="s">
        <v>4470</v>
      </c>
      <c r="K773" t="s">
        <v>57</v>
      </c>
      <c r="L773" t="s">
        <v>58</v>
      </c>
      <c r="M773" t="s">
        <v>59</v>
      </c>
      <c r="N773" t="s">
        <v>60</v>
      </c>
      <c r="O773" t="s">
        <v>4471</v>
      </c>
      <c r="Q773" t="s">
        <v>55</v>
      </c>
      <c r="R773" t="s">
        <v>64</v>
      </c>
      <c r="W773">
        <v>200</v>
      </c>
      <c r="X773" t="s">
        <v>80</v>
      </c>
      <c r="AC773">
        <v>2014</v>
      </c>
      <c r="AD773">
        <v>7</v>
      </c>
      <c r="AE773">
        <v>18</v>
      </c>
      <c r="AF773">
        <f>IF( Table1[[#This Row],[Start Day]]="",1,Table1[[#This Row],[Start Day]])</f>
        <v>18</v>
      </c>
      <c r="AG773" s="1">
        <f>DATE(Table1[[#This Row],[Start Year]],Table1[[#This Row],[Start Month]],Table1[[#This Row],[Complete Start Day]])</f>
        <v>41838</v>
      </c>
      <c r="AH773">
        <v>2014</v>
      </c>
      <c r="AI773">
        <v>7</v>
      </c>
      <c r="AJ773">
        <v>19</v>
      </c>
      <c r="AK773">
        <f>IF(Table1[[#This Row],[End Day]]="",DAY(EOMONTH(DATE(Table1[[#This Row],[End Year]],Table1[[#This Row],[End Month]],1),0)),Table1[[#This Row],[End Day]])</f>
        <v>19</v>
      </c>
      <c r="AL773" s="1">
        <f>DATE(Table1[[#This Row],[End Year]],Table1[[#This Row],[End Month]],Table1[[#This Row],[Complete End Day]])</f>
        <v>41839</v>
      </c>
      <c r="AM773" s="2">
        <f>IF(Table1[[#This Row],[Start Day]]="",1,0)</f>
        <v>0</v>
      </c>
      <c r="AN773" s="2">
        <f>IF(Table1[[#This Row],[End Day]]="",1,0)</f>
        <v>0</v>
      </c>
      <c r="AO773">
        <v>71</v>
      </c>
      <c r="AP773">
        <v>99</v>
      </c>
      <c r="AQ773">
        <v>9960000</v>
      </c>
      <c r="AS773">
        <v>9960099</v>
      </c>
      <c r="AX773">
        <v>4232973</v>
      </c>
      <c r="AY773">
        <v>5232829</v>
      </c>
      <c r="AZ773">
        <v>80.8926237222027</v>
      </c>
      <c r="BA773" t="s">
        <v>81</v>
      </c>
      <c r="BB773" t="s">
        <v>3982</v>
      </c>
      <c r="BD773" t="s">
        <v>3983</v>
      </c>
    </row>
    <row r="774" spans="1:56" x14ac:dyDescent="0.2">
      <c r="A774" t="s">
        <v>4472</v>
      </c>
      <c r="B774" t="s">
        <v>4229</v>
      </c>
      <c r="C774" t="s">
        <v>3245</v>
      </c>
      <c r="D774" t="s">
        <v>4473</v>
      </c>
      <c r="E774" t="s">
        <v>53</v>
      </c>
      <c r="F774" t="s">
        <v>100</v>
      </c>
      <c r="G774" t="s">
        <v>101</v>
      </c>
      <c r="H774" t="s">
        <v>102</v>
      </c>
      <c r="K774" t="s">
        <v>278</v>
      </c>
      <c r="L774" t="s">
        <v>279</v>
      </c>
      <c r="M774" t="s">
        <v>121</v>
      </c>
      <c r="N774" t="s">
        <v>122</v>
      </c>
      <c r="O774" t="s">
        <v>4474</v>
      </c>
      <c r="R774" t="s">
        <v>64</v>
      </c>
      <c r="U774" t="s">
        <v>104</v>
      </c>
      <c r="W774">
        <v>8</v>
      </c>
      <c r="X774" t="s">
        <v>105</v>
      </c>
      <c r="Y774" t="s">
        <v>4475</v>
      </c>
      <c r="Z774" t="s">
        <v>4476</v>
      </c>
      <c r="AA774" t="s">
        <v>4477</v>
      </c>
      <c r="AC774">
        <v>2014</v>
      </c>
      <c r="AD774">
        <v>4</v>
      </c>
      <c r="AE774">
        <v>1</v>
      </c>
      <c r="AF774">
        <f>IF( Table1[[#This Row],[Start Day]]="",1,Table1[[#This Row],[Start Day]])</f>
        <v>1</v>
      </c>
      <c r="AG774" s="1">
        <f>DATE(Table1[[#This Row],[Start Year]],Table1[[#This Row],[Start Month]],Table1[[#This Row],[Complete Start Day]])</f>
        <v>41730</v>
      </c>
      <c r="AH774">
        <v>2014</v>
      </c>
      <c r="AI774">
        <v>4</v>
      </c>
      <c r="AJ774">
        <v>1</v>
      </c>
      <c r="AK774">
        <f>IF(Table1[[#This Row],[End Day]]="",DAY(EOMONTH(DATE(Table1[[#This Row],[End Year]],Table1[[#This Row],[End Month]],1),0)),Table1[[#This Row],[End Day]])</f>
        <v>1</v>
      </c>
      <c r="AL774" s="1">
        <f>DATE(Table1[[#This Row],[End Year]],Table1[[#This Row],[End Month]],Table1[[#This Row],[Complete End Day]])</f>
        <v>41730</v>
      </c>
      <c r="AM774" s="2">
        <f>IF(Table1[[#This Row],[Start Day]]="",1,0)</f>
        <v>0</v>
      </c>
      <c r="AN774" s="2">
        <f>IF(Table1[[#This Row],[End Day]]="",1,0)</f>
        <v>0</v>
      </c>
      <c r="AO774">
        <v>6</v>
      </c>
      <c r="AQ774">
        <v>513387</v>
      </c>
      <c r="AS774">
        <v>513387</v>
      </c>
      <c r="AX774">
        <v>100000</v>
      </c>
      <c r="AY774">
        <v>123621</v>
      </c>
      <c r="AZ774">
        <v>80.8926237222027</v>
      </c>
      <c r="BA774" t="s">
        <v>66</v>
      </c>
      <c r="BB774" t="s">
        <v>4478</v>
      </c>
      <c r="BC774" t="s">
        <v>4479</v>
      </c>
      <c r="BD774" t="s">
        <v>4480</v>
      </c>
    </row>
    <row r="775" spans="1:56" x14ac:dyDescent="0.2">
      <c r="A775" t="s">
        <v>4481</v>
      </c>
      <c r="B775" t="s">
        <v>4229</v>
      </c>
      <c r="C775" t="s">
        <v>4482</v>
      </c>
      <c r="E775" t="s">
        <v>53</v>
      </c>
      <c r="F775" t="s">
        <v>72</v>
      </c>
      <c r="G775" t="s">
        <v>73</v>
      </c>
      <c r="H775" t="s">
        <v>74</v>
      </c>
      <c r="I775" t="s">
        <v>2676</v>
      </c>
      <c r="K775" t="s">
        <v>57</v>
      </c>
      <c r="L775" t="s">
        <v>58</v>
      </c>
      <c r="M775" t="s">
        <v>59</v>
      </c>
      <c r="N775" t="s">
        <v>60</v>
      </c>
      <c r="O775" t="s">
        <v>4483</v>
      </c>
      <c r="Q775" t="s">
        <v>55</v>
      </c>
      <c r="R775" t="s">
        <v>201</v>
      </c>
      <c r="X775" t="s">
        <v>80</v>
      </c>
      <c r="AC775">
        <v>2014</v>
      </c>
      <c r="AD775">
        <v>3</v>
      </c>
      <c r="AE775">
        <v>27</v>
      </c>
      <c r="AF775">
        <f>IF( Table1[[#This Row],[Start Day]]="",1,Table1[[#This Row],[Start Day]])</f>
        <v>27</v>
      </c>
      <c r="AG775" s="1">
        <f>DATE(Table1[[#This Row],[Start Year]],Table1[[#This Row],[Start Month]],Table1[[#This Row],[Complete Start Day]])</f>
        <v>41725</v>
      </c>
      <c r="AH775">
        <v>2014</v>
      </c>
      <c r="AI775">
        <v>4</v>
      </c>
      <c r="AJ775">
        <v>4</v>
      </c>
      <c r="AK775">
        <f>IF(Table1[[#This Row],[End Day]]="",DAY(EOMONTH(DATE(Table1[[#This Row],[End Year]],Table1[[#This Row],[End Month]],1),0)),Table1[[#This Row],[End Day]])</f>
        <v>4</v>
      </c>
      <c r="AL775" s="1">
        <f>DATE(Table1[[#This Row],[End Year]],Table1[[#This Row],[End Month]],Table1[[#This Row],[Complete End Day]])</f>
        <v>41733</v>
      </c>
      <c r="AM775" s="2">
        <f>IF(Table1[[#This Row],[Start Day]]="",1,0)</f>
        <v>0</v>
      </c>
      <c r="AN775" s="2">
        <f>IF(Table1[[#This Row],[End Day]]="",1,0)</f>
        <v>0</v>
      </c>
      <c r="AO775">
        <v>21</v>
      </c>
      <c r="AQ775">
        <v>400000</v>
      </c>
      <c r="AS775">
        <v>400000</v>
      </c>
      <c r="AX775">
        <v>155000</v>
      </c>
      <c r="AY775">
        <v>191612</v>
      </c>
      <c r="AZ775">
        <v>80.8926237222027</v>
      </c>
      <c r="BA775" t="s">
        <v>81</v>
      </c>
      <c r="BB775" t="s">
        <v>4484</v>
      </c>
      <c r="BD775" t="s">
        <v>4485</v>
      </c>
    </row>
    <row r="776" spans="1:56" x14ac:dyDescent="0.2">
      <c r="A776" t="s">
        <v>4486</v>
      </c>
      <c r="B776" t="s">
        <v>4229</v>
      </c>
      <c r="C776" t="s">
        <v>4487</v>
      </c>
      <c r="E776" t="s">
        <v>53</v>
      </c>
      <c r="F776" t="s">
        <v>72</v>
      </c>
      <c r="G776" t="s">
        <v>73</v>
      </c>
      <c r="H776" t="s">
        <v>74</v>
      </c>
      <c r="I776" t="s">
        <v>75</v>
      </c>
      <c r="K776" t="s">
        <v>57</v>
      </c>
      <c r="L776" t="s">
        <v>58</v>
      </c>
      <c r="M776" t="s">
        <v>59</v>
      </c>
      <c r="N776" t="s">
        <v>60</v>
      </c>
      <c r="O776" t="s">
        <v>4488</v>
      </c>
      <c r="Q776" t="s">
        <v>55</v>
      </c>
      <c r="R776" t="s">
        <v>201</v>
      </c>
      <c r="X776" t="s">
        <v>80</v>
      </c>
      <c r="AC776">
        <v>2014</v>
      </c>
      <c r="AD776">
        <v>4</v>
      </c>
      <c r="AE776">
        <v>22</v>
      </c>
      <c r="AF776">
        <f>IF( Table1[[#This Row],[Start Day]]="",1,Table1[[#This Row],[Start Day]])</f>
        <v>22</v>
      </c>
      <c r="AG776" s="1">
        <f>DATE(Table1[[#This Row],[Start Year]],Table1[[#This Row],[Start Month]],Table1[[#This Row],[Complete Start Day]])</f>
        <v>41751</v>
      </c>
      <c r="AH776">
        <v>2014</v>
      </c>
      <c r="AI776">
        <v>4</v>
      </c>
      <c r="AJ776">
        <v>28</v>
      </c>
      <c r="AK776">
        <f>IF(Table1[[#This Row],[End Day]]="",DAY(EOMONTH(DATE(Table1[[#This Row],[End Year]],Table1[[#This Row],[End Month]],1),0)),Table1[[#This Row],[End Day]])</f>
        <v>28</v>
      </c>
      <c r="AL776" s="1">
        <f>DATE(Table1[[#This Row],[End Year]],Table1[[#This Row],[End Month]],Table1[[#This Row],[Complete End Day]])</f>
        <v>41757</v>
      </c>
      <c r="AM776" s="2">
        <f>IF(Table1[[#This Row],[Start Day]]="",1,0)</f>
        <v>0</v>
      </c>
      <c r="AN776" s="2">
        <f>IF(Table1[[#This Row],[End Day]]="",1,0)</f>
        <v>0</v>
      </c>
      <c r="AO776">
        <v>9</v>
      </c>
      <c r="AQ776">
        <v>25000</v>
      </c>
      <c r="AS776">
        <v>25000</v>
      </c>
      <c r="AX776">
        <v>456000</v>
      </c>
      <c r="AY776">
        <v>563710</v>
      </c>
      <c r="AZ776">
        <v>80.8926237222027</v>
      </c>
      <c r="BA776" t="s">
        <v>81</v>
      </c>
      <c r="BB776" t="s">
        <v>4489</v>
      </c>
      <c r="BD776" t="s">
        <v>4490</v>
      </c>
    </row>
    <row r="777" spans="1:56" x14ac:dyDescent="0.2">
      <c r="A777" t="s">
        <v>4491</v>
      </c>
      <c r="B777" t="s">
        <v>4229</v>
      </c>
      <c r="C777" t="s">
        <v>4492</v>
      </c>
      <c r="E777" t="s">
        <v>53</v>
      </c>
      <c r="F777" t="s">
        <v>72</v>
      </c>
      <c r="G777" t="s">
        <v>73</v>
      </c>
      <c r="H777" t="s">
        <v>74</v>
      </c>
      <c r="I777" t="s">
        <v>2676</v>
      </c>
      <c r="K777" t="s">
        <v>57</v>
      </c>
      <c r="L777" t="s">
        <v>58</v>
      </c>
      <c r="M777" t="s">
        <v>59</v>
      </c>
      <c r="N777" t="s">
        <v>60</v>
      </c>
      <c r="O777" t="s">
        <v>4493</v>
      </c>
      <c r="P777" t="s">
        <v>4494</v>
      </c>
      <c r="Q777" t="s">
        <v>64</v>
      </c>
      <c r="R777" t="s">
        <v>55</v>
      </c>
      <c r="X777" t="s">
        <v>80</v>
      </c>
      <c r="AC777">
        <v>2014</v>
      </c>
      <c r="AD777">
        <v>6</v>
      </c>
      <c r="AE777">
        <v>17</v>
      </c>
      <c r="AF777">
        <f>IF( Table1[[#This Row],[Start Day]]="",1,Table1[[#This Row],[Start Day]])</f>
        <v>17</v>
      </c>
      <c r="AG777" s="1">
        <f>DATE(Table1[[#This Row],[Start Year]],Table1[[#This Row],[Start Month]],Table1[[#This Row],[Complete Start Day]])</f>
        <v>41807</v>
      </c>
      <c r="AH777">
        <v>2014</v>
      </c>
      <c r="AI777">
        <v>6</v>
      </c>
      <c r="AJ777">
        <v>21</v>
      </c>
      <c r="AK777">
        <f>IF(Table1[[#This Row],[End Day]]="",DAY(EOMONTH(DATE(Table1[[#This Row],[End Year]],Table1[[#This Row],[End Month]],1),0)),Table1[[#This Row],[End Day]])</f>
        <v>21</v>
      </c>
      <c r="AL777" s="1">
        <f>DATE(Table1[[#This Row],[End Year]],Table1[[#This Row],[End Month]],Table1[[#This Row],[Complete End Day]])</f>
        <v>41811</v>
      </c>
      <c r="AM777" s="2">
        <f>IF(Table1[[#This Row],[Start Day]]="",1,0)</f>
        <v>0</v>
      </c>
      <c r="AN777" s="2">
        <f>IF(Table1[[#This Row],[End Day]]="",1,0)</f>
        <v>0</v>
      </c>
      <c r="AO777">
        <v>11</v>
      </c>
      <c r="AR777">
        <v>25000</v>
      </c>
      <c r="AS777">
        <v>25000</v>
      </c>
      <c r="AX777">
        <v>94000</v>
      </c>
      <c r="AY777">
        <v>116203</v>
      </c>
      <c r="AZ777">
        <v>80.8926237222027</v>
      </c>
      <c r="BA777" t="s">
        <v>81</v>
      </c>
      <c r="BB777" t="s">
        <v>4495</v>
      </c>
      <c r="BD777" t="s">
        <v>4496</v>
      </c>
    </row>
    <row r="778" spans="1:56" x14ac:dyDescent="0.2">
      <c r="A778" t="s">
        <v>4497</v>
      </c>
      <c r="B778" t="s">
        <v>4229</v>
      </c>
      <c r="C778" t="s">
        <v>410</v>
      </c>
      <c r="E778" t="s">
        <v>53</v>
      </c>
      <c r="F778" t="s">
        <v>72</v>
      </c>
      <c r="G778" t="s">
        <v>73</v>
      </c>
      <c r="H778" t="s">
        <v>74</v>
      </c>
      <c r="I778" t="s">
        <v>2676</v>
      </c>
      <c r="K778" t="s">
        <v>57</v>
      </c>
      <c r="L778" t="s">
        <v>58</v>
      </c>
      <c r="M778" t="s">
        <v>59</v>
      </c>
      <c r="N778" t="s">
        <v>60</v>
      </c>
      <c r="O778" t="s">
        <v>4498</v>
      </c>
      <c r="Q778" t="s">
        <v>201</v>
      </c>
      <c r="R778" t="s">
        <v>55</v>
      </c>
      <c r="X778" t="s">
        <v>80</v>
      </c>
      <c r="AC778">
        <v>2014</v>
      </c>
      <c r="AD778">
        <v>7</v>
      </c>
      <c r="AE778">
        <v>19</v>
      </c>
      <c r="AF778">
        <f>IF( Table1[[#This Row],[Start Day]]="",1,Table1[[#This Row],[Start Day]])</f>
        <v>19</v>
      </c>
      <c r="AG778" s="1">
        <f>DATE(Table1[[#This Row],[Start Year]],Table1[[#This Row],[Start Month]],Table1[[#This Row],[Complete Start Day]])</f>
        <v>41839</v>
      </c>
      <c r="AH778">
        <v>2014</v>
      </c>
      <c r="AI778">
        <v>7</v>
      </c>
      <c r="AJ778">
        <v>20</v>
      </c>
      <c r="AK778">
        <f>IF(Table1[[#This Row],[End Day]]="",DAY(EOMONTH(DATE(Table1[[#This Row],[End Year]],Table1[[#This Row],[End Month]],1),0)),Table1[[#This Row],[End Day]])</f>
        <v>20</v>
      </c>
      <c r="AL778" s="1">
        <f>DATE(Table1[[#This Row],[End Year]],Table1[[#This Row],[End Month]],Table1[[#This Row],[Complete End Day]])</f>
        <v>41840</v>
      </c>
      <c r="AM778" s="2">
        <f>IF(Table1[[#This Row],[Start Day]]="",1,0)</f>
        <v>0</v>
      </c>
      <c r="AN778" s="2">
        <f>IF(Table1[[#This Row],[End Day]]="",1,0)</f>
        <v>0</v>
      </c>
      <c r="AO778">
        <v>5</v>
      </c>
      <c r="AQ778">
        <v>25000</v>
      </c>
      <c r="AR778">
        <v>25000</v>
      </c>
      <c r="AS778">
        <v>50000</v>
      </c>
      <c r="AX778">
        <v>274000</v>
      </c>
      <c r="AY778">
        <v>338721</v>
      </c>
      <c r="AZ778">
        <v>80.8926237222027</v>
      </c>
      <c r="BA778" t="s">
        <v>81</v>
      </c>
      <c r="BB778" t="s">
        <v>4499</v>
      </c>
      <c r="BD778" t="s">
        <v>4500</v>
      </c>
    </row>
    <row r="779" spans="1:56" x14ac:dyDescent="0.2">
      <c r="A779" t="s">
        <v>4501</v>
      </c>
      <c r="B779" t="s">
        <v>4229</v>
      </c>
      <c r="C779" t="s">
        <v>3482</v>
      </c>
      <c r="E779" t="s">
        <v>53</v>
      </c>
      <c r="F779" t="s">
        <v>54</v>
      </c>
      <c r="G779" t="s">
        <v>55</v>
      </c>
      <c r="H779" t="s">
        <v>56</v>
      </c>
      <c r="K779" t="s">
        <v>57</v>
      </c>
      <c r="L779" t="s">
        <v>58</v>
      </c>
      <c r="M779" t="s">
        <v>59</v>
      </c>
      <c r="N779" t="s">
        <v>60</v>
      </c>
      <c r="O779" t="s">
        <v>4502</v>
      </c>
      <c r="P779" t="s">
        <v>4503</v>
      </c>
      <c r="Q779" t="s">
        <v>64</v>
      </c>
      <c r="R779" t="s">
        <v>3891</v>
      </c>
      <c r="X779" t="s">
        <v>65</v>
      </c>
      <c r="AC779">
        <v>2014</v>
      </c>
      <c r="AD779">
        <v>7</v>
      </c>
      <c r="AE779">
        <v>13</v>
      </c>
      <c r="AF779">
        <f>IF( Table1[[#This Row],[Start Day]]="",1,Table1[[#This Row],[Start Day]])</f>
        <v>13</v>
      </c>
      <c r="AG779" s="1">
        <f>DATE(Table1[[#This Row],[Start Year]],Table1[[#This Row],[Start Month]],Table1[[#This Row],[Complete Start Day]])</f>
        <v>41833</v>
      </c>
      <c r="AH779">
        <v>2014</v>
      </c>
      <c r="AI779">
        <v>7</v>
      </c>
      <c r="AJ779">
        <v>18</v>
      </c>
      <c r="AK779">
        <f>IF(Table1[[#This Row],[End Day]]="",DAY(EOMONTH(DATE(Table1[[#This Row],[End Year]],Table1[[#This Row],[End Month]],1),0)),Table1[[#This Row],[End Day]])</f>
        <v>18</v>
      </c>
      <c r="AL779" s="1">
        <f>DATE(Table1[[#This Row],[End Year]],Table1[[#This Row],[End Month]],Table1[[#This Row],[Complete End Day]])</f>
        <v>41838</v>
      </c>
      <c r="AM779" s="2">
        <f>IF(Table1[[#This Row],[Start Day]]="",1,0)</f>
        <v>0</v>
      </c>
      <c r="AN779" s="2">
        <f>IF(Table1[[#This Row],[End Day]]="",1,0)</f>
        <v>0</v>
      </c>
      <c r="AO779">
        <v>66</v>
      </c>
      <c r="AQ779">
        <v>81500</v>
      </c>
      <c r="AR779">
        <v>29000</v>
      </c>
      <c r="AS779">
        <v>110500</v>
      </c>
      <c r="AX779">
        <v>1250000</v>
      </c>
      <c r="AY779">
        <v>1545258</v>
      </c>
      <c r="AZ779">
        <v>80.8926237222027</v>
      </c>
      <c r="BA779" t="s">
        <v>81</v>
      </c>
      <c r="BB779" t="s">
        <v>4504</v>
      </c>
      <c r="BD779" t="s">
        <v>4505</v>
      </c>
    </row>
    <row r="780" spans="1:56" x14ac:dyDescent="0.2">
      <c r="A780" t="s">
        <v>4506</v>
      </c>
      <c r="B780" t="s">
        <v>4229</v>
      </c>
      <c r="C780" t="s">
        <v>4507</v>
      </c>
      <c r="D780" t="s">
        <v>4508</v>
      </c>
      <c r="E780" t="s">
        <v>53</v>
      </c>
      <c r="F780" t="s">
        <v>100</v>
      </c>
      <c r="G780" t="s">
        <v>101</v>
      </c>
      <c r="H780" t="s">
        <v>102</v>
      </c>
      <c r="K780" t="s">
        <v>57</v>
      </c>
      <c r="L780" t="s">
        <v>58</v>
      </c>
      <c r="M780" t="s">
        <v>59</v>
      </c>
      <c r="N780" t="s">
        <v>60</v>
      </c>
      <c r="O780" t="s">
        <v>4509</v>
      </c>
      <c r="Q780" t="s">
        <v>64</v>
      </c>
      <c r="W780">
        <v>6</v>
      </c>
      <c r="X780" t="s">
        <v>105</v>
      </c>
      <c r="Y780" t="s">
        <v>4510</v>
      </c>
      <c r="Z780" t="s">
        <v>4511</v>
      </c>
      <c r="AA780" t="s">
        <v>2152</v>
      </c>
      <c r="AC780">
        <v>2014</v>
      </c>
      <c r="AD780">
        <v>8</v>
      </c>
      <c r="AE780">
        <v>3</v>
      </c>
      <c r="AF780">
        <f>IF( Table1[[#This Row],[Start Day]]="",1,Table1[[#This Row],[Start Day]])</f>
        <v>3</v>
      </c>
      <c r="AG780" s="1">
        <f>DATE(Table1[[#This Row],[Start Year]],Table1[[#This Row],[Start Month]],Table1[[#This Row],[Complete Start Day]])</f>
        <v>41854</v>
      </c>
      <c r="AH780">
        <v>2014</v>
      </c>
      <c r="AI780">
        <v>8</v>
      </c>
      <c r="AJ780">
        <v>3</v>
      </c>
      <c r="AK780">
        <f>IF(Table1[[#This Row],[End Day]]="",DAY(EOMONTH(DATE(Table1[[#This Row],[End Year]],Table1[[#This Row],[End Month]],1),0)),Table1[[#This Row],[End Day]])</f>
        <v>3</v>
      </c>
      <c r="AL780" s="1">
        <f>DATE(Table1[[#This Row],[End Year]],Table1[[#This Row],[End Month]],Table1[[#This Row],[Complete End Day]])</f>
        <v>41854</v>
      </c>
      <c r="AM780" s="2">
        <f>IF(Table1[[#This Row],[Start Day]]="",1,0)</f>
        <v>0</v>
      </c>
      <c r="AN780" s="2">
        <f>IF(Table1[[#This Row],[End Day]]="",1,0)</f>
        <v>0</v>
      </c>
      <c r="AO780">
        <v>731</v>
      </c>
      <c r="AP780">
        <v>3413</v>
      </c>
      <c r="AQ780">
        <v>1117100</v>
      </c>
      <c r="AS780">
        <v>1120513</v>
      </c>
      <c r="AX780">
        <v>5000000</v>
      </c>
      <c r="AY780">
        <v>6181033</v>
      </c>
      <c r="AZ780">
        <v>80.8926237222027</v>
      </c>
      <c r="BA780" t="s">
        <v>66</v>
      </c>
      <c r="BB780" t="s">
        <v>4512</v>
      </c>
      <c r="BC780" t="s">
        <v>4513</v>
      </c>
      <c r="BD780" t="s">
        <v>4514</v>
      </c>
    </row>
    <row r="781" spans="1:56" x14ac:dyDescent="0.2">
      <c r="A781" t="s">
        <v>4515</v>
      </c>
      <c r="B781" t="s">
        <v>4229</v>
      </c>
      <c r="C781" t="s">
        <v>776</v>
      </c>
      <c r="E781" t="s">
        <v>53</v>
      </c>
      <c r="F781" t="s">
        <v>54</v>
      </c>
      <c r="G781" t="s">
        <v>55</v>
      </c>
      <c r="H781" t="s">
        <v>192</v>
      </c>
      <c r="K781" t="s">
        <v>57</v>
      </c>
      <c r="L781" t="s">
        <v>58</v>
      </c>
      <c r="M781" t="s">
        <v>59</v>
      </c>
      <c r="N781" t="s">
        <v>60</v>
      </c>
      <c r="O781" t="s">
        <v>4516</v>
      </c>
      <c r="P781" t="s">
        <v>62</v>
      </c>
      <c r="Q781" t="s">
        <v>64</v>
      </c>
      <c r="W781">
        <v>387775</v>
      </c>
      <c r="X781" t="s">
        <v>65</v>
      </c>
      <c r="AC781">
        <v>2014</v>
      </c>
      <c r="AD781">
        <v>8</v>
      </c>
      <c r="AE781">
        <v>11</v>
      </c>
      <c r="AF781">
        <f>IF( Table1[[#This Row],[Start Day]]="",1,Table1[[#This Row],[Start Day]])</f>
        <v>11</v>
      </c>
      <c r="AG781" s="1">
        <f>DATE(Table1[[#This Row],[Start Year]],Table1[[#This Row],[Start Month]],Table1[[#This Row],[Complete Start Day]])</f>
        <v>41862</v>
      </c>
      <c r="AH781">
        <v>2014</v>
      </c>
      <c r="AI781">
        <v>8</v>
      </c>
      <c r="AJ781">
        <v>19</v>
      </c>
      <c r="AK781">
        <f>IF(Table1[[#This Row],[End Day]]="",DAY(EOMONTH(DATE(Table1[[#This Row],[End Year]],Table1[[#This Row],[End Month]],1),0)),Table1[[#This Row],[End Day]])</f>
        <v>19</v>
      </c>
      <c r="AL781" s="1">
        <f>DATE(Table1[[#This Row],[End Year]],Table1[[#This Row],[End Month]],Table1[[#This Row],[Complete End Day]])</f>
        <v>41870</v>
      </c>
      <c r="AM781" s="2">
        <f>IF(Table1[[#This Row],[Start Day]]="",1,0)</f>
        <v>0</v>
      </c>
      <c r="AN781" s="2">
        <f>IF(Table1[[#This Row],[End Day]]="",1,0)</f>
        <v>0</v>
      </c>
      <c r="AO781">
        <v>27</v>
      </c>
      <c r="AQ781">
        <v>150000</v>
      </c>
      <c r="AS781">
        <v>150000</v>
      </c>
      <c r="AX781">
        <v>487000</v>
      </c>
      <c r="AY781">
        <v>602033</v>
      </c>
      <c r="AZ781">
        <v>80.8926237222027</v>
      </c>
      <c r="BA781" t="s">
        <v>81</v>
      </c>
      <c r="BB781" t="s">
        <v>4517</v>
      </c>
      <c r="BD781" t="s">
        <v>4518</v>
      </c>
    </row>
    <row r="782" spans="1:56" x14ac:dyDescent="0.2">
      <c r="A782" t="s">
        <v>4519</v>
      </c>
      <c r="B782" t="s">
        <v>4229</v>
      </c>
      <c r="C782" t="s">
        <v>1233</v>
      </c>
      <c r="E782" t="s">
        <v>53</v>
      </c>
      <c r="F782" t="s">
        <v>54</v>
      </c>
      <c r="G782" t="s">
        <v>55</v>
      </c>
      <c r="H782" t="s">
        <v>56</v>
      </c>
      <c r="K782" t="s">
        <v>57</v>
      </c>
      <c r="L782" t="s">
        <v>58</v>
      </c>
      <c r="M782" t="s">
        <v>59</v>
      </c>
      <c r="N782" t="s">
        <v>60</v>
      </c>
      <c r="O782" t="s">
        <v>4520</v>
      </c>
      <c r="P782" t="s">
        <v>1079</v>
      </c>
      <c r="Q782" t="s">
        <v>64</v>
      </c>
      <c r="X782" t="s">
        <v>65</v>
      </c>
      <c r="AC782">
        <v>2014</v>
      </c>
      <c r="AD782">
        <v>7</v>
      </c>
      <c r="AE782">
        <v>3</v>
      </c>
      <c r="AF782">
        <f>IF( Table1[[#This Row],[Start Day]]="",1,Table1[[#This Row],[Start Day]])</f>
        <v>3</v>
      </c>
      <c r="AG782" s="1">
        <f>DATE(Table1[[#This Row],[Start Year]],Table1[[#This Row],[Start Month]],Table1[[#This Row],[Complete Start Day]])</f>
        <v>41823</v>
      </c>
      <c r="AH782">
        <v>2014</v>
      </c>
      <c r="AI782">
        <v>7</v>
      </c>
      <c r="AJ782">
        <v>7</v>
      </c>
      <c r="AK782">
        <f>IF(Table1[[#This Row],[End Day]]="",DAY(EOMONTH(DATE(Table1[[#This Row],[End Year]],Table1[[#This Row],[End Month]],1),0)),Table1[[#This Row],[End Day]])</f>
        <v>7</v>
      </c>
      <c r="AL782" s="1">
        <f>DATE(Table1[[#This Row],[End Year]],Table1[[#This Row],[End Month]],Table1[[#This Row],[Complete End Day]])</f>
        <v>41827</v>
      </c>
      <c r="AM782" s="2">
        <f>IF(Table1[[#This Row],[Start Day]]="",1,0)</f>
        <v>0</v>
      </c>
      <c r="AN782" s="2">
        <f>IF(Table1[[#This Row],[End Day]]="",1,0)</f>
        <v>0</v>
      </c>
      <c r="AO782">
        <v>23</v>
      </c>
      <c r="AR782">
        <v>25000</v>
      </c>
      <c r="AS782">
        <v>25000</v>
      </c>
      <c r="AX782">
        <v>500000</v>
      </c>
      <c r="AY782">
        <v>618103</v>
      </c>
      <c r="AZ782">
        <v>80.8926237222027</v>
      </c>
      <c r="BA782" t="s">
        <v>81</v>
      </c>
      <c r="BB782" t="s">
        <v>4521</v>
      </c>
      <c r="BD782" t="s">
        <v>4522</v>
      </c>
    </row>
    <row r="783" spans="1:56" x14ac:dyDescent="0.2">
      <c r="A783" t="s">
        <v>4523</v>
      </c>
      <c r="B783" t="s">
        <v>4229</v>
      </c>
      <c r="C783" t="s">
        <v>1994</v>
      </c>
      <c r="E783" t="s">
        <v>53</v>
      </c>
      <c r="F783" t="s">
        <v>54</v>
      </c>
      <c r="G783" t="s">
        <v>55</v>
      </c>
      <c r="H783" t="s">
        <v>56</v>
      </c>
      <c r="K783" t="s">
        <v>57</v>
      </c>
      <c r="L783" t="s">
        <v>58</v>
      </c>
      <c r="M783" t="s">
        <v>59</v>
      </c>
      <c r="N783" t="s">
        <v>60</v>
      </c>
      <c r="O783" t="s">
        <v>4524</v>
      </c>
      <c r="Q783" t="s">
        <v>64</v>
      </c>
      <c r="X783" t="s">
        <v>65</v>
      </c>
      <c r="AC783">
        <v>2014</v>
      </c>
      <c r="AD783">
        <v>9</v>
      </c>
      <c r="AE783">
        <v>10</v>
      </c>
      <c r="AF783">
        <f>IF( Table1[[#This Row],[Start Day]]="",1,Table1[[#This Row],[Start Day]])</f>
        <v>10</v>
      </c>
      <c r="AG783" s="1">
        <f>DATE(Table1[[#This Row],[Start Year]],Table1[[#This Row],[Start Month]],Table1[[#This Row],[Complete Start Day]])</f>
        <v>41892</v>
      </c>
      <c r="AH783">
        <v>2014</v>
      </c>
      <c r="AI783">
        <v>9</v>
      </c>
      <c r="AJ783">
        <v>17</v>
      </c>
      <c r="AK783">
        <f>IF(Table1[[#This Row],[End Day]]="",DAY(EOMONTH(DATE(Table1[[#This Row],[End Year]],Table1[[#This Row],[End Month]],1),0)),Table1[[#This Row],[End Day]])</f>
        <v>17</v>
      </c>
      <c r="AL783" s="1">
        <f>DATE(Table1[[#This Row],[End Year]],Table1[[#This Row],[End Month]],Table1[[#This Row],[Complete End Day]])</f>
        <v>41899</v>
      </c>
      <c r="AM783" s="2">
        <f>IF(Table1[[#This Row],[Start Day]]="",1,0)</f>
        <v>0</v>
      </c>
      <c r="AN783" s="2">
        <f>IF(Table1[[#This Row],[End Day]]="",1,0)</f>
        <v>0</v>
      </c>
      <c r="AO783">
        <v>50</v>
      </c>
      <c r="AQ783">
        <v>1065000</v>
      </c>
      <c r="AS783">
        <v>1065000</v>
      </c>
      <c r="AX783">
        <v>1400000</v>
      </c>
      <c r="AY783">
        <v>1730689</v>
      </c>
      <c r="AZ783">
        <v>80.8926237222027</v>
      </c>
      <c r="BA783" t="s">
        <v>81</v>
      </c>
      <c r="BB783" t="s">
        <v>4525</v>
      </c>
      <c r="BD783" t="s">
        <v>4526</v>
      </c>
    </row>
    <row r="784" spans="1:56" x14ac:dyDescent="0.2">
      <c r="A784" t="s">
        <v>4527</v>
      </c>
      <c r="B784" t="s">
        <v>4229</v>
      </c>
      <c r="C784" t="s">
        <v>303</v>
      </c>
      <c r="E784" t="s">
        <v>53</v>
      </c>
      <c r="F784" t="s">
        <v>54</v>
      </c>
      <c r="G784" t="s">
        <v>55</v>
      </c>
      <c r="H784" t="s">
        <v>56</v>
      </c>
      <c r="K784" t="s">
        <v>57</v>
      </c>
      <c r="L784" t="s">
        <v>58</v>
      </c>
      <c r="M784" t="s">
        <v>59</v>
      </c>
      <c r="N784" t="s">
        <v>60</v>
      </c>
      <c r="O784" t="s">
        <v>4528</v>
      </c>
      <c r="P784" t="s">
        <v>62</v>
      </c>
      <c r="Q784" t="s">
        <v>64</v>
      </c>
      <c r="X784" t="s">
        <v>65</v>
      </c>
      <c r="AC784">
        <v>2014</v>
      </c>
      <c r="AD784">
        <v>7</v>
      </c>
      <c r="AE784">
        <v>10</v>
      </c>
      <c r="AF784">
        <f>IF( Table1[[#This Row],[Start Day]]="",1,Table1[[#This Row],[Start Day]])</f>
        <v>10</v>
      </c>
      <c r="AG784" s="1">
        <f>DATE(Table1[[#This Row],[Start Year]],Table1[[#This Row],[Start Month]],Table1[[#This Row],[Complete Start Day]])</f>
        <v>41830</v>
      </c>
      <c r="AH784">
        <v>2014</v>
      </c>
      <c r="AI784">
        <v>7</v>
      </c>
      <c r="AJ784">
        <v>10</v>
      </c>
      <c r="AK784">
        <f>IF(Table1[[#This Row],[End Day]]="",DAY(EOMONTH(DATE(Table1[[#This Row],[End Year]],Table1[[#This Row],[End Month]],1),0)),Table1[[#This Row],[End Day]])</f>
        <v>10</v>
      </c>
      <c r="AL784" s="1">
        <f>DATE(Table1[[#This Row],[End Year]],Table1[[#This Row],[End Month]],Table1[[#This Row],[Complete End Day]])</f>
        <v>41830</v>
      </c>
      <c r="AM784" s="2">
        <f>IF(Table1[[#This Row],[Start Day]]="",1,0)</f>
        <v>0</v>
      </c>
      <c r="AN784" s="2">
        <f>IF(Table1[[#This Row],[End Day]]="",1,0)</f>
        <v>0</v>
      </c>
      <c r="AO784">
        <v>24</v>
      </c>
      <c r="AQ784">
        <v>61000</v>
      </c>
      <c r="AS784">
        <v>61000</v>
      </c>
      <c r="AZ784">
        <v>80.8926237222027</v>
      </c>
      <c r="BA784" t="s">
        <v>81</v>
      </c>
      <c r="BB784" t="s">
        <v>4529</v>
      </c>
      <c r="BD784" t="s">
        <v>4530</v>
      </c>
    </row>
    <row r="785" spans="1:56" x14ac:dyDescent="0.2">
      <c r="A785" t="s">
        <v>4531</v>
      </c>
      <c r="B785" t="s">
        <v>4229</v>
      </c>
      <c r="C785" t="s">
        <v>1248</v>
      </c>
      <c r="E785" t="s">
        <v>53</v>
      </c>
      <c r="F785" t="s">
        <v>54</v>
      </c>
      <c r="G785" t="s">
        <v>55</v>
      </c>
      <c r="H785" t="s">
        <v>56</v>
      </c>
      <c r="K785" t="s">
        <v>57</v>
      </c>
      <c r="L785" t="s">
        <v>58</v>
      </c>
      <c r="M785" t="s">
        <v>59</v>
      </c>
      <c r="N785" t="s">
        <v>60</v>
      </c>
      <c r="O785" t="s">
        <v>4532</v>
      </c>
      <c r="Q785" t="s">
        <v>201</v>
      </c>
      <c r="X785" t="s">
        <v>65</v>
      </c>
      <c r="AC785">
        <v>2014</v>
      </c>
      <c r="AD785">
        <v>8</v>
      </c>
      <c r="AE785">
        <v>22</v>
      </c>
      <c r="AF785">
        <f>IF( Table1[[#This Row],[Start Day]]="",1,Table1[[#This Row],[Start Day]])</f>
        <v>22</v>
      </c>
      <c r="AG785" s="1">
        <f>DATE(Table1[[#This Row],[Start Year]],Table1[[#This Row],[Start Month]],Table1[[#This Row],[Complete Start Day]])</f>
        <v>41873</v>
      </c>
      <c r="AH785">
        <v>2014</v>
      </c>
      <c r="AI785">
        <v>8</v>
      </c>
      <c r="AJ785">
        <v>28</v>
      </c>
      <c r="AK785">
        <f>IF(Table1[[#This Row],[End Day]]="",DAY(EOMONTH(DATE(Table1[[#This Row],[End Year]],Table1[[#This Row],[End Month]],1),0)),Table1[[#This Row],[End Day]])</f>
        <v>28</v>
      </c>
      <c r="AL785" s="1">
        <f>DATE(Table1[[#This Row],[End Year]],Table1[[#This Row],[End Month]],Table1[[#This Row],[Complete End Day]])</f>
        <v>41879</v>
      </c>
      <c r="AM785" s="2">
        <f>IF(Table1[[#This Row],[Start Day]]="",1,0)</f>
        <v>0</v>
      </c>
      <c r="AN785" s="2">
        <f>IF(Table1[[#This Row],[End Day]]="",1,0)</f>
        <v>0</v>
      </c>
      <c r="AO785">
        <v>10</v>
      </c>
      <c r="AQ785">
        <v>50000</v>
      </c>
      <c r="AS785">
        <v>50000</v>
      </c>
      <c r="AX785">
        <v>600000</v>
      </c>
      <c r="AY785">
        <v>741724</v>
      </c>
      <c r="AZ785">
        <v>80.8926237222027</v>
      </c>
      <c r="BA785" t="s">
        <v>81</v>
      </c>
      <c r="BB785" t="s">
        <v>4533</v>
      </c>
      <c r="BD785" t="s">
        <v>4534</v>
      </c>
    </row>
    <row r="786" spans="1:56" x14ac:dyDescent="0.2">
      <c r="A786" t="s">
        <v>4535</v>
      </c>
      <c r="B786" t="s">
        <v>4229</v>
      </c>
      <c r="C786" t="s">
        <v>4536</v>
      </c>
      <c r="E786" t="s">
        <v>53</v>
      </c>
      <c r="F786" t="s">
        <v>72</v>
      </c>
      <c r="G786" t="s">
        <v>73</v>
      </c>
      <c r="H786" t="s">
        <v>74</v>
      </c>
      <c r="I786" t="s">
        <v>449</v>
      </c>
      <c r="K786" t="s">
        <v>57</v>
      </c>
      <c r="L786" t="s">
        <v>58</v>
      </c>
      <c r="M786" t="s">
        <v>59</v>
      </c>
      <c r="N786" t="s">
        <v>60</v>
      </c>
      <c r="O786" t="s">
        <v>4537</v>
      </c>
      <c r="Q786" t="s">
        <v>263</v>
      </c>
      <c r="X786" t="s">
        <v>80</v>
      </c>
      <c r="AC786">
        <v>2014</v>
      </c>
      <c r="AD786">
        <v>2</v>
      </c>
      <c r="AE786">
        <v>7</v>
      </c>
      <c r="AF786">
        <f>IF( Table1[[#This Row],[Start Day]]="",1,Table1[[#This Row],[Start Day]])</f>
        <v>7</v>
      </c>
      <c r="AG786" s="1">
        <f>DATE(Table1[[#This Row],[Start Year]],Table1[[#This Row],[Start Month]],Table1[[#This Row],[Complete Start Day]])</f>
        <v>41677</v>
      </c>
      <c r="AH786">
        <v>2014</v>
      </c>
      <c r="AI786">
        <v>2</v>
      </c>
      <c r="AJ786">
        <v>14</v>
      </c>
      <c r="AK786">
        <f>IF(Table1[[#This Row],[End Day]]="",DAY(EOMONTH(DATE(Table1[[#This Row],[End Year]],Table1[[#This Row],[End Month]],1),0)),Table1[[#This Row],[End Day]])</f>
        <v>14</v>
      </c>
      <c r="AL786" s="1">
        <f>DATE(Table1[[#This Row],[End Year]],Table1[[#This Row],[End Month]],Table1[[#This Row],[Complete End Day]])</f>
        <v>41684</v>
      </c>
      <c r="AM786" s="2">
        <f>IF(Table1[[#This Row],[Start Day]]="",1,0)</f>
        <v>0</v>
      </c>
      <c r="AN786" s="2">
        <f>IF(Table1[[#This Row],[End Day]]="",1,0)</f>
        <v>0</v>
      </c>
      <c r="AO786">
        <v>10</v>
      </c>
      <c r="AP786">
        <v>90</v>
      </c>
      <c r="AQ786">
        <v>100000</v>
      </c>
      <c r="AS786">
        <v>100090</v>
      </c>
      <c r="AX786">
        <v>675000</v>
      </c>
      <c r="AY786">
        <v>834439</v>
      </c>
      <c r="AZ786">
        <v>80.8926237222027</v>
      </c>
      <c r="BA786" t="s">
        <v>81</v>
      </c>
      <c r="BB786" t="s">
        <v>4538</v>
      </c>
      <c r="BD786" t="s">
        <v>4539</v>
      </c>
    </row>
    <row r="787" spans="1:56" x14ac:dyDescent="0.2">
      <c r="A787" t="s">
        <v>4540</v>
      </c>
      <c r="B787" t="s">
        <v>4229</v>
      </c>
      <c r="C787" t="s">
        <v>1807</v>
      </c>
      <c r="E787" t="s">
        <v>53</v>
      </c>
      <c r="F787" t="s">
        <v>72</v>
      </c>
      <c r="G787" t="s">
        <v>73</v>
      </c>
      <c r="H787" t="s">
        <v>74</v>
      </c>
      <c r="I787" t="s">
        <v>449</v>
      </c>
      <c r="K787" t="s">
        <v>57</v>
      </c>
      <c r="L787" t="s">
        <v>58</v>
      </c>
      <c r="M787" t="s">
        <v>59</v>
      </c>
      <c r="N787" t="s">
        <v>60</v>
      </c>
      <c r="O787" t="s">
        <v>4541</v>
      </c>
      <c r="Q787" t="s">
        <v>263</v>
      </c>
      <c r="X787" t="s">
        <v>80</v>
      </c>
      <c r="AC787">
        <v>2014</v>
      </c>
      <c r="AD787">
        <v>4</v>
      </c>
      <c r="AE787">
        <v>7</v>
      </c>
      <c r="AF787">
        <f>IF( Table1[[#This Row],[Start Day]]="",1,Table1[[#This Row],[Start Day]])</f>
        <v>7</v>
      </c>
      <c r="AG787" s="1">
        <f>DATE(Table1[[#This Row],[Start Year]],Table1[[#This Row],[Start Month]],Table1[[#This Row],[Complete Start Day]])</f>
        <v>41736</v>
      </c>
      <c r="AH787">
        <v>2014</v>
      </c>
      <c r="AI787">
        <v>4</v>
      </c>
      <c r="AJ787">
        <v>16</v>
      </c>
      <c r="AK787">
        <f>IF(Table1[[#This Row],[End Day]]="",DAY(EOMONTH(DATE(Table1[[#This Row],[End Year]],Table1[[#This Row],[End Month]],1),0)),Table1[[#This Row],[End Day]])</f>
        <v>16</v>
      </c>
      <c r="AL787" s="1">
        <f>DATE(Table1[[#This Row],[End Year]],Table1[[#This Row],[End Month]],Table1[[#This Row],[Complete End Day]])</f>
        <v>41745</v>
      </c>
      <c r="AM787" s="2">
        <f>IF(Table1[[#This Row],[Start Day]]="",1,0)</f>
        <v>0</v>
      </c>
      <c r="AN787" s="2">
        <f>IF(Table1[[#This Row],[End Day]]="",1,0)</f>
        <v>0</v>
      </c>
      <c r="AO787">
        <v>128</v>
      </c>
      <c r="AX787">
        <v>100000</v>
      </c>
      <c r="AY787">
        <v>123621</v>
      </c>
      <c r="AZ787">
        <v>80.8926237222027</v>
      </c>
      <c r="BA787" t="s">
        <v>81</v>
      </c>
      <c r="BB787" t="s">
        <v>4542</v>
      </c>
      <c r="BD787" t="s">
        <v>4543</v>
      </c>
    </row>
    <row r="788" spans="1:56" x14ac:dyDescent="0.2">
      <c r="A788" t="s">
        <v>4544</v>
      </c>
      <c r="B788" t="s">
        <v>4229</v>
      </c>
      <c r="C788" t="s">
        <v>1623</v>
      </c>
      <c r="E788" t="s">
        <v>53</v>
      </c>
      <c r="F788" t="s">
        <v>72</v>
      </c>
      <c r="G788" t="s">
        <v>73</v>
      </c>
      <c r="H788" t="s">
        <v>86</v>
      </c>
      <c r="J788" t="s">
        <v>4545</v>
      </c>
      <c r="K788" t="s">
        <v>57</v>
      </c>
      <c r="L788" t="s">
        <v>58</v>
      </c>
      <c r="M788" t="s">
        <v>59</v>
      </c>
      <c r="N788" t="s">
        <v>60</v>
      </c>
      <c r="O788" t="s">
        <v>4546</v>
      </c>
      <c r="Q788" t="s">
        <v>55</v>
      </c>
      <c r="W788">
        <v>80</v>
      </c>
      <c r="X788" t="s">
        <v>80</v>
      </c>
      <c r="AC788">
        <v>2014</v>
      </c>
      <c r="AD788">
        <v>6</v>
      </c>
      <c r="AE788">
        <v>14</v>
      </c>
      <c r="AF788">
        <f>IF( Table1[[#This Row],[Start Day]]="",1,Table1[[#This Row],[Start Day]])</f>
        <v>14</v>
      </c>
      <c r="AG788" s="1">
        <f>DATE(Table1[[#This Row],[Start Year]],Table1[[#This Row],[Start Month]],Table1[[#This Row],[Complete Start Day]])</f>
        <v>41804</v>
      </c>
      <c r="AH788">
        <v>2014</v>
      </c>
      <c r="AI788">
        <v>6</v>
      </c>
      <c r="AJ788">
        <v>16</v>
      </c>
      <c r="AK788">
        <f>IF(Table1[[#This Row],[End Day]]="",DAY(EOMONTH(DATE(Table1[[#This Row],[End Year]],Table1[[#This Row],[End Month]],1),0)),Table1[[#This Row],[End Day]])</f>
        <v>16</v>
      </c>
      <c r="AL788" s="1">
        <f>DATE(Table1[[#This Row],[End Year]],Table1[[#This Row],[End Month]],Table1[[#This Row],[Complete End Day]])</f>
        <v>41806</v>
      </c>
      <c r="AM788" s="2">
        <f>IF(Table1[[#This Row],[Start Day]]="",1,0)</f>
        <v>0</v>
      </c>
      <c r="AN788" s="2">
        <f>IF(Table1[[#This Row],[End Day]]="",1,0)</f>
        <v>0</v>
      </c>
      <c r="AQ788">
        <v>5000</v>
      </c>
      <c r="AS788">
        <v>5000</v>
      </c>
      <c r="AX788">
        <v>131000</v>
      </c>
      <c r="AY788">
        <v>161943</v>
      </c>
      <c r="AZ788">
        <v>80.8926237222027</v>
      </c>
      <c r="BA788" t="s">
        <v>66</v>
      </c>
      <c r="BB788" t="s">
        <v>983</v>
      </c>
      <c r="BC788" t="s">
        <v>984</v>
      </c>
      <c r="BD788" t="s">
        <v>985</v>
      </c>
    </row>
    <row r="789" spans="1:56" x14ac:dyDescent="0.2">
      <c r="A789" t="s">
        <v>4547</v>
      </c>
      <c r="B789" t="s">
        <v>4229</v>
      </c>
      <c r="C789" t="s">
        <v>4548</v>
      </c>
      <c r="E789" t="s">
        <v>53</v>
      </c>
      <c r="F789" t="s">
        <v>72</v>
      </c>
      <c r="G789" t="s">
        <v>73</v>
      </c>
      <c r="H789" t="s">
        <v>86</v>
      </c>
      <c r="J789" t="s">
        <v>4549</v>
      </c>
      <c r="K789" t="s">
        <v>57</v>
      </c>
      <c r="L789" t="s">
        <v>58</v>
      </c>
      <c r="M789" t="s">
        <v>59</v>
      </c>
      <c r="N789" t="s">
        <v>60</v>
      </c>
      <c r="O789" t="s">
        <v>844</v>
      </c>
      <c r="Q789" t="s">
        <v>55</v>
      </c>
      <c r="X789" t="s">
        <v>80</v>
      </c>
      <c r="AC789">
        <v>2014</v>
      </c>
      <c r="AD789">
        <v>9</v>
      </c>
      <c r="AE789">
        <v>10</v>
      </c>
      <c r="AF789">
        <f>IF( Table1[[#This Row],[Start Day]]="",1,Table1[[#This Row],[Start Day]])</f>
        <v>10</v>
      </c>
      <c r="AG789" s="1">
        <f>DATE(Table1[[#This Row],[Start Year]],Table1[[#This Row],[Start Month]],Table1[[#This Row],[Complete Start Day]])</f>
        <v>41892</v>
      </c>
      <c r="AH789">
        <v>2014</v>
      </c>
      <c r="AI789">
        <v>9</v>
      </c>
      <c r="AJ789">
        <v>16</v>
      </c>
      <c r="AK789">
        <f>IF(Table1[[#This Row],[End Day]]="",DAY(EOMONTH(DATE(Table1[[#This Row],[End Year]],Table1[[#This Row],[End Month]],1),0)),Table1[[#This Row],[End Day]])</f>
        <v>16</v>
      </c>
      <c r="AL789" s="1">
        <f>DATE(Table1[[#This Row],[End Year]],Table1[[#This Row],[End Month]],Table1[[#This Row],[Complete End Day]])</f>
        <v>41898</v>
      </c>
      <c r="AM789" s="2">
        <f>IF(Table1[[#This Row],[Start Day]]="",1,0)</f>
        <v>0</v>
      </c>
      <c r="AN789" s="2">
        <f>IF(Table1[[#This Row],[End Day]]="",1,0)</f>
        <v>0</v>
      </c>
      <c r="AO789">
        <v>9</v>
      </c>
      <c r="AQ789">
        <v>394000</v>
      </c>
      <c r="AS789">
        <v>394000</v>
      </c>
      <c r="AX789">
        <v>2900000</v>
      </c>
      <c r="AY789">
        <v>3584999</v>
      </c>
      <c r="AZ789">
        <v>80.8926237222027</v>
      </c>
      <c r="BA789" t="s">
        <v>81</v>
      </c>
      <c r="BB789" t="s">
        <v>845</v>
      </c>
      <c r="BD789" t="s">
        <v>846</v>
      </c>
    </row>
    <row r="790" spans="1:56" x14ac:dyDescent="0.2">
      <c r="A790" t="s">
        <v>4550</v>
      </c>
      <c r="B790" t="s">
        <v>4229</v>
      </c>
      <c r="C790" t="s">
        <v>2639</v>
      </c>
      <c r="E790" t="s">
        <v>53</v>
      </c>
      <c r="F790" t="s">
        <v>54</v>
      </c>
      <c r="G790" t="s">
        <v>55</v>
      </c>
      <c r="H790" t="s">
        <v>192</v>
      </c>
      <c r="K790" t="s">
        <v>119</v>
      </c>
      <c r="L790" t="s">
        <v>120</v>
      </c>
      <c r="M790" t="s">
        <v>121</v>
      </c>
      <c r="N790" t="s">
        <v>122</v>
      </c>
      <c r="O790" t="s">
        <v>4551</v>
      </c>
      <c r="P790" t="s">
        <v>62</v>
      </c>
      <c r="X790" t="s">
        <v>65</v>
      </c>
      <c r="AB790" t="s">
        <v>4552</v>
      </c>
      <c r="AC790">
        <v>2014</v>
      </c>
      <c r="AD790">
        <v>7</v>
      </c>
      <c r="AE790">
        <v>3</v>
      </c>
      <c r="AF790">
        <f>IF( Table1[[#This Row],[Start Day]]="",1,Table1[[#This Row],[Start Day]])</f>
        <v>3</v>
      </c>
      <c r="AG790" s="1">
        <f>DATE(Table1[[#This Row],[Start Year]],Table1[[#This Row],[Start Month]],Table1[[#This Row],[Complete Start Day]])</f>
        <v>41823</v>
      </c>
      <c r="AH790">
        <v>2014</v>
      </c>
      <c r="AI790">
        <v>7</v>
      </c>
      <c r="AJ790">
        <v>14</v>
      </c>
      <c r="AK790">
        <f>IF(Table1[[#This Row],[End Day]]="",DAY(EOMONTH(DATE(Table1[[#This Row],[End Year]],Table1[[#This Row],[End Month]],1),0)),Table1[[#This Row],[End Day]])</f>
        <v>14</v>
      </c>
      <c r="AL790" s="1">
        <f>DATE(Table1[[#This Row],[End Year]],Table1[[#This Row],[End Month]],Table1[[#This Row],[Complete End Day]])</f>
        <v>41834</v>
      </c>
      <c r="AM790" s="2">
        <f>IF(Table1[[#This Row],[Start Day]]="",1,0)</f>
        <v>0</v>
      </c>
      <c r="AN790" s="2">
        <f>IF(Table1[[#This Row],[End Day]]="",1,0)</f>
        <v>0</v>
      </c>
      <c r="AO790">
        <v>10</v>
      </c>
      <c r="AQ790">
        <v>50000</v>
      </c>
      <c r="AS790">
        <v>50000</v>
      </c>
      <c r="AZ790">
        <v>80.8926237222027</v>
      </c>
      <c r="BA790" t="s">
        <v>81</v>
      </c>
      <c r="BB790" t="s">
        <v>1831</v>
      </c>
      <c r="BD790" t="s">
        <v>1832</v>
      </c>
    </row>
    <row r="791" spans="1:56" x14ac:dyDescent="0.2">
      <c r="A791" t="s">
        <v>4553</v>
      </c>
      <c r="B791" t="s">
        <v>4229</v>
      </c>
      <c r="C791" t="s">
        <v>4554</v>
      </c>
      <c r="E791" t="s">
        <v>53</v>
      </c>
      <c r="F791" t="s">
        <v>54</v>
      </c>
      <c r="G791" t="s">
        <v>55</v>
      </c>
      <c r="H791" t="s">
        <v>56</v>
      </c>
      <c r="K791" t="s">
        <v>119</v>
      </c>
      <c r="L791" t="s">
        <v>120</v>
      </c>
      <c r="M791" t="s">
        <v>121</v>
      </c>
      <c r="N791" t="s">
        <v>122</v>
      </c>
      <c r="O791" t="s">
        <v>4555</v>
      </c>
      <c r="P791" t="s">
        <v>4556</v>
      </c>
      <c r="X791" t="s">
        <v>65</v>
      </c>
      <c r="AB791" t="s">
        <v>4557</v>
      </c>
      <c r="AC791">
        <v>2014</v>
      </c>
      <c r="AD791">
        <v>2</v>
      </c>
      <c r="AE791">
        <v>15</v>
      </c>
      <c r="AF791">
        <f>IF( Table1[[#This Row],[Start Day]]="",1,Table1[[#This Row],[Start Day]])</f>
        <v>15</v>
      </c>
      <c r="AG791" s="1">
        <f>DATE(Table1[[#This Row],[Start Year]],Table1[[#This Row],[Start Month]],Table1[[#This Row],[Complete Start Day]])</f>
        <v>41685</v>
      </c>
      <c r="AH791">
        <v>2014</v>
      </c>
      <c r="AI791">
        <v>3</v>
      </c>
      <c r="AK791">
        <f>IF(Table1[[#This Row],[End Day]]="",DAY(EOMONTH(DATE(Table1[[#This Row],[End Year]],Table1[[#This Row],[End Month]],1),0)),Table1[[#This Row],[End Day]])</f>
        <v>31</v>
      </c>
      <c r="AL791" s="1">
        <f>DATE(Table1[[#This Row],[End Year]],Table1[[#This Row],[End Month]],Table1[[#This Row],[Complete End Day]])</f>
        <v>41729</v>
      </c>
      <c r="AM791" s="2">
        <f>IF(Table1[[#This Row],[Start Day]]="",1,0)</f>
        <v>0</v>
      </c>
      <c r="AN791" s="2">
        <f>IF(Table1[[#This Row],[End Day]]="",1,0)</f>
        <v>1</v>
      </c>
      <c r="AR791">
        <v>67500</v>
      </c>
      <c r="AS791">
        <v>67500</v>
      </c>
      <c r="AX791">
        <v>200000</v>
      </c>
      <c r="AY791">
        <v>247241</v>
      </c>
      <c r="AZ791">
        <v>80.8926237222027</v>
      </c>
      <c r="BA791" t="s">
        <v>81</v>
      </c>
      <c r="BB791" t="s">
        <v>4558</v>
      </c>
      <c r="BD791" t="s">
        <v>4559</v>
      </c>
    </row>
    <row r="792" spans="1:56" x14ac:dyDescent="0.2">
      <c r="A792" t="s">
        <v>4560</v>
      </c>
      <c r="B792" t="s">
        <v>4229</v>
      </c>
      <c r="C792" t="s">
        <v>480</v>
      </c>
      <c r="D792" t="s">
        <v>4561</v>
      </c>
      <c r="E792" t="s">
        <v>53</v>
      </c>
      <c r="F792" t="s">
        <v>54</v>
      </c>
      <c r="G792" t="s">
        <v>55</v>
      </c>
      <c r="H792" t="s">
        <v>56</v>
      </c>
      <c r="K792" t="s">
        <v>119</v>
      </c>
      <c r="L792" t="s">
        <v>120</v>
      </c>
      <c r="M792" t="s">
        <v>121</v>
      </c>
      <c r="N792" t="s">
        <v>122</v>
      </c>
      <c r="O792" t="s">
        <v>4562</v>
      </c>
      <c r="P792" t="s">
        <v>4563</v>
      </c>
      <c r="X792" t="s">
        <v>65</v>
      </c>
      <c r="AC792">
        <v>2014</v>
      </c>
      <c r="AD792">
        <v>6</v>
      </c>
      <c r="AE792">
        <v>7</v>
      </c>
      <c r="AF792">
        <f>IF( Table1[[#This Row],[Start Day]]="",1,Table1[[#This Row],[Start Day]])</f>
        <v>7</v>
      </c>
      <c r="AG792" s="1">
        <f>DATE(Table1[[#This Row],[Start Year]],Table1[[#This Row],[Start Month]],Table1[[#This Row],[Complete Start Day]])</f>
        <v>41797</v>
      </c>
      <c r="AH792">
        <v>2014</v>
      </c>
      <c r="AI792">
        <v>6</v>
      </c>
      <c r="AJ792">
        <v>30</v>
      </c>
      <c r="AK792">
        <f>IF(Table1[[#This Row],[End Day]]="",DAY(EOMONTH(DATE(Table1[[#This Row],[End Year]],Table1[[#This Row],[End Month]],1),0)),Table1[[#This Row],[End Day]])</f>
        <v>30</v>
      </c>
      <c r="AL792" s="1">
        <f>DATE(Table1[[#This Row],[End Year]],Table1[[#This Row],[End Month]],Table1[[#This Row],[Complete End Day]])</f>
        <v>41820</v>
      </c>
      <c r="AM792" s="2">
        <f>IF(Table1[[#This Row],[Start Day]]="",1,0)</f>
        <v>0</v>
      </c>
      <c r="AN792" s="2">
        <f>IF(Table1[[#This Row],[End Day]]="",1,0)</f>
        <v>0</v>
      </c>
      <c r="AO792">
        <v>11</v>
      </c>
      <c r="AP792">
        <v>52</v>
      </c>
      <c r="AQ792">
        <v>500000</v>
      </c>
      <c r="AS792">
        <v>500052</v>
      </c>
      <c r="AZ792">
        <v>80.8926237222027</v>
      </c>
      <c r="BA792" t="s">
        <v>81</v>
      </c>
      <c r="BB792" t="s">
        <v>266</v>
      </c>
      <c r="BD792" t="s">
        <v>267</v>
      </c>
    </row>
    <row r="793" spans="1:56" x14ac:dyDescent="0.2">
      <c r="A793" t="s">
        <v>4564</v>
      </c>
      <c r="B793" t="s">
        <v>4229</v>
      </c>
      <c r="C793" t="s">
        <v>4565</v>
      </c>
      <c r="E793" t="s">
        <v>53</v>
      </c>
      <c r="F793" t="s">
        <v>270</v>
      </c>
      <c r="G793" t="s">
        <v>271</v>
      </c>
      <c r="H793" t="s">
        <v>271</v>
      </c>
      <c r="K793" t="s">
        <v>119</v>
      </c>
      <c r="L793" t="s">
        <v>120</v>
      </c>
      <c r="M793" t="s">
        <v>121</v>
      </c>
      <c r="N793" t="s">
        <v>122</v>
      </c>
      <c r="O793" t="s">
        <v>4566</v>
      </c>
      <c r="P793" t="s">
        <v>4567</v>
      </c>
      <c r="X793" t="s">
        <v>65</v>
      </c>
      <c r="AC793">
        <v>2014</v>
      </c>
      <c r="AD793">
        <v>1</v>
      </c>
      <c r="AF793">
        <f>IF( Table1[[#This Row],[Start Day]]="",1,Table1[[#This Row],[Start Day]])</f>
        <v>1</v>
      </c>
      <c r="AG793" s="1">
        <f>DATE(Table1[[#This Row],[Start Year]],Table1[[#This Row],[Start Month]],Table1[[#This Row],[Complete Start Day]])</f>
        <v>41640</v>
      </c>
      <c r="AH793">
        <v>2016</v>
      </c>
      <c r="AI793">
        <v>12</v>
      </c>
      <c r="AK793">
        <f>IF(Table1[[#This Row],[End Day]]="",DAY(EOMONTH(DATE(Table1[[#This Row],[End Year]],Table1[[#This Row],[End Month]],1),0)),Table1[[#This Row],[End Day]])</f>
        <v>31</v>
      </c>
      <c r="AL793" s="1">
        <f>DATE(Table1[[#This Row],[End Year]],Table1[[#This Row],[End Month]],Table1[[#This Row],[Complete End Day]])</f>
        <v>42735</v>
      </c>
      <c r="AM793" s="2">
        <f>IF(Table1[[#This Row],[Start Day]]="",1,0)</f>
        <v>1</v>
      </c>
      <c r="AN793" s="2">
        <f>IF(Table1[[#This Row],[End Day]]="",1,0)</f>
        <v>1</v>
      </c>
      <c r="AQ793">
        <v>27000000</v>
      </c>
      <c r="AS793">
        <v>27000000</v>
      </c>
      <c r="AX793">
        <v>5000000</v>
      </c>
      <c r="AY793">
        <v>6181033</v>
      </c>
      <c r="AZ793">
        <v>80.8926237222027</v>
      </c>
      <c r="BA793" t="s">
        <v>81</v>
      </c>
      <c r="BB793" t="s">
        <v>4568</v>
      </c>
      <c r="BD793" t="s">
        <v>4569</v>
      </c>
    </row>
    <row r="794" spans="1:56" x14ac:dyDescent="0.2">
      <c r="A794" t="s">
        <v>4570</v>
      </c>
      <c r="B794" t="s">
        <v>4229</v>
      </c>
      <c r="C794" t="s">
        <v>4571</v>
      </c>
      <c r="E794" t="s">
        <v>53</v>
      </c>
      <c r="F794" t="s">
        <v>54</v>
      </c>
      <c r="G794" t="s">
        <v>55</v>
      </c>
      <c r="H794" t="s">
        <v>56</v>
      </c>
      <c r="K794" t="s">
        <v>278</v>
      </c>
      <c r="L794" t="s">
        <v>279</v>
      </c>
      <c r="M794" t="s">
        <v>121</v>
      </c>
      <c r="N794" t="s">
        <v>122</v>
      </c>
      <c r="O794" t="s">
        <v>4572</v>
      </c>
      <c r="P794" t="s">
        <v>4205</v>
      </c>
      <c r="X794" t="s">
        <v>65</v>
      </c>
      <c r="AC794">
        <v>2014</v>
      </c>
      <c r="AD794">
        <v>6</v>
      </c>
      <c r="AE794">
        <v>11</v>
      </c>
      <c r="AF794">
        <f>IF( Table1[[#This Row],[Start Day]]="",1,Table1[[#This Row],[Start Day]])</f>
        <v>11</v>
      </c>
      <c r="AG794" s="1">
        <f>DATE(Table1[[#This Row],[Start Year]],Table1[[#This Row],[Start Month]],Table1[[#This Row],[Complete Start Day]])</f>
        <v>41801</v>
      </c>
      <c r="AH794">
        <v>2014</v>
      </c>
      <c r="AI794">
        <v>6</v>
      </c>
      <c r="AJ794">
        <v>11</v>
      </c>
      <c r="AK794">
        <f>IF(Table1[[#This Row],[End Day]]="",DAY(EOMONTH(DATE(Table1[[#This Row],[End Year]],Table1[[#This Row],[End Month]],1),0)),Table1[[#This Row],[End Day]])</f>
        <v>11</v>
      </c>
      <c r="AL794" s="1">
        <f>DATE(Table1[[#This Row],[End Year]],Table1[[#This Row],[End Month]],Table1[[#This Row],[Complete End Day]])</f>
        <v>41801</v>
      </c>
      <c r="AM794" s="2">
        <f>IF(Table1[[#This Row],[Start Day]]="",1,0)</f>
        <v>0</v>
      </c>
      <c r="AN794" s="2">
        <f>IF(Table1[[#This Row],[End Day]]="",1,0)</f>
        <v>0</v>
      </c>
      <c r="AQ794">
        <v>10917</v>
      </c>
      <c r="AR794">
        <v>1638</v>
      </c>
      <c r="AS794">
        <v>12555</v>
      </c>
      <c r="AZ794">
        <v>80.8926237222027</v>
      </c>
      <c r="BA794" t="s">
        <v>81</v>
      </c>
      <c r="BB794" t="s">
        <v>4573</v>
      </c>
      <c r="BD794" t="s">
        <v>4574</v>
      </c>
    </row>
    <row r="795" spans="1:56" x14ac:dyDescent="0.2">
      <c r="A795" t="s">
        <v>4575</v>
      </c>
      <c r="B795" t="s">
        <v>4229</v>
      </c>
      <c r="C795" t="s">
        <v>4576</v>
      </c>
      <c r="D795" t="s">
        <v>4577</v>
      </c>
      <c r="E795" t="s">
        <v>53</v>
      </c>
      <c r="F795" t="s">
        <v>270</v>
      </c>
      <c r="G795" t="s">
        <v>466</v>
      </c>
      <c r="H795" t="s">
        <v>2648</v>
      </c>
      <c r="K795" t="s">
        <v>278</v>
      </c>
      <c r="L795" t="s">
        <v>279</v>
      </c>
      <c r="M795" t="s">
        <v>121</v>
      </c>
      <c r="N795" t="s">
        <v>122</v>
      </c>
      <c r="O795" t="s">
        <v>4578</v>
      </c>
      <c r="U795" t="s">
        <v>104</v>
      </c>
      <c r="X795" t="s">
        <v>65</v>
      </c>
      <c r="AC795">
        <v>2014</v>
      </c>
      <c r="AD795">
        <v>4</v>
      </c>
      <c r="AE795">
        <v>12</v>
      </c>
      <c r="AF795">
        <f>IF( Table1[[#This Row],[Start Day]]="",1,Table1[[#This Row],[Start Day]])</f>
        <v>12</v>
      </c>
      <c r="AG795" s="1">
        <f>DATE(Table1[[#This Row],[Start Year]],Table1[[#This Row],[Start Month]],Table1[[#This Row],[Complete Start Day]])</f>
        <v>41741</v>
      </c>
      <c r="AH795">
        <v>2014</v>
      </c>
      <c r="AI795">
        <v>4</v>
      </c>
      <c r="AJ795">
        <v>21</v>
      </c>
      <c r="AK795">
        <f>IF(Table1[[#This Row],[End Day]]="",DAY(EOMONTH(DATE(Table1[[#This Row],[End Year]],Table1[[#This Row],[End Month]],1),0)),Table1[[#This Row],[End Day]])</f>
        <v>21</v>
      </c>
      <c r="AL795" s="1">
        <f>DATE(Table1[[#This Row],[End Year]],Table1[[#This Row],[End Month]],Table1[[#This Row],[Complete End Day]])</f>
        <v>41750</v>
      </c>
      <c r="AM795" s="2">
        <f>IF(Table1[[#This Row],[Start Day]]="",1,0)</f>
        <v>0</v>
      </c>
      <c r="AN795" s="2">
        <f>IF(Table1[[#This Row],[End Day]]="",1,0)</f>
        <v>0</v>
      </c>
      <c r="AO795">
        <v>12</v>
      </c>
      <c r="AP795">
        <v>500</v>
      </c>
      <c r="AQ795">
        <v>10500</v>
      </c>
      <c r="AS795">
        <v>11000</v>
      </c>
      <c r="AX795">
        <v>34000</v>
      </c>
      <c r="AY795">
        <v>42031</v>
      </c>
      <c r="AZ795">
        <v>80.8926237222027</v>
      </c>
      <c r="BA795" t="s">
        <v>81</v>
      </c>
      <c r="BB795" t="s">
        <v>4579</v>
      </c>
      <c r="BD795" t="s">
        <v>4580</v>
      </c>
    </row>
    <row r="796" spans="1:56" x14ac:dyDescent="0.2">
      <c r="A796" t="s">
        <v>4581</v>
      </c>
      <c r="B796" t="s">
        <v>4229</v>
      </c>
      <c r="C796" t="s">
        <v>568</v>
      </c>
      <c r="E796" t="s">
        <v>53</v>
      </c>
      <c r="F796" t="s">
        <v>72</v>
      </c>
      <c r="G796" t="s">
        <v>73</v>
      </c>
      <c r="H796" t="s">
        <v>74</v>
      </c>
      <c r="I796" t="s">
        <v>2676</v>
      </c>
      <c r="K796" t="s">
        <v>57</v>
      </c>
      <c r="L796" t="s">
        <v>58</v>
      </c>
      <c r="M796" t="s">
        <v>59</v>
      </c>
      <c r="N796" t="s">
        <v>60</v>
      </c>
      <c r="O796" t="s">
        <v>4582</v>
      </c>
      <c r="P796" t="s">
        <v>4583</v>
      </c>
      <c r="X796" t="s">
        <v>80</v>
      </c>
      <c r="AC796">
        <v>2014</v>
      </c>
      <c r="AD796">
        <v>4</v>
      </c>
      <c r="AE796">
        <v>16</v>
      </c>
      <c r="AF796">
        <f>IF( Table1[[#This Row],[Start Day]]="",1,Table1[[#This Row],[Start Day]])</f>
        <v>16</v>
      </c>
      <c r="AG796" s="1">
        <f>DATE(Table1[[#This Row],[Start Year]],Table1[[#This Row],[Start Month]],Table1[[#This Row],[Complete Start Day]])</f>
        <v>41745</v>
      </c>
      <c r="AH796">
        <v>2014</v>
      </c>
      <c r="AI796">
        <v>4</v>
      </c>
      <c r="AJ796">
        <v>20</v>
      </c>
      <c r="AK796">
        <f>IF(Table1[[#This Row],[End Day]]="",DAY(EOMONTH(DATE(Table1[[#This Row],[End Year]],Table1[[#This Row],[End Month]],1),0)),Table1[[#This Row],[End Day]])</f>
        <v>20</v>
      </c>
      <c r="AL796" s="1">
        <f>DATE(Table1[[#This Row],[End Year]],Table1[[#This Row],[End Month]],Table1[[#This Row],[Complete End Day]])</f>
        <v>41749</v>
      </c>
      <c r="AM796" s="2">
        <f>IF(Table1[[#This Row],[Start Day]]="",1,0)</f>
        <v>0</v>
      </c>
      <c r="AN796" s="2">
        <f>IF(Table1[[#This Row],[End Day]]="",1,0)</f>
        <v>0</v>
      </c>
      <c r="AO796">
        <v>3</v>
      </c>
      <c r="AQ796">
        <v>100000</v>
      </c>
      <c r="AS796">
        <v>100000</v>
      </c>
      <c r="AX796">
        <v>156000</v>
      </c>
      <c r="AY796">
        <v>192848</v>
      </c>
      <c r="AZ796">
        <v>80.8926237222027</v>
      </c>
      <c r="BA796" t="s">
        <v>81</v>
      </c>
      <c r="BB796" t="s">
        <v>4584</v>
      </c>
      <c r="BD796" t="s">
        <v>4585</v>
      </c>
    </row>
    <row r="797" spans="1:56" x14ac:dyDescent="0.2">
      <c r="A797" t="s">
        <v>4586</v>
      </c>
      <c r="B797" t="s">
        <v>4229</v>
      </c>
      <c r="C797" t="s">
        <v>4050</v>
      </c>
      <c r="E797" t="s">
        <v>53</v>
      </c>
      <c r="F797" t="s">
        <v>72</v>
      </c>
      <c r="G797" t="s">
        <v>73</v>
      </c>
      <c r="H797" t="s">
        <v>74</v>
      </c>
      <c r="I797" t="s">
        <v>2676</v>
      </c>
      <c r="K797" t="s">
        <v>57</v>
      </c>
      <c r="L797" t="s">
        <v>58</v>
      </c>
      <c r="M797" t="s">
        <v>59</v>
      </c>
      <c r="N797" t="s">
        <v>60</v>
      </c>
      <c r="O797" t="s">
        <v>4587</v>
      </c>
      <c r="X797" t="s">
        <v>80</v>
      </c>
      <c r="AC797">
        <v>2014</v>
      </c>
      <c r="AD797">
        <v>8</v>
      </c>
      <c r="AE797">
        <v>10</v>
      </c>
      <c r="AF797">
        <f>IF( Table1[[#This Row],[Start Day]]="",1,Table1[[#This Row],[Start Day]])</f>
        <v>10</v>
      </c>
      <c r="AG797" s="1">
        <f>DATE(Table1[[#This Row],[Start Year]],Table1[[#This Row],[Start Month]],Table1[[#This Row],[Complete Start Day]])</f>
        <v>41861</v>
      </c>
      <c r="AH797">
        <v>2014</v>
      </c>
      <c r="AI797">
        <v>8</v>
      </c>
      <c r="AJ797">
        <v>11</v>
      </c>
      <c r="AK797">
        <f>IF(Table1[[#This Row],[End Day]]="",DAY(EOMONTH(DATE(Table1[[#This Row],[End Year]],Table1[[#This Row],[End Month]],1),0)),Table1[[#This Row],[End Day]])</f>
        <v>11</v>
      </c>
      <c r="AL797" s="1">
        <f>DATE(Table1[[#This Row],[End Year]],Table1[[#This Row],[End Month]],Table1[[#This Row],[Complete End Day]])</f>
        <v>41862</v>
      </c>
      <c r="AM797" s="2">
        <f>IF(Table1[[#This Row],[Start Day]]="",1,0)</f>
        <v>0</v>
      </c>
      <c r="AN797" s="2">
        <f>IF(Table1[[#This Row],[End Day]]="",1,0)</f>
        <v>0</v>
      </c>
      <c r="AO797">
        <v>20</v>
      </c>
      <c r="AX797">
        <v>31000</v>
      </c>
      <c r="AY797">
        <v>38322</v>
      </c>
      <c r="AZ797">
        <v>80.8926237222027</v>
      </c>
      <c r="BA797" t="s">
        <v>109</v>
      </c>
      <c r="BC797" t="s">
        <v>4588</v>
      </c>
      <c r="BD797" t="s">
        <v>4589</v>
      </c>
    </row>
    <row r="798" spans="1:56" x14ac:dyDescent="0.2">
      <c r="A798" t="s">
        <v>4590</v>
      </c>
      <c r="B798" t="s">
        <v>4229</v>
      </c>
      <c r="C798" t="s">
        <v>4591</v>
      </c>
      <c r="E798" t="s">
        <v>53</v>
      </c>
      <c r="F798" t="s">
        <v>72</v>
      </c>
      <c r="G798" t="s">
        <v>73</v>
      </c>
      <c r="H798" t="s">
        <v>74</v>
      </c>
      <c r="I798" t="s">
        <v>449</v>
      </c>
      <c r="K798" t="s">
        <v>57</v>
      </c>
      <c r="L798" t="s">
        <v>58</v>
      </c>
      <c r="M798" t="s">
        <v>59</v>
      </c>
      <c r="N798" t="s">
        <v>60</v>
      </c>
      <c r="O798" t="s">
        <v>4592</v>
      </c>
      <c r="X798" t="s">
        <v>80</v>
      </c>
      <c r="AC798">
        <v>2014</v>
      </c>
      <c r="AD798">
        <v>3</v>
      </c>
      <c r="AE798">
        <v>12</v>
      </c>
      <c r="AF798">
        <f>IF( Table1[[#This Row],[Start Day]]="",1,Table1[[#This Row],[Start Day]])</f>
        <v>12</v>
      </c>
      <c r="AG798" s="1">
        <f>DATE(Table1[[#This Row],[Start Year]],Table1[[#This Row],[Start Month]],Table1[[#This Row],[Complete Start Day]])</f>
        <v>41710</v>
      </c>
      <c r="AH798">
        <v>2014</v>
      </c>
      <c r="AI798">
        <v>3</v>
      </c>
      <c r="AJ798">
        <v>14</v>
      </c>
      <c r="AK798">
        <f>IF(Table1[[#This Row],[End Day]]="",DAY(EOMONTH(DATE(Table1[[#This Row],[End Year]],Table1[[#This Row],[End Month]],1),0)),Table1[[#This Row],[End Day]])</f>
        <v>14</v>
      </c>
      <c r="AL798" s="1">
        <f>DATE(Table1[[#This Row],[End Year]],Table1[[#This Row],[End Month]],Table1[[#This Row],[Complete End Day]])</f>
        <v>41712</v>
      </c>
      <c r="AM798" s="2">
        <f>IF(Table1[[#This Row],[Start Day]]="",1,0)</f>
        <v>0</v>
      </c>
      <c r="AN798" s="2">
        <f>IF(Table1[[#This Row],[End Day]]="",1,0)</f>
        <v>0</v>
      </c>
      <c r="AO798">
        <v>1</v>
      </c>
      <c r="AQ798">
        <v>10000</v>
      </c>
      <c r="AS798">
        <v>10000</v>
      </c>
      <c r="AX798">
        <v>50000</v>
      </c>
      <c r="AY798">
        <v>61810</v>
      </c>
      <c r="AZ798">
        <v>80.8926237222027</v>
      </c>
      <c r="BA798" t="s">
        <v>81</v>
      </c>
      <c r="BB798" t="s">
        <v>4593</v>
      </c>
      <c r="BD798" t="s">
        <v>4594</v>
      </c>
    </row>
    <row r="799" spans="1:56" x14ac:dyDescent="0.2">
      <c r="A799" t="s">
        <v>4595</v>
      </c>
      <c r="B799" t="s">
        <v>4229</v>
      </c>
      <c r="C799" t="s">
        <v>2186</v>
      </c>
      <c r="E799" t="s">
        <v>53</v>
      </c>
      <c r="F799" t="s">
        <v>72</v>
      </c>
      <c r="G799" t="s">
        <v>73</v>
      </c>
      <c r="H799" t="s">
        <v>74</v>
      </c>
      <c r="I799" t="s">
        <v>449</v>
      </c>
      <c r="K799" t="s">
        <v>57</v>
      </c>
      <c r="L799" t="s">
        <v>58</v>
      </c>
      <c r="M799" t="s">
        <v>59</v>
      </c>
      <c r="N799" t="s">
        <v>60</v>
      </c>
      <c r="O799" t="s">
        <v>4596</v>
      </c>
      <c r="X799" t="s">
        <v>80</v>
      </c>
      <c r="AC799">
        <v>2014</v>
      </c>
      <c r="AD799">
        <v>12</v>
      </c>
      <c r="AE799">
        <v>2</v>
      </c>
      <c r="AF799">
        <f>IF( Table1[[#This Row],[Start Day]]="",1,Table1[[#This Row],[Start Day]])</f>
        <v>2</v>
      </c>
      <c r="AG799" s="1">
        <f>DATE(Table1[[#This Row],[Start Year]],Table1[[#This Row],[Start Month]],Table1[[#This Row],[Complete Start Day]])</f>
        <v>41975</v>
      </c>
      <c r="AH799">
        <v>2014</v>
      </c>
      <c r="AI799">
        <v>12</v>
      </c>
      <c r="AJ799">
        <v>9</v>
      </c>
      <c r="AK799">
        <f>IF(Table1[[#This Row],[End Day]]="",DAY(EOMONTH(DATE(Table1[[#This Row],[End Year]],Table1[[#This Row],[End Month]],1),0)),Table1[[#This Row],[End Day]])</f>
        <v>9</v>
      </c>
      <c r="AL799" s="1">
        <f>DATE(Table1[[#This Row],[End Year]],Table1[[#This Row],[End Month]],Table1[[#This Row],[Complete End Day]])</f>
        <v>41982</v>
      </c>
      <c r="AM799" s="2">
        <f>IF(Table1[[#This Row],[Start Day]]="",1,0)</f>
        <v>0</v>
      </c>
      <c r="AN799" s="2">
        <f>IF(Table1[[#This Row],[End Day]]="",1,0)</f>
        <v>0</v>
      </c>
      <c r="AR799">
        <v>3000</v>
      </c>
      <c r="AS799">
        <v>3000</v>
      </c>
      <c r="AX799">
        <v>315000</v>
      </c>
      <c r="AY799">
        <v>389405</v>
      </c>
      <c r="AZ799">
        <v>80.8926237222027</v>
      </c>
      <c r="BA799" t="s">
        <v>81</v>
      </c>
      <c r="BB799" t="s">
        <v>4597</v>
      </c>
      <c r="BD799" t="s">
        <v>4598</v>
      </c>
    </row>
    <row r="800" spans="1:56" x14ac:dyDescent="0.2">
      <c r="A800" t="s">
        <v>4599</v>
      </c>
      <c r="B800" t="s">
        <v>4229</v>
      </c>
      <c r="C800" t="s">
        <v>1384</v>
      </c>
      <c r="E800" t="s">
        <v>53</v>
      </c>
      <c r="F800" t="s">
        <v>100</v>
      </c>
      <c r="G800" t="s">
        <v>101</v>
      </c>
      <c r="H800" t="s">
        <v>102</v>
      </c>
      <c r="K800" t="s">
        <v>57</v>
      </c>
      <c r="L800" t="s">
        <v>58</v>
      </c>
      <c r="M800" t="s">
        <v>59</v>
      </c>
      <c r="N800" t="s">
        <v>60</v>
      </c>
      <c r="O800" t="s">
        <v>4600</v>
      </c>
      <c r="W800">
        <v>7</v>
      </c>
      <c r="X800" t="s">
        <v>105</v>
      </c>
      <c r="Y800" t="s">
        <v>4601</v>
      </c>
      <c r="Z800" t="s">
        <v>4602</v>
      </c>
      <c r="AA800" t="s">
        <v>4603</v>
      </c>
      <c r="AC800">
        <v>2014</v>
      </c>
      <c r="AD800">
        <v>2</v>
      </c>
      <c r="AE800">
        <v>12</v>
      </c>
      <c r="AF800">
        <f>IF( Table1[[#This Row],[Start Day]]="",1,Table1[[#This Row],[Start Day]])</f>
        <v>12</v>
      </c>
      <c r="AG800" s="1">
        <f>DATE(Table1[[#This Row],[Start Year]],Table1[[#This Row],[Start Month]],Table1[[#This Row],[Complete Start Day]])</f>
        <v>41682</v>
      </c>
      <c r="AH800">
        <v>2014</v>
      </c>
      <c r="AI800">
        <v>2</v>
      </c>
      <c r="AJ800">
        <v>12</v>
      </c>
      <c r="AK800">
        <f>IF(Table1[[#This Row],[End Day]]="",DAY(EOMONTH(DATE(Table1[[#This Row],[End Year]],Table1[[#This Row],[End Month]],1),0)),Table1[[#This Row],[End Day]])</f>
        <v>12</v>
      </c>
      <c r="AL800" s="1">
        <f>DATE(Table1[[#This Row],[End Year]],Table1[[#This Row],[End Month]],Table1[[#This Row],[Complete End Day]])</f>
        <v>41682</v>
      </c>
      <c r="AM800" s="2">
        <f>IF(Table1[[#This Row],[Start Day]]="",1,0)</f>
        <v>0</v>
      </c>
      <c r="AN800" s="2">
        <f>IF(Table1[[#This Row],[End Day]]="",1,0)</f>
        <v>0</v>
      </c>
      <c r="AQ800">
        <v>450000</v>
      </c>
      <c r="AS800">
        <v>450000</v>
      </c>
      <c r="AX800">
        <v>174000</v>
      </c>
      <c r="AY800">
        <v>215100</v>
      </c>
      <c r="AZ800">
        <v>80.8926237222027</v>
      </c>
      <c r="BA800" t="s">
        <v>109</v>
      </c>
      <c r="BC800" t="s">
        <v>4604</v>
      </c>
      <c r="BD800" t="s">
        <v>4605</v>
      </c>
    </row>
    <row r="801" spans="1:56" x14ac:dyDescent="0.2">
      <c r="A801" t="s">
        <v>4606</v>
      </c>
      <c r="B801" t="s">
        <v>4229</v>
      </c>
      <c r="C801" t="s">
        <v>424</v>
      </c>
      <c r="E801" t="s">
        <v>53</v>
      </c>
      <c r="F801" t="s">
        <v>100</v>
      </c>
      <c r="G801" t="s">
        <v>101</v>
      </c>
      <c r="H801" t="s">
        <v>102</v>
      </c>
      <c r="K801" t="s">
        <v>57</v>
      </c>
      <c r="L801" t="s">
        <v>58</v>
      </c>
      <c r="M801" t="s">
        <v>59</v>
      </c>
      <c r="N801" t="s">
        <v>60</v>
      </c>
      <c r="O801" t="s">
        <v>4607</v>
      </c>
      <c r="W801">
        <v>5</v>
      </c>
      <c r="X801" t="s">
        <v>105</v>
      </c>
      <c r="Y801" t="s">
        <v>4608</v>
      </c>
      <c r="Z801" t="s">
        <v>4609</v>
      </c>
      <c r="AA801" t="s">
        <v>4610</v>
      </c>
      <c r="AC801">
        <v>2014</v>
      </c>
      <c r="AD801">
        <v>4</v>
      </c>
      <c r="AE801">
        <v>4</v>
      </c>
      <c r="AF801">
        <f>IF( Table1[[#This Row],[Start Day]]="",1,Table1[[#This Row],[Start Day]])</f>
        <v>4</v>
      </c>
      <c r="AG801" s="1">
        <f>DATE(Table1[[#This Row],[Start Year]],Table1[[#This Row],[Start Month]],Table1[[#This Row],[Complete Start Day]])</f>
        <v>41733</v>
      </c>
      <c r="AH801">
        <v>2014</v>
      </c>
      <c r="AI801">
        <v>4</v>
      </c>
      <c r="AJ801">
        <v>4</v>
      </c>
      <c r="AK801">
        <f>IF(Table1[[#This Row],[End Day]]="",DAY(EOMONTH(DATE(Table1[[#This Row],[End Year]],Table1[[#This Row],[End Month]],1),0)),Table1[[#This Row],[End Day]])</f>
        <v>4</v>
      </c>
      <c r="AL801" s="1">
        <f>DATE(Table1[[#This Row],[End Year]],Table1[[#This Row],[End Month]],Table1[[#This Row],[Complete End Day]])</f>
        <v>41733</v>
      </c>
      <c r="AM801" s="2">
        <f>IF(Table1[[#This Row],[Start Day]]="",1,0)</f>
        <v>0</v>
      </c>
      <c r="AN801" s="2">
        <f>IF(Table1[[#This Row],[End Day]]="",1,0)</f>
        <v>0</v>
      </c>
      <c r="AP801">
        <v>21</v>
      </c>
      <c r="AQ801">
        <v>75000</v>
      </c>
      <c r="AS801">
        <v>75021</v>
      </c>
      <c r="AX801">
        <v>80000</v>
      </c>
      <c r="AY801">
        <v>98897</v>
      </c>
      <c r="AZ801">
        <v>80.8926237222027</v>
      </c>
      <c r="BA801" t="s">
        <v>109</v>
      </c>
      <c r="BC801" t="s">
        <v>308</v>
      </c>
      <c r="BD801" t="s">
        <v>309</v>
      </c>
    </row>
    <row r="802" spans="1:56" x14ac:dyDescent="0.2">
      <c r="A802" t="s">
        <v>4611</v>
      </c>
      <c r="B802" t="s">
        <v>4229</v>
      </c>
      <c r="C802" t="s">
        <v>429</v>
      </c>
      <c r="E802" t="s">
        <v>53</v>
      </c>
      <c r="F802" t="s">
        <v>100</v>
      </c>
      <c r="G802" t="s">
        <v>101</v>
      </c>
      <c r="H802" t="s">
        <v>102</v>
      </c>
      <c r="K802" t="s">
        <v>57</v>
      </c>
      <c r="L802" t="s">
        <v>58</v>
      </c>
      <c r="M802" t="s">
        <v>59</v>
      </c>
      <c r="N802" t="s">
        <v>60</v>
      </c>
      <c r="O802" t="s">
        <v>2142</v>
      </c>
      <c r="W802">
        <v>6</v>
      </c>
      <c r="X802" t="s">
        <v>105</v>
      </c>
      <c r="Y802" t="s">
        <v>4612</v>
      </c>
      <c r="Z802" t="s">
        <v>4613</v>
      </c>
      <c r="AA802" t="s">
        <v>4614</v>
      </c>
      <c r="AC802">
        <v>2014</v>
      </c>
      <c r="AD802">
        <v>5</v>
      </c>
      <c r="AE802">
        <v>24</v>
      </c>
      <c r="AF802">
        <f>IF( Table1[[#This Row],[Start Day]]="",1,Table1[[#This Row],[Start Day]])</f>
        <v>24</v>
      </c>
      <c r="AG802" s="1">
        <f>DATE(Table1[[#This Row],[Start Year]],Table1[[#This Row],[Start Month]],Table1[[#This Row],[Complete Start Day]])</f>
        <v>41783</v>
      </c>
      <c r="AH802">
        <v>2014</v>
      </c>
      <c r="AI802">
        <v>5</v>
      </c>
      <c r="AJ802">
        <v>24</v>
      </c>
      <c r="AK802">
        <f>IF(Table1[[#This Row],[End Day]]="",DAY(EOMONTH(DATE(Table1[[#This Row],[End Year]],Table1[[#This Row],[End Month]],1),0)),Table1[[#This Row],[End Day]])</f>
        <v>24</v>
      </c>
      <c r="AL802" s="1">
        <f>DATE(Table1[[#This Row],[End Year]],Table1[[#This Row],[End Month]],Table1[[#This Row],[Complete End Day]])</f>
        <v>41783</v>
      </c>
      <c r="AM802" s="2">
        <f>IF(Table1[[#This Row],[Start Day]]="",1,0)</f>
        <v>0</v>
      </c>
      <c r="AN802" s="2">
        <f>IF(Table1[[#This Row],[End Day]]="",1,0)</f>
        <v>0</v>
      </c>
      <c r="AP802">
        <v>15</v>
      </c>
      <c r="AQ802">
        <v>225000</v>
      </c>
      <c r="AS802">
        <v>225015</v>
      </c>
      <c r="AX802">
        <v>60000</v>
      </c>
      <c r="AY802">
        <v>74172</v>
      </c>
      <c r="AZ802">
        <v>80.8926237222027</v>
      </c>
      <c r="BA802" t="s">
        <v>109</v>
      </c>
      <c r="BC802" t="s">
        <v>2145</v>
      </c>
      <c r="BD802" t="s">
        <v>2146</v>
      </c>
    </row>
    <row r="803" spans="1:56" x14ac:dyDescent="0.2">
      <c r="A803" t="s">
        <v>4615</v>
      </c>
      <c r="B803" t="s">
        <v>4229</v>
      </c>
      <c r="C803" t="s">
        <v>248</v>
      </c>
      <c r="E803" t="s">
        <v>53</v>
      </c>
      <c r="F803" t="s">
        <v>100</v>
      </c>
      <c r="G803" t="s">
        <v>101</v>
      </c>
      <c r="H803" t="s">
        <v>102</v>
      </c>
      <c r="K803" t="s">
        <v>57</v>
      </c>
      <c r="L803" t="s">
        <v>58</v>
      </c>
      <c r="M803" t="s">
        <v>59</v>
      </c>
      <c r="N803" t="s">
        <v>60</v>
      </c>
      <c r="O803" t="s">
        <v>2142</v>
      </c>
      <c r="W803">
        <v>6</v>
      </c>
      <c r="X803" t="s">
        <v>105</v>
      </c>
      <c r="Y803" t="s">
        <v>4616</v>
      </c>
      <c r="Z803" t="s">
        <v>4617</v>
      </c>
      <c r="AA803" t="s">
        <v>4618</v>
      </c>
      <c r="AC803">
        <v>2014</v>
      </c>
      <c r="AD803">
        <v>5</v>
      </c>
      <c r="AE803">
        <v>30</v>
      </c>
      <c r="AF803">
        <f>IF( Table1[[#This Row],[Start Day]]="",1,Table1[[#This Row],[Start Day]])</f>
        <v>30</v>
      </c>
      <c r="AG803" s="1">
        <f>DATE(Table1[[#This Row],[Start Year]],Table1[[#This Row],[Start Month]],Table1[[#This Row],[Complete Start Day]])</f>
        <v>41789</v>
      </c>
      <c r="AH803">
        <v>2014</v>
      </c>
      <c r="AI803">
        <v>5</v>
      </c>
      <c r="AJ803">
        <v>30</v>
      </c>
      <c r="AK803">
        <f>IF(Table1[[#This Row],[End Day]]="",DAY(EOMONTH(DATE(Table1[[#This Row],[End Year]],Table1[[#This Row],[End Month]],1),0)),Table1[[#This Row],[End Day]])</f>
        <v>30</v>
      </c>
      <c r="AL803" s="1">
        <f>DATE(Table1[[#This Row],[End Year]],Table1[[#This Row],[End Month]],Table1[[#This Row],[Complete End Day]])</f>
        <v>41789</v>
      </c>
      <c r="AM803" s="2">
        <f>IF(Table1[[#This Row],[Start Day]]="",1,0)</f>
        <v>0</v>
      </c>
      <c r="AN803" s="2">
        <f>IF(Table1[[#This Row],[End Day]]="",1,0)</f>
        <v>0</v>
      </c>
      <c r="AP803">
        <v>45</v>
      </c>
      <c r="AQ803">
        <v>184678</v>
      </c>
      <c r="AS803">
        <v>184723</v>
      </c>
      <c r="AX803">
        <v>2000</v>
      </c>
      <c r="AY803">
        <v>2472</v>
      </c>
      <c r="AZ803">
        <v>80.8926237222027</v>
      </c>
      <c r="BA803" t="s">
        <v>109</v>
      </c>
      <c r="BC803" t="s">
        <v>2145</v>
      </c>
      <c r="BD803" t="s">
        <v>2146</v>
      </c>
    </row>
    <row r="804" spans="1:56" x14ac:dyDescent="0.2">
      <c r="A804" t="s">
        <v>4619</v>
      </c>
      <c r="B804" t="s">
        <v>4229</v>
      </c>
      <c r="C804" t="s">
        <v>4620</v>
      </c>
      <c r="E804" t="s">
        <v>53</v>
      </c>
      <c r="F804" t="s">
        <v>100</v>
      </c>
      <c r="G804" t="s">
        <v>101</v>
      </c>
      <c r="H804" t="s">
        <v>102</v>
      </c>
      <c r="K804" t="s">
        <v>57</v>
      </c>
      <c r="L804" t="s">
        <v>58</v>
      </c>
      <c r="M804" t="s">
        <v>59</v>
      </c>
      <c r="N804" t="s">
        <v>60</v>
      </c>
      <c r="O804" t="s">
        <v>4621</v>
      </c>
      <c r="W804">
        <v>6</v>
      </c>
      <c r="X804" t="s">
        <v>105</v>
      </c>
      <c r="Y804" t="s">
        <v>4622</v>
      </c>
      <c r="Z804" t="s">
        <v>4623</v>
      </c>
      <c r="AA804" t="s">
        <v>4624</v>
      </c>
      <c r="AC804">
        <v>2014</v>
      </c>
      <c r="AD804">
        <v>10</v>
      </c>
      <c r="AE804">
        <v>7</v>
      </c>
      <c r="AF804">
        <f>IF( Table1[[#This Row],[Start Day]]="",1,Table1[[#This Row],[Start Day]])</f>
        <v>7</v>
      </c>
      <c r="AG804" s="1">
        <f>DATE(Table1[[#This Row],[Start Year]],Table1[[#This Row],[Start Month]],Table1[[#This Row],[Complete Start Day]])</f>
        <v>41919</v>
      </c>
      <c r="AH804">
        <v>2014</v>
      </c>
      <c r="AI804">
        <v>10</v>
      </c>
      <c r="AJ804">
        <v>7</v>
      </c>
      <c r="AK804">
        <f>IF(Table1[[#This Row],[End Day]]="",DAY(EOMONTH(DATE(Table1[[#This Row],[End Year]],Table1[[#This Row],[End Month]],1),0)),Table1[[#This Row],[End Day]])</f>
        <v>7</v>
      </c>
      <c r="AL804" s="1">
        <f>DATE(Table1[[#This Row],[End Year]],Table1[[#This Row],[End Month]],Table1[[#This Row],[Complete End Day]])</f>
        <v>41919</v>
      </c>
      <c r="AM804" s="2">
        <f>IF(Table1[[#This Row],[Start Day]]="",1,0)</f>
        <v>0</v>
      </c>
      <c r="AN804" s="2">
        <f>IF(Table1[[#This Row],[End Day]]="",1,0)</f>
        <v>0</v>
      </c>
      <c r="AO804">
        <v>1</v>
      </c>
      <c r="AP804">
        <v>324</v>
      </c>
      <c r="AQ804">
        <v>255000</v>
      </c>
      <c r="AS804">
        <v>255324</v>
      </c>
      <c r="AX804">
        <v>274000</v>
      </c>
      <c r="AY804">
        <v>338721</v>
      </c>
      <c r="AZ804">
        <v>80.8926237222027</v>
      </c>
      <c r="BA804" t="s">
        <v>109</v>
      </c>
      <c r="BC804" t="s">
        <v>4033</v>
      </c>
      <c r="BD804" t="s">
        <v>4034</v>
      </c>
    </row>
    <row r="805" spans="1:56" x14ac:dyDescent="0.2">
      <c r="A805" t="s">
        <v>4625</v>
      </c>
      <c r="B805" t="s">
        <v>4229</v>
      </c>
      <c r="C805" t="s">
        <v>1192</v>
      </c>
      <c r="E805" t="s">
        <v>53</v>
      </c>
      <c r="F805" t="s">
        <v>100</v>
      </c>
      <c r="G805" t="s">
        <v>101</v>
      </c>
      <c r="H805" t="s">
        <v>102</v>
      </c>
      <c r="K805" t="s">
        <v>57</v>
      </c>
      <c r="L805" t="s">
        <v>58</v>
      </c>
      <c r="M805" t="s">
        <v>59</v>
      </c>
      <c r="N805" t="s">
        <v>60</v>
      </c>
      <c r="O805" t="s">
        <v>2168</v>
      </c>
      <c r="W805">
        <v>6</v>
      </c>
      <c r="X805" t="s">
        <v>105</v>
      </c>
      <c r="Y805" t="s">
        <v>4626</v>
      </c>
      <c r="Z805" t="s">
        <v>4627</v>
      </c>
      <c r="AA805" t="s">
        <v>4628</v>
      </c>
      <c r="AC805">
        <v>2014</v>
      </c>
      <c r="AD805">
        <v>11</v>
      </c>
      <c r="AE805">
        <v>22</v>
      </c>
      <c r="AF805">
        <f>IF( Table1[[#This Row],[Start Day]]="",1,Table1[[#This Row],[Start Day]])</f>
        <v>22</v>
      </c>
      <c r="AG805" s="1">
        <f>DATE(Table1[[#This Row],[Start Year]],Table1[[#This Row],[Start Month]],Table1[[#This Row],[Complete Start Day]])</f>
        <v>41965</v>
      </c>
      <c r="AH805">
        <v>2014</v>
      </c>
      <c r="AI805">
        <v>11</v>
      </c>
      <c r="AJ805">
        <v>22</v>
      </c>
      <c r="AK805">
        <f>IF(Table1[[#This Row],[End Day]]="",DAY(EOMONTH(DATE(Table1[[#This Row],[End Year]],Table1[[#This Row],[End Month]],1),0)),Table1[[#This Row],[End Day]])</f>
        <v>22</v>
      </c>
      <c r="AL805" s="1">
        <f>DATE(Table1[[#This Row],[End Year]],Table1[[#This Row],[End Month]],Table1[[#This Row],[Complete End Day]])</f>
        <v>41965</v>
      </c>
      <c r="AM805" s="2">
        <f>IF(Table1[[#This Row],[Start Day]]="",1,0)</f>
        <v>0</v>
      </c>
      <c r="AN805" s="2">
        <f>IF(Table1[[#This Row],[End Day]]="",1,0)</f>
        <v>0</v>
      </c>
      <c r="AO805">
        <v>5</v>
      </c>
      <c r="AP805">
        <v>65</v>
      </c>
      <c r="AQ805">
        <v>82200</v>
      </c>
      <c r="AR805">
        <v>90</v>
      </c>
      <c r="AS805">
        <v>82355</v>
      </c>
      <c r="AX805">
        <v>50000</v>
      </c>
      <c r="AY805">
        <v>61810</v>
      </c>
      <c r="AZ805">
        <v>80.8926237222027</v>
      </c>
      <c r="BA805" t="s">
        <v>81</v>
      </c>
      <c r="BB805" t="s">
        <v>2170</v>
      </c>
      <c r="BD805" t="s">
        <v>2171</v>
      </c>
    </row>
    <row r="806" spans="1:56" x14ac:dyDescent="0.2">
      <c r="A806" t="s">
        <v>4629</v>
      </c>
      <c r="B806" t="s">
        <v>4229</v>
      </c>
      <c r="C806" t="s">
        <v>4630</v>
      </c>
      <c r="E806" t="s">
        <v>53</v>
      </c>
      <c r="F806" t="s">
        <v>100</v>
      </c>
      <c r="G806" t="s">
        <v>101</v>
      </c>
      <c r="H806" t="s">
        <v>102</v>
      </c>
      <c r="K806" t="s">
        <v>57</v>
      </c>
      <c r="L806" t="s">
        <v>58</v>
      </c>
      <c r="M806" t="s">
        <v>59</v>
      </c>
      <c r="N806" t="s">
        <v>60</v>
      </c>
      <c r="O806" t="s">
        <v>4631</v>
      </c>
      <c r="W806">
        <v>6</v>
      </c>
      <c r="X806" t="s">
        <v>105</v>
      </c>
      <c r="Y806" t="s">
        <v>4632</v>
      </c>
      <c r="Z806" t="s">
        <v>4633</v>
      </c>
      <c r="AC806">
        <v>2014</v>
      </c>
      <c r="AD806">
        <v>12</v>
      </c>
      <c r="AE806">
        <v>6</v>
      </c>
      <c r="AF806">
        <f>IF( Table1[[#This Row],[Start Day]]="",1,Table1[[#This Row],[Start Day]])</f>
        <v>6</v>
      </c>
      <c r="AG806" s="1">
        <f>DATE(Table1[[#This Row],[Start Year]],Table1[[#This Row],[Start Month]],Table1[[#This Row],[Complete Start Day]])</f>
        <v>41979</v>
      </c>
      <c r="AH806">
        <v>2014</v>
      </c>
      <c r="AI806">
        <v>12</v>
      </c>
      <c r="AJ806">
        <v>6</v>
      </c>
      <c r="AK806">
        <f>IF(Table1[[#This Row],[End Day]]="",DAY(EOMONTH(DATE(Table1[[#This Row],[End Year]],Table1[[#This Row],[End Month]],1),0)),Table1[[#This Row],[End Day]])</f>
        <v>6</v>
      </c>
      <c r="AL806" s="1">
        <f>DATE(Table1[[#This Row],[End Year]],Table1[[#This Row],[End Month]],Table1[[#This Row],[Complete End Day]])</f>
        <v>41979</v>
      </c>
      <c r="AM806" s="2">
        <f>IF(Table1[[#This Row],[Start Day]]="",1,0)</f>
        <v>0</v>
      </c>
      <c r="AN806" s="2">
        <f>IF(Table1[[#This Row],[End Day]]="",1,0)</f>
        <v>0</v>
      </c>
      <c r="AO806">
        <v>1</v>
      </c>
      <c r="AP806">
        <v>22</v>
      </c>
      <c r="AR806">
        <v>2000</v>
      </c>
      <c r="AS806">
        <v>2022</v>
      </c>
      <c r="AZ806">
        <v>80.8926237222027</v>
      </c>
      <c r="BA806" t="s">
        <v>109</v>
      </c>
      <c r="BC806" t="s">
        <v>889</v>
      </c>
      <c r="BD806" t="s">
        <v>890</v>
      </c>
    </row>
    <row r="807" spans="1:56" x14ac:dyDescent="0.2">
      <c r="A807" t="s">
        <v>4634</v>
      </c>
      <c r="B807" t="s">
        <v>4229</v>
      </c>
      <c r="C807" t="s">
        <v>544</v>
      </c>
      <c r="E807" t="s">
        <v>53</v>
      </c>
      <c r="F807" t="s">
        <v>54</v>
      </c>
      <c r="G807" t="s">
        <v>55</v>
      </c>
      <c r="H807" t="s">
        <v>56</v>
      </c>
      <c r="K807" t="s">
        <v>57</v>
      </c>
      <c r="L807" t="s">
        <v>58</v>
      </c>
      <c r="M807" t="s">
        <v>59</v>
      </c>
      <c r="N807" t="s">
        <v>60</v>
      </c>
      <c r="O807" t="s">
        <v>4635</v>
      </c>
      <c r="P807" t="s">
        <v>4205</v>
      </c>
      <c r="X807" t="s">
        <v>65</v>
      </c>
      <c r="AC807">
        <v>2014</v>
      </c>
      <c r="AD807">
        <v>5</v>
      </c>
      <c r="AE807">
        <v>24</v>
      </c>
      <c r="AF807">
        <f>IF( Table1[[#This Row],[Start Day]]="",1,Table1[[#This Row],[Start Day]])</f>
        <v>24</v>
      </c>
      <c r="AG807" s="1">
        <f>DATE(Table1[[#This Row],[Start Year]],Table1[[#This Row],[Start Month]],Table1[[#This Row],[Complete Start Day]])</f>
        <v>41783</v>
      </c>
      <c r="AH807">
        <v>2014</v>
      </c>
      <c r="AI807">
        <v>6</v>
      </c>
      <c r="AJ807">
        <v>3</v>
      </c>
      <c r="AK807">
        <f>IF(Table1[[#This Row],[End Day]]="",DAY(EOMONTH(DATE(Table1[[#This Row],[End Year]],Table1[[#This Row],[End Month]],1),0)),Table1[[#This Row],[End Day]])</f>
        <v>3</v>
      </c>
      <c r="AL807" s="1">
        <f>DATE(Table1[[#This Row],[End Year]],Table1[[#This Row],[End Month]],Table1[[#This Row],[Complete End Day]])</f>
        <v>41793</v>
      </c>
      <c r="AM807" s="2">
        <f>IF(Table1[[#This Row],[Start Day]]="",1,0)</f>
        <v>0</v>
      </c>
      <c r="AN807" s="2">
        <f>IF(Table1[[#This Row],[End Day]]="",1,0)</f>
        <v>0</v>
      </c>
      <c r="AO807">
        <v>37</v>
      </c>
      <c r="AQ807">
        <v>5500000</v>
      </c>
      <c r="AS807">
        <v>5500000</v>
      </c>
      <c r="AX807">
        <v>1000000</v>
      </c>
      <c r="AY807">
        <v>1236207</v>
      </c>
      <c r="AZ807">
        <v>80.8926237222027</v>
      </c>
      <c r="BA807" t="s">
        <v>81</v>
      </c>
      <c r="BB807" t="s">
        <v>4636</v>
      </c>
      <c r="BD807" t="s">
        <v>4637</v>
      </c>
    </row>
    <row r="808" spans="1:56" x14ac:dyDescent="0.2">
      <c r="A808" t="s">
        <v>4638</v>
      </c>
      <c r="B808" t="s">
        <v>4229</v>
      </c>
      <c r="C808" t="s">
        <v>2009</v>
      </c>
      <c r="E808" t="s">
        <v>53</v>
      </c>
      <c r="F808" t="s">
        <v>54</v>
      </c>
      <c r="G808" t="s">
        <v>55</v>
      </c>
      <c r="H808" t="s">
        <v>56</v>
      </c>
      <c r="K808" t="s">
        <v>57</v>
      </c>
      <c r="L808" t="s">
        <v>58</v>
      </c>
      <c r="M808" t="s">
        <v>59</v>
      </c>
      <c r="N808" t="s">
        <v>60</v>
      </c>
      <c r="O808" t="s">
        <v>4639</v>
      </c>
      <c r="P808" t="s">
        <v>124</v>
      </c>
      <c r="X808" t="s">
        <v>65</v>
      </c>
      <c r="AC808">
        <v>2014</v>
      </c>
      <c r="AD808">
        <v>6</v>
      </c>
      <c r="AE808">
        <v>1</v>
      </c>
      <c r="AF808">
        <f>IF( Table1[[#This Row],[Start Day]]="",1,Table1[[#This Row],[Start Day]])</f>
        <v>1</v>
      </c>
      <c r="AG808" s="1">
        <f>DATE(Table1[[#This Row],[Start Year]],Table1[[#This Row],[Start Month]],Table1[[#This Row],[Complete Start Day]])</f>
        <v>41791</v>
      </c>
      <c r="AH808">
        <v>2014</v>
      </c>
      <c r="AI808">
        <v>6</v>
      </c>
      <c r="AJ808">
        <v>7</v>
      </c>
      <c r="AK808">
        <f>IF(Table1[[#This Row],[End Day]]="",DAY(EOMONTH(DATE(Table1[[#This Row],[End Year]],Table1[[#This Row],[End Month]],1),0)),Table1[[#This Row],[End Day]])</f>
        <v>7</v>
      </c>
      <c r="AL808" s="1">
        <f>DATE(Table1[[#This Row],[End Year]],Table1[[#This Row],[End Month]],Table1[[#This Row],[Complete End Day]])</f>
        <v>41797</v>
      </c>
      <c r="AM808" s="2">
        <f>IF(Table1[[#This Row],[Start Day]]="",1,0)</f>
        <v>0</v>
      </c>
      <c r="AN808" s="2">
        <f>IF(Table1[[#This Row],[End Day]]="",1,0)</f>
        <v>0</v>
      </c>
      <c r="AO808">
        <v>33</v>
      </c>
      <c r="AQ808">
        <v>350000</v>
      </c>
      <c r="AR808">
        <v>370000</v>
      </c>
      <c r="AS808">
        <v>720000</v>
      </c>
      <c r="AX808">
        <v>677000</v>
      </c>
      <c r="AY808">
        <v>836912</v>
      </c>
      <c r="AZ808">
        <v>80.8926237222027</v>
      </c>
      <c r="BA808" t="s">
        <v>81</v>
      </c>
      <c r="BB808" t="s">
        <v>4640</v>
      </c>
      <c r="BD808" t="s">
        <v>4641</v>
      </c>
    </row>
    <row r="809" spans="1:56" x14ac:dyDescent="0.2">
      <c r="A809" t="s">
        <v>4642</v>
      </c>
      <c r="B809" t="s">
        <v>4229</v>
      </c>
      <c r="C809" t="s">
        <v>4643</v>
      </c>
      <c r="E809" t="s">
        <v>53</v>
      </c>
      <c r="F809" t="s">
        <v>54</v>
      </c>
      <c r="G809" t="s">
        <v>55</v>
      </c>
      <c r="H809" t="s">
        <v>56</v>
      </c>
      <c r="K809" t="s">
        <v>57</v>
      </c>
      <c r="L809" t="s">
        <v>58</v>
      </c>
      <c r="M809" t="s">
        <v>59</v>
      </c>
      <c r="N809" t="s">
        <v>60</v>
      </c>
      <c r="O809" t="s">
        <v>4644</v>
      </c>
      <c r="P809" t="s">
        <v>4494</v>
      </c>
      <c r="X809" t="s">
        <v>65</v>
      </c>
      <c r="AC809">
        <v>2014</v>
      </c>
      <c r="AD809">
        <v>6</v>
      </c>
      <c r="AE809">
        <v>17</v>
      </c>
      <c r="AF809">
        <f>IF( Table1[[#This Row],[Start Day]]="",1,Table1[[#This Row],[Start Day]])</f>
        <v>17</v>
      </c>
      <c r="AG809" s="1">
        <f>DATE(Table1[[#This Row],[Start Year]],Table1[[#This Row],[Start Month]],Table1[[#This Row],[Complete Start Day]])</f>
        <v>41807</v>
      </c>
      <c r="AH809">
        <v>2014</v>
      </c>
      <c r="AI809">
        <v>6</v>
      </c>
      <c r="AJ809">
        <v>21</v>
      </c>
      <c r="AK809">
        <f>IF(Table1[[#This Row],[End Day]]="",DAY(EOMONTH(DATE(Table1[[#This Row],[End Year]],Table1[[#This Row],[End Month]],1),0)),Table1[[#This Row],[End Day]])</f>
        <v>21</v>
      </c>
      <c r="AL809" s="1">
        <f>DATE(Table1[[#This Row],[End Year]],Table1[[#This Row],[End Month]],Table1[[#This Row],[Complete End Day]])</f>
        <v>41811</v>
      </c>
      <c r="AM809" s="2">
        <f>IF(Table1[[#This Row],[Start Day]]="",1,0)</f>
        <v>0</v>
      </c>
      <c r="AN809" s="2">
        <f>IF(Table1[[#This Row],[End Day]]="",1,0)</f>
        <v>0</v>
      </c>
      <c r="AO809">
        <v>24</v>
      </c>
      <c r="AQ809">
        <v>15000000</v>
      </c>
      <c r="AS809">
        <v>15000000</v>
      </c>
      <c r="AX809">
        <v>900000</v>
      </c>
      <c r="AY809">
        <v>1112586</v>
      </c>
      <c r="AZ809">
        <v>80.8926237222027</v>
      </c>
      <c r="BA809" t="s">
        <v>81</v>
      </c>
      <c r="BB809" t="s">
        <v>4645</v>
      </c>
      <c r="BD809" t="s">
        <v>4646</v>
      </c>
    </row>
    <row r="810" spans="1:56" x14ac:dyDescent="0.2">
      <c r="A810" t="s">
        <v>4647</v>
      </c>
      <c r="B810" t="s">
        <v>4229</v>
      </c>
      <c r="C810" t="s">
        <v>794</v>
      </c>
      <c r="E810" t="s">
        <v>53</v>
      </c>
      <c r="F810" t="s">
        <v>54</v>
      </c>
      <c r="G810" t="s">
        <v>55</v>
      </c>
      <c r="H810" t="s">
        <v>56</v>
      </c>
      <c r="K810" t="s">
        <v>57</v>
      </c>
      <c r="L810" t="s">
        <v>58</v>
      </c>
      <c r="M810" t="s">
        <v>59</v>
      </c>
      <c r="N810" t="s">
        <v>60</v>
      </c>
      <c r="O810" t="s">
        <v>4648</v>
      </c>
      <c r="P810" t="s">
        <v>1079</v>
      </c>
      <c r="W810">
        <v>55272</v>
      </c>
      <c r="X810" t="s">
        <v>65</v>
      </c>
      <c r="AC810">
        <v>2014</v>
      </c>
      <c r="AD810">
        <v>9</v>
      </c>
      <c r="AE810">
        <v>1</v>
      </c>
      <c r="AF810">
        <f>IF( Table1[[#This Row],[Start Day]]="",1,Table1[[#This Row],[Start Day]])</f>
        <v>1</v>
      </c>
      <c r="AG810" s="1">
        <f>DATE(Table1[[#This Row],[Start Year]],Table1[[#This Row],[Start Month]],Table1[[#This Row],[Complete Start Day]])</f>
        <v>41883</v>
      </c>
      <c r="AH810">
        <v>2014</v>
      </c>
      <c r="AI810">
        <v>9</v>
      </c>
      <c r="AJ810">
        <v>8</v>
      </c>
      <c r="AK810">
        <f>IF(Table1[[#This Row],[End Day]]="",DAY(EOMONTH(DATE(Table1[[#This Row],[End Year]],Table1[[#This Row],[End Month]],1),0)),Table1[[#This Row],[End Day]])</f>
        <v>8</v>
      </c>
      <c r="AL810" s="1">
        <f>DATE(Table1[[#This Row],[End Year]],Table1[[#This Row],[End Month]],Table1[[#This Row],[Complete End Day]])</f>
        <v>41890</v>
      </c>
      <c r="AM810" s="2">
        <f>IF(Table1[[#This Row],[Start Day]]="",1,0)</f>
        <v>0</v>
      </c>
      <c r="AN810" s="2">
        <f>IF(Table1[[#This Row],[End Day]]="",1,0)</f>
        <v>0</v>
      </c>
      <c r="AO810">
        <v>65</v>
      </c>
      <c r="AQ810">
        <v>300000</v>
      </c>
      <c r="AS810">
        <v>300000</v>
      </c>
      <c r="AX810">
        <v>570000</v>
      </c>
      <c r="AY810">
        <v>704638</v>
      </c>
      <c r="AZ810">
        <v>80.8926237222027</v>
      </c>
      <c r="BA810" t="s">
        <v>81</v>
      </c>
      <c r="BB810" t="s">
        <v>3166</v>
      </c>
      <c r="BD810" t="s">
        <v>4649</v>
      </c>
    </row>
    <row r="811" spans="1:56" x14ac:dyDescent="0.2">
      <c r="A811" t="s">
        <v>4650</v>
      </c>
      <c r="B811" t="s">
        <v>4229</v>
      </c>
      <c r="C811" t="s">
        <v>1986</v>
      </c>
      <c r="E811" t="s">
        <v>53</v>
      </c>
      <c r="F811" t="s">
        <v>54</v>
      </c>
      <c r="G811" t="s">
        <v>55</v>
      </c>
      <c r="H811" t="s">
        <v>56</v>
      </c>
      <c r="K811" t="s">
        <v>57</v>
      </c>
      <c r="L811" t="s">
        <v>58</v>
      </c>
      <c r="M811" t="s">
        <v>59</v>
      </c>
      <c r="N811" t="s">
        <v>60</v>
      </c>
      <c r="O811" t="s">
        <v>4651</v>
      </c>
      <c r="P811" t="s">
        <v>124</v>
      </c>
      <c r="X811" t="s">
        <v>65</v>
      </c>
      <c r="AC811">
        <v>2014</v>
      </c>
      <c r="AD811">
        <v>5</v>
      </c>
      <c r="AE811">
        <v>12</v>
      </c>
      <c r="AF811">
        <f>IF( Table1[[#This Row],[Start Day]]="",1,Table1[[#This Row],[Start Day]])</f>
        <v>12</v>
      </c>
      <c r="AG811" s="1">
        <f>DATE(Table1[[#This Row],[Start Year]],Table1[[#This Row],[Start Month]],Table1[[#This Row],[Complete Start Day]])</f>
        <v>41771</v>
      </c>
      <c r="AH811">
        <v>2014</v>
      </c>
      <c r="AI811">
        <v>5</v>
      </c>
      <c r="AJ811">
        <v>16</v>
      </c>
      <c r="AK811">
        <f>IF(Table1[[#This Row],[End Day]]="",DAY(EOMONTH(DATE(Table1[[#This Row],[End Year]],Table1[[#This Row],[End Month]],1),0)),Table1[[#This Row],[End Day]])</f>
        <v>16</v>
      </c>
      <c r="AL811" s="1">
        <f>DATE(Table1[[#This Row],[End Year]],Table1[[#This Row],[End Month]],Table1[[#This Row],[Complete End Day]])</f>
        <v>41775</v>
      </c>
      <c r="AM811" s="2">
        <f>IF(Table1[[#This Row],[Start Day]]="",1,0)</f>
        <v>0</v>
      </c>
      <c r="AN811" s="2">
        <f>IF(Table1[[#This Row],[End Day]]="",1,0)</f>
        <v>0</v>
      </c>
      <c r="AO811">
        <v>53</v>
      </c>
      <c r="AX811">
        <v>700000</v>
      </c>
      <c r="AY811">
        <v>865345</v>
      </c>
      <c r="AZ811">
        <v>80.8926237222027</v>
      </c>
      <c r="BA811" t="s">
        <v>81</v>
      </c>
      <c r="BB811" t="s">
        <v>4652</v>
      </c>
      <c r="BD811" t="s">
        <v>4653</v>
      </c>
    </row>
    <row r="812" spans="1:56" x14ac:dyDescent="0.2">
      <c r="A812" t="s">
        <v>4654</v>
      </c>
      <c r="B812" t="s">
        <v>4229</v>
      </c>
      <c r="C812" t="s">
        <v>4655</v>
      </c>
      <c r="E812" t="s">
        <v>53</v>
      </c>
      <c r="F812" t="s">
        <v>54</v>
      </c>
      <c r="G812" t="s">
        <v>55</v>
      </c>
      <c r="H812" t="s">
        <v>56</v>
      </c>
      <c r="K812" t="s">
        <v>57</v>
      </c>
      <c r="L812" t="s">
        <v>58</v>
      </c>
      <c r="M812" t="s">
        <v>59</v>
      </c>
      <c r="N812" t="s">
        <v>60</v>
      </c>
      <c r="O812" t="s">
        <v>767</v>
      </c>
      <c r="X812" t="s">
        <v>65</v>
      </c>
      <c r="AC812">
        <v>2014</v>
      </c>
      <c r="AD812">
        <v>6</v>
      </c>
      <c r="AE812">
        <v>4</v>
      </c>
      <c r="AF812">
        <f>IF( Table1[[#This Row],[Start Day]]="",1,Table1[[#This Row],[Start Day]])</f>
        <v>4</v>
      </c>
      <c r="AG812" s="1">
        <f>DATE(Table1[[#This Row],[Start Year]],Table1[[#This Row],[Start Month]],Table1[[#This Row],[Complete Start Day]])</f>
        <v>41794</v>
      </c>
      <c r="AH812">
        <v>2014</v>
      </c>
      <c r="AI812">
        <v>6</v>
      </c>
      <c r="AJ812">
        <v>28</v>
      </c>
      <c r="AK812">
        <f>IF(Table1[[#This Row],[End Day]]="",DAY(EOMONTH(DATE(Table1[[#This Row],[End Year]],Table1[[#This Row],[End Month]],1),0)),Table1[[#This Row],[End Day]])</f>
        <v>28</v>
      </c>
      <c r="AL812" s="1">
        <f>DATE(Table1[[#This Row],[End Year]],Table1[[#This Row],[End Month]],Table1[[#This Row],[Complete End Day]])</f>
        <v>41818</v>
      </c>
      <c r="AM812" s="2">
        <f>IF(Table1[[#This Row],[Start Day]]="",1,0)</f>
        <v>0</v>
      </c>
      <c r="AN812" s="2">
        <f>IF(Table1[[#This Row],[End Day]]="",1,0)</f>
        <v>0</v>
      </c>
      <c r="AO812">
        <v>37</v>
      </c>
      <c r="AQ812">
        <v>450000</v>
      </c>
      <c r="AS812">
        <v>450000</v>
      </c>
      <c r="AX812">
        <v>1100000</v>
      </c>
      <c r="AY812">
        <v>1359827</v>
      </c>
      <c r="AZ812">
        <v>80.8926237222027</v>
      </c>
      <c r="BA812" t="s">
        <v>81</v>
      </c>
      <c r="BB812" t="s">
        <v>768</v>
      </c>
      <c r="BD812" t="s">
        <v>769</v>
      </c>
    </row>
    <row r="813" spans="1:56" x14ac:dyDescent="0.2">
      <c r="A813" t="s">
        <v>4656</v>
      </c>
      <c r="B813" t="s">
        <v>4229</v>
      </c>
      <c r="C813" t="s">
        <v>1003</v>
      </c>
      <c r="E813" t="s">
        <v>53</v>
      </c>
      <c r="F813" t="s">
        <v>54</v>
      </c>
      <c r="G813" t="s">
        <v>236</v>
      </c>
      <c r="H813" t="s">
        <v>236</v>
      </c>
      <c r="K813" t="s">
        <v>57</v>
      </c>
      <c r="L813" t="s">
        <v>58</v>
      </c>
      <c r="M813" t="s">
        <v>59</v>
      </c>
      <c r="N813" t="s">
        <v>60</v>
      </c>
      <c r="O813" t="s">
        <v>4657</v>
      </c>
      <c r="AC813">
        <v>2014</v>
      </c>
      <c r="AD813">
        <v>8</v>
      </c>
      <c r="AE813">
        <v>27</v>
      </c>
      <c r="AF813">
        <f>IF( Table1[[#This Row],[Start Day]]="",1,Table1[[#This Row],[Start Day]])</f>
        <v>27</v>
      </c>
      <c r="AG813" s="1">
        <f>DATE(Table1[[#This Row],[Start Year]],Table1[[#This Row],[Start Month]],Table1[[#This Row],[Complete Start Day]])</f>
        <v>41878</v>
      </c>
      <c r="AH813">
        <v>2014</v>
      </c>
      <c r="AI813">
        <v>8</v>
      </c>
      <c r="AJ813">
        <v>27</v>
      </c>
      <c r="AK813">
        <f>IF(Table1[[#This Row],[End Day]]="",DAY(EOMONTH(DATE(Table1[[#This Row],[End Year]],Table1[[#This Row],[End Month]],1),0)),Table1[[#This Row],[End Day]])</f>
        <v>27</v>
      </c>
      <c r="AL813" s="1">
        <f>DATE(Table1[[#This Row],[End Year]],Table1[[#This Row],[End Month]],Table1[[#This Row],[Complete End Day]])</f>
        <v>41878</v>
      </c>
      <c r="AM813" s="2">
        <f>IF(Table1[[#This Row],[Start Day]]="",1,0)</f>
        <v>0</v>
      </c>
      <c r="AN813" s="2">
        <f>IF(Table1[[#This Row],[End Day]]="",1,0)</f>
        <v>0</v>
      </c>
      <c r="AO813">
        <v>25</v>
      </c>
      <c r="AP813">
        <v>22</v>
      </c>
      <c r="AR813">
        <v>385</v>
      </c>
      <c r="AS813">
        <v>407</v>
      </c>
      <c r="AZ813">
        <v>80.8926237222027</v>
      </c>
      <c r="BA813" t="s">
        <v>109</v>
      </c>
      <c r="BC813" t="s">
        <v>4658</v>
      </c>
      <c r="BD813" t="s">
        <v>4659</v>
      </c>
    </row>
    <row r="814" spans="1:56" x14ac:dyDescent="0.2">
      <c r="A814" t="s">
        <v>4660</v>
      </c>
      <c r="B814" t="s">
        <v>4229</v>
      </c>
      <c r="C814" t="s">
        <v>4661</v>
      </c>
      <c r="E814" t="s">
        <v>53</v>
      </c>
      <c r="F814" t="s">
        <v>72</v>
      </c>
      <c r="G814" t="s">
        <v>73</v>
      </c>
      <c r="H814" t="s">
        <v>86</v>
      </c>
      <c r="J814" t="s">
        <v>4662</v>
      </c>
      <c r="K814" t="s">
        <v>57</v>
      </c>
      <c r="L814" t="s">
        <v>58</v>
      </c>
      <c r="M814" t="s">
        <v>59</v>
      </c>
      <c r="N814" t="s">
        <v>60</v>
      </c>
      <c r="O814" t="s">
        <v>4663</v>
      </c>
      <c r="W814">
        <v>120</v>
      </c>
      <c r="X814" t="s">
        <v>80</v>
      </c>
      <c r="AC814">
        <v>2014</v>
      </c>
      <c r="AD814">
        <v>7</v>
      </c>
      <c r="AE814">
        <v>22</v>
      </c>
      <c r="AF814">
        <f>IF( Table1[[#This Row],[Start Day]]="",1,Table1[[#This Row],[Start Day]])</f>
        <v>22</v>
      </c>
      <c r="AG814" s="1">
        <f>DATE(Table1[[#This Row],[Start Year]],Table1[[#This Row],[Start Month]],Table1[[#This Row],[Complete Start Day]])</f>
        <v>41842</v>
      </c>
      <c r="AH814">
        <v>2014</v>
      </c>
      <c r="AI814">
        <v>7</v>
      </c>
      <c r="AJ814">
        <v>24</v>
      </c>
      <c r="AK814">
        <f>IF(Table1[[#This Row],[End Day]]="",DAY(EOMONTH(DATE(Table1[[#This Row],[End Year]],Table1[[#This Row],[End Month]],1),0)),Table1[[#This Row],[End Day]])</f>
        <v>24</v>
      </c>
      <c r="AL814" s="1">
        <f>DATE(Table1[[#This Row],[End Year]],Table1[[#This Row],[End Month]],Table1[[#This Row],[Complete End Day]])</f>
        <v>41844</v>
      </c>
      <c r="AM814" s="2">
        <f>IF(Table1[[#This Row],[Start Day]]="",1,0)</f>
        <v>0</v>
      </c>
      <c r="AN814" s="2">
        <f>IF(Table1[[#This Row],[End Day]]="",1,0)</f>
        <v>0</v>
      </c>
      <c r="AO814">
        <v>14</v>
      </c>
      <c r="AX814">
        <v>500000</v>
      </c>
      <c r="AY814">
        <v>618103</v>
      </c>
      <c r="AZ814">
        <v>80.8926237222027</v>
      </c>
      <c r="BA814" t="s">
        <v>81</v>
      </c>
      <c r="BB814" t="s">
        <v>4664</v>
      </c>
      <c r="BD814" t="s">
        <v>4665</v>
      </c>
    </row>
    <row r="815" spans="1:56" x14ac:dyDescent="0.2">
      <c r="A815" t="s">
        <v>4666</v>
      </c>
      <c r="B815" t="s">
        <v>4229</v>
      </c>
      <c r="C815" t="s">
        <v>2558</v>
      </c>
      <c r="E815" t="s">
        <v>53</v>
      </c>
      <c r="F815" t="s">
        <v>72</v>
      </c>
      <c r="G815" t="s">
        <v>73</v>
      </c>
      <c r="H815" t="s">
        <v>86</v>
      </c>
      <c r="J815" t="s">
        <v>4667</v>
      </c>
      <c r="K815" t="s">
        <v>57</v>
      </c>
      <c r="L815" t="s">
        <v>58</v>
      </c>
      <c r="M815" t="s">
        <v>59</v>
      </c>
      <c r="N815" t="s">
        <v>60</v>
      </c>
      <c r="O815" t="s">
        <v>1692</v>
      </c>
      <c r="X815" t="s">
        <v>80</v>
      </c>
      <c r="AC815">
        <v>2014</v>
      </c>
      <c r="AD815">
        <v>9</v>
      </c>
      <c r="AE815">
        <v>18</v>
      </c>
      <c r="AF815">
        <f>IF( Table1[[#This Row],[Start Day]]="",1,Table1[[#This Row],[Start Day]])</f>
        <v>18</v>
      </c>
      <c r="AG815" s="1">
        <f>DATE(Table1[[#This Row],[Start Year]],Table1[[#This Row],[Start Month]],Table1[[#This Row],[Complete Start Day]])</f>
        <v>41900</v>
      </c>
      <c r="AH815">
        <v>2014</v>
      </c>
      <c r="AI815">
        <v>9</v>
      </c>
      <c r="AJ815">
        <v>24</v>
      </c>
      <c r="AK815">
        <f>IF(Table1[[#This Row],[End Day]]="",DAY(EOMONTH(DATE(Table1[[#This Row],[End Year]],Table1[[#This Row],[End Month]],1),0)),Table1[[#This Row],[End Day]])</f>
        <v>24</v>
      </c>
      <c r="AL815" s="1">
        <f>DATE(Table1[[#This Row],[End Year]],Table1[[#This Row],[End Month]],Table1[[#This Row],[Complete End Day]])</f>
        <v>41906</v>
      </c>
      <c r="AM815" s="2">
        <f>IF(Table1[[#This Row],[Start Day]]="",1,0)</f>
        <v>0</v>
      </c>
      <c r="AN815" s="2">
        <f>IF(Table1[[#This Row],[End Day]]="",1,0)</f>
        <v>0</v>
      </c>
      <c r="AQ815">
        <v>1250</v>
      </c>
      <c r="AS815">
        <v>1250</v>
      </c>
      <c r="AZ815">
        <v>80.8926237222027</v>
      </c>
      <c r="BA815" t="s">
        <v>81</v>
      </c>
      <c r="BB815" t="s">
        <v>1693</v>
      </c>
      <c r="BD815" t="s">
        <v>1694</v>
      </c>
    </row>
    <row r="816" spans="1:56" x14ac:dyDescent="0.2">
      <c r="A816" t="s">
        <v>4668</v>
      </c>
      <c r="B816" t="s">
        <v>4229</v>
      </c>
      <c r="C816" t="s">
        <v>4669</v>
      </c>
      <c r="E816" t="s">
        <v>53</v>
      </c>
      <c r="F816" t="s">
        <v>270</v>
      </c>
      <c r="G816" t="s">
        <v>271</v>
      </c>
      <c r="H816" t="s">
        <v>271</v>
      </c>
      <c r="K816" t="s">
        <v>57</v>
      </c>
      <c r="L816" t="s">
        <v>58</v>
      </c>
      <c r="M816" t="s">
        <v>59</v>
      </c>
      <c r="N816" t="s">
        <v>60</v>
      </c>
      <c r="O816" t="s">
        <v>4670</v>
      </c>
      <c r="X816" t="s">
        <v>65</v>
      </c>
      <c r="AC816">
        <v>2014</v>
      </c>
      <c r="AD816">
        <v>6</v>
      </c>
      <c r="AF816">
        <f>IF( Table1[[#This Row],[Start Day]]="",1,Table1[[#This Row],[Start Day]])</f>
        <v>1</v>
      </c>
      <c r="AG816" s="1">
        <f>DATE(Table1[[#This Row],[Start Year]],Table1[[#This Row],[Start Month]],Table1[[#This Row],[Complete Start Day]])</f>
        <v>41791</v>
      </c>
      <c r="AH816">
        <v>2014</v>
      </c>
      <c r="AI816">
        <v>7</v>
      </c>
      <c r="AK816">
        <f>IF(Table1[[#This Row],[End Day]]="",DAY(EOMONTH(DATE(Table1[[#This Row],[End Year]],Table1[[#This Row],[End Month]],1),0)),Table1[[#This Row],[End Day]])</f>
        <v>31</v>
      </c>
      <c r="AL816" s="1">
        <f>DATE(Table1[[#This Row],[End Year]],Table1[[#This Row],[End Month]],Table1[[#This Row],[Complete End Day]])</f>
        <v>41851</v>
      </c>
      <c r="AM816" s="2">
        <f>IF(Table1[[#This Row],[Start Day]]="",1,0)</f>
        <v>1</v>
      </c>
      <c r="AN816" s="2">
        <f>IF(Table1[[#This Row],[End Day]]="",1,0)</f>
        <v>1</v>
      </c>
      <c r="AQ816">
        <v>226000</v>
      </c>
      <c r="AS816">
        <v>226000</v>
      </c>
      <c r="AX816">
        <v>1180000</v>
      </c>
      <c r="AY816">
        <v>1458724</v>
      </c>
      <c r="AZ816">
        <v>80.8926237222027</v>
      </c>
      <c r="BA816" t="s">
        <v>81</v>
      </c>
      <c r="BB816" t="s">
        <v>4671</v>
      </c>
      <c r="BD816" t="s">
        <v>4672</v>
      </c>
    </row>
    <row r="817" spans="1:56" x14ac:dyDescent="0.2">
      <c r="A817" t="s">
        <v>4673</v>
      </c>
      <c r="B817" t="s">
        <v>4229</v>
      </c>
      <c r="C817" t="s">
        <v>4674</v>
      </c>
      <c r="E817" t="s">
        <v>53</v>
      </c>
      <c r="F817" t="s">
        <v>270</v>
      </c>
      <c r="G817" t="s">
        <v>271</v>
      </c>
      <c r="H817" t="s">
        <v>271</v>
      </c>
      <c r="K817" t="s">
        <v>57</v>
      </c>
      <c r="L817" t="s">
        <v>58</v>
      </c>
      <c r="M817" t="s">
        <v>59</v>
      </c>
      <c r="N817" t="s">
        <v>60</v>
      </c>
      <c r="O817" t="s">
        <v>4675</v>
      </c>
      <c r="X817" t="s">
        <v>65</v>
      </c>
      <c r="AC817">
        <v>2014</v>
      </c>
      <c r="AD817">
        <v>8</v>
      </c>
      <c r="AF817">
        <f>IF( Table1[[#This Row],[Start Day]]="",1,Table1[[#This Row],[Start Day]])</f>
        <v>1</v>
      </c>
      <c r="AG817" s="1">
        <f>DATE(Table1[[#This Row],[Start Year]],Table1[[#This Row],[Start Month]],Table1[[#This Row],[Complete Start Day]])</f>
        <v>41852</v>
      </c>
      <c r="AH817">
        <v>2014</v>
      </c>
      <c r="AI817">
        <v>10</v>
      </c>
      <c r="AK817">
        <f>IF(Table1[[#This Row],[End Day]]="",DAY(EOMONTH(DATE(Table1[[#This Row],[End Year]],Table1[[#This Row],[End Month]],1),0)),Table1[[#This Row],[End Day]])</f>
        <v>31</v>
      </c>
      <c r="AL817" s="1">
        <f>DATE(Table1[[#This Row],[End Year]],Table1[[#This Row],[End Month]],Table1[[#This Row],[Complete End Day]])</f>
        <v>41943</v>
      </c>
      <c r="AM817" s="2">
        <f>IF(Table1[[#This Row],[Start Day]]="",1,0)</f>
        <v>1</v>
      </c>
      <c r="AN817" s="2">
        <f>IF(Table1[[#This Row],[End Day]]="",1,0)</f>
        <v>1</v>
      </c>
      <c r="AQ817">
        <v>27500000</v>
      </c>
      <c r="AS817">
        <v>27500000</v>
      </c>
      <c r="AV817">
        <v>110000</v>
      </c>
      <c r="AW817">
        <v>135983</v>
      </c>
      <c r="AX817">
        <v>2500000</v>
      </c>
      <c r="AY817">
        <v>3090517</v>
      </c>
      <c r="AZ817">
        <v>80.8926237222027</v>
      </c>
      <c r="BA817" t="s">
        <v>81</v>
      </c>
      <c r="BB817" t="s">
        <v>4676</v>
      </c>
      <c r="BD817" t="s">
        <v>4677</v>
      </c>
    </row>
    <row r="818" spans="1:56" x14ac:dyDescent="0.2">
      <c r="A818" t="s">
        <v>4678</v>
      </c>
      <c r="B818" t="s">
        <v>4229</v>
      </c>
      <c r="C818" t="s">
        <v>1853</v>
      </c>
      <c r="E818" t="s">
        <v>53</v>
      </c>
      <c r="F818" t="s">
        <v>54</v>
      </c>
      <c r="G818" t="s">
        <v>55</v>
      </c>
      <c r="K818" t="s">
        <v>57</v>
      </c>
      <c r="L818" t="s">
        <v>58</v>
      </c>
      <c r="M818" t="s">
        <v>59</v>
      </c>
      <c r="N818" t="s">
        <v>60</v>
      </c>
      <c r="O818" t="s">
        <v>4679</v>
      </c>
      <c r="P818" t="s">
        <v>4680</v>
      </c>
      <c r="X818" t="s">
        <v>65</v>
      </c>
      <c r="AC818">
        <v>2014</v>
      </c>
      <c r="AD818">
        <v>6</v>
      </c>
      <c r="AE818">
        <v>25</v>
      </c>
      <c r="AF818">
        <f>IF( Table1[[#This Row],[Start Day]]="",1,Table1[[#This Row],[Start Day]])</f>
        <v>25</v>
      </c>
      <c r="AG818" s="1">
        <f>DATE(Table1[[#This Row],[Start Year]],Table1[[#This Row],[Start Month]],Table1[[#This Row],[Complete Start Day]])</f>
        <v>41815</v>
      </c>
      <c r="AH818">
        <v>2014</v>
      </c>
      <c r="AI818">
        <v>6</v>
      </c>
      <c r="AJ818">
        <v>30</v>
      </c>
      <c r="AK818">
        <f>IF(Table1[[#This Row],[End Day]]="",DAY(EOMONTH(DATE(Table1[[#This Row],[End Year]],Table1[[#This Row],[End Month]],1),0)),Table1[[#This Row],[End Day]])</f>
        <v>30</v>
      </c>
      <c r="AL818" s="1">
        <f>DATE(Table1[[#This Row],[End Year]],Table1[[#This Row],[End Month]],Table1[[#This Row],[Complete End Day]])</f>
        <v>41820</v>
      </c>
      <c r="AM818" s="2">
        <f>IF(Table1[[#This Row],[Start Day]]="",1,0)</f>
        <v>0</v>
      </c>
      <c r="AN818" s="2">
        <f>IF(Table1[[#This Row],[End Day]]="",1,0)</f>
        <v>0</v>
      </c>
      <c r="AO818">
        <v>24</v>
      </c>
      <c r="AQ818">
        <v>150000</v>
      </c>
      <c r="AS818">
        <v>150000</v>
      </c>
      <c r="AX818">
        <v>483000</v>
      </c>
      <c r="AY818">
        <v>597088</v>
      </c>
      <c r="AZ818">
        <v>80.8926237222027</v>
      </c>
      <c r="BA818" t="s">
        <v>81</v>
      </c>
      <c r="BB818" t="s">
        <v>4681</v>
      </c>
      <c r="BD818" t="s">
        <v>4682</v>
      </c>
    </row>
    <row r="819" spans="1:56" x14ac:dyDescent="0.2">
      <c r="A819" t="s">
        <v>4683</v>
      </c>
      <c r="B819" t="s">
        <v>4229</v>
      </c>
      <c r="C819" t="s">
        <v>939</v>
      </c>
      <c r="E819" t="s">
        <v>53</v>
      </c>
      <c r="F819" t="s">
        <v>54</v>
      </c>
      <c r="G819" t="s">
        <v>236</v>
      </c>
      <c r="K819" t="s">
        <v>57</v>
      </c>
      <c r="L819" t="s">
        <v>58</v>
      </c>
      <c r="M819" t="s">
        <v>59</v>
      </c>
      <c r="N819" t="s">
        <v>60</v>
      </c>
      <c r="O819" t="s">
        <v>4684</v>
      </c>
      <c r="P819" t="s">
        <v>4685</v>
      </c>
      <c r="AC819">
        <v>2014</v>
      </c>
      <c r="AD819">
        <v>9</v>
      </c>
      <c r="AE819">
        <v>14</v>
      </c>
      <c r="AF819">
        <f>IF( Table1[[#This Row],[Start Day]]="",1,Table1[[#This Row],[Start Day]])</f>
        <v>14</v>
      </c>
      <c r="AG819" s="1">
        <f>DATE(Table1[[#This Row],[Start Year]],Table1[[#This Row],[Start Month]],Table1[[#This Row],[Complete Start Day]])</f>
        <v>41896</v>
      </c>
      <c r="AH819">
        <v>2014</v>
      </c>
      <c r="AI819">
        <v>9</v>
      </c>
      <c r="AJ819">
        <v>14</v>
      </c>
      <c r="AK819">
        <f>IF(Table1[[#This Row],[End Day]]="",DAY(EOMONTH(DATE(Table1[[#This Row],[End Year]],Table1[[#This Row],[End Month]],1),0)),Table1[[#This Row],[End Day]])</f>
        <v>14</v>
      </c>
      <c r="AL819" s="1">
        <f>DATE(Table1[[#This Row],[End Year]],Table1[[#This Row],[End Month]],Table1[[#This Row],[Complete End Day]])</f>
        <v>41896</v>
      </c>
      <c r="AM819" s="2">
        <f>IF(Table1[[#This Row],[Start Day]]="",1,0)</f>
        <v>0</v>
      </c>
      <c r="AN819" s="2">
        <f>IF(Table1[[#This Row],[End Day]]="",1,0)</f>
        <v>0</v>
      </c>
      <c r="AO819">
        <v>10</v>
      </c>
      <c r="AZ819">
        <v>80.8926237222027</v>
      </c>
      <c r="BA819" t="s">
        <v>66</v>
      </c>
      <c r="BB819" t="s">
        <v>143</v>
      </c>
      <c r="BC819" t="s">
        <v>4686</v>
      </c>
      <c r="BD819" t="s">
        <v>4687</v>
      </c>
    </row>
    <row r="820" spans="1:56" x14ac:dyDescent="0.2">
      <c r="A820" t="s">
        <v>4688</v>
      </c>
      <c r="B820" t="s">
        <v>4229</v>
      </c>
      <c r="C820" t="s">
        <v>2727</v>
      </c>
      <c r="E820" t="s">
        <v>53</v>
      </c>
      <c r="F820" t="s">
        <v>72</v>
      </c>
      <c r="G820" t="s">
        <v>73</v>
      </c>
      <c r="H820" t="s">
        <v>74</v>
      </c>
      <c r="I820" t="s">
        <v>2676</v>
      </c>
      <c r="K820" t="s">
        <v>148</v>
      </c>
      <c r="L820" t="s">
        <v>149</v>
      </c>
      <c r="M820" t="s">
        <v>121</v>
      </c>
      <c r="N820" t="s">
        <v>122</v>
      </c>
      <c r="O820" t="s">
        <v>4689</v>
      </c>
      <c r="X820" t="s">
        <v>80</v>
      </c>
      <c r="AC820">
        <v>2014</v>
      </c>
      <c r="AD820">
        <v>10</v>
      </c>
      <c r="AE820">
        <v>6</v>
      </c>
      <c r="AF820">
        <f>IF( Table1[[#This Row],[Start Day]]="",1,Table1[[#This Row],[Start Day]])</f>
        <v>6</v>
      </c>
      <c r="AG820" s="1">
        <f>DATE(Table1[[#This Row],[Start Year]],Table1[[#This Row],[Start Month]],Table1[[#This Row],[Complete Start Day]])</f>
        <v>41918</v>
      </c>
      <c r="AH820">
        <v>2014</v>
      </c>
      <c r="AI820">
        <v>10</v>
      </c>
      <c r="AJ820">
        <v>6</v>
      </c>
      <c r="AK820">
        <f>IF(Table1[[#This Row],[End Day]]="",DAY(EOMONTH(DATE(Table1[[#This Row],[End Year]],Table1[[#This Row],[End Month]],1),0)),Table1[[#This Row],[End Day]])</f>
        <v>6</v>
      </c>
      <c r="AL820" s="1">
        <f>DATE(Table1[[#This Row],[End Year]],Table1[[#This Row],[End Month]],Table1[[#This Row],[Complete End Day]])</f>
        <v>41918</v>
      </c>
      <c r="AM820" s="2">
        <f>IF(Table1[[#This Row],[Start Day]]="",1,0)</f>
        <v>0</v>
      </c>
      <c r="AN820" s="2">
        <f>IF(Table1[[#This Row],[End Day]]="",1,0)</f>
        <v>0</v>
      </c>
      <c r="AO820">
        <v>11</v>
      </c>
      <c r="AP820">
        <v>18</v>
      </c>
      <c r="AS820">
        <v>18</v>
      </c>
      <c r="AZ820">
        <v>80.8926237222027</v>
      </c>
      <c r="BA820" t="s">
        <v>109</v>
      </c>
      <c r="BC820" t="s">
        <v>4690</v>
      </c>
      <c r="BD820" t="s">
        <v>4691</v>
      </c>
    </row>
    <row r="821" spans="1:56" x14ac:dyDescent="0.2">
      <c r="A821" t="s">
        <v>4692</v>
      </c>
      <c r="B821" t="s">
        <v>4229</v>
      </c>
      <c r="C821" t="s">
        <v>956</v>
      </c>
      <c r="E821" t="s">
        <v>53</v>
      </c>
      <c r="F821" t="s">
        <v>54</v>
      </c>
      <c r="G821" t="s">
        <v>55</v>
      </c>
      <c r="H821" t="s">
        <v>56</v>
      </c>
      <c r="K821" t="s">
        <v>148</v>
      </c>
      <c r="L821" t="s">
        <v>149</v>
      </c>
      <c r="M821" t="s">
        <v>121</v>
      </c>
      <c r="N821" t="s">
        <v>122</v>
      </c>
      <c r="O821" t="s">
        <v>4693</v>
      </c>
      <c r="P821" t="s">
        <v>4694</v>
      </c>
      <c r="X821" t="s">
        <v>65</v>
      </c>
      <c r="AC821">
        <v>2014</v>
      </c>
      <c r="AD821">
        <v>3</v>
      </c>
      <c r="AE821">
        <v>15</v>
      </c>
      <c r="AF821">
        <f>IF( Table1[[#This Row],[Start Day]]="",1,Table1[[#This Row],[Start Day]])</f>
        <v>15</v>
      </c>
      <c r="AG821" s="1">
        <f>DATE(Table1[[#This Row],[Start Year]],Table1[[#This Row],[Start Month]],Table1[[#This Row],[Complete Start Day]])</f>
        <v>41713</v>
      </c>
      <c r="AH821">
        <v>2014</v>
      </c>
      <c r="AI821">
        <v>5</v>
      </c>
      <c r="AJ821">
        <v>15</v>
      </c>
      <c r="AK821">
        <f>IF(Table1[[#This Row],[End Day]]="",DAY(EOMONTH(DATE(Table1[[#This Row],[End Year]],Table1[[#This Row],[End Month]],1),0)),Table1[[#This Row],[End Day]])</f>
        <v>15</v>
      </c>
      <c r="AL821" s="1">
        <f>DATE(Table1[[#This Row],[End Year]],Table1[[#This Row],[End Month]],Table1[[#This Row],[Complete End Day]])</f>
        <v>41774</v>
      </c>
      <c r="AM821" s="2">
        <f>IF(Table1[[#This Row],[Start Day]]="",1,0)</f>
        <v>0</v>
      </c>
      <c r="AN821" s="2">
        <f>IF(Table1[[#This Row],[End Day]]="",1,0)</f>
        <v>0</v>
      </c>
      <c r="AO821">
        <v>33</v>
      </c>
      <c r="AQ821">
        <v>41151</v>
      </c>
      <c r="AS821">
        <v>41151</v>
      </c>
      <c r="AZ821">
        <v>80.8926237222027</v>
      </c>
      <c r="BA821" t="s">
        <v>81</v>
      </c>
      <c r="BB821" t="s">
        <v>4695</v>
      </c>
      <c r="BD821" t="s">
        <v>4696</v>
      </c>
    </row>
    <row r="822" spans="1:56" x14ac:dyDescent="0.2">
      <c r="A822" t="s">
        <v>4697</v>
      </c>
      <c r="B822" t="s">
        <v>4229</v>
      </c>
      <c r="C822" t="s">
        <v>1658</v>
      </c>
      <c r="E822" t="s">
        <v>53</v>
      </c>
      <c r="F822" t="s">
        <v>54</v>
      </c>
      <c r="G822" t="s">
        <v>55</v>
      </c>
      <c r="H822" t="s">
        <v>56</v>
      </c>
      <c r="K822" t="s">
        <v>148</v>
      </c>
      <c r="L822" t="s">
        <v>149</v>
      </c>
      <c r="M822" t="s">
        <v>121</v>
      </c>
      <c r="N822" t="s">
        <v>122</v>
      </c>
      <c r="O822" t="s">
        <v>4698</v>
      </c>
      <c r="X822" t="s">
        <v>65</v>
      </c>
      <c r="AC822">
        <v>2014</v>
      </c>
      <c r="AD822">
        <v>6</v>
      </c>
      <c r="AE822">
        <v>14</v>
      </c>
      <c r="AF822">
        <f>IF( Table1[[#This Row],[Start Day]]="",1,Table1[[#This Row],[Start Day]])</f>
        <v>14</v>
      </c>
      <c r="AG822" s="1">
        <f>DATE(Table1[[#This Row],[Start Year]],Table1[[#This Row],[Start Month]],Table1[[#This Row],[Complete Start Day]])</f>
        <v>41804</v>
      </c>
      <c r="AH822">
        <v>2014</v>
      </c>
      <c r="AI822">
        <v>6</v>
      </c>
      <c r="AJ822">
        <v>14</v>
      </c>
      <c r="AK822">
        <f>IF(Table1[[#This Row],[End Day]]="",DAY(EOMONTH(DATE(Table1[[#This Row],[End Year]],Table1[[#This Row],[End Month]],1),0)),Table1[[#This Row],[End Day]])</f>
        <v>14</v>
      </c>
      <c r="AL822" s="1">
        <f>DATE(Table1[[#This Row],[End Year]],Table1[[#This Row],[End Month]],Table1[[#This Row],[Complete End Day]])</f>
        <v>41804</v>
      </c>
      <c r="AM822" s="2">
        <f>IF(Table1[[#This Row],[Start Day]]="",1,0)</f>
        <v>0</v>
      </c>
      <c r="AN822" s="2">
        <f>IF(Table1[[#This Row],[End Day]]="",1,0)</f>
        <v>0</v>
      </c>
      <c r="AQ822">
        <v>4085</v>
      </c>
      <c r="AS822">
        <v>4085</v>
      </c>
      <c r="AZ822">
        <v>80.8926237222027</v>
      </c>
      <c r="BA822" t="s">
        <v>109</v>
      </c>
      <c r="BC822" t="s">
        <v>4699</v>
      </c>
      <c r="BD822" t="s">
        <v>4700</v>
      </c>
    </row>
    <row r="823" spans="1:56" x14ac:dyDescent="0.2">
      <c r="A823" t="s">
        <v>4701</v>
      </c>
      <c r="B823" t="s">
        <v>4229</v>
      </c>
      <c r="C823" t="s">
        <v>824</v>
      </c>
      <c r="D823" t="s">
        <v>4702</v>
      </c>
      <c r="E823" t="s">
        <v>53</v>
      </c>
      <c r="F823" t="s">
        <v>54</v>
      </c>
      <c r="G823" t="s">
        <v>55</v>
      </c>
      <c r="H823" t="s">
        <v>56</v>
      </c>
      <c r="K823" t="s">
        <v>148</v>
      </c>
      <c r="L823" t="s">
        <v>149</v>
      </c>
      <c r="M823" t="s">
        <v>121</v>
      </c>
      <c r="N823" t="s">
        <v>122</v>
      </c>
      <c r="O823" t="s">
        <v>4703</v>
      </c>
      <c r="P823" t="s">
        <v>62</v>
      </c>
      <c r="W823">
        <v>406009</v>
      </c>
      <c r="X823" t="s">
        <v>65</v>
      </c>
      <c r="AC823">
        <v>2014</v>
      </c>
      <c r="AD823">
        <v>11</v>
      </c>
      <c r="AE823">
        <v>1</v>
      </c>
      <c r="AF823">
        <f>IF( Table1[[#This Row],[Start Day]]="",1,Table1[[#This Row],[Start Day]])</f>
        <v>1</v>
      </c>
      <c r="AG823" s="1">
        <f>DATE(Table1[[#This Row],[Start Year]],Table1[[#This Row],[Start Month]],Table1[[#This Row],[Complete Start Day]])</f>
        <v>41944</v>
      </c>
      <c r="AH823">
        <v>2014</v>
      </c>
      <c r="AI823">
        <v>12</v>
      </c>
      <c r="AJ823">
        <v>20</v>
      </c>
      <c r="AK823">
        <f>IF(Table1[[#This Row],[End Day]]="",DAY(EOMONTH(DATE(Table1[[#This Row],[End Year]],Table1[[#This Row],[End Month]],1),0)),Table1[[#This Row],[End Day]])</f>
        <v>20</v>
      </c>
      <c r="AL823" s="1">
        <f>DATE(Table1[[#This Row],[End Year]],Table1[[#This Row],[End Month]],Table1[[#This Row],[Complete End Day]])</f>
        <v>41993</v>
      </c>
      <c r="AM823" s="2">
        <f>IF(Table1[[#This Row],[Start Day]]="",1,0)</f>
        <v>0</v>
      </c>
      <c r="AN823" s="2">
        <f>IF(Table1[[#This Row],[End Day]]="",1,0)</f>
        <v>0</v>
      </c>
      <c r="AO823">
        <v>44</v>
      </c>
      <c r="AQ823">
        <v>18000</v>
      </c>
      <c r="AS823">
        <v>18000</v>
      </c>
      <c r="AX823">
        <v>8000</v>
      </c>
      <c r="AY823">
        <v>9890</v>
      </c>
      <c r="AZ823">
        <v>80.8926237222027</v>
      </c>
      <c r="BA823" t="s">
        <v>81</v>
      </c>
      <c r="BB823" t="s">
        <v>4704</v>
      </c>
      <c r="BD823" t="s">
        <v>4705</v>
      </c>
    </row>
    <row r="824" spans="1:56" x14ac:dyDescent="0.2">
      <c r="A824" t="s">
        <v>4706</v>
      </c>
      <c r="B824" t="s">
        <v>4707</v>
      </c>
      <c r="C824" t="s">
        <v>2878</v>
      </c>
      <c r="E824" t="s">
        <v>53</v>
      </c>
      <c r="F824" t="s">
        <v>54</v>
      </c>
      <c r="G824" t="s">
        <v>55</v>
      </c>
      <c r="H824" t="s">
        <v>56</v>
      </c>
      <c r="K824" t="s">
        <v>57</v>
      </c>
      <c r="L824" t="s">
        <v>58</v>
      </c>
      <c r="M824" t="s">
        <v>59</v>
      </c>
      <c r="N824" t="s">
        <v>60</v>
      </c>
      <c r="O824" t="s">
        <v>4708</v>
      </c>
      <c r="Q824" t="s">
        <v>73</v>
      </c>
      <c r="R824" t="s">
        <v>64</v>
      </c>
      <c r="X824" t="s">
        <v>65</v>
      </c>
      <c r="AC824">
        <v>2015</v>
      </c>
      <c r="AD824">
        <v>6</v>
      </c>
      <c r="AE824">
        <v>7</v>
      </c>
      <c r="AF824">
        <f>IF( Table1[[#This Row],[Start Day]]="",1,Table1[[#This Row],[Start Day]])</f>
        <v>7</v>
      </c>
      <c r="AG824" s="1">
        <f>DATE(Table1[[#This Row],[Start Year]],Table1[[#This Row],[Start Month]],Table1[[#This Row],[Complete Start Day]])</f>
        <v>42162</v>
      </c>
      <c r="AH824">
        <v>2015</v>
      </c>
      <c r="AI824">
        <v>6</v>
      </c>
      <c r="AJ824">
        <v>11</v>
      </c>
      <c r="AK824">
        <f>IF(Table1[[#This Row],[End Day]]="",DAY(EOMONTH(DATE(Table1[[#This Row],[End Year]],Table1[[#This Row],[End Month]],1),0)),Table1[[#This Row],[End Day]])</f>
        <v>11</v>
      </c>
      <c r="AL824" s="1">
        <f>DATE(Table1[[#This Row],[End Year]],Table1[[#This Row],[End Month]],Table1[[#This Row],[Complete End Day]])</f>
        <v>42166</v>
      </c>
      <c r="AM824" s="2">
        <f>IF(Table1[[#This Row],[Start Day]]="",1,0)</f>
        <v>0</v>
      </c>
      <c r="AN824" s="2">
        <f>IF(Table1[[#This Row],[End Day]]="",1,0)</f>
        <v>0</v>
      </c>
      <c r="AO824">
        <v>16</v>
      </c>
      <c r="AQ824">
        <v>60000</v>
      </c>
      <c r="AS824">
        <v>60000</v>
      </c>
      <c r="AX824">
        <v>2000000</v>
      </c>
      <c r="AY824">
        <v>2469484</v>
      </c>
      <c r="AZ824">
        <v>80.988578990590796</v>
      </c>
      <c r="BA824" t="s">
        <v>81</v>
      </c>
      <c r="BB824" t="s">
        <v>4709</v>
      </c>
      <c r="BD824" t="s">
        <v>4710</v>
      </c>
    </row>
    <row r="825" spans="1:56" x14ac:dyDescent="0.2">
      <c r="A825" t="s">
        <v>4711</v>
      </c>
      <c r="B825" t="s">
        <v>4707</v>
      </c>
      <c r="C825" t="s">
        <v>139</v>
      </c>
      <c r="E825" t="s">
        <v>53</v>
      </c>
      <c r="F825" t="s">
        <v>54</v>
      </c>
      <c r="G825" t="s">
        <v>55</v>
      </c>
      <c r="K825" t="s">
        <v>57</v>
      </c>
      <c r="L825" t="s">
        <v>58</v>
      </c>
      <c r="M825" t="s">
        <v>59</v>
      </c>
      <c r="N825" t="s">
        <v>60</v>
      </c>
      <c r="O825" t="s">
        <v>4712</v>
      </c>
      <c r="Q825" t="s">
        <v>73</v>
      </c>
      <c r="R825" t="s">
        <v>64</v>
      </c>
      <c r="X825" t="s">
        <v>65</v>
      </c>
      <c r="AC825">
        <v>2015</v>
      </c>
      <c r="AD825">
        <v>9</v>
      </c>
      <c r="AE825">
        <v>15</v>
      </c>
      <c r="AF825">
        <f>IF( Table1[[#This Row],[Start Day]]="",1,Table1[[#This Row],[Start Day]])</f>
        <v>15</v>
      </c>
      <c r="AG825" s="1">
        <f>DATE(Table1[[#This Row],[Start Year]],Table1[[#This Row],[Start Month]],Table1[[#This Row],[Complete Start Day]])</f>
        <v>42262</v>
      </c>
      <c r="AH825">
        <v>2015</v>
      </c>
      <c r="AI825">
        <v>9</v>
      </c>
      <c r="AJ825">
        <v>23</v>
      </c>
      <c r="AK825">
        <f>IF(Table1[[#This Row],[End Day]]="",DAY(EOMONTH(DATE(Table1[[#This Row],[End Year]],Table1[[#This Row],[End Month]],1),0)),Table1[[#This Row],[End Day]])</f>
        <v>23</v>
      </c>
      <c r="AL825" s="1">
        <f>DATE(Table1[[#This Row],[End Year]],Table1[[#This Row],[End Month]],Table1[[#This Row],[Complete End Day]])</f>
        <v>42270</v>
      </c>
      <c r="AM825" s="2">
        <f>IF(Table1[[#This Row],[Start Day]]="",1,0)</f>
        <v>0</v>
      </c>
      <c r="AN825" s="2">
        <f>IF(Table1[[#This Row],[End Day]]="",1,0)</f>
        <v>0</v>
      </c>
      <c r="AO825">
        <v>14</v>
      </c>
      <c r="AQ825">
        <v>15000</v>
      </c>
      <c r="AS825">
        <v>15000</v>
      </c>
      <c r="AZ825">
        <v>80.988578990590796</v>
      </c>
      <c r="BA825" t="s">
        <v>81</v>
      </c>
      <c r="BB825" t="s">
        <v>4538</v>
      </c>
      <c r="BD825" t="s">
        <v>4539</v>
      </c>
    </row>
    <row r="826" spans="1:56" x14ac:dyDescent="0.2">
      <c r="A826" t="s">
        <v>4713</v>
      </c>
      <c r="B826" t="s">
        <v>4707</v>
      </c>
      <c r="C826" t="s">
        <v>4492</v>
      </c>
      <c r="E826" t="s">
        <v>53</v>
      </c>
      <c r="F826" t="s">
        <v>72</v>
      </c>
      <c r="G826" t="s">
        <v>73</v>
      </c>
      <c r="H826" t="s">
        <v>74</v>
      </c>
      <c r="I826" t="s">
        <v>75</v>
      </c>
      <c r="K826" t="s">
        <v>57</v>
      </c>
      <c r="L826" t="s">
        <v>58</v>
      </c>
      <c r="M826" t="s">
        <v>59</v>
      </c>
      <c r="N826" t="s">
        <v>60</v>
      </c>
      <c r="O826" t="s">
        <v>4714</v>
      </c>
      <c r="Q826" t="s">
        <v>3891</v>
      </c>
      <c r="R826" t="s">
        <v>201</v>
      </c>
      <c r="X826" t="s">
        <v>80</v>
      </c>
      <c r="AC826">
        <v>2015</v>
      </c>
      <c r="AD826">
        <v>5</v>
      </c>
      <c r="AE826">
        <v>7</v>
      </c>
      <c r="AF826">
        <f>IF( Table1[[#This Row],[Start Day]]="",1,Table1[[#This Row],[Start Day]])</f>
        <v>7</v>
      </c>
      <c r="AG826" s="1">
        <f>DATE(Table1[[#This Row],[Start Year]],Table1[[#This Row],[Start Month]],Table1[[#This Row],[Complete Start Day]])</f>
        <v>42131</v>
      </c>
      <c r="AH826">
        <v>2015</v>
      </c>
      <c r="AI826">
        <v>5</v>
      </c>
      <c r="AJ826">
        <v>12</v>
      </c>
      <c r="AK826">
        <f>IF(Table1[[#This Row],[End Day]]="",DAY(EOMONTH(DATE(Table1[[#This Row],[End Year]],Table1[[#This Row],[End Month]],1),0)),Table1[[#This Row],[End Day]])</f>
        <v>12</v>
      </c>
      <c r="AL826" s="1">
        <f>DATE(Table1[[#This Row],[End Year]],Table1[[#This Row],[End Month]],Table1[[#This Row],[Complete End Day]])</f>
        <v>42136</v>
      </c>
      <c r="AM826" s="2">
        <f>IF(Table1[[#This Row],[Start Day]]="",1,0)</f>
        <v>0</v>
      </c>
      <c r="AN826" s="2">
        <f>IF(Table1[[#This Row],[End Day]]="",1,0)</f>
        <v>0</v>
      </c>
      <c r="AO826">
        <v>7</v>
      </c>
      <c r="AQ826">
        <v>76200</v>
      </c>
      <c r="AR826">
        <v>3600</v>
      </c>
      <c r="AS826">
        <v>79800</v>
      </c>
      <c r="AX826">
        <v>461000</v>
      </c>
      <c r="AY826">
        <v>569216</v>
      </c>
      <c r="AZ826">
        <v>80.988578990590796</v>
      </c>
      <c r="BA826" t="s">
        <v>81</v>
      </c>
      <c r="BB826" t="s">
        <v>4715</v>
      </c>
      <c r="BD826" t="s">
        <v>4716</v>
      </c>
    </row>
    <row r="827" spans="1:56" x14ac:dyDescent="0.2">
      <c r="A827" t="s">
        <v>4717</v>
      </c>
      <c r="B827" t="s">
        <v>4707</v>
      </c>
      <c r="C827" t="s">
        <v>403</v>
      </c>
      <c r="E827" t="s">
        <v>53</v>
      </c>
      <c r="F827" t="s">
        <v>72</v>
      </c>
      <c r="G827" t="s">
        <v>73</v>
      </c>
      <c r="H827" t="s">
        <v>74</v>
      </c>
      <c r="I827" t="s">
        <v>75</v>
      </c>
      <c r="K827" t="s">
        <v>57</v>
      </c>
      <c r="L827" t="s">
        <v>58</v>
      </c>
      <c r="M827" t="s">
        <v>59</v>
      </c>
      <c r="N827" t="s">
        <v>60</v>
      </c>
      <c r="O827" t="s">
        <v>4718</v>
      </c>
      <c r="Q827" t="s">
        <v>3891</v>
      </c>
      <c r="R827" t="s">
        <v>201</v>
      </c>
      <c r="X827" t="s">
        <v>80</v>
      </c>
      <c r="AC827">
        <v>2015</v>
      </c>
      <c r="AD827">
        <v>6</v>
      </c>
      <c r="AE827">
        <v>21</v>
      </c>
      <c r="AF827">
        <f>IF( Table1[[#This Row],[Start Day]]="",1,Table1[[#This Row],[Start Day]])</f>
        <v>21</v>
      </c>
      <c r="AG827" s="1">
        <f>DATE(Table1[[#This Row],[Start Year]],Table1[[#This Row],[Start Month]],Table1[[#This Row],[Complete Start Day]])</f>
        <v>42176</v>
      </c>
      <c r="AH827">
        <v>2015</v>
      </c>
      <c r="AI827">
        <v>6</v>
      </c>
      <c r="AJ827">
        <v>23</v>
      </c>
      <c r="AK827">
        <f>IF(Table1[[#This Row],[End Day]]="",DAY(EOMONTH(DATE(Table1[[#This Row],[End Year]],Table1[[#This Row],[End Month]],1),0)),Table1[[#This Row],[End Day]])</f>
        <v>23</v>
      </c>
      <c r="AL827" s="1">
        <f>DATE(Table1[[#This Row],[End Year]],Table1[[#This Row],[End Month]],Table1[[#This Row],[Complete End Day]])</f>
        <v>42178</v>
      </c>
      <c r="AM827" s="2">
        <f>IF(Table1[[#This Row],[Start Day]]="",1,0)</f>
        <v>0</v>
      </c>
      <c r="AN827" s="2">
        <f>IF(Table1[[#This Row],[End Day]]="",1,0)</f>
        <v>0</v>
      </c>
      <c r="AQ827">
        <v>300</v>
      </c>
      <c r="AS827">
        <v>300</v>
      </c>
      <c r="AX827">
        <v>145000</v>
      </c>
      <c r="AY827">
        <v>179038</v>
      </c>
      <c r="AZ827">
        <v>80.988578990590796</v>
      </c>
      <c r="BA827" t="s">
        <v>81</v>
      </c>
      <c r="BB827" t="s">
        <v>4719</v>
      </c>
      <c r="BD827" t="s">
        <v>4720</v>
      </c>
    </row>
    <row r="828" spans="1:56" x14ac:dyDescent="0.2">
      <c r="A828" t="s">
        <v>4721</v>
      </c>
      <c r="B828" t="s">
        <v>4707</v>
      </c>
      <c r="C828" t="s">
        <v>3758</v>
      </c>
      <c r="E828" t="s">
        <v>53</v>
      </c>
      <c r="F828" t="s">
        <v>72</v>
      </c>
      <c r="G828" t="s">
        <v>73</v>
      </c>
      <c r="H828" t="s">
        <v>74</v>
      </c>
      <c r="I828" t="s">
        <v>75</v>
      </c>
      <c r="K828" t="s">
        <v>278</v>
      </c>
      <c r="L828" t="s">
        <v>279</v>
      </c>
      <c r="M828" t="s">
        <v>121</v>
      </c>
      <c r="N828" t="s">
        <v>122</v>
      </c>
      <c r="O828" t="s">
        <v>4722</v>
      </c>
      <c r="Q828" t="s">
        <v>64</v>
      </c>
      <c r="R828" t="s">
        <v>55</v>
      </c>
      <c r="X828" t="s">
        <v>80</v>
      </c>
      <c r="AC828">
        <v>2015</v>
      </c>
      <c r="AD828">
        <v>8</v>
      </c>
      <c r="AE828">
        <v>8</v>
      </c>
      <c r="AF828">
        <f>IF( Table1[[#This Row],[Start Day]]="",1,Table1[[#This Row],[Start Day]])</f>
        <v>8</v>
      </c>
      <c r="AG828" s="1">
        <f>DATE(Table1[[#This Row],[Start Year]],Table1[[#This Row],[Start Month]],Table1[[#This Row],[Complete Start Day]])</f>
        <v>42224</v>
      </c>
      <c r="AH828">
        <v>2015</v>
      </c>
      <c r="AI828">
        <v>8</v>
      </c>
      <c r="AJ828">
        <v>9</v>
      </c>
      <c r="AK828">
        <f>IF(Table1[[#This Row],[End Day]]="",DAY(EOMONTH(DATE(Table1[[#This Row],[End Year]],Table1[[#This Row],[End Month]],1),0)),Table1[[#This Row],[End Day]])</f>
        <v>9</v>
      </c>
      <c r="AL828" s="1">
        <f>DATE(Table1[[#This Row],[End Year]],Table1[[#This Row],[End Month]],Table1[[#This Row],[Complete End Day]])</f>
        <v>42225</v>
      </c>
      <c r="AM828" s="2">
        <f>IF(Table1[[#This Row],[Start Day]]="",1,0)</f>
        <v>0</v>
      </c>
      <c r="AN828" s="2">
        <f>IF(Table1[[#This Row],[End Day]]="",1,0)</f>
        <v>0</v>
      </c>
      <c r="AO828">
        <v>6</v>
      </c>
      <c r="AP828">
        <v>4</v>
      </c>
      <c r="AQ828">
        <v>934</v>
      </c>
      <c r="AS828">
        <v>938</v>
      </c>
      <c r="AZ828">
        <v>80.988578990590796</v>
      </c>
      <c r="BA828" t="s">
        <v>81</v>
      </c>
      <c r="BB828" t="s">
        <v>4723</v>
      </c>
      <c r="BD828" t="s">
        <v>4724</v>
      </c>
    </row>
    <row r="829" spans="1:56" x14ac:dyDescent="0.2">
      <c r="A829" t="s">
        <v>4725</v>
      </c>
      <c r="B829" t="s">
        <v>4707</v>
      </c>
      <c r="C829" t="s">
        <v>2357</v>
      </c>
      <c r="E829" t="s">
        <v>53</v>
      </c>
      <c r="F829" t="s">
        <v>72</v>
      </c>
      <c r="G829" t="s">
        <v>73</v>
      </c>
      <c r="H829" t="s">
        <v>74</v>
      </c>
      <c r="I829" t="s">
        <v>75</v>
      </c>
      <c r="K829" t="s">
        <v>57</v>
      </c>
      <c r="L829" t="s">
        <v>58</v>
      </c>
      <c r="M829" t="s">
        <v>59</v>
      </c>
      <c r="N829" t="s">
        <v>60</v>
      </c>
      <c r="O829" t="s">
        <v>4726</v>
      </c>
      <c r="Q829" t="s">
        <v>201</v>
      </c>
      <c r="R829" t="s">
        <v>55</v>
      </c>
      <c r="X829" t="s">
        <v>80</v>
      </c>
      <c r="AC829">
        <v>2015</v>
      </c>
      <c r="AD829">
        <v>4</v>
      </c>
      <c r="AE829">
        <v>19</v>
      </c>
      <c r="AF829">
        <f>IF( Table1[[#This Row],[Start Day]]="",1,Table1[[#This Row],[Start Day]])</f>
        <v>19</v>
      </c>
      <c r="AG829" s="1">
        <f>DATE(Table1[[#This Row],[Start Year]],Table1[[#This Row],[Start Month]],Table1[[#This Row],[Complete Start Day]])</f>
        <v>42113</v>
      </c>
      <c r="AH829">
        <v>2015</v>
      </c>
      <c r="AI829">
        <v>4</v>
      </c>
      <c r="AJ829">
        <v>21</v>
      </c>
      <c r="AK829">
        <f>IF(Table1[[#This Row],[End Day]]="",DAY(EOMONTH(DATE(Table1[[#This Row],[End Year]],Table1[[#This Row],[End Month]],1),0)),Table1[[#This Row],[End Day]])</f>
        <v>21</v>
      </c>
      <c r="AL829" s="1">
        <f>DATE(Table1[[#This Row],[End Year]],Table1[[#This Row],[End Month]],Table1[[#This Row],[Complete End Day]])</f>
        <v>42115</v>
      </c>
      <c r="AM829" s="2">
        <f>IF(Table1[[#This Row],[Start Day]]="",1,0)</f>
        <v>0</v>
      </c>
      <c r="AN829" s="2">
        <f>IF(Table1[[#This Row],[End Day]]="",1,0)</f>
        <v>0</v>
      </c>
      <c r="AO829">
        <v>2</v>
      </c>
      <c r="AQ829">
        <v>10000</v>
      </c>
      <c r="AS829">
        <v>10000</v>
      </c>
      <c r="AX829">
        <v>250000</v>
      </c>
      <c r="AY829">
        <v>308685</v>
      </c>
      <c r="AZ829">
        <v>80.988578990590796</v>
      </c>
      <c r="BA829" t="s">
        <v>81</v>
      </c>
      <c r="BB829" t="s">
        <v>4727</v>
      </c>
      <c r="BD829" t="s">
        <v>4728</v>
      </c>
    </row>
    <row r="830" spans="1:56" x14ac:dyDescent="0.2">
      <c r="A830" t="s">
        <v>4729</v>
      </c>
      <c r="B830" t="s">
        <v>4707</v>
      </c>
      <c r="C830" t="s">
        <v>241</v>
      </c>
      <c r="E830" t="s">
        <v>53</v>
      </c>
      <c r="F830" t="s">
        <v>72</v>
      </c>
      <c r="G830" t="s">
        <v>73</v>
      </c>
      <c r="H830" t="s">
        <v>74</v>
      </c>
      <c r="I830" t="s">
        <v>75</v>
      </c>
      <c r="K830" t="s">
        <v>57</v>
      </c>
      <c r="L830" t="s">
        <v>58</v>
      </c>
      <c r="M830" t="s">
        <v>59</v>
      </c>
      <c r="N830" t="s">
        <v>60</v>
      </c>
      <c r="O830" t="s">
        <v>4730</v>
      </c>
      <c r="Q830" t="s">
        <v>55</v>
      </c>
      <c r="R830" t="s">
        <v>3891</v>
      </c>
      <c r="X830" t="s">
        <v>80</v>
      </c>
      <c r="AC830">
        <v>2015</v>
      </c>
      <c r="AD830">
        <v>3</v>
      </c>
      <c r="AE830">
        <v>24</v>
      </c>
      <c r="AF830">
        <f>IF( Table1[[#This Row],[Start Day]]="",1,Table1[[#This Row],[Start Day]])</f>
        <v>24</v>
      </c>
      <c r="AG830" s="1">
        <f>DATE(Table1[[#This Row],[Start Year]],Table1[[#This Row],[Start Month]],Table1[[#This Row],[Complete Start Day]])</f>
        <v>42087</v>
      </c>
      <c r="AH830">
        <v>2015</v>
      </c>
      <c r="AI830">
        <v>3</v>
      </c>
      <c r="AJ830">
        <v>25</v>
      </c>
      <c r="AK830">
        <f>IF(Table1[[#This Row],[End Day]]="",DAY(EOMONTH(DATE(Table1[[#This Row],[End Year]],Table1[[#This Row],[End Month]],1),0)),Table1[[#This Row],[End Day]])</f>
        <v>25</v>
      </c>
      <c r="AL830" s="1">
        <f>DATE(Table1[[#This Row],[End Year]],Table1[[#This Row],[End Month]],Table1[[#This Row],[Complete End Day]])</f>
        <v>42088</v>
      </c>
      <c r="AM830" s="2">
        <f>IF(Table1[[#This Row],[Start Day]]="",1,0)</f>
        <v>0</v>
      </c>
      <c r="AN830" s="2">
        <f>IF(Table1[[#This Row],[End Day]]="",1,0)</f>
        <v>0</v>
      </c>
      <c r="AO830">
        <v>34</v>
      </c>
      <c r="AP830">
        <v>148</v>
      </c>
      <c r="AQ830">
        <v>5000</v>
      </c>
      <c r="AS830">
        <v>5148</v>
      </c>
      <c r="AX830">
        <v>225000</v>
      </c>
      <c r="AY830">
        <v>277817</v>
      </c>
      <c r="AZ830">
        <v>80.988578990590796</v>
      </c>
      <c r="BA830" t="s">
        <v>81</v>
      </c>
      <c r="BB830" t="s">
        <v>4731</v>
      </c>
      <c r="BD830" t="s">
        <v>4732</v>
      </c>
    </row>
    <row r="831" spans="1:56" x14ac:dyDescent="0.2">
      <c r="A831" t="s">
        <v>4733</v>
      </c>
      <c r="B831" t="s">
        <v>4707</v>
      </c>
      <c r="C831" t="s">
        <v>4734</v>
      </c>
      <c r="D831" t="s">
        <v>4735</v>
      </c>
      <c r="E831" t="s">
        <v>53</v>
      </c>
      <c r="F831" t="s">
        <v>54</v>
      </c>
      <c r="G831" t="s">
        <v>55</v>
      </c>
      <c r="H831" t="s">
        <v>192</v>
      </c>
      <c r="K831" t="s">
        <v>278</v>
      </c>
      <c r="L831" t="s">
        <v>279</v>
      </c>
      <c r="M831" t="s">
        <v>121</v>
      </c>
      <c r="N831" t="s">
        <v>122</v>
      </c>
      <c r="O831" t="s">
        <v>4736</v>
      </c>
      <c r="Q831" t="s">
        <v>64</v>
      </c>
      <c r="U831" t="s">
        <v>104</v>
      </c>
      <c r="W831">
        <v>154773</v>
      </c>
      <c r="X831" t="s">
        <v>65</v>
      </c>
      <c r="Y831" t="s">
        <v>4737</v>
      </c>
      <c r="Z831" t="s">
        <v>4738</v>
      </c>
      <c r="AB831" t="s">
        <v>4739</v>
      </c>
      <c r="AC831">
        <v>2015</v>
      </c>
      <c r="AD831">
        <v>3</v>
      </c>
      <c r="AE831">
        <v>25</v>
      </c>
      <c r="AF831">
        <f>IF( Table1[[#This Row],[Start Day]]="",1,Table1[[#This Row],[Start Day]])</f>
        <v>25</v>
      </c>
      <c r="AG831" s="1">
        <f>DATE(Table1[[#This Row],[Start Year]],Table1[[#This Row],[Start Month]],Table1[[#This Row],[Complete Start Day]])</f>
        <v>42088</v>
      </c>
      <c r="AH831">
        <v>2015</v>
      </c>
      <c r="AI831">
        <v>4</v>
      </c>
      <c r="AJ831">
        <v>8</v>
      </c>
      <c r="AK831">
        <f>IF(Table1[[#This Row],[End Day]]="",DAY(EOMONTH(DATE(Table1[[#This Row],[End Year]],Table1[[#This Row],[End Month]],1),0)),Table1[[#This Row],[End Day]])</f>
        <v>8</v>
      </c>
      <c r="AL831" s="1">
        <f>DATE(Table1[[#This Row],[End Year]],Table1[[#This Row],[End Month]],Table1[[#This Row],[Complete End Day]])</f>
        <v>42102</v>
      </c>
      <c r="AM831" s="2">
        <f>IF(Table1[[#This Row],[Start Day]]="",1,0)</f>
        <v>0</v>
      </c>
      <c r="AN831" s="2">
        <f>IF(Table1[[#This Row],[End Day]]="",1,0)</f>
        <v>0</v>
      </c>
      <c r="AO831">
        <v>178</v>
      </c>
      <c r="AQ831">
        <v>164140</v>
      </c>
      <c r="AR831">
        <v>29741</v>
      </c>
      <c r="AS831">
        <v>193881</v>
      </c>
      <c r="AV831">
        <v>500000</v>
      </c>
      <c r="AW831">
        <v>617371</v>
      </c>
      <c r="AX831">
        <v>1500000</v>
      </c>
      <c r="AY831">
        <v>1852113</v>
      </c>
      <c r="AZ831">
        <v>80.988578990590796</v>
      </c>
      <c r="BA831" t="s">
        <v>81</v>
      </c>
      <c r="BB831" t="s">
        <v>4740</v>
      </c>
      <c r="BD831" t="s">
        <v>4741</v>
      </c>
    </row>
    <row r="832" spans="1:56" x14ac:dyDescent="0.2">
      <c r="A832" t="s">
        <v>4742</v>
      </c>
      <c r="B832" t="s">
        <v>4707</v>
      </c>
      <c r="C832" t="s">
        <v>2608</v>
      </c>
      <c r="D832" t="s">
        <v>4743</v>
      </c>
      <c r="E832" t="s">
        <v>53</v>
      </c>
      <c r="F832" t="s">
        <v>54</v>
      </c>
      <c r="G832" t="s">
        <v>55</v>
      </c>
      <c r="H832" t="s">
        <v>56</v>
      </c>
      <c r="K832" t="s">
        <v>57</v>
      </c>
      <c r="L832" t="s">
        <v>58</v>
      </c>
      <c r="M832" t="s">
        <v>59</v>
      </c>
      <c r="N832" t="s">
        <v>60</v>
      </c>
      <c r="O832" t="s">
        <v>4744</v>
      </c>
      <c r="P832" t="s">
        <v>62</v>
      </c>
      <c r="Q832" t="s">
        <v>64</v>
      </c>
      <c r="X832" t="s">
        <v>65</v>
      </c>
      <c r="Y832" t="s">
        <v>4745</v>
      </c>
      <c r="Z832" t="s">
        <v>4746</v>
      </c>
      <c r="AC832">
        <v>2015</v>
      </c>
      <c r="AD832">
        <v>5</v>
      </c>
      <c r="AE832">
        <v>13</v>
      </c>
      <c r="AF832">
        <f>IF( Table1[[#This Row],[Start Day]]="",1,Table1[[#This Row],[Start Day]])</f>
        <v>13</v>
      </c>
      <c r="AG832" s="1">
        <f>DATE(Table1[[#This Row],[Start Year]],Table1[[#This Row],[Start Month]],Table1[[#This Row],[Complete Start Day]])</f>
        <v>42137</v>
      </c>
      <c r="AH832">
        <v>2015</v>
      </c>
      <c r="AI832">
        <v>6</v>
      </c>
      <c r="AJ832">
        <v>1</v>
      </c>
      <c r="AK832">
        <f>IF(Table1[[#This Row],[End Day]]="",DAY(EOMONTH(DATE(Table1[[#This Row],[End Year]],Table1[[#This Row],[End Month]],1),0)),Table1[[#This Row],[End Day]])</f>
        <v>1</v>
      </c>
      <c r="AL832" s="1">
        <f>DATE(Table1[[#This Row],[End Year]],Table1[[#This Row],[End Month]],Table1[[#This Row],[Complete End Day]])</f>
        <v>42156</v>
      </c>
      <c r="AM832" s="2">
        <f>IF(Table1[[#This Row],[Start Day]]="",1,0)</f>
        <v>0</v>
      </c>
      <c r="AN832" s="2">
        <f>IF(Table1[[#This Row],[End Day]]="",1,0)</f>
        <v>0</v>
      </c>
      <c r="AO832">
        <v>58</v>
      </c>
      <c r="AP832">
        <v>21</v>
      </c>
      <c r="AQ832">
        <v>82000</v>
      </c>
      <c r="AS832">
        <v>82021</v>
      </c>
      <c r="AX832">
        <v>800000</v>
      </c>
      <c r="AY832">
        <v>987794</v>
      </c>
      <c r="AZ832">
        <v>80.988578990590796</v>
      </c>
      <c r="BA832" t="s">
        <v>66</v>
      </c>
      <c r="BB832" t="s">
        <v>4747</v>
      </c>
      <c r="BC832" t="s">
        <v>4748</v>
      </c>
      <c r="BD832" t="s">
        <v>4749</v>
      </c>
    </row>
    <row r="833" spans="1:56" x14ac:dyDescent="0.2">
      <c r="A833" t="s">
        <v>4750</v>
      </c>
      <c r="B833" t="s">
        <v>4707</v>
      </c>
      <c r="C833" t="s">
        <v>1187</v>
      </c>
      <c r="E833" t="s">
        <v>53</v>
      </c>
      <c r="F833" t="s">
        <v>54</v>
      </c>
      <c r="G833" t="s">
        <v>55</v>
      </c>
      <c r="K833" t="s">
        <v>57</v>
      </c>
      <c r="L833" t="s">
        <v>58</v>
      </c>
      <c r="M833" t="s">
        <v>59</v>
      </c>
      <c r="N833" t="s">
        <v>60</v>
      </c>
      <c r="O833" t="s">
        <v>4751</v>
      </c>
      <c r="P833" t="s">
        <v>2890</v>
      </c>
      <c r="Q833" t="s">
        <v>64</v>
      </c>
      <c r="X833" t="s">
        <v>65</v>
      </c>
      <c r="AC833">
        <v>2015</v>
      </c>
      <c r="AD833">
        <v>8</v>
      </c>
      <c r="AE833">
        <v>16</v>
      </c>
      <c r="AF833">
        <f>IF( Table1[[#This Row],[Start Day]]="",1,Table1[[#This Row],[Start Day]])</f>
        <v>16</v>
      </c>
      <c r="AG833" s="1">
        <f>DATE(Table1[[#This Row],[Start Year]],Table1[[#This Row],[Start Month]],Table1[[#This Row],[Complete Start Day]])</f>
        <v>42232</v>
      </c>
      <c r="AH833">
        <v>2015</v>
      </c>
      <c r="AI833">
        <v>8</v>
      </c>
      <c r="AJ833">
        <v>19</v>
      </c>
      <c r="AK833">
        <f>IF(Table1[[#This Row],[End Day]]="",DAY(EOMONTH(DATE(Table1[[#This Row],[End Year]],Table1[[#This Row],[End Month]],1),0)),Table1[[#This Row],[End Day]])</f>
        <v>19</v>
      </c>
      <c r="AL833" s="1">
        <f>DATE(Table1[[#This Row],[End Year]],Table1[[#This Row],[End Month]],Table1[[#This Row],[Complete End Day]])</f>
        <v>42235</v>
      </c>
      <c r="AM833" s="2">
        <f>IF(Table1[[#This Row],[Start Day]]="",1,0)</f>
        <v>0</v>
      </c>
      <c r="AN833" s="2">
        <f>IF(Table1[[#This Row],[End Day]]="",1,0)</f>
        <v>0</v>
      </c>
      <c r="AO833">
        <v>41</v>
      </c>
      <c r="AQ833">
        <v>77440</v>
      </c>
      <c r="AS833">
        <v>77440</v>
      </c>
      <c r="AX833">
        <v>220000</v>
      </c>
      <c r="AY833">
        <v>271643</v>
      </c>
      <c r="AZ833">
        <v>80.988578990590796</v>
      </c>
      <c r="BA833" t="s">
        <v>81</v>
      </c>
      <c r="BB833" t="s">
        <v>4752</v>
      </c>
      <c r="BD833" t="s">
        <v>4753</v>
      </c>
    </row>
    <row r="834" spans="1:56" x14ac:dyDescent="0.2">
      <c r="A834" t="s">
        <v>4754</v>
      </c>
      <c r="B834" t="s">
        <v>4707</v>
      </c>
      <c r="C834" t="s">
        <v>1384</v>
      </c>
      <c r="E834" t="s">
        <v>53</v>
      </c>
      <c r="F834" t="s">
        <v>100</v>
      </c>
      <c r="G834" t="s">
        <v>101</v>
      </c>
      <c r="H834" t="s">
        <v>102</v>
      </c>
      <c r="K834" t="s">
        <v>148</v>
      </c>
      <c r="L834" t="s">
        <v>149</v>
      </c>
      <c r="M834" t="s">
        <v>121</v>
      </c>
      <c r="N834" t="s">
        <v>122</v>
      </c>
      <c r="O834" t="s">
        <v>4755</v>
      </c>
      <c r="Q834" t="s">
        <v>64</v>
      </c>
      <c r="W834">
        <v>6</v>
      </c>
      <c r="X834" t="s">
        <v>105</v>
      </c>
      <c r="Y834" t="s">
        <v>4756</v>
      </c>
      <c r="Z834" t="s">
        <v>4757</v>
      </c>
      <c r="AC834">
        <v>2015</v>
      </c>
      <c r="AD834">
        <v>3</v>
      </c>
      <c r="AE834">
        <v>10</v>
      </c>
      <c r="AF834">
        <f>IF( Table1[[#This Row],[Start Day]]="",1,Table1[[#This Row],[Start Day]])</f>
        <v>10</v>
      </c>
      <c r="AG834" s="1">
        <f>DATE(Table1[[#This Row],[Start Year]],Table1[[#This Row],[Start Month]],Table1[[#This Row],[Complete Start Day]])</f>
        <v>42073</v>
      </c>
      <c r="AH834">
        <v>2015</v>
      </c>
      <c r="AI834">
        <v>3</v>
      </c>
      <c r="AJ834">
        <v>10</v>
      </c>
      <c r="AK834">
        <f>IF(Table1[[#This Row],[End Day]]="",DAY(EOMONTH(DATE(Table1[[#This Row],[End Year]],Table1[[#This Row],[End Month]],1),0)),Table1[[#This Row],[End Day]])</f>
        <v>10</v>
      </c>
      <c r="AL834" s="1">
        <f>DATE(Table1[[#This Row],[End Year]],Table1[[#This Row],[End Month]],Table1[[#This Row],[Complete End Day]])</f>
        <v>42073</v>
      </c>
      <c r="AM834" s="2">
        <f>IF(Table1[[#This Row],[Start Day]]="",1,0)</f>
        <v>0</v>
      </c>
      <c r="AN834" s="2">
        <f>IF(Table1[[#This Row],[End Day]]="",1,0)</f>
        <v>0</v>
      </c>
      <c r="AP834">
        <v>1</v>
      </c>
      <c r="AQ834">
        <v>40835</v>
      </c>
      <c r="AR834">
        <v>400</v>
      </c>
      <c r="AS834">
        <v>41236</v>
      </c>
      <c r="AZ834">
        <v>80.988578990590796</v>
      </c>
      <c r="BA834" t="s">
        <v>109</v>
      </c>
      <c r="BC834" t="s">
        <v>4758</v>
      </c>
      <c r="BD834" t="s">
        <v>4759</v>
      </c>
    </row>
    <row r="835" spans="1:56" x14ac:dyDescent="0.2">
      <c r="A835" t="s">
        <v>4760</v>
      </c>
      <c r="B835" t="s">
        <v>4707</v>
      </c>
      <c r="C835" t="s">
        <v>229</v>
      </c>
      <c r="E835" t="s">
        <v>53</v>
      </c>
      <c r="F835" t="s">
        <v>100</v>
      </c>
      <c r="G835" t="s">
        <v>101</v>
      </c>
      <c r="H835" t="s">
        <v>183</v>
      </c>
      <c r="K835" t="s">
        <v>278</v>
      </c>
      <c r="L835" t="s">
        <v>279</v>
      </c>
      <c r="M835" t="s">
        <v>121</v>
      </c>
      <c r="N835" t="s">
        <v>122</v>
      </c>
      <c r="O835" t="s">
        <v>4761</v>
      </c>
      <c r="Q835" t="s">
        <v>185</v>
      </c>
      <c r="U835" t="s">
        <v>104</v>
      </c>
      <c r="W835">
        <v>8</v>
      </c>
      <c r="X835" t="s">
        <v>105</v>
      </c>
      <c r="Y835" t="s">
        <v>4762</v>
      </c>
      <c r="Z835" t="s">
        <v>4763</v>
      </c>
      <c r="AA835" t="s">
        <v>4764</v>
      </c>
      <c r="AC835">
        <v>2015</v>
      </c>
      <c r="AD835">
        <v>9</v>
      </c>
      <c r="AE835">
        <v>16</v>
      </c>
      <c r="AF835">
        <f>IF( Table1[[#This Row],[Start Day]]="",1,Table1[[#This Row],[Start Day]])</f>
        <v>16</v>
      </c>
      <c r="AG835" s="1">
        <f>DATE(Table1[[#This Row],[Start Year]],Table1[[#This Row],[Start Month]],Table1[[#This Row],[Complete Start Day]])</f>
        <v>42263</v>
      </c>
      <c r="AH835">
        <v>2015</v>
      </c>
      <c r="AI835">
        <v>9</v>
      </c>
      <c r="AJ835">
        <v>16</v>
      </c>
      <c r="AK835">
        <f>IF(Table1[[#This Row],[End Day]]="",DAY(EOMONTH(DATE(Table1[[#This Row],[End Year]],Table1[[#This Row],[End Month]],1),0)),Table1[[#This Row],[End Day]])</f>
        <v>16</v>
      </c>
      <c r="AL835" s="1">
        <f>DATE(Table1[[#This Row],[End Year]],Table1[[#This Row],[End Month]],Table1[[#This Row],[Complete End Day]])</f>
        <v>42263</v>
      </c>
      <c r="AM835" s="2">
        <f>IF(Table1[[#This Row],[Start Day]]="",1,0)</f>
        <v>0</v>
      </c>
      <c r="AN835" s="2">
        <f>IF(Table1[[#This Row],[End Day]]="",1,0)</f>
        <v>0</v>
      </c>
      <c r="AO835">
        <v>19</v>
      </c>
      <c r="AP835">
        <v>15</v>
      </c>
      <c r="AQ835">
        <v>681484</v>
      </c>
      <c r="AS835">
        <v>681499</v>
      </c>
      <c r="AV835">
        <v>350000</v>
      </c>
      <c r="AW835">
        <v>432160</v>
      </c>
      <c r="AX835">
        <v>800000</v>
      </c>
      <c r="AY835">
        <v>987794</v>
      </c>
      <c r="AZ835">
        <v>80.988578990590796</v>
      </c>
      <c r="BA835" t="s">
        <v>81</v>
      </c>
      <c r="BB835" t="s">
        <v>4765</v>
      </c>
      <c r="BD835" t="s">
        <v>4766</v>
      </c>
    </row>
    <row r="836" spans="1:56" x14ac:dyDescent="0.2">
      <c r="A836" t="s">
        <v>4767</v>
      </c>
      <c r="B836" t="s">
        <v>4707</v>
      </c>
      <c r="C836" t="s">
        <v>1376</v>
      </c>
      <c r="E836" t="s">
        <v>53</v>
      </c>
      <c r="F836" t="s">
        <v>72</v>
      </c>
      <c r="G836" t="s">
        <v>73</v>
      </c>
      <c r="H836" t="s">
        <v>74</v>
      </c>
      <c r="I836" t="s">
        <v>2676</v>
      </c>
      <c r="K836" t="s">
        <v>57</v>
      </c>
      <c r="L836" t="s">
        <v>58</v>
      </c>
      <c r="M836" t="s">
        <v>59</v>
      </c>
      <c r="N836" t="s">
        <v>60</v>
      </c>
      <c r="O836" t="s">
        <v>4768</v>
      </c>
      <c r="Q836" t="s">
        <v>201</v>
      </c>
      <c r="X836" t="s">
        <v>80</v>
      </c>
      <c r="AC836">
        <v>2015</v>
      </c>
      <c r="AD836">
        <v>4</v>
      </c>
      <c r="AE836">
        <v>6</v>
      </c>
      <c r="AF836">
        <f>IF( Table1[[#This Row],[Start Day]]="",1,Table1[[#This Row],[Start Day]])</f>
        <v>6</v>
      </c>
      <c r="AG836" s="1">
        <f>DATE(Table1[[#This Row],[Start Year]],Table1[[#This Row],[Start Month]],Table1[[#This Row],[Complete Start Day]])</f>
        <v>42100</v>
      </c>
      <c r="AH836">
        <v>2015</v>
      </c>
      <c r="AI836">
        <v>4</v>
      </c>
      <c r="AJ836">
        <v>9</v>
      </c>
      <c r="AK836">
        <f>IF(Table1[[#This Row],[End Day]]="",DAY(EOMONTH(DATE(Table1[[#This Row],[End Year]],Table1[[#This Row],[End Month]],1),0)),Table1[[#This Row],[End Day]])</f>
        <v>9</v>
      </c>
      <c r="AL836" s="1">
        <f>DATE(Table1[[#This Row],[End Year]],Table1[[#This Row],[End Month]],Table1[[#This Row],[Complete End Day]])</f>
        <v>42103</v>
      </c>
      <c r="AM836" s="2">
        <f>IF(Table1[[#This Row],[Start Day]]="",1,0)</f>
        <v>0</v>
      </c>
      <c r="AN836" s="2">
        <f>IF(Table1[[#This Row],[End Day]]="",1,0)</f>
        <v>0</v>
      </c>
      <c r="AO836">
        <v>1</v>
      </c>
      <c r="AQ836">
        <v>25000</v>
      </c>
      <c r="AS836">
        <v>25000</v>
      </c>
      <c r="AX836">
        <v>130000</v>
      </c>
      <c r="AY836">
        <v>160516</v>
      </c>
      <c r="AZ836">
        <v>80.988578990590796</v>
      </c>
      <c r="BA836" t="s">
        <v>81</v>
      </c>
      <c r="BB836" t="s">
        <v>4769</v>
      </c>
      <c r="BD836" t="s">
        <v>4770</v>
      </c>
    </row>
    <row r="837" spans="1:56" x14ac:dyDescent="0.2">
      <c r="A837" t="s">
        <v>4771</v>
      </c>
      <c r="B837" t="s">
        <v>4707</v>
      </c>
      <c r="C837" t="s">
        <v>2808</v>
      </c>
      <c r="D837" t="s">
        <v>4772</v>
      </c>
      <c r="E837" t="s">
        <v>53</v>
      </c>
      <c r="F837" t="s">
        <v>54</v>
      </c>
      <c r="G837" t="s">
        <v>55</v>
      </c>
      <c r="K837" t="s">
        <v>119</v>
      </c>
      <c r="L837" t="s">
        <v>120</v>
      </c>
      <c r="M837" t="s">
        <v>121</v>
      </c>
      <c r="N837" t="s">
        <v>122</v>
      </c>
      <c r="O837" t="s">
        <v>4773</v>
      </c>
      <c r="Q837" t="s">
        <v>73</v>
      </c>
      <c r="U837" t="s">
        <v>104</v>
      </c>
      <c r="W837">
        <v>115</v>
      </c>
      <c r="X837" t="s">
        <v>65</v>
      </c>
      <c r="Y837" t="s">
        <v>4774</v>
      </c>
      <c r="Z837" t="s">
        <v>4775</v>
      </c>
      <c r="AB837" t="s">
        <v>4552</v>
      </c>
      <c r="AC837">
        <v>2015</v>
      </c>
      <c r="AD837">
        <v>7</v>
      </c>
      <c r="AE837">
        <v>10</v>
      </c>
      <c r="AF837">
        <f>IF( Table1[[#This Row],[Start Day]]="",1,Table1[[#This Row],[Start Day]])</f>
        <v>10</v>
      </c>
      <c r="AG837" s="1">
        <f>DATE(Table1[[#This Row],[Start Year]],Table1[[#This Row],[Start Month]],Table1[[#This Row],[Complete Start Day]])</f>
        <v>42195</v>
      </c>
      <c r="AH837">
        <v>2015</v>
      </c>
      <c r="AI837">
        <v>7</v>
      </c>
      <c r="AJ837">
        <v>21</v>
      </c>
      <c r="AK837">
        <f>IF(Table1[[#This Row],[End Day]]="",DAY(EOMONTH(DATE(Table1[[#This Row],[End Year]],Table1[[#This Row],[End Month]],1),0)),Table1[[#This Row],[End Day]])</f>
        <v>21</v>
      </c>
      <c r="AL837" s="1">
        <f>DATE(Table1[[#This Row],[End Year]],Table1[[#This Row],[End Month]],Table1[[#This Row],[Complete End Day]])</f>
        <v>42206</v>
      </c>
      <c r="AM837" s="2">
        <f>IF(Table1[[#This Row],[Start Day]]="",1,0)</f>
        <v>0</v>
      </c>
      <c r="AN837" s="2">
        <f>IF(Table1[[#This Row],[End Day]]="",1,0)</f>
        <v>0</v>
      </c>
      <c r="AO837">
        <v>3</v>
      </c>
      <c r="AQ837">
        <v>283140</v>
      </c>
      <c r="AS837">
        <v>283140</v>
      </c>
      <c r="AZ837">
        <v>80.988578990590796</v>
      </c>
      <c r="BA837" t="s">
        <v>81</v>
      </c>
      <c r="BB837" t="s">
        <v>4776</v>
      </c>
      <c r="BD837" t="s">
        <v>4777</v>
      </c>
    </row>
    <row r="838" spans="1:56" x14ac:dyDescent="0.2">
      <c r="A838" t="s">
        <v>4778</v>
      </c>
      <c r="B838" t="s">
        <v>4707</v>
      </c>
      <c r="C838" t="s">
        <v>568</v>
      </c>
      <c r="E838" t="s">
        <v>53</v>
      </c>
      <c r="F838" t="s">
        <v>72</v>
      </c>
      <c r="G838" t="s">
        <v>73</v>
      </c>
      <c r="H838" t="s">
        <v>74</v>
      </c>
      <c r="I838" t="s">
        <v>449</v>
      </c>
      <c r="K838" t="s">
        <v>57</v>
      </c>
      <c r="L838" t="s">
        <v>58</v>
      </c>
      <c r="M838" t="s">
        <v>59</v>
      </c>
      <c r="N838" t="s">
        <v>60</v>
      </c>
      <c r="O838" t="s">
        <v>4779</v>
      </c>
      <c r="Q838" t="s">
        <v>263</v>
      </c>
      <c r="X838" t="s">
        <v>80</v>
      </c>
      <c r="AC838">
        <v>2015</v>
      </c>
      <c r="AD838">
        <v>3</v>
      </c>
      <c r="AE838">
        <v>29</v>
      </c>
      <c r="AF838">
        <f>IF( Table1[[#This Row],[Start Day]]="",1,Table1[[#This Row],[Start Day]])</f>
        <v>29</v>
      </c>
      <c r="AG838" s="1">
        <f>DATE(Table1[[#This Row],[Start Year]],Table1[[#This Row],[Start Month]],Table1[[#This Row],[Complete Start Day]])</f>
        <v>42092</v>
      </c>
      <c r="AH838">
        <v>2015</v>
      </c>
      <c r="AI838">
        <v>3</v>
      </c>
      <c r="AJ838">
        <v>31</v>
      </c>
      <c r="AK838">
        <f>IF(Table1[[#This Row],[End Day]]="",DAY(EOMONTH(DATE(Table1[[#This Row],[End Year]],Table1[[#This Row],[End Month]],1),0)),Table1[[#This Row],[End Day]])</f>
        <v>31</v>
      </c>
      <c r="AL838" s="1">
        <f>DATE(Table1[[#This Row],[End Year]],Table1[[#This Row],[End Month]],Table1[[#This Row],[Complete End Day]])</f>
        <v>42094</v>
      </c>
      <c r="AM838" s="2">
        <f>IF(Table1[[#This Row],[Start Day]]="",1,0)</f>
        <v>0</v>
      </c>
      <c r="AN838" s="2">
        <f>IF(Table1[[#This Row],[End Day]]="",1,0)</f>
        <v>0</v>
      </c>
      <c r="AQ838">
        <v>5000</v>
      </c>
      <c r="AS838">
        <v>5000</v>
      </c>
      <c r="AX838">
        <v>108000</v>
      </c>
      <c r="AY838">
        <v>133352</v>
      </c>
      <c r="AZ838">
        <v>80.988578990590796</v>
      </c>
      <c r="BA838" t="s">
        <v>81</v>
      </c>
      <c r="BB838" t="s">
        <v>4780</v>
      </c>
      <c r="BD838" t="s">
        <v>4781</v>
      </c>
    </row>
    <row r="839" spans="1:56" x14ac:dyDescent="0.2">
      <c r="A839" t="s">
        <v>4782</v>
      </c>
      <c r="B839" t="s">
        <v>4707</v>
      </c>
      <c r="C839" t="s">
        <v>4783</v>
      </c>
      <c r="E839" t="s">
        <v>53</v>
      </c>
      <c r="F839" t="s">
        <v>270</v>
      </c>
      <c r="G839" t="s">
        <v>271</v>
      </c>
      <c r="H839" t="s">
        <v>271</v>
      </c>
      <c r="K839" t="s">
        <v>148</v>
      </c>
      <c r="L839" t="s">
        <v>149</v>
      </c>
      <c r="M839" t="s">
        <v>121</v>
      </c>
      <c r="N839" t="s">
        <v>122</v>
      </c>
      <c r="O839" t="s">
        <v>4784</v>
      </c>
      <c r="P839" t="s">
        <v>4785</v>
      </c>
      <c r="Q839" t="s">
        <v>466</v>
      </c>
      <c r="X839" t="s">
        <v>65</v>
      </c>
      <c r="AC839">
        <v>2015</v>
      </c>
      <c r="AD839">
        <v>10</v>
      </c>
      <c r="AF839">
        <f>IF( Table1[[#This Row],[Start Day]]="",1,Table1[[#This Row],[Start Day]])</f>
        <v>1</v>
      </c>
      <c r="AG839" s="1">
        <f>DATE(Table1[[#This Row],[Start Year]],Table1[[#This Row],[Start Month]],Table1[[#This Row],[Complete Start Day]])</f>
        <v>42278</v>
      </c>
      <c r="AH839">
        <v>2016</v>
      </c>
      <c r="AI839">
        <v>2</v>
      </c>
      <c r="AK839">
        <f>IF(Table1[[#This Row],[End Day]]="",DAY(EOMONTH(DATE(Table1[[#This Row],[End Year]],Table1[[#This Row],[End Month]],1),0)),Table1[[#This Row],[End Day]])</f>
        <v>29</v>
      </c>
      <c r="AL839" s="1">
        <f>DATE(Table1[[#This Row],[End Year]],Table1[[#This Row],[End Month]],Table1[[#This Row],[Complete End Day]])</f>
        <v>42429</v>
      </c>
      <c r="AM839" s="2">
        <f>IF(Table1[[#This Row],[Start Day]]="",1,0)</f>
        <v>1</v>
      </c>
      <c r="AN839" s="2">
        <f>IF(Table1[[#This Row],[End Day]]="",1,0)</f>
        <v>1</v>
      </c>
      <c r="AZ839">
        <v>80.988578990590796</v>
      </c>
      <c r="BA839" t="s">
        <v>81</v>
      </c>
      <c r="BB839" t="s">
        <v>4786</v>
      </c>
      <c r="BD839" t="s">
        <v>4787</v>
      </c>
    </row>
    <row r="840" spans="1:56" x14ac:dyDescent="0.2">
      <c r="A840" t="s">
        <v>4788</v>
      </c>
      <c r="B840" t="s">
        <v>4707</v>
      </c>
      <c r="C840" t="s">
        <v>3488</v>
      </c>
      <c r="D840" t="s">
        <v>4789</v>
      </c>
      <c r="E840" t="s">
        <v>53</v>
      </c>
      <c r="F840" t="s">
        <v>72</v>
      </c>
      <c r="G840" t="s">
        <v>73</v>
      </c>
      <c r="H840" t="s">
        <v>86</v>
      </c>
      <c r="J840" t="s">
        <v>4790</v>
      </c>
      <c r="K840" t="s">
        <v>57</v>
      </c>
      <c r="L840" t="s">
        <v>58</v>
      </c>
      <c r="M840" t="s">
        <v>59</v>
      </c>
      <c r="N840" t="s">
        <v>60</v>
      </c>
      <c r="O840" t="s">
        <v>4791</v>
      </c>
      <c r="Q840" t="s">
        <v>55</v>
      </c>
      <c r="X840" t="s">
        <v>80</v>
      </c>
      <c r="AC840">
        <v>2015</v>
      </c>
      <c r="AD840">
        <v>4</v>
      </c>
      <c r="AE840">
        <v>4</v>
      </c>
      <c r="AF840">
        <f>IF( Table1[[#This Row],[Start Day]]="",1,Table1[[#This Row],[Start Day]])</f>
        <v>4</v>
      </c>
      <c r="AG840" s="1">
        <f>DATE(Table1[[#This Row],[Start Year]],Table1[[#This Row],[Start Month]],Table1[[#This Row],[Complete Start Day]])</f>
        <v>42098</v>
      </c>
      <c r="AH840">
        <v>2015</v>
      </c>
      <c r="AI840">
        <v>4</v>
      </c>
      <c r="AJ840">
        <v>15</v>
      </c>
      <c r="AK840">
        <f>IF(Table1[[#This Row],[End Day]]="",DAY(EOMONTH(DATE(Table1[[#This Row],[End Year]],Table1[[#This Row],[End Month]],1),0)),Table1[[#This Row],[End Day]])</f>
        <v>15</v>
      </c>
      <c r="AL840" s="1">
        <f>DATE(Table1[[#This Row],[End Year]],Table1[[#This Row],[End Month]],Table1[[#This Row],[Complete End Day]])</f>
        <v>42109</v>
      </c>
      <c r="AM840" s="2">
        <f>IF(Table1[[#This Row],[Start Day]]="",1,0)</f>
        <v>0</v>
      </c>
      <c r="AN840" s="2">
        <f>IF(Table1[[#This Row],[End Day]]="",1,0)</f>
        <v>0</v>
      </c>
      <c r="AO840">
        <v>6</v>
      </c>
      <c r="AQ840">
        <v>12000</v>
      </c>
      <c r="AS840">
        <v>12000</v>
      </c>
      <c r="AX840">
        <v>209000</v>
      </c>
      <c r="AY840">
        <v>258061</v>
      </c>
      <c r="AZ840">
        <v>80.988578990590796</v>
      </c>
      <c r="BA840" t="s">
        <v>81</v>
      </c>
      <c r="BB840" t="s">
        <v>3682</v>
      </c>
      <c r="BD840" t="s">
        <v>4792</v>
      </c>
    </row>
    <row r="841" spans="1:56" x14ac:dyDescent="0.2">
      <c r="A841" t="s">
        <v>4793</v>
      </c>
      <c r="B841" t="s">
        <v>4707</v>
      </c>
      <c r="C841" t="s">
        <v>4794</v>
      </c>
      <c r="E841" t="s">
        <v>53</v>
      </c>
      <c r="F841" t="s">
        <v>72</v>
      </c>
      <c r="G841" t="s">
        <v>73</v>
      </c>
      <c r="H841" t="s">
        <v>86</v>
      </c>
      <c r="J841" t="s">
        <v>4795</v>
      </c>
      <c r="K841" t="s">
        <v>57</v>
      </c>
      <c r="L841" t="s">
        <v>58</v>
      </c>
      <c r="M841" t="s">
        <v>59</v>
      </c>
      <c r="N841" t="s">
        <v>60</v>
      </c>
      <c r="O841" t="s">
        <v>3041</v>
      </c>
      <c r="Q841" t="s">
        <v>55</v>
      </c>
      <c r="X841" t="s">
        <v>80</v>
      </c>
      <c r="AC841">
        <v>2015</v>
      </c>
      <c r="AD841">
        <v>6</v>
      </c>
      <c r="AE841">
        <v>22</v>
      </c>
      <c r="AF841">
        <f>IF( Table1[[#This Row],[Start Day]]="",1,Table1[[#This Row],[Start Day]])</f>
        <v>22</v>
      </c>
      <c r="AG841" s="1">
        <f>DATE(Table1[[#This Row],[Start Year]],Table1[[#This Row],[Start Month]],Table1[[#This Row],[Complete Start Day]])</f>
        <v>42177</v>
      </c>
      <c r="AH841">
        <v>2015</v>
      </c>
      <c r="AI841">
        <v>6</v>
      </c>
      <c r="AJ841">
        <v>22</v>
      </c>
      <c r="AK841">
        <f>IF(Table1[[#This Row],[End Day]]="",DAY(EOMONTH(DATE(Table1[[#This Row],[End Year]],Table1[[#This Row],[End Month]],1),0)),Table1[[#This Row],[End Day]])</f>
        <v>22</v>
      </c>
      <c r="AL841" s="1">
        <f>DATE(Table1[[#This Row],[End Year]],Table1[[#This Row],[End Month]],Table1[[#This Row],[Complete End Day]])</f>
        <v>42177</v>
      </c>
      <c r="AM841" s="2">
        <f>IF(Table1[[#This Row],[Start Day]]="",1,0)</f>
        <v>0</v>
      </c>
      <c r="AN841" s="2">
        <f>IF(Table1[[#This Row],[End Day]]="",1,0)</f>
        <v>0</v>
      </c>
      <c r="AQ841">
        <v>193000</v>
      </c>
      <c r="AS841">
        <v>193000</v>
      </c>
      <c r="AX841">
        <v>11000</v>
      </c>
      <c r="AY841">
        <v>13582</v>
      </c>
      <c r="AZ841">
        <v>80.988578990590796</v>
      </c>
      <c r="BA841" t="s">
        <v>81</v>
      </c>
      <c r="BB841" t="s">
        <v>3042</v>
      </c>
      <c r="BD841" t="s">
        <v>3043</v>
      </c>
    </row>
    <row r="842" spans="1:56" x14ac:dyDescent="0.2">
      <c r="A842" t="s">
        <v>4796</v>
      </c>
      <c r="B842" t="s">
        <v>4707</v>
      </c>
      <c r="C842" t="s">
        <v>915</v>
      </c>
      <c r="E842" t="s">
        <v>53</v>
      </c>
      <c r="F842" t="s">
        <v>72</v>
      </c>
      <c r="G842" t="s">
        <v>73</v>
      </c>
      <c r="H842" t="s">
        <v>86</v>
      </c>
      <c r="J842" t="s">
        <v>4797</v>
      </c>
      <c r="K842" t="s">
        <v>57</v>
      </c>
      <c r="L842" t="s">
        <v>58</v>
      </c>
      <c r="M842" t="s">
        <v>59</v>
      </c>
      <c r="N842" t="s">
        <v>60</v>
      </c>
      <c r="O842" t="s">
        <v>4798</v>
      </c>
      <c r="Q842" t="s">
        <v>55</v>
      </c>
      <c r="W842">
        <v>230</v>
      </c>
      <c r="X842" t="s">
        <v>80</v>
      </c>
      <c r="AC842">
        <v>2015</v>
      </c>
      <c r="AD842">
        <v>8</v>
      </c>
      <c r="AE842">
        <v>9</v>
      </c>
      <c r="AF842">
        <f>IF( Table1[[#This Row],[Start Day]]="",1,Table1[[#This Row],[Start Day]])</f>
        <v>9</v>
      </c>
      <c r="AG842" s="1">
        <f>DATE(Table1[[#This Row],[Start Year]],Table1[[#This Row],[Start Month]],Table1[[#This Row],[Complete Start Day]])</f>
        <v>42225</v>
      </c>
      <c r="AH842">
        <v>2015</v>
      </c>
      <c r="AI842">
        <v>8</v>
      </c>
      <c r="AJ842">
        <v>9</v>
      </c>
      <c r="AK842">
        <f>IF(Table1[[#This Row],[End Day]]="",DAY(EOMONTH(DATE(Table1[[#This Row],[End Year]],Table1[[#This Row],[End Month]],1),0)),Table1[[#This Row],[End Day]])</f>
        <v>9</v>
      </c>
      <c r="AL842" s="1">
        <f>DATE(Table1[[#This Row],[End Year]],Table1[[#This Row],[End Month]],Table1[[#This Row],[Complete End Day]])</f>
        <v>42225</v>
      </c>
      <c r="AM842" s="2">
        <f>IF(Table1[[#This Row],[Start Day]]="",1,0)</f>
        <v>0</v>
      </c>
      <c r="AN842" s="2">
        <f>IF(Table1[[#This Row],[End Day]]="",1,0)</f>
        <v>0</v>
      </c>
      <c r="AO842">
        <v>18</v>
      </c>
      <c r="AQ842">
        <v>1580000</v>
      </c>
      <c r="AS842">
        <v>1580000</v>
      </c>
      <c r="AX842">
        <v>1282690</v>
      </c>
      <c r="AY842">
        <v>1583791</v>
      </c>
      <c r="AZ842">
        <v>80.988578990590796</v>
      </c>
      <c r="BA842" t="s">
        <v>81</v>
      </c>
      <c r="BB842" t="s">
        <v>4799</v>
      </c>
      <c r="BD842" t="s">
        <v>4800</v>
      </c>
    </row>
    <row r="843" spans="1:56" x14ac:dyDescent="0.2">
      <c r="A843" t="s">
        <v>4801</v>
      </c>
      <c r="B843" t="s">
        <v>4707</v>
      </c>
      <c r="C843" t="s">
        <v>4802</v>
      </c>
      <c r="D843" t="s">
        <v>4803</v>
      </c>
      <c r="E843" t="s">
        <v>53</v>
      </c>
      <c r="F843" t="s">
        <v>54</v>
      </c>
      <c r="G843" t="s">
        <v>236</v>
      </c>
      <c r="H843" t="s">
        <v>236</v>
      </c>
      <c r="K843" t="s">
        <v>148</v>
      </c>
      <c r="L843" t="s">
        <v>149</v>
      </c>
      <c r="M843" t="s">
        <v>121</v>
      </c>
      <c r="N843" t="s">
        <v>122</v>
      </c>
      <c r="O843" t="s">
        <v>4804</v>
      </c>
      <c r="P843" t="s">
        <v>62</v>
      </c>
      <c r="Q843" t="s">
        <v>55</v>
      </c>
      <c r="Y843" t="s">
        <v>4805</v>
      </c>
      <c r="Z843" t="s">
        <v>4806</v>
      </c>
      <c r="AB843" t="s">
        <v>4807</v>
      </c>
      <c r="AC843">
        <v>2015</v>
      </c>
      <c r="AD843">
        <v>5</v>
      </c>
      <c r="AE843">
        <v>17</v>
      </c>
      <c r="AF843">
        <f>IF( Table1[[#This Row],[Start Day]]="",1,Table1[[#This Row],[Start Day]])</f>
        <v>17</v>
      </c>
      <c r="AG843" s="1">
        <f>DATE(Table1[[#This Row],[Start Year]],Table1[[#This Row],[Start Month]],Table1[[#This Row],[Complete Start Day]])</f>
        <v>42141</v>
      </c>
      <c r="AH843">
        <v>2015</v>
      </c>
      <c r="AI843">
        <v>5</v>
      </c>
      <c r="AJ843">
        <v>18</v>
      </c>
      <c r="AK843">
        <f>IF(Table1[[#This Row],[End Day]]="",DAY(EOMONTH(DATE(Table1[[#This Row],[End Year]],Table1[[#This Row],[End Month]],1),0)),Table1[[#This Row],[End Day]])</f>
        <v>18</v>
      </c>
      <c r="AL843" s="1">
        <f>DATE(Table1[[#This Row],[End Year]],Table1[[#This Row],[End Month]],Table1[[#This Row],[Complete End Day]])</f>
        <v>42142</v>
      </c>
      <c r="AM843" s="2">
        <f>IF(Table1[[#This Row],[Start Day]]="",1,0)</f>
        <v>0</v>
      </c>
      <c r="AN843" s="2">
        <f>IF(Table1[[#This Row],[End Day]]="",1,0)</f>
        <v>0</v>
      </c>
      <c r="AO843">
        <v>93</v>
      </c>
      <c r="AP843">
        <v>48</v>
      </c>
      <c r="AR843">
        <v>300</v>
      </c>
      <c r="AS843">
        <v>348</v>
      </c>
      <c r="AZ843">
        <v>80.988578990590796</v>
      </c>
      <c r="BA843" t="s">
        <v>66</v>
      </c>
      <c r="BB843" t="s">
        <v>4808</v>
      </c>
      <c r="BC843" t="s">
        <v>4809</v>
      </c>
      <c r="BD843" t="s">
        <v>4810</v>
      </c>
    </row>
    <row r="844" spans="1:56" x14ac:dyDescent="0.2">
      <c r="A844" t="s">
        <v>4811</v>
      </c>
      <c r="B844" t="s">
        <v>4707</v>
      </c>
      <c r="C844" t="s">
        <v>789</v>
      </c>
      <c r="E844" t="s">
        <v>53</v>
      </c>
      <c r="F844" t="s">
        <v>72</v>
      </c>
      <c r="G844" t="s">
        <v>73</v>
      </c>
      <c r="H844" t="s">
        <v>74</v>
      </c>
      <c r="I844" t="s">
        <v>75</v>
      </c>
      <c r="K844" t="s">
        <v>57</v>
      </c>
      <c r="L844" t="s">
        <v>58</v>
      </c>
      <c r="M844" t="s">
        <v>59</v>
      </c>
      <c r="N844" t="s">
        <v>60</v>
      </c>
      <c r="O844" t="s">
        <v>4812</v>
      </c>
      <c r="Q844" t="s">
        <v>3891</v>
      </c>
      <c r="X844" t="s">
        <v>80</v>
      </c>
      <c r="AC844">
        <v>2015</v>
      </c>
      <c r="AD844">
        <v>7</v>
      </c>
      <c r="AE844">
        <v>13</v>
      </c>
      <c r="AF844">
        <f>IF( Table1[[#This Row],[Start Day]]="",1,Table1[[#This Row],[Start Day]])</f>
        <v>13</v>
      </c>
      <c r="AG844" s="1">
        <f>DATE(Table1[[#This Row],[Start Year]],Table1[[#This Row],[Start Month]],Table1[[#This Row],[Complete Start Day]])</f>
        <v>42198</v>
      </c>
      <c r="AH844">
        <v>2015</v>
      </c>
      <c r="AI844">
        <v>7</v>
      </c>
      <c r="AJ844">
        <v>14</v>
      </c>
      <c r="AK844">
        <f>IF(Table1[[#This Row],[End Day]]="",DAY(EOMONTH(DATE(Table1[[#This Row],[End Year]],Table1[[#This Row],[End Month]],1),0)),Table1[[#This Row],[End Day]])</f>
        <v>14</v>
      </c>
      <c r="AL844" s="1">
        <f>DATE(Table1[[#This Row],[End Year]],Table1[[#This Row],[End Month]],Table1[[#This Row],[Complete End Day]])</f>
        <v>42199</v>
      </c>
      <c r="AM844" s="2">
        <f>IF(Table1[[#This Row],[Start Day]]="",1,0)</f>
        <v>0</v>
      </c>
      <c r="AN844" s="2">
        <f>IF(Table1[[#This Row],[End Day]]="",1,0)</f>
        <v>0</v>
      </c>
      <c r="AO844">
        <v>6</v>
      </c>
      <c r="AQ844">
        <v>110000</v>
      </c>
      <c r="AS844">
        <v>110000</v>
      </c>
      <c r="AX844">
        <v>85000</v>
      </c>
      <c r="AY844">
        <v>104953</v>
      </c>
      <c r="AZ844">
        <v>80.988578990590796</v>
      </c>
      <c r="BA844" t="s">
        <v>81</v>
      </c>
      <c r="BB844" t="s">
        <v>4813</v>
      </c>
      <c r="BD844" t="s">
        <v>4814</v>
      </c>
    </row>
    <row r="845" spans="1:56" x14ac:dyDescent="0.2">
      <c r="A845" t="s">
        <v>4815</v>
      </c>
      <c r="B845" t="s">
        <v>4707</v>
      </c>
      <c r="C845" t="s">
        <v>605</v>
      </c>
      <c r="E845" t="s">
        <v>53</v>
      </c>
      <c r="F845" t="s">
        <v>72</v>
      </c>
      <c r="G845" t="s">
        <v>73</v>
      </c>
      <c r="H845" t="s">
        <v>74</v>
      </c>
      <c r="I845" t="s">
        <v>2676</v>
      </c>
      <c r="K845" t="s">
        <v>119</v>
      </c>
      <c r="L845" t="s">
        <v>120</v>
      </c>
      <c r="M845" t="s">
        <v>121</v>
      </c>
      <c r="N845" t="s">
        <v>122</v>
      </c>
      <c r="O845" t="s">
        <v>4816</v>
      </c>
      <c r="W845">
        <v>320</v>
      </c>
      <c r="X845" t="s">
        <v>80</v>
      </c>
      <c r="AC845">
        <v>2015</v>
      </c>
      <c r="AD845">
        <v>4</v>
      </c>
      <c r="AE845">
        <v>20</v>
      </c>
      <c r="AF845">
        <f>IF( Table1[[#This Row],[Start Day]]="",1,Table1[[#This Row],[Start Day]])</f>
        <v>20</v>
      </c>
      <c r="AG845" s="1">
        <f>DATE(Table1[[#This Row],[Start Year]],Table1[[#This Row],[Start Month]],Table1[[#This Row],[Complete Start Day]])</f>
        <v>42114</v>
      </c>
      <c r="AH845">
        <v>2015</v>
      </c>
      <c r="AI845">
        <v>4</v>
      </c>
      <c r="AJ845">
        <v>20</v>
      </c>
      <c r="AK845">
        <f>IF(Table1[[#This Row],[End Day]]="",DAY(EOMONTH(DATE(Table1[[#This Row],[End Year]],Table1[[#This Row],[End Month]],1),0)),Table1[[#This Row],[End Day]])</f>
        <v>20</v>
      </c>
      <c r="AL845" s="1">
        <f>DATE(Table1[[#This Row],[End Year]],Table1[[#This Row],[End Month]],Table1[[#This Row],[Complete End Day]])</f>
        <v>42114</v>
      </c>
      <c r="AM845" s="2">
        <f>IF(Table1[[#This Row],[Start Day]]="",1,0)</f>
        <v>0</v>
      </c>
      <c r="AN845" s="2">
        <f>IF(Table1[[#This Row],[End Day]]="",1,0)</f>
        <v>0</v>
      </c>
      <c r="AO845">
        <v>2</v>
      </c>
      <c r="AP845">
        <v>97</v>
      </c>
      <c r="AQ845">
        <v>10940</v>
      </c>
      <c r="AS845">
        <v>11037</v>
      </c>
      <c r="AX845">
        <v>2000</v>
      </c>
      <c r="AY845">
        <v>2469</v>
      </c>
      <c r="AZ845">
        <v>80.988578990590796</v>
      </c>
      <c r="BA845" t="s">
        <v>109</v>
      </c>
      <c r="BC845" t="s">
        <v>4817</v>
      </c>
      <c r="BD845" t="s">
        <v>4818</v>
      </c>
    </row>
    <row r="846" spans="1:56" x14ac:dyDescent="0.2">
      <c r="A846" t="s">
        <v>4819</v>
      </c>
      <c r="B846" t="s">
        <v>4707</v>
      </c>
      <c r="C846" t="s">
        <v>4820</v>
      </c>
      <c r="E846" t="s">
        <v>53</v>
      </c>
      <c r="F846" t="s">
        <v>54</v>
      </c>
      <c r="G846" t="s">
        <v>55</v>
      </c>
      <c r="H846" t="s">
        <v>56</v>
      </c>
      <c r="K846" t="s">
        <v>119</v>
      </c>
      <c r="L846" t="s">
        <v>120</v>
      </c>
      <c r="M846" t="s">
        <v>121</v>
      </c>
      <c r="N846" t="s">
        <v>122</v>
      </c>
      <c r="O846" t="s">
        <v>4821</v>
      </c>
      <c r="P846" t="s">
        <v>4785</v>
      </c>
      <c r="U846" t="s">
        <v>104</v>
      </c>
      <c r="X846" t="s">
        <v>65</v>
      </c>
      <c r="AB846" t="s">
        <v>4822</v>
      </c>
      <c r="AC846">
        <v>2015</v>
      </c>
      <c r="AD846">
        <v>10</v>
      </c>
      <c r="AE846">
        <v>8</v>
      </c>
      <c r="AF846">
        <f>IF( Table1[[#This Row],[Start Day]]="",1,Table1[[#This Row],[Start Day]])</f>
        <v>8</v>
      </c>
      <c r="AG846" s="1">
        <f>DATE(Table1[[#This Row],[Start Year]],Table1[[#This Row],[Start Month]],Table1[[#This Row],[Complete Start Day]])</f>
        <v>42285</v>
      </c>
      <c r="AH846">
        <v>2015</v>
      </c>
      <c r="AI846">
        <v>10</v>
      </c>
      <c r="AJ846">
        <v>20</v>
      </c>
      <c r="AK846">
        <f>IF(Table1[[#This Row],[End Day]]="",DAY(EOMONTH(DATE(Table1[[#This Row],[End Year]],Table1[[#This Row],[End Month]],1),0)),Table1[[#This Row],[End Day]])</f>
        <v>20</v>
      </c>
      <c r="AL846" s="1">
        <f>DATE(Table1[[#This Row],[End Year]],Table1[[#This Row],[End Month]],Table1[[#This Row],[Complete End Day]])</f>
        <v>42297</v>
      </c>
      <c r="AM846" s="2">
        <f>IF(Table1[[#This Row],[Start Day]]="",1,0)</f>
        <v>0</v>
      </c>
      <c r="AN846" s="2">
        <f>IF(Table1[[#This Row],[End Day]]="",1,0)</f>
        <v>0</v>
      </c>
      <c r="AO846">
        <v>3</v>
      </c>
      <c r="AQ846">
        <v>5370</v>
      </c>
      <c r="AS846">
        <v>5370</v>
      </c>
      <c r="AX846">
        <v>2000</v>
      </c>
      <c r="AY846">
        <v>2469</v>
      </c>
      <c r="AZ846">
        <v>80.988578990590796</v>
      </c>
      <c r="BA846" t="s">
        <v>81</v>
      </c>
      <c r="BB846" t="s">
        <v>2113</v>
      </c>
      <c r="BD846" t="s">
        <v>2114</v>
      </c>
    </row>
    <row r="847" spans="1:56" x14ac:dyDescent="0.2">
      <c r="A847" t="s">
        <v>4823</v>
      </c>
      <c r="B847" t="s">
        <v>4707</v>
      </c>
      <c r="C847" t="s">
        <v>4824</v>
      </c>
      <c r="D847" t="s">
        <v>4825</v>
      </c>
      <c r="E847" t="s">
        <v>53</v>
      </c>
      <c r="F847" t="s">
        <v>54</v>
      </c>
      <c r="G847" t="s">
        <v>55</v>
      </c>
      <c r="H847" t="s">
        <v>56</v>
      </c>
      <c r="K847" t="s">
        <v>119</v>
      </c>
      <c r="L847" t="s">
        <v>120</v>
      </c>
      <c r="M847" t="s">
        <v>121</v>
      </c>
      <c r="N847" t="s">
        <v>122</v>
      </c>
      <c r="O847" t="s">
        <v>1828</v>
      </c>
      <c r="P847" t="s">
        <v>4785</v>
      </c>
      <c r="X847" t="s">
        <v>65</v>
      </c>
      <c r="AB847" t="s">
        <v>4826</v>
      </c>
      <c r="AC847">
        <v>2015</v>
      </c>
      <c r="AD847">
        <v>12</v>
      </c>
      <c r="AE847">
        <v>20</v>
      </c>
      <c r="AF847">
        <f>IF( Table1[[#This Row],[Start Day]]="",1,Table1[[#This Row],[Start Day]])</f>
        <v>20</v>
      </c>
      <c r="AG847" s="1">
        <f>DATE(Table1[[#This Row],[Start Year]],Table1[[#This Row],[Start Month]],Table1[[#This Row],[Complete Start Day]])</f>
        <v>42358</v>
      </c>
      <c r="AH847">
        <v>2015</v>
      </c>
      <c r="AI847">
        <v>12</v>
      </c>
      <c r="AJ847">
        <v>26</v>
      </c>
      <c r="AK847">
        <f>IF(Table1[[#This Row],[End Day]]="",DAY(EOMONTH(DATE(Table1[[#This Row],[End Year]],Table1[[#This Row],[End Month]],1),0)),Table1[[#This Row],[End Day]])</f>
        <v>26</v>
      </c>
      <c r="AL847" s="1">
        <f>DATE(Table1[[#This Row],[End Year]],Table1[[#This Row],[End Month]],Table1[[#This Row],[Complete End Day]])</f>
        <v>42364</v>
      </c>
      <c r="AM847" s="2">
        <f>IF(Table1[[#This Row],[Start Day]]="",1,0)</f>
        <v>0</v>
      </c>
      <c r="AN847" s="2">
        <f>IF(Table1[[#This Row],[End Day]]="",1,0)</f>
        <v>0</v>
      </c>
      <c r="AQ847">
        <v>9000</v>
      </c>
      <c r="AS847">
        <v>9000</v>
      </c>
      <c r="AZ847">
        <v>80.988578990590796</v>
      </c>
      <c r="BA847" t="s">
        <v>81</v>
      </c>
      <c r="BB847" t="s">
        <v>1831</v>
      </c>
      <c r="BD847" t="s">
        <v>1832</v>
      </c>
    </row>
    <row r="848" spans="1:56" x14ac:dyDescent="0.2">
      <c r="A848" t="s">
        <v>4827</v>
      </c>
      <c r="B848" t="s">
        <v>4707</v>
      </c>
      <c r="C848" t="s">
        <v>4828</v>
      </c>
      <c r="E848" t="s">
        <v>53</v>
      </c>
      <c r="F848" t="s">
        <v>54</v>
      </c>
      <c r="G848" t="s">
        <v>236</v>
      </c>
      <c r="H848" t="s">
        <v>236</v>
      </c>
      <c r="K848" t="s">
        <v>119</v>
      </c>
      <c r="L848" t="s">
        <v>120</v>
      </c>
      <c r="M848" t="s">
        <v>121</v>
      </c>
      <c r="N848" t="s">
        <v>122</v>
      </c>
      <c r="O848" t="s">
        <v>4829</v>
      </c>
      <c r="P848" t="s">
        <v>4830</v>
      </c>
      <c r="AC848">
        <v>2015</v>
      </c>
      <c r="AD848">
        <v>4</v>
      </c>
      <c r="AE848">
        <v>27</v>
      </c>
      <c r="AF848">
        <f>IF( Table1[[#This Row],[Start Day]]="",1,Table1[[#This Row],[Start Day]])</f>
        <v>27</v>
      </c>
      <c r="AG848" s="1">
        <f>DATE(Table1[[#This Row],[Start Year]],Table1[[#This Row],[Start Month]],Table1[[#This Row],[Complete Start Day]])</f>
        <v>42121</v>
      </c>
      <c r="AH848">
        <v>2015</v>
      </c>
      <c r="AI848">
        <v>4</v>
      </c>
      <c r="AJ848">
        <v>27</v>
      </c>
      <c r="AK848">
        <f>IF(Table1[[#This Row],[End Day]]="",DAY(EOMONTH(DATE(Table1[[#This Row],[End Year]],Table1[[#This Row],[End Month]],1),0)),Table1[[#This Row],[End Day]])</f>
        <v>27</v>
      </c>
      <c r="AL848" s="1">
        <f>DATE(Table1[[#This Row],[End Year]],Table1[[#This Row],[End Month]],Table1[[#This Row],[Complete End Day]])</f>
        <v>42121</v>
      </c>
      <c r="AM848" s="2">
        <f>IF(Table1[[#This Row],[Start Day]]="",1,0)</f>
        <v>0</v>
      </c>
      <c r="AN848" s="2">
        <f>IF(Table1[[#This Row],[End Day]]="",1,0)</f>
        <v>0</v>
      </c>
      <c r="AO848">
        <v>15</v>
      </c>
      <c r="AZ848">
        <v>80.988578990590796</v>
      </c>
      <c r="BA848" t="s">
        <v>109</v>
      </c>
      <c r="BC848" t="s">
        <v>4831</v>
      </c>
      <c r="BD848" t="s">
        <v>4832</v>
      </c>
    </row>
    <row r="849" spans="1:56" x14ac:dyDescent="0.2">
      <c r="A849" t="s">
        <v>4833</v>
      </c>
      <c r="B849" t="s">
        <v>4707</v>
      </c>
      <c r="C849" t="s">
        <v>4834</v>
      </c>
      <c r="E849" t="s">
        <v>53</v>
      </c>
      <c r="F849" t="s">
        <v>54</v>
      </c>
      <c r="G849" t="s">
        <v>55</v>
      </c>
      <c r="K849" t="s">
        <v>119</v>
      </c>
      <c r="L849" t="s">
        <v>120</v>
      </c>
      <c r="M849" t="s">
        <v>121</v>
      </c>
      <c r="N849" t="s">
        <v>122</v>
      </c>
      <c r="O849" t="s">
        <v>4835</v>
      </c>
      <c r="P849" t="s">
        <v>62</v>
      </c>
      <c r="T849" t="s">
        <v>445</v>
      </c>
      <c r="U849" t="s">
        <v>445</v>
      </c>
      <c r="W849">
        <v>450353</v>
      </c>
      <c r="X849" t="s">
        <v>65</v>
      </c>
      <c r="Y849" t="s">
        <v>4836</v>
      </c>
      <c r="Z849" t="s">
        <v>4837</v>
      </c>
      <c r="AC849">
        <v>2015</v>
      </c>
      <c r="AD849">
        <v>4</v>
      </c>
      <c r="AE849">
        <v>1</v>
      </c>
      <c r="AF849">
        <f>IF( Table1[[#This Row],[Start Day]]="",1,Table1[[#This Row],[Start Day]])</f>
        <v>1</v>
      </c>
      <c r="AG849" s="1">
        <f>DATE(Table1[[#This Row],[Start Year]],Table1[[#This Row],[Start Month]],Table1[[#This Row],[Complete Start Day]])</f>
        <v>42095</v>
      </c>
      <c r="AH849">
        <v>2015</v>
      </c>
      <c r="AI849">
        <v>5</v>
      </c>
      <c r="AJ849">
        <v>2</v>
      </c>
      <c r="AK849">
        <f>IF(Table1[[#This Row],[End Day]]="",DAY(EOMONTH(DATE(Table1[[#This Row],[End Year]],Table1[[#This Row],[End Month]],1),0)),Table1[[#This Row],[End Day]])</f>
        <v>2</v>
      </c>
      <c r="AL849" s="1">
        <f>DATE(Table1[[#This Row],[End Year]],Table1[[#This Row],[End Month]],Table1[[#This Row],[Complete End Day]])</f>
        <v>42126</v>
      </c>
      <c r="AM849" s="2">
        <f>IF(Table1[[#This Row],[Start Day]]="",1,0)</f>
        <v>0</v>
      </c>
      <c r="AN849" s="2">
        <f>IF(Table1[[#This Row],[End Day]]="",1,0)</f>
        <v>0</v>
      </c>
      <c r="AO849">
        <v>5</v>
      </c>
      <c r="AQ849">
        <v>1000</v>
      </c>
      <c r="AS849">
        <v>1000</v>
      </c>
      <c r="AZ849">
        <v>80.988578990590796</v>
      </c>
      <c r="BA849" t="s">
        <v>109</v>
      </c>
      <c r="BC849" t="s">
        <v>4838</v>
      </c>
      <c r="BD849" t="s">
        <v>4839</v>
      </c>
    </row>
    <row r="850" spans="1:56" x14ac:dyDescent="0.2">
      <c r="A850" t="s">
        <v>4840</v>
      </c>
      <c r="B850" t="s">
        <v>4707</v>
      </c>
      <c r="C850" t="s">
        <v>3141</v>
      </c>
      <c r="E850" t="s">
        <v>53</v>
      </c>
      <c r="F850" t="s">
        <v>100</v>
      </c>
      <c r="G850" t="s">
        <v>169</v>
      </c>
      <c r="H850" t="s">
        <v>170</v>
      </c>
      <c r="J850" t="s">
        <v>4841</v>
      </c>
      <c r="K850" t="s">
        <v>278</v>
      </c>
      <c r="L850" t="s">
        <v>279</v>
      </c>
      <c r="M850" t="s">
        <v>121</v>
      </c>
      <c r="N850" t="s">
        <v>122</v>
      </c>
      <c r="O850" t="s">
        <v>4842</v>
      </c>
      <c r="AC850">
        <v>2015</v>
      </c>
      <c r="AD850">
        <v>4</v>
      </c>
      <c r="AE850">
        <v>24</v>
      </c>
      <c r="AF850">
        <f>IF( Table1[[#This Row],[Start Day]]="",1,Table1[[#This Row],[Start Day]])</f>
        <v>24</v>
      </c>
      <c r="AG850" s="1">
        <f>DATE(Table1[[#This Row],[Start Year]],Table1[[#This Row],[Start Month]],Table1[[#This Row],[Complete Start Day]])</f>
        <v>42118</v>
      </c>
      <c r="AH850">
        <v>2015</v>
      </c>
      <c r="AI850">
        <v>4</v>
      </c>
      <c r="AJ850">
        <v>30</v>
      </c>
      <c r="AK850">
        <f>IF(Table1[[#This Row],[End Day]]="",DAY(EOMONTH(DATE(Table1[[#This Row],[End Year]],Table1[[#This Row],[End Month]],1),0)),Table1[[#This Row],[End Day]])</f>
        <v>30</v>
      </c>
      <c r="AL850" s="1">
        <f>DATE(Table1[[#This Row],[End Year]],Table1[[#This Row],[End Month]],Table1[[#This Row],[Complete End Day]])</f>
        <v>42124</v>
      </c>
      <c r="AM850" s="2">
        <f>IF(Table1[[#This Row],[Start Day]]="",1,0)</f>
        <v>0</v>
      </c>
      <c r="AN850" s="2">
        <f>IF(Table1[[#This Row],[End Day]]="",1,0)</f>
        <v>0</v>
      </c>
      <c r="AQ850">
        <v>4000</v>
      </c>
      <c r="AS850">
        <v>4000</v>
      </c>
      <c r="AX850">
        <v>600000</v>
      </c>
      <c r="AY850">
        <v>740845</v>
      </c>
      <c r="AZ850">
        <v>80.988578990590796</v>
      </c>
      <c r="BA850" t="s">
        <v>109</v>
      </c>
      <c r="BC850" t="s">
        <v>4843</v>
      </c>
      <c r="BD850" t="s">
        <v>4844</v>
      </c>
    </row>
    <row r="851" spans="1:56" x14ac:dyDescent="0.2">
      <c r="A851" t="s">
        <v>4845</v>
      </c>
      <c r="B851" t="s">
        <v>4707</v>
      </c>
      <c r="C851" t="s">
        <v>2656</v>
      </c>
      <c r="E851" t="s">
        <v>53</v>
      </c>
      <c r="F851" t="s">
        <v>100</v>
      </c>
      <c r="G851" t="s">
        <v>169</v>
      </c>
      <c r="H851" t="s">
        <v>170</v>
      </c>
      <c r="J851" t="s">
        <v>4846</v>
      </c>
      <c r="K851" t="s">
        <v>278</v>
      </c>
      <c r="L851" t="s">
        <v>279</v>
      </c>
      <c r="M851" t="s">
        <v>121</v>
      </c>
      <c r="N851" t="s">
        <v>122</v>
      </c>
      <c r="O851" t="s">
        <v>4847</v>
      </c>
      <c r="AC851">
        <v>2015</v>
      </c>
      <c r="AD851">
        <v>3</v>
      </c>
      <c r="AF851">
        <f>IF( Table1[[#This Row],[Start Day]]="",1,Table1[[#This Row],[Start Day]])</f>
        <v>1</v>
      </c>
      <c r="AG851" s="1">
        <f>DATE(Table1[[#This Row],[Start Year]],Table1[[#This Row],[Start Month]],Table1[[#This Row],[Complete Start Day]])</f>
        <v>42064</v>
      </c>
      <c r="AH851">
        <v>2015</v>
      </c>
      <c r="AI851">
        <v>3</v>
      </c>
      <c r="AK851">
        <f>IF(Table1[[#This Row],[End Day]]="",DAY(EOMONTH(DATE(Table1[[#This Row],[End Year]],Table1[[#This Row],[End Month]],1),0)),Table1[[#This Row],[End Day]])</f>
        <v>31</v>
      </c>
      <c r="AL851" s="1">
        <f>DATE(Table1[[#This Row],[End Year]],Table1[[#This Row],[End Month]],Table1[[#This Row],[Complete End Day]])</f>
        <v>42094</v>
      </c>
      <c r="AM851" s="2">
        <f>IF(Table1[[#This Row],[Start Day]]="",1,0)</f>
        <v>1</v>
      </c>
      <c r="AN851" s="2">
        <f>IF(Table1[[#This Row],[End Day]]="",1,0)</f>
        <v>1</v>
      </c>
      <c r="AQ851">
        <v>3600</v>
      </c>
      <c r="AS851">
        <v>3600</v>
      </c>
      <c r="AZ851">
        <v>80.988578990590796</v>
      </c>
      <c r="BA851" t="s">
        <v>109</v>
      </c>
      <c r="BC851" t="s">
        <v>4848</v>
      </c>
      <c r="BD851" t="s">
        <v>4849</v>
      </c>
    </row>
    <row r="852" spans="1:56" x14ac:dyDescent="0.2">
      <c r="A852" t="s">
        <v>4850</v>
      </c>
      <c r="B852" t="s">
        <v>4707</v>
      </c>
      <c r="C852" t="s">
        <v>2049</v>
      </c>
      <c r="E852" t="s">
        <v>53</v>
      </c>
      <c r="F852" t="s">
        <v>270</v>
      </c>
      <c r="G852" t="s">
        <v>466</v>
      </c>
      <c r="H852" t="s">
        <v>467</v>
      </c>
      <c r="K852" t="s">
        <v>278</v>
      </c>
      <c r="L852" t="s">
        <v>279</v>
      </c>
      <c r="M852" t="s">
        <v>121</v>
      </c>
      <c r="N852" t="s">
        <v>122</v>
      </c>
      <c r="O852" t="s">
        <v>4578</v>
      </c>
      <c r="P852" t="s">
        <v>4851</v>
      </c>
      <c r="X852" t="s">
        <v>65</v>
      </c>
      <c r="AC852">
        <v>2015</v>
      </c>
      <c r="AD852">
        <v>3</v>
      </c>
      <c r="AE852">
        <v>13</v>
      </c>
      <c r="AF852">
        <f>IF( Table1[[#This Row],[Start Day]]="",1,Table1[[#This Row],[Start Day]])</f>
        <v>13</v>
      </c>
      <c r="AG852" s="1">
        <f>DATE(Table1[[#This Row],[Start Year]],Table1[[#This Row],[Start Month]],Table1[[#This Row],[Complete Start Day]])</f>
        <v>42076</v>
      </c>
      <c r="AH852">
        <v>2015</v>
      </c>
      <c r="AI852">
        <v>3</v>
      </c>
      <c r="AJ852">
        <v>21</v>
      </c>
      <c r="AK852">
        <f>IF(Table1[[#This Row],[End Day]]="",DAY(EOMONTH(DATE(Table1[[#This Row],[End Year]],Table1[[#This Row],[End Month]],1),0)),Table1[[#This Row],[End Day]])</f>
        <v>21</v>
      </c>
      <c r="AL852" s="1">
        <f>DATE(Table1[[#This Row],[End Year]],Table1[[#This Row],[End Month]],Table1[[#This Row],[Complete End Day]])</f>
        <v>42084</v>
      </c>
      <c r="AM852" s="2">
        <f>IF(Table1[[#This Row],[Start Day]]="",1,0)</f>
        <v>0</v>
      </c>
      <c r="AN852" s="2">
        <f>IF(Table1[[#This Row],[End Day]]="",1,0)</f>
        <v>0</v>
      </c>
      <c r="AO852">
        <v>1</v>
      </c>
      <c r="AP852">
        <v>32</v>
      </c>
      <c r="AS852">
        <v>32</v>
      </c>
      <c r="AZ852">
        <v>80.988578990590796</v>
      </c>
      <c r="BA852" t="s">
        <v>81</v>
      </c>
      <c r="BB852" t="s">
        <v>4579</v>
      </c>
      <c r="BD852" t="s">
        <v>4580</v>
      </c>
    </row>
    <row r="853" spans="1:56" x14ac:dyDescent="0.2">
      <c r="A853" t="s">
        <v>4852</v>
      </c>
      <c r="B853" t="s">
        <v>4707</v>
      </c>
      <c r="C853" t="s">
        <v>4853</v>
      </c>
      <c r="E853" t="s">
        <v>53</v>
      </c>
      <c r="F853" t="s">
        <v>54</v>
      </c>
      <c r="G853" t="s">
        <v>55</v>
      </c>
      <c r="K853" t="s">
        <v>278</v>
      </c>
      <c r="L853" t="s">
        <v>279</v>
      </c>
      <c r="M853" t="s">
        <v>121</v>
      </c>
      <c r="N853" t="s">
        <v>122</v>
      </c>
      <c r="O853" t="s">
        <v>4854</v>
      </c>
      <c r="P853" t="s">
        <v>62</v>
      </c>
      <c r="W853">
        <v>224189</v>
      </c>
      <c r="X853" t="s">
        <v>65</v>
      </c>
      <c r="Y853" t="s">
        <v>4855</v>
      </c>
      <c r="Z853" t="s">
        <v>4856</v>
      </c>
      <c r="AC853">
        <v>2015</v>
      </c>
      <c r="AD853">
        <v>5</v>
      </c>
      <c r="AE853">
        <v>17</v>
      </c>
      <c r="AF853">
        <f>IF( Table1[[#This Row],[Start Day]]="",1,Table1[[#This Row],[Start Day]])</f>
        <v>17</v>
      </c>
      <c r="AG853" s="1">
        <f>DATE(Table1[[#This Row],[Start Year]],Table1[[#This Row],[Start Month]],Table1[[#This Row],[Complete Start Day]])</f>
        <v>42141</v>
      </c>
      <c r="AH853">
        <v>2015</v>
      </c>
      <c r="AI853">
        <v>5</v>
      </c>
      <c r="AJ853">
        <v>21</v>
      </c>
      <c r="AK853">
        <f>IF(Table1[[#This Row],[End Day]]="",DAY(EOMONTH(DATE(Table1[[#This Row],[End Year]],Table1[[#This Row],[End Month]],1),0)),Table1[[#This Row],[End Day]])</f>
        <v>21</v>
      </c>
      <c r="AL853" s="1">
        <f>DATE(Table1[[#This Row],[End Year]],Table1[[#This Row],[End Month]],Table1[[#This Row],[Complete End Day]])</f>
        <v>42145</v>
      </c>
      <c r="AM853" s="2">
        <f>IF(Table1[[#This Row],[Start Day]]="",1,0)</f>
        <v>0</v>
      </c>
      <c r="AN853" s="2">
        <f>IF(Table1[[#This Row],[End Day]]="",1,0)</f>
        <v>0</v>
      </c>
      <c r="AP853">
        <v>16</v>
      </c>
      <c r="AQ853">
        <v>100</v>
      </c>
      <c r="AS853">
        <v>116</v>
      </c>
      <c r="AZ853">
        <v>80.988578990590796</v>
      </c>
      <c r="BA853" t="s">
        <v>81</v>
      </c>
      <c r="BB853" t="s">
        <v>4857</v>
      </c>
      <c r="BD853" t="s">
        <v>4858</v>
      </c>
    </row>
    <row r="854" spans="1:56" x14ac:dyDescent="0.2">
      <c r="A854" t="s">
        <v>4859</v>
      </c>
      <c r="B854" t="s">
        <v>4707</v>
      </c>
      <c r="C854" t="s">
        <v>4860</v>
      </c>
      <c r="E854" t="s">
        <v>53</v>
      </c>
      <c r="F854" t="s">
        <v>72</v>
      </c>
      <c r="G854" t="s">
        <v>73</v>
      </c>
      <c r="H854" t="s">
        <v>74</v>
      </c>
      <c r="I854" t="s">
        <v>449</v>
      </c>
      <c r="K854" t="s">
        <v>57</v>
      </c>
      <c r="L854" t="s">
        <v>58</v>
      </c>
      <c r="M854" t="s">
        <v>59</v>
      </c>
      <c r="N854" t="s">
        <v>60</v>
      </c>
      <c r="O854" t="s">
        <v>4861</v>
      </c>
      <c r="X854" t="s">
        <v>80</v>
      </c>
      <c r="AC854">
        <v>2015</v>
      </c>
      <c r="AD854">
        <v>11</v>
      </c>
      <c r="AE854">
        <v>22</v>
      </c>
      <c r="AF854">
        <f>IF( Table1[[#This Row],[Start Day]]="",1,Table1[[#This Row],[Start Day]])</f>
        <v>22</v>
      </c>
      <c r="AG854" s="1">
        <f>DATE(Table1[[#This Row],[Start Year]],Table1[[#This Row],[Start Month]],Table1[[#This Row],[Complete Start Day]])</f>
        <v>42330</v>
      </c>
      <c r="AH854">
        <v>2015</v>
      </c>
      <c r="AI854">
        <v>11</v>
      </c>
      <c r="AJ854">
        <v>25</v>
      </c>
      <c r="AK854">
        <f>IF(Table1[[#This Row],[End Day]]="",DAY(EOMONTH(DATE(Table1[[#This Row],[End Year]],Table1[[#This Row],[End Month]],1),0)),Table1[[#This Row],[End Day]])</f>
        <v>25</v>
      </c>
      <c r="AL854" s="1">
        <f>DATE(Table1[[#This Row],[End Year]],Table1[[#This Row],[End Month]],Table1[[#This Row],[Complete End Day]])</f>
        <v>42333</v>
      </c>
      <c r="AM854" s="2">
        <f>IF(Table1[[#This Row],[Start Day]]="",1,0)</f>
        <v>0</v>
      </c>
      <c r="AN854" s="2">
        <f>IF(Table1[[#This Row],[End Day]]="",1,0)</f>
        <v>0</v>
      </c>
      <c r="AO854">
        <v>4</v>
      </c>
      <c r="AQ854">
        <v>3000</v>
      </c>
      <c r="AS854">
        <v>3000</v>
      </c>
      <c r="AZ854">
        <v>80.988578990590796</v>
      </c>
      <c r="BA854" t="s">
        <v>81</v>
      </c>
      <c r="BB854" t="s">
        <v>4862</v>
      </c>
      <c r="BD854" t="s">
        <v>4863</v>
      </c>
    </row>
    <row r="855" spans="1:56" x14ac:dyDescent="0.2">
      <c r="A855" t="s">
        <v>4864</v>
      </c>
      <c r="B855" t="s">
        <v>4707</v>
      </c>
      <c r="C855" t="s">
        <v>500</v>
      </c>
      <c r="E855" t="s">
        <v>53</v>
      </c>
      <c r="F855" t="s">
        <v>72</v>
      </c>
      <c r="G855" t="s">
        <v>73</v>
      </c>
      <c r="H855" t="s">
        <v>74</v>
      </c>
      <c r="I855" t="s">
        <v>75</v>
      </c>
      <c r="K855" t="s">
        <v>57</v>
      </c>
      <c r="L855" t="s">
        <v>58</v>
      </c>
      <c r="M855" t="s">
        <v>59</v>
      </c>
      <c r="N855" t="s">
        <v>60</v>
      </c>
      <c r="O855" t="s">
        <v>2168</v>
      </c>
      <c r="W855">
        <v>139</v>
      </c>
      <c r="X855" t="s">
        <v>80</v>
      </c>
      <c r="AC855">
        <v>2015</v>
      </c>
      <c r="AD855">
        <v>4</v>
      </c>
      <c r="AE855">
        <v>4</v>
      </c>
      <c r="AF855">
        <f>IF( Table1[[#This Row],[Start Day]]="",1,Table1[[#This Row],[Start Day]])</f>
        <v>4</v>
      </c>
      <c r="AG855" s="1">
        <f>DATE(Table1[[#This Row],[Start Year]],Table1[[#This Row],[Start Month]],Table1[[#This Row],[Complete Start Day]])</f>
        <v>42098</v>
      </c>
      <c r="AH855">
        <v>2015</v>
      </c>
      <c r="AI855">
        <v>4</v>
      </c>
      <c r="AJ855">
        <v>5</v>
      </c>
      <c r="AK855">
        <f>IF(Table1[[#This Row],[End Day]]="",DAY(EOMONTH(DATE(Table1[[#This Row],[End Year]],Table1[[#This Row],[End Month]],1),0)),Table1[[#This Row],[End Day]])</f>
        <v>5</v>
      </c>
      <c r="AL855" s="1">
        <f>DATE(Table1[[#This Row],[End Year]],Table1[[#This Row],[End Month]],Table1[[#This Row],[Complete End Day]])</f>
        <v>42099</v>
      </c>
      <c r="AM855" s="2">
        <f>IF(Table1[[#This Row],[Start Day]]="",1,0)</f>
        <v>0</v>
      </c>
      <c r="AN855" s="2">
        <f>IF(Table1[[#This Row],[End Day]]="",1,0)</f>
        <v>0</v>
      </c>
      <c r="AO855">
        <v>7</v>
      </c>
      <c r="AP855">
        <v>37</v>
      </c>
      <c r="AR855">
        <v>2500</v>
      </c>
      <c r="AS855">
        <v>2537</v>
      </c>
      <c r="AX855">
        <v>20000</v>
      </c>
      <c r="AY855">
        <v>24695</v>
      </c>
      <c r="AZ855">
        <v>80.988578990590796</v>
      </c>
      <c r="BA855" t="s">
        <v>81</v>
      </c>
      <c r="BB855" t="s">
        <v>2170</v>
      </c>
      <c r="BD855" t="s">
        <v>2171</v>
      </c>
    </row>
    <row r="856" spans="1:56" x14ac:dyDescent="0.2">
      <c r="A856" t="s">
        <v>4865</v>
      </c>
      <c r="B856" t="s">
        <v>4707</v>
      </c>
      <c r="C856" t="s">
        <v>4866</v>
      </c>
      <c r="E856" t="s">
        <v>53</v>
      </c>
      <c r="F856" t="s">
        <v>72</v>
      </c>
      <c r="G856" t="s">
        <v>73</v>
      </c>
      <c r="H856" t="s">
        <v>74</v>
      </c>
      <c r="I856" t="s">
        <v>75</v>
      </c>
      <c r="K856" t="s">
        <v>57</v>
      </c>
      <c r="L856" t="s">
        <v>58</v>
      </c>
      <c r="M856" t="s">
        <v>59</v>
      </c>
      <c r="N856" t="s">
        <v>60</v>
      </c>
      <c r="O856" t="s">
        <v>508</v>
      </c>
      <c r="X856" t="s">
        <v>80</v>
      </c>
      <c r="AC856">
        <v>2015</v>
      </c>
      <c r="AD856">
        <v>10</v>
      </c>
      <c r="AE856">
        <v>6</v>
      </c>
      <c r="AF856">
        <f>IF( Table1[[#This Row],[Start Day]]="",1,Table1[[#This Row],[Start Day]])</f>
        <v>6</v>
      </c>
      <c r="AG856" s="1">
        <f>DATE(Table1[[#This Row],[Start Year]],Table1[[#This Row],[Start Month]],Table1[[#This Row],[Complete Start Day]])</f>
        <v>42283</v>
      </c>
      <c r="AH856">
        <v>2015</v>
      </c>
      <c r="AI856">
        <v>10</v>
      </c>
      <c r="AJ856">
        <v>11</v>
      </c>
      <c r="AK856">
        <f>IF(Table1[[#This Row],[End Day]]="",DAY(EOMONTH(DATE(Table1[[#This Row],[End Year]],Table1[[#This Row],[End Month]],1),0)),Table1[[#This Row],[End Day]])</f>
        <v>11</v>
      </c>
      <c r="AL856" s="1">
        <f>DATE(Table1[[#This Row],[End Year]],Table1[[#This Row],[End Month]],Table1[[#This Row],[Complete End Day]])</f>
        <v>42288</v>
      </c>
      <c r="AM856" s="2">
        <f>IF(Table1[[#This Row],[Start Day]]="",1,0)</f>
        <v>0</v>
      </c>
      <c r="AN856" s="2">
        <f>IF(Table1[[#This Row],[End Day]]="",1,0)</f>
        <v>0</v>
      </c>
      <c r="AO856">
        <v>14</v>
      </c>
      <c r="AQ856">
        <v>14700</v>
      </c>
      <c r="AR856">
        <v>900</v>
      </c>
      <c r="AS856">
        <v>15600</v>
      </c>
      <c r="AX856">
        <v>43000</v>
      </c>
      <c r="AY856">
        <v>53094</v>
      </c>
      <c r="AZ856">
        <v>80.988578990590796</v>
      </c>
      <c r="BA856" t="s">
        <v>81</v>
      </c>
      <c r="BB856" t="s">
        <v>509</v>
      </c>
      <c r="BD856" t="s">
        <v>510</v>
      </c>
    </row>
    <row r="857" spans="1:56" x14ac:dyDescent="0.2">
      <c r="A857" t="s">
        <v>4867</v>
      </c>
      <c r="B857" t="s">
        <v>4707</v>
      </c>
      <c r="C857" t="s">
        <v>4868</v>
      </c>
      <c r="E857" t="s">
        <v>53</v>
      </c>
      <c r="F857" t="s">
        <v>100</v>
      </c>
      <c r="G857" t="s">
        <v>101</v>
      </c>
      <c r="H857" t="s">
        <v>102</v>
      </c>
      <c r="K857" t="s">
        <v>57</v>
      </c>
      <c r="L857" t="s">
        <v>58</v>
      </c>
      <c r="M857" t="s">
        <v>59</v>
      </c>
      <c r="N857" t="s">
        <v>60</v>
      </c>
      <c r="O857" t="s">
        <v>4869</v>
      </c>
      <c r="W857">
        <v>5</v>
      </c>
      <c r="X857" t="s">
        <v>105</v>
      </c>
      <c r="Y857" t="s">
        <v>4870</v>
      </c>
      <c r="Z857" t="s">
        <v>4871</v>
      </c>
      <c r="AC857">
        <v>2015</v>
      </c>
      <c r="AD857">
        <v>2</v>
      </c>
      <c r="AE857">
        <v>22</v>
      </c>
      <c r="AF857">
        <f>IF( Table1[[#This Row],[Start Day]]="",1,Table1[[#This Row],[Start Day]])</f>
        <v>22</v>
      </c>
      <c r="AG857" s="1">
        <f>DATE(Table1[[#This Row],[Start Year]],Table1[[#This Row],[Start Month]],Table1[[#This Row],[Complete Start Day]])</f>
        <v>42057</v>
      </c>
      <c r="AH857">
        <v>2015</v>
      </c>
      <c r="AI857">
        <v>2</v>
      </c>
      <c r="AJ857">
        <v>22</v>
      </c>
      <c r="AK857">
        <f>IF(Table1[[#This Row],[End Day]]="",DAY(EOMONTH(DATE(Table1[[#This Row],[End Year]],Table1[[#This Row],[End Month]],1),0)),Table1[[#This Row],[End Day]])</f>
        <v>22</v>
      </c>
      <c r="AL857" s="1">
        <f>DATE(Table1[[#This Row],[End Year]],Table1[[#This Row],[End Month]],Table1[[#This Row],[Complete End Day]])</f>
        <v>42057</v>
      </c>
      <c r="AM857" s="2">
        <f>IF(Table1[[#This Row],[Start Day]]="",1,0)</f>
        <v>0</v>
      </c>
      <c r="AN857" s="2">
        <f>IF(Table1[[#This Row],[End Day]]="",1,0)</f>
        <v>0</v>
      </c>
      <c r="AQ857">
        <v>8640</v>
      </c>
      <c r="AS857">
        <v>8640</v>
      </c>
      <c r="AX857">
        <v>14650</v>
      </c>
      <c r="AY857">
        <v>18089</v>
      </c>
      <c r="AZ857">
        <v>80.988578990590796</v>
      </c>
      <c r="BA857" t="s">
        <v>109</v>
      </c>
      <c r="BC857" t="s">
        <v>4872</v>
      </c>
      <c r="BD857" t="s">
        <v>4873</v>
      </c>
    </row>
    <row r="858" spans="1:56" x14ac:dyDescent="0.2">
      <c r="A858" t="s">
        <v>4874</v>
      </c>
      <c r="B858" t="s">
        <v>4707</v>
      </c>
      <c r="C858" t="s">
        <v>1977</v>
      </c>
      <c r="E858" t="s">
        <v>53</v>
      </c>
      <c r="F858" t="s">
        <v>100</v>
      </c>
      <c r="G858" t="s">
        <v>101</v>
      </c>
      <c r="H858" t="s">
        <v>102</v>
      </c>
      <c r="K858" t="s">
        <v>57</v>
      </c>
      <c r="L858" t="s">
        <v>58</v>
      </c>
      <c r="M858" t="s">
        <v>59</v>
      </c>
      <c r="N858" t="s">
        <v>60</v>
      </c>
      <c r="O858" t="s">
        <v>4875</v>
      </c>
      <c r="W858">
        <v>5</v>
      </c>
      <c r="X858" t="s">
        <v>105</v>
      </c>
      <c r="Y858" t="s">
        <v>4876</v>
      </c>
      <c r="Z858" t="s">
        <v>4877</v>
      </c>
      <c r="AA858" t="s">
        <v>4878</v>
      </c>
      <c r="AC858">
        <v>2015</v>
      </c>
      <c r="AD858">
        <v>3</v>
      </c>
      <c r="AE858">
        <v>1</v>
      </c>
      <c r="AF858">
        <f>IF( Table1[[#This Row],[Start Day]]="",1,Table1[[#This Row],[Start Day]])</f>
        <v>1</v>
      </c>
      <c r="AG858" s="1">
        <f>DATE(Table1[[#This Row],[Start Year]],Table1[[#This Row],[Start Month]],Table1[[#This Row],[Complete Start Day]])</f>
        <v>42064</v>
      </c>
      <c r="AH858">
        <v>2015</v>
      </c>
      <c r="AI858">
        <v>3</v>
      </c>
      <c r="AJ858">
        <v>1</v>
      </c>
      <c r="AK858">
        <f>IF(Table1[[#This Row],[End Day]]="",DAY(EOMONTH(DATE(Table1[[#This Row],[End Year]],Table1[[#This Row],[End Month]],1),0)),Table1[[#This Row],[End Day]])</f>
        <v>1</v>
      </c>
      <c r="AL858" s="1">
        <f>DATE(Table1[[#This Row],[End Year]],Table1[[#This Row],[End Month]],Table1[[#This Row],[Complete End Day]])</f>
        <v>42064</v>
      </c>
      <c r="AM858" s="2">
        <f>IF(Table1[[#This Row],[Start Day]]="",1,0)</f>
        <v>0</v>
      </c>
      <c r="AN858" s="2">
        <f>IF(Table1[[#This Row],[End Day]]="",1,0)</f>
        <v>0</v>
      </c>
      <c r="AP858">
        <v>32</v>
      </c>
      <c r="AR858">
        <v>2000</v>
      </c>
      <c r="AS858">
        <v>2032</v>
      </c>
      <c r="AX858">
        <v>15000</v>
      </c>
      <c r="AY858">
        <v>18521</v>
      </c>
      <c r="AZ858">
        <v>80.988578990590796</v>
      </c>
      <c r="BA858" t="s">
        <v>109</v>
      </c>
      <c r="BC858" t="s">
        <v>4879</v>
      </c>
      <c r="BD858" t="s">
        <v>4880</v>
      </c>
    </row>
    <row r="859" spans="1:56" x14ac:dyDescent="0.2">
      <c r="A859" t="s">
        <v>4881</v>
      </c>
      <c r="B859" t="s">
        <v>4707</v>
      </c>
      <c r="C859" t="s">
        <v>434</v>
      </c>
      <c r="D859" t="s">
        <v>4882</v>
      </c>
      <c r="E859" t="s">
        <v>53</v>
      </c>
      <c r="F859" t="s">
        <v>100</v>
      </c>
      <c r="G859" t="s">
        <v>101</v>
      </c>
      <c r="H859" t="s">
        <v>102</v>
      </c>
      <c r="K859" t="s">
        <v>57</v>
      </c>
      <c r="L859" t="s">
        <v>58</v>
      </c>
      <c r="M859" t="s">
        <v>59</v>
      </c>
      <c r="N859" t="s">
        <v>60</v>
      </c>
      <c r="O859" t="s">
        <v>4883</v>
      </c>
      <c r="W859">
        <v>8</v>
      </c>
      <c r="X859" t="s">
        <v>105</v>
      </c>
      <c r="Y859" t="s">
        <v>4884</v>
      </c>
      <c r="Z859" t="s">
        <v>4885</v>
      </c>
      <c r="AC859">
        <v>2015</v>
      </c>
      <c r="AD859">
        <v>4</v>
      </c>
      <c r="AE859">
        <v>25</v>
      </c>
      <c r="AF859">
        <f>IF( Table1[[#This Row],[Start Day]]="",1,Table1[[#This Row],[Start Day]])</f>
        <v>25</v>
      </c>
      <c r="AG859" s="1">
        <f>DATE(Table1[[#This Row],[Start Year]],Table1[[#This Row],[Start Month]],Table1[[#This Row],[Complete Start Day]])</f>
        <v>42119</v>
      </c>
      <c r="AH859">
        <v>2015</v>
      </c>
      <c r="AI859">
        <v>4</v>
      </c>
      <c r="AJ859">
        <v>25</v>
      </c>
      <c r="AK859">
        <f>IF(Table1[[#This Row],[End Day]]="",DAY(EOMONTH(DATE(Table1[[#This Row],[End Year]],Table1[[#This Row],[End Month]],1),0)),Table1[[#This Row],[End Day]])</f>
        <v>25</v>
      </c>
      <c r="AL859" s="1">
        <f>DATE(Table1[[#This Row],[End Year]],Table1[[#This Row],[End Month]],Table1[[#This Row],[Complete End Day]])</f>
        <v>42119</v>
      </c>
      <c r="AM859" s="2">
        <f>IF(Table1[[#This Row],[Start Day]]="",1,0)</f>
        <v>0</v>
      </c>
      <c r="AN859" s="2">
        <f>IF(Table1[[#This Row],[End Day]]="",1,0)</f>
        <v>0</v>
      </c>
      <c r="AO859">
        <v>29</v>
      </c>
      <c r="AP859">
        <v>383</v>
      </c>
      <c r="AQ859">
        <v>200000</v>
      </c>
      <c r="AR859">
        <v>7500</v>
      </c>
      <c r="AS859">
        <v>207883</v>
      </c>
      <c r="AZ859">
        <v>80.988578990590796</v>
      </c>
      <c r="BA859" t="s">
        <v>109</v>
      </c>
      <c r="BC859" t="s">
        <v>4886</v>
      </c>
      <c r="BD859" t="s">
        <v>4887</v>
      </c>
    </row>
    <row r="860" spans="1:56" x14ac:dyDescent="0.2">
      <c r="A860" t="s">
        <v>4888</v>
      </c>
      <c r="B860" t="s">
        <v>4707</v>
      </c>
      <c r="C860" t="s">
        <v>1926</v>
      </c>
      <c r="E860" t="s">
        <v>53</v>
      </c>
      <c r="F860" t="s">
        <v>100</v>
      </c>
      <c r="G860" t="s">
        <v>101</v>
      </c>
      <c r="H860" t="s">
        <v>102</v>
      </c>
      <c r="K860" t="s">
        <v>57</v>
      </c>
      <c r="L860" t="s">
        <v>58</v>
      </c>
      <c r="M860" t="s">
        <v>59</v>
      </c>
      <c r="N860" t="s">
        <v>60</v>
      </c>
      <c r="O860" t="s">
        <v>4883</v>
      </c>
      <c r="W860">
        <v>7</v>
      </c>
      <c r="X860" t="s">
        <v>105</v>
      </c>
      <c r="Y860" t="s">
        <v>4889</v>
      </c>
      <c r="Z860" t="s">
        <v>4890</v>
      </c>
      <c r="AA860" t="s">
        <v>4891</v>
      </c>
      <c r="AC860">
        <v>2015</v>
      </c>
      <c r="AD860">
        <v>5</v>
      </c>
      <c r="AE860">
        <v>12</v>
      </c>
      <c r="AF860">
        <f>IF( Table1[[#This Row],[Start Day]]="",1,Table1[[#This Row],[Start Day]])</f>
        <v>12</v>
      </c>
      <c r="AG860" s="1">
        <f>DATE(Table1[[#This Row],[Start Year]],Table1[[#This Row],[Start Month]],Table1[[#This Row],[Complete Start Day]])</f>
        <v>42136</v>
      </c>
      <c r="AH860">
        <v>2015</v>
      </c>
      <c r="AI860">
        <v>5</v>
      </c>
      <c r="AJ860">
        <v>12</v>
      </c>
      <c r="AK860">
        <f>IF(Table1[[#This Row],[End Day]]="",DAY(EOMONTH(DATE(Table1[[#This Row],[End Year]],Table1[[#This Row],[End Month]],1),0)),Table1[[#This Row],[End Day]])</f>
        <v>12</v>
      </c>
      <c r="AL860" s="1">
        <f>DATE(Table1[[#This Row],[End Year]],Table1[[#This Row],[End Month]],Table1[[#This Row],[Complete End Day]])</f>
        <v>42136</v>
      </c>
      <c r="AM860" s="2">
        <f>IF(Table1[[#This Row],[Start Day]]="",1,0)</f>
        <v>0</v>
      </c>
      <c r="AN860" s="2">
        <f>IF(Table1[[#This Row],[End Day]]="",1,0)</f>
        <v>0</v>
      </c>
      <c r="AO860">
        <v>1</v>
      </c>
      <c r="AZ860">
        <v>80.988578990590796</v>
      </c>
      <c r="BA860" t="s">
        <v>109</v>
      </c>
      <c r="BC860" t="s">
        <v>4886</v>
      </c>
      <c r="BD860" t="s">
        <v>4887</v>
      </c>
    </row>
    <row r="861" spans="1:56" x14ac:dyDescent="0.2">
      <c r="A861" t="s">
        <v>4892</v>
      </c>
      <c r="B861" t="s">
        <v>4707</v>
      </c>
      <c r="C861" t="s">
        <v>4893</v>
      </c>
      <c r="E861" t="s">
        <v>53</v>
      </c>
      <c r="F861" t="s">
        <v>100</v>
      </c>
      <c r="G861" t="s">
        <v>101</v>
      </c>
      <c r="H861" t="s">
        <v>102</v>
      </c>
      <c r="K861" t="s">
        <v>57</v>
      </c>
      <c r="L861" t="s">
        <v>58</v>
      </c>
      <c r="M861" t="s">
        <v>59</v>
      </c>
      <c r="N861" t="s">
        <v>60</v>
      </c>
      <c r="O861" t="s">
        <v>4894</v>
      </c>
      <c r="W861">
        <v>6</v>
      </c>
      <c r="X861" t="s">
        <v>105</v>
      </c>
      <c r="Y861" t="s">
        <v>4895</v>
      </c>
      <c r="Z861" t="s">
        <v>4896</v>
      </c>
      <c r="AA861" t="s">
        <v>4897</v>
      </c>
      <c r="AC861">
        <v>2015</v>
      </c>
      <c r="AD861">
        <v>7</v>
      </c>
      <c r="AE861">
        <v>3</v>
      </c>
      <c r="AF861">
        <f>IF( Table1[[#This Row],[Start Day]]="",1,Table1[[#This Row],[Start Day]])</f>
        <v>3</v>
      </c>
      <c r="AG861" s="1">
        <f>DATE(Table1[[#This Row],[Start Year]],Table1[[#This Row],[Start Month]],Table1[[#This Row],[Complete Start Day]])</f>
        <v>42188</v>
      </c>
      <c r="AH861">
        <v>2015</v>
      </c>
      <c r="AI861">
        <v>7</v>
      </c>
      <c r="AJ861">
        <v>3</v>
      </c>
      <c r="AK861">
        <f>IF(Table1[[#This Row],[End Day]]="",DAY(EOMONTH(DATE(Table1[[#This Row],[End Year]],Table1[[#This Row],[End Month]],1),0)),Table1[[#This Row],[End Day]])</f>
        <v>3</v>
      </c>
      <c r="AL861" s="1">
        <f>DATE(Table1[[#This Row],[End Year]],Table1[[#This Row],[End Month]],Table1[[#This Row],[Complete End Day]])</f>
        <v>42188</v>
      </c>
      <c r="AM861" s="2">
        <f>IF(Table1[[#This Row],[Start Day]]="",1,0)</f>
        <v>0</v>
      </c>
      <c r="AN861" s="2">
        <f>IF(Table1[[#This Row],[End Day]]="",1,0)</f>
        <v>0</v>
      </c>
      <c r="AO861">
        <v>3</v>
      </c>
      <c r="AP861">
        <v>263</v>
      </c>
      <c r="AR861">
        <v>9000</v>
      </c>
      <c r="AS861">
        <v>9263</v>
      </c>
      <c r="AX861">
        <v>3200</v>
      </c>
      <c r="AY861">
        <v>3951</v>
      </c>
      <c r="AZ861">
        <v>80.988578990590796</v>
      </c>
      <c r="BA861" t="s">
        <v>109</v>
      </c>
      <c r="BC861" t="s">
        <v>4604</v>
      </c>
      <c r="BD861" t="s">
        <v>4605</v>
      </c>
    </row>
    <row r="862" spans="1:56" x14ac:dyDescent="0.2">
      <c r="A862" t="s">
        <v>4898</v>
      </c>
      <c r="B862" t="s">
        <v>4707</v>
      </c>
      <c r="C862" t="s">
        <v>191</v>
      </c>
      <c r="E862" t="s">
        <v>53</v>
      </c>
      <c r="F862" t="s">
        <v>54</v>
      </c>
      <c r="G862" t="s">
        <v>55</v>
      </c>
      <c r="H862" t="s">
        <v>56</v>
      </c>
      <c r="K862" t="s">
        <v>57</v>
      </c>
      <c r="L862" t="s">
        <v>58</v>
      </c>
      <c r="M862" t="s">
        <v>59</v>
      </c>
      <c r="N862" t="s">
        <v>60</v>
      </c>
      <c r="O862" t="s">
        <v>4899</v>
      </c>
      <c r="P862" t="s">
        <v>4900</v>
      </c>
      <c r="X862" t="s">
        <v>65</v>
      </c>
      <c r="AC862">
        <v>2015</v>
      </c>
      <c r="AD862">
        <v>6</v>
      </c>
      <c r="AE862">
        <v>1</v>
      </c>
      <c r="AF862">
        <f>IF( Table1[[#This Row],[Start Day]]="",1,Table1[[#This Row],[Start Day]])</f>
        <v>1</v>
      </c>
      <c r="AG862" s="1">
        <f>DATE(Table1[[#This Row],[Start Year]],Table1[[#This Row],[Start Month]],Table1[[#This Row],[Complete Start Day]])</f>
        <v>42156</v>
      </c>
      <c r="AH862">
        <v>2015</v>
      </c>
      <c r="AI862">
        <v>6</v>
      </c>
      <c r="AJ862">
        <v>6</v>
      </c>
      <c r="AK862">
        <f>IF(Table1[[#This Row],[End Day]]="",DAY(EOMONTH(DATE(Table1[[#This Row],[End Year]],Table1[[#This Row],[End Month]],1),0)),Table1[[#This Row],[End Day]])</f>
        <v>6</v>
      </c>
      <c r="AL862" s="1">
        <f>DATE(Table1[[#This Row],[End Year]],Table1[[#This Row],[End Month]],Table1[[#This Row],[Complete End Day]])</f>
        <v>42161</v>
      </c>
      <c r="AM862" s="2">
        <f>IF(Table1[[#This Row],[Start Day]]="",1,0)</f>
        <v>0</v>
      </c>
      <c r="AN862" s="2">
        <f>IF(Table1[[#This Row],[End Day]]="",1,0)</f>
        <v>0</v>
      </c>
      <c r="AO862">
        <v>9</v>
      </c>
      <c r="AQ862">
        <v>60000</v>
      </c>
      <c r="AS862">
        <v>60000</v>
      </c>
      <c r="AX862">
        <v>625000</v>
      </c>
      <c r="AY862">
        <v>771714</v>
      </c>
      <c r="AZ862">
        <v>80.988578990590796</v>
      </c>
      <c r="BA862" t="s">
        <v>81</v>
      </c>
      <c r="BB862" t="s">
        <v>4901</v>
      </c>
      <c r="BD862" t="s">
        <v>4902</v>
      </c>
    </row>
    <row r="863" spans="1:56" x14ac:dyDescent="0.2">
      <c r="A863" t="s">
        <v>4903</v>
      </c>
      <c r="B863" t="s">
        <v>4707</v>
      </c>
      <c r="C863" t="s">
        <v>4904</v>
      </c>
      <c r="E863" t="s">
        <v>53</v>
      </c>
      <c r="F863" t="s">
        <v>54</v>
      </c>
      <c r="G863" t="s">
        <v>55</v>
      </c>
      <c r="H863" t="s">
        <v>56</v>
      </c>
      <c r="K863" t="s">
        <v>57</v>
      </c>
      <c r="L863" t="s">
        <v>58</v>
      </c>
      <c r="M863" t="s">
        <v>59</v>
      </c>
      <c r="N863" t="s">
        <v>60</v>
      </c>
      <c r="O863" t="s">
        <v>4905</v>
      </c>
      <c r="P863" t="s">
        <v>4906</v>
      </c>
      <c r="X863" t="s">
        <v>65</v>
      </c>
      <c r="AC863">
        <v>2015</v>
      </c>
      <c r="AD863">
        <v>6</v>
      </c>
      <c r="AE863">
        <v>26</v>
      </c>
      <c r="AF863">
        <f>IF( Table1[[#This Row],[Start Day]]="",1,Table1[[#This Row],[Start Day]])</f>
        <v>26</v>
      </c>
      <c r="AG863" s="1">
        <f>DATE(Table1[[#This Row],[Start Year]],Table1[[#This Row],[Start Month]],Table1[[#This Row],[Complete Start Day]])</f>
        <v>42181</v>
      </c>
      <c r="AH863">
        <v>2015</v>
      </c>
      <c r="AI863">
        <v>7</v>
      </c>
      <c r="AJ863">
        <v>2</v>
      </c>
      <c r="AK863">
        <f>IF(Table1[[#This Row],[End Day]]="",DAY(EOMONTH(DATE(Table1[[#This Row],[End Year]],Table1[[#This Row],[End Month]],1),0)),Table1[[#This Row],[End Day]])</f>
        <v>2</v>
      </c>
      <c r="AL863" s="1">
        <f>DATE(Table1[[#This Row],[End Year]],Table1[[#This Row],[End Month]],Table1[[#This Row],[Complete End Day]])</f>
        <v>42187</v>
      </c>
      <c r="AM863" s="2">
        <f>IF(Table1[[#This Row],[Start Day]]="",1,0)</f>
        <v>0</v>
      </c>
      <c r="AN863" s="2">
        <f>IF(Table1[[#This Row],[End Day]]="",1,0)</f>
        <v>0</v>
      </c>
      <c r="AO863">
        <v>35</v>
      </c>
      <c r="AQ863">
        <v>128700</v>
      </c>
      <c r="AR863">
        <v>16200</v>
      </c>
      <c r="AS863">
        <v>144900</v>
      </c>
      <c r="AX863">
        <v>645000</v>
      </c>
      <c r="AY863">
        <v>796409</v>
      </c>
      <c r="AZ863">
        <v>80.988578990590796</v>
      </c>
      <c r="BA863" t="s">
        <v>81</v>
      </c>
      <c r="BB863" t="s">
        <v>4907</v>
      </c>
      <c r="BD863" t="s">
        <v>4908</v>
      </c>
    </row>
    <row r="864" spans="1:56" x14ac:dyDescent="0.2">
      <c r="A864" t="s">
        <v>4909</v>
      </c>
      <c r="B864" t="s">
        <v>4707</v>
      </c>
      <c r="C864" t="s">
        <v>3122</v>
      </c>
      <c r="E864" t="s">
        <v>53</v>
      </c>
      <c r="F864" t="s">
        <v>54</v>
      </c>
      <c r="G864" t="s">
        <v>55</v>
      </c>
      <c r="H864" t="s">
        <v>56</v>
      </c>
      <c r="K864" t="s">
        <v>57</v>
      </c>
      <c r="L864" t="s">
        <v>58</v>
      </c>
      <c r="M864" t="s">
        <v>59</v>
      </c>
      <c r="N864" t="s">
        <v>60</v>
      </c>
      <c r="O864" t="s">
        <v>4651</v>
      </c>
      <c r="X864" t="s">
        <v>65</v>
      </c>
      <c r="AB864" t="s">
        <v>4910</v>
      </c>
      <c r="AC864">
        <v>2015</v>
      </c>
      <c r="AD864">
        <v>11</v>
      </c>
      <c r="AE864">
        <v>10</v>
      </c>
      <c r="AF864">
        <f>IF( Table1[[#This Row],[Start Day]]="",1,Table1[[#This Row],[Start Day]])</f>
        <v>10</v>
      </c>
      <c r="AG864" s="1">
        <f>DATE(Table1[[#This Row],[Start Year]],Table1[[#This Row],[Start Month]],Table1[[#This Row],[Complete Start Day]])</f>
        <v>42318</v>
      </c>
      <c r="AH864">
        <v>2015</v>
      </c>
      <c r="AI864">
        <v>11</v>
      </c>
      <c r="AJ864">
        <v>16</v>
      </c>
      <c r="AK864">
        <f>IF(Table1[[#This Row],[End Day]]="",DAY(EOMONTH(DATE(Table1[[#This Row],[End Year]],Table1[[#This Row],[End Month]],1),0)),Table1[[#This Row],[End Day]])</f>
        <v>16</v>
      </c>
      <c r="AL864" s="1">
        <f>DATE(Table1[[#This Row],[End Year]],Table1[[#This Row],[End Month]],Table1[[#This Row],[Complete End Day]])</f>
        <v>42324</v>
      </c>
      <c r="AM864" s="2">
        <f>IF(Table1[[#This Row],[Start Day]]="",1,0)</f>
        <v>0</v>
      </c>
      <c r="AN864" s="2">
        <f>IF(Table1[[#This Row],[End Day]]="",1,0)</f>
        <v>0</v>
      </c>
      <c r="AO864">
        <v>38</v>
      </c>
      <c r="AQ864">
        <v>639000</v>
      </c>
      <c r="AS864">
        <v>639000</v>
      </c>
      <c r="AX864">
        <v>130000</v>
      </c>
      <c r="AY864">
        <v>160516</v>
      </c>
      <c r="AZ864">
        <v>80.988578990590796</v>
      </c>
      <c r="BA864" t="s">
        <v>81</v>
      </c>
      <c r="BB864" t="s">
        <v>4652</v>
      </c>
      <c r="BD864" t="s">
        <v>4653</v>
      </c>
    </row>
    <row r="865" spans="1:56" x14ac:dyDescent="0.2">
      <c r="A865" t="s">
        <v>4911</v>
      </c>
      <c r="B865" t="s">
        <v>4707</v>
      </c>
      <c r="C865" t="s">
        <v>748</v>
      </c>
      <c r="E865" t="s">
        <v>53</v>
      </c>
      <c r="F865" t="s">
        <v>54</v>
      </c>
      <c r="G865" t="s">
        <v>236</v>
      </c>
      <c r="H865" t="s">
        <v>236</v>
      </c>
      <c r="K865" t="s">
        <v>57</v>
      </c>
      <c r="L865" t="s">
        <v>58</v>
      </c>
      <c r="M865" t="s">
        <v>59</v>
      </c>
      <c r="N865" t="s">
        <v>60</v>
      </c>
      <c r="O865" t="s">
        <v>4912</v>
      </c>
      <c r="P865" t="s">
        <v>55</v>
      </c>
      <c r="AC865">
        <v>2015</v>
      </c>
      <c r="AD865">
        <v>11</v>
      </c>
      <c r="AE865">
        <v>13</v>
      </c>
      <c r="AF865">
        <f>IF( Table1[[#This Row],[Start Day]]="",1,Table1[[#This Row],[Start Day]])</f>
        <v>13</v>
      </c>
      <c r="AG865" s="1">
        <f>DATE(Table1[[#This Row],[Start Year]],Table1[[#This Row],[Start Month]],Table1[[#This Row],[Complete Start Day]])</f>
        <v>42321</v>
      </c>
      <c r="AH865">
        <v>2015</v>
      </c>
      <c r="AI865">
        <v>11</v>
      </c>
      <c r="AJ865">
        <v>13</v>
      </c>
      <c r="AK865">
        <f>IF(Table1[[#This Row],[End Day]]="",DAY(EOMONTH(DATE(Table1[[#This Row],[End Year]],Table1[[#This Row],[End Month]],1),0)),Table1[[#This Row],[End Day]])</f>
        <v>13</v>
      </c>
      <c r="AL865" s="1">
        <f>DATE(Table1[[#This Row],[End Year]],Table1[[#This Row],[End Month]],Table1[[#This Row],[Complete End Day]])</f>
        <v>42321</v>
      </c>
      <c r="AM865" s="2">
        <f>IF(Table1[[#This Row],[Start Day]]="",1,0)</f>
        <v>0</v>
      </c>
      <c r="AN865" s="2">
        <f>IF(Table1[[#This Row],[End Day]]="",1,0)</f>
        <v>0</v>
      </c>
      <c r="AO865">
        <v>38</v>
      </c>
      <c r="AQ865">
        <v>300</v>
      </c>
      <c r="AS865">
        <v>300</v>
      </c>
      <c r="AZ865">
        <v>80.988578990590796</v>
      </c>
      <c r="BA865" t="s">
        <v>109</v>
      </c>
      <c r="BC865" t="s">
        <v>4913</v>
      </c>
      <c r="BD865" t="s">
        <v>4914</v>
      </c>
    </row>
    <row r="866" spans="1:56" x14ac:dyDescent="0.2">
      <c r="A866" t="s">
        <v>4915</v>
      </c>
      <c r="B866" t="s">
        <v>4707</v>
      </c>
      <c r="C866" t="s">
        <v>4916</v>
      </c>
      <c r="E866" t="s">
        <v>53</v>
      </c>
      <c r="F866" t="s">
        <v>72</v>
      </c>
      <c r="G866" t="s">
        <v>73</v>
      </c>
      <c r="H866" t="s">
        <v>86</v>
      </c>
      <c r="J866" t="s">
        <v>4917</v>
      </c>
      <c r="K866" t="s">
        <v>57</v>
      </c>
      <c r="L866" t="s">
        <v>58</v>
      </c>
      <c r="M866" t="s">
        <v>59</v>
      </c>
      <c r="N866" t="s">
        <v>60</v>
      </c>
      <c r="O866" t="s">
        <v>1692</v>
      </c>
      <c r="X866" t="s">
        <v>80</v>
      </c>
      <c r="AC866">
        <v>2015</v>
      </c>
      <c r="AD866">
        <v>7</v>
      </c>
      <c r="AE866">
        <v>11</v>
      </c>
      <c r="AF866">
        <f>IF( Table1[[#This Row],[Start Day]]="",1,Table1[[#This Row],[Start Day]])</f>
        <v>11</v>
      </c>
      <c r="AG866" s="1">
        <f>DATE(Table1[[#This Row],[Start Year]],Table1[[#This Row],[Start Month]],Table1[[#This Row],[Complete Start Day]])</f>
        <v>42196</v>
      </c>
      <c r="AH866">
        <v>2015</v>
      </c>
      <c r="AI866">
        <v>7</v>
      </c>
      <c r="AJ866">
        <v>12</v>
      </c>
      <c r="AK866">
        <f>IF(Table1[[#This Row],[End Day]]="",DAY(EOMONTH(DATE(Table1[[#This Row],[End Year]],Table1[[#This Row],[End Month]],1),0)),Table1[[#This Row],[End Day]])</f>
        <v>12</v>
      </c>
      <c r="AL866" s="1">
        <f>DATE(Table1[[#This Row],[End Year]],Table1[[#This Row],[End Month]],Table1[[#This Row],[Complete End Day]])</f>
        <v>42197</v>
      </c>
      <c r="AM866" s="2">
        <f>IF(Table1[[#This Row],[Start Day]]="",1,0)</f>
        <v>0</v>
      </c>
      <c r="AN866" s="2">
        <f>IF(Table1[[#This Row],[End Day]]="",1,0)</f>
        <v>0</v>
      </c>
      <c r="AQ866">
        <v>10800</v>
      </c>
      <c r="AR866">
        <v>3000</v>
      </c>
      <c r="AS866">
        <v>13800</v>
      </c>
      <c r="AX866">
        <v>940000</v>
      </c>
      <c r="AY866">
        <v>1160657</v>
      </c>
      <c r="AZ866">
        <v>80.988578990590796</v>
      </c>
      <c r="BA866" t="s">
        <v>81</v>
      </c>
      <c r="BB866" t="s">
        <v>1693</v>
      </c>
      <c r="BD866" t="s">
        <v>1694</v>
      </c>
    </row>
    <row r="867" spans="1:56" x14ac:dyDescent="0.2">
      <c r="A867" t="s">
        <v>4918</v>
      </c>
      <c r="B867" t="s">
        <v>4707</v>
      </c>
      <c r="C867" t="s">
        <v>4919</v>
      </c>
      <c r="E867" t="s">
        <v>53</v>
      </c>
      <c r="F867" t="s">
        <v>72</v>
      </c>
      <c r="G867" t="s">
        <v>73</v>
      </c>
      <c r="H867" t="s">
        <v>86</v>
      </c>
      <c r="J867" t="s">
        <v>4920</v>
      </c>
      <c r="K867" t="s">
        <v>57</v>
      </c>
      <c r="L867" t="s">
        <v>58</v>
      </c>
      <c r="M867" t="s">
        <v>59</v>
      </c>
      <c r="N867" t="s">
        <v>60</v>
      </c>
      <c r="O867" t="s">
        <v>767</v>
      </c>
      <c r="X867" t="s">
        <v>80</v>
      </c>
      <c r="AC867">
        <v>2015</v>
      </c>
      <c r="AD867">
        <v>7</v>
      </c>
      <c r="AE867">
        <v>9</v>
      </c>
      <c r="AF867">
        <f>IF( Table1[[#This Row],[Start Day]]="",1,Table1[[#This Row],[Start Day]])</f>
        <v>9</v>
      </c>
      <c r="AG867" s="1">
        <f>DATE(Table1[[#This Row],[Start Year]],Table1[[#This Row],[Start Month]],Table1[[#This Row],[Complete Start Day]])</f>
        <v>42194</v>
      </c>
      <c r="AH867">
        <v>2015</v>
      </c>
      <c r="AI867">
        <v>7</v>
      </c>
      <c r="AJ867">
        <v>9</v>
      </c>
      <c r="AK867">
        <f>IF(Table1[[#This Row],[End Day]]="",DAY(EOMONTH(DATE(Table1[[#This Row],[End Year]],Table1[[#This Row],[End Month]],1),0)),Table1[[#This Row],[End Day]])</f>
        <v>9</v>
      </c>
      <c r="AL867" s="1">
        <f>DATE(Table1[[#This Row],[End Year]],Table1[[#This Row],[End Month]],Table1[[#This Row],[Complete End Day]])</f>
        <v>42194</v>
      </c>
      <c r="AM867" s="2">
        <f>IF(Table1[[#This Row],[Start Day]]="",1,0)</f>
        <v>0</v>
      </c>
      <c r="AN867" s="2">
        <f>IF(Table1[[#This Row],[End Day]]="",1,0)</f>
        <v>0</v>
      </c>
      <c r="AQ867">
        <v>56000</v>
      </c>
      <c r="AS867">
        <v>56000</v>
      </c>
      <c r="AX867">
        <v>213000</v>
      </c>
      <c r="AY867">
        <v>263000</v>
      </c>
      <c r="AZ867">
        <v>80.988578990590796</v>
      </c>
      <c r="BA867" t="s">
        <v>81</v>
      </c>
      <c r="BB867" t="s">
        <v>768</v>
      </c>
      <c r="BD867" t="s">
        <v>769</v>
      </c>
    </row>
    <row r="868" spans="1:56" x14ac:dyDescent="0.2">
      <c r="A868" t="s">
        <v>4921</v>
      </c>
      <c r="B868" t="s">
        <v>4707</v>
      </c>
      <c r="C868" t="s">
        <v>4922</v>
      </c>
      <c r="E868" t="s">
        <v>53</v>
      </c>
      <c r="F868" t="s">
        <v>72</v>
      </c>
      <c r="G868" t="s">
        <v>73</v>
      </c>
      <c r="H868" t="s">
        <v>86</v>
      </c>
      <c r="J868" t="s">
        <v>4923</v>
      </c>
      <c r="K868" t="s">
        <v>57</v>
      </c>
      <c r="L868" t="s">
        <v>58</v>
      </c>
      <c r="M868" t="s">
        <v>59</v>
      </c>
      <c r="N868" t="s">
        <v>60</v>
      </c>
      <c r="O868" t="s">
        <v>3051</v>
      </c>
      <c r="X868" t="s">
        <v>80</v>
      </c>
      <c r="AC868">
        <v>2015</v>
      </c>
      <c r="AD868">
        <v>9</v>
      </c>
      <c r="AE868">
        <v>28</v>
      </c>
      <c r="AF868">
        <f>IF( Table1[[#This Row],[Start Day]]="",1,Table1[[#This Row],[Start Day]])</f>
        <v>28</v>
      </c>
      <c r="AG868" s="1">
        <f>DATE(Table1[[#This Row],[Start Year]],Table1[[#This Row],[Start Month]],Table1[[#This Row],[Complete Start Day]])</f>
        <v>42275</v>
      </c>
      <c r="AH868">
        <v>2015</v>
      </c>
      <c r="AI868">
        <v>9</v>
      </c>
      <c r="AJ868">
        <v>28</v>
      </c>
      <c r="AK868">
        <f>IF(Table1[[#This Row],[End Day]]="",DAY(EOMONTH(DATE(Table1[[#This Row],[End Year]],Table1[[#This Row],[End Month]],1),0)),Table1[[#This Row],[End Day]])</f>
        <v>28</v>
      </c>
      <c r="AL868" s="1">
        <f>DATE(Table1[[#This Row],[End Year]],Table1[[#This Row],[End Month]],Table1[[#This Row],[Complete End Day]])</f>
        <v>42275</v>
      </c>
      <c r="AM868" s="2">
        <f>IF(Table1[[#This Row],[Start Day]]="",1,0)</f>
        <v>0</v>
      </c>
      <c r="AN868" s="2">
        <f>IF(Table1[[#This Row],[End Day]]="",1,0)</f>
        <v>0</v>
      </c>
      <c r="AV868">
        <v>79000</v>
      </c>
      <c r="AW868">
        <v>97545</v>
      </c>
      <c r="AX868">
        <v>661000</v>
      </c>
      <c r="AY868">
        <v>816164</v>
      </c>
      <c r="AZ868">
        <v>80.988578990590796</v>
      </c>
      <c r="BA868" t="s">
        <v>81</v>
      </c>
      <c r="BB868" t="s">
        <v>232</v>
      </c>
      <c r="BD868" t="s">
        <v>233</v>
      </c>
    </row>
    <row r="869" spans="1:56" x14ac:dyDescent="0.2">
      <c r="A869" t="s">
        <v>4924</v>
      </c>
      <c r="B869" t="s">
        <v>4707</v>
      </c>
      <c r="C869" t="s">
        <v>4925</v>
      </c>
      <c r="E869" t="s">
        <v>53</v>
      </c>
      <c r="F869" t="s">
        <v>72</v>
      </c>
      <c r="G869" t="s">
        <v>73</v>
      </c>
      <c r="H869" t="s">
        <v>86</v>
      </c>
      <c r="J869" t="s">
        <v>4926</v>
      </c>
      <c r="K869" t="s">
        <v>57</v>
      </c>
      <c r="L869" t="s">
        <v>58</v>
      </c>
      <c r="M869" t="s">
        <v>59</v>
      </c>
      <c r="N869" t="s">
        <v>60</v>
      </c>
      <c r="O869" t="s">
        <v>4927</v>
      </c>
      <c r="X869" t="s">
        <v>80</v>
      </c>
      <c r="AC869">
        <v>2015</v>
      </c>
      <c r="AD869">
        <v>10</v>
      </c>
      <c r="AE869">
        <v>4</v>
      </c>
      <c r="AF869">
        <f>IF( Table1[[#This Row],[Start Day]]="",1,Table1[[#This Row],[Start Day]])</f>
        <v>4</v>
      </c>
      <c r="AG869" s="1">
        <f>DATE(Table1[[#This Row],[Start Year]],Table1[[#This Row],[Start Month]],Table1[[#This Row],[Complete Start Day]])</f>
        <v>42281</v>
      </c>
      <c r="AH869">
        <v>2015</v>
      </c>
      <c r="AI869">
        <v>10</v>
      </c>
      <c r="AJ869">
        <v>4</v>
      </c>
      <c r="AK869">
        <f>IF(Table1[[#This Row],[End Day]]="",DAY(EOMONTH(DATE(Table1[[#This Row],[End Year]],Table1[[#This Row],[End Month]],1),0)),Table1[[#This Row],[End Day]])</f>
        <v>4</v>
      </c>
      <c r="AL869" s="1">
        <f>DATE(Table1[[#This Row],[End Year]],Table1[[#This Row],[End Month]],Table1[[#This Row],[Complete End Day]])</f>
        <v>42281</v>
      </c>
      <c r="AM869" s="2">
        <f>IF(Table1[[#This Row],[Start Day]]="",1,0)</f>
        <v>0</v>
      </c>
      <c r="AN869" s="2">
        <f>IF(Table1[[#This Row],[End Day]]="",1,0)</f>
        <v>0</v>
      </c>
      <c r="AO869">
        <v>20</v>
      </c>
      <c r="AQ869">
        <v>52500</v>
      </c>
      <c r="AR869">
        <v>25800</v>
      </c>
      <c r="AS869">
        <v>78300</v>
      </c>
      <c r="AX869">
        <v>4200000</v>
      </c>
      <c r="AY869">
        <v>5185916</v>
      </c>
      <c r="AZ869">
        <v>80.988578990590796</v>
      </c>
      <c r="BA869" t="s">
        <v>81</v>
      </c>
      <c r="BB869" t="s">
        <v>845</v>
      </c>
      <c r="BD869" t="s">
        <v>846</v>
      </c>
    </row>
    <row r="870" spans="1:56" x14ac:dyDescent="0.2">
      <c r="A870" t="s">
        <v>4928</v>
      </c>
      <c r="B870" t="s">
        <v>4707</v>
      </c>
      <c r="C870" t="s">
        <v>4929</v>
      </c>
      <c r="E870" t="s">
        <v>53</v>
      </c>
      <c r="F870" t="s">
        <v>270</v>
      </c>
      <c r="G870" t="s">
        <v>271</v>
      </c>
      <c r="H870" t="s">
        <v>271</v>
      </c>
      <c r="K870" t="s">
        <v>57</v>
      </c>
      <c r="L870" t="s">
        <v>58</v>
      </c>
      <c r="M870" t="s">
        <v>59</v>
      </c>
      <c r="N870" t="s">
        <v>60</v>
      </c>
      <c r="O870" t="s">
        <v>4930</v>
      </c>
      <c r="X870" t="s">
        <v>65</v>
      </c>
      <c r="AC870">
        <v>2015</v>
      </c>
      <c r="AD870">
        <v>5</v>
      </c>
      <c r="AF870">
        <f>IF( Table1[[#This Row],[Start Day]]="",1,Table1[[#This Row],[Start Day]])</f>
        <v>1</v>
      </c>
      <c r="AG870" s="1">
        <f>DATE(Table1[[#This Row],[Start Year]],Table1[[#This Row],[Start Month]],Table1[[#This Row],[Complete Start Day]])</f>
        <v>42125</v>
      </c>
      <c r="AH870">
        <v>2015</v>
      </c>
      <c r="AI870">
        <v>10</v>
      </c>
      <c r="AK870">
        <f>IF(Table1[[#This Row],[End Day]]="",DAY(EOMONTH(DATE(Table1[[#This Row],[End Year]],Table1[[#This Row],[End Month]],1),0)),Table1[[#This Row],[End Day]])</f>
        <v>31</v>
      </c>
      <c r="AL870" s="1">
        <f>DATE(Table1[[#This Row],[End Year]],Table1[[#This Row],[End Month]],Table1[[#This Row],[Complete End Day]])</f>
        <v>42308</v>
      </c>
      <c r="AM870" s="2">
        <f>IF(Table1[[#This Row],[Start Day]]="",1,0)</f>
        <v>1</v>
      </c>
      <c r="AN870" s="2">
        <f>IF(Table1[[#This Row],[End Day]]="",1,0)</f>
        <v>1</v>
      </c>
      <c r="AV870">
        <v>444000</v>
      </c>
      <c r="AW870">
        <v>548225</v>
      </c>
      <c r="AX870">
        <v>2464000</v>
      </c>
      <c r="AY870">
        <v>3042404</v>
      </c>
      <c r="AZ870">
        <v>80.988578990590796</v>
      </c>
      <c r="BA870" t="s">
        <v>81</v>
      </c>
      <c r="BB870" t="s">
        <v>4931</v>
      </c>
      <c r="BD870" t="s">
        <v>4932</v>
      </c>
    </row>
    <row r="871" spans="1:56" x14ac:dyDescent="0.2">
      <c r="A871" t="s">
        <v>4933</v>
      </c>
      <c r="B871" t="s">
        <v>4707</v>
      </c>
      <c r="C871" t="s">
        <v>4661</v>
      </c>
      <c r="E871" t="s">
        <v>53</v>
      </c>
      <c r="F871" t="s">
        <v>54</v>
      </c>
      <c r="G871" t="s">
        <v>55</v>
      </c>
      <c r="K871" t="s">
        <v>57</v>
      </c>
      <c r="L871" t="s">
        <v>58</v>
      </c>
      <c r="M871" t="s">
        <v>59</v>
      </c>
      <c r="N871" t="s">
        <v>60</v>
      </c>
      <c r="O871" t="s">
        <v>4934</v>
      </c>
      <c r="P871" t="s">
        <v>4935</v>
      </c>
      <c r="X871" t="s">
        <v>65</v>
      </c>
      <c r="AC871">
        <v>2015</v>
      </c>
      <c r="AD871">
        <v>6</v>
      </c>
      <c r="AE871">
        <v>16</v>
      </c>
      <c r="AF871">
        <f>IF( Table1[[#This Row],[Start Day]]="",1,Table1[[#This Row],[Start Day]])</f>
        <v>16</v>
      </c>
      <c r="AG871" s="1">
        <f>DATE(Table1[[#This Row],[Start Year]],Table1[[#This Row],[Start Month]],Table1[[#This Row],[Complete Start Day]])</f>
        <v>42171</v>
      </c>
      <c r="AH871">
        <v>2015</v>
      </c>
      <c r="AI871">
        <v>6</v>
      </c>
      <c r="AJ871">
        <v>17</v>
      </c>
      <c r="AK871">
        <f>IF(Table1[[#This Row],[End Day]]="",DAY(EOMONTH(DATE(Table1[[#This Row],[End Year]],Table1[[#This Row],[End Month]],1),0)),Table1[[#This Row],[End Day]])</f>
        <v>17</v>
      </c>
      <c r="AL871" s="1">
        <f>DATE(Table1[[#This Row],[End Year]],Table1[[#This Row],[End Month]],Table1[[#This Row],[Complete End Day]])</f>
        <v>42172</v>
      </c>
      <c r="AM871" s="2">
        <f>IF(Table1[[#This Row],[Start Day]]="",1,0)</f>
        <v>0</v>
      </c>
      <c r="AN871" s="2">
        <f>IF(Table1[[#This Row],[End Day]]="",1,0)</f>
        <v>0</v>
      </c>
      <c r="AO871">
        <v>15</v>
      </c>
      <c r="AR871">
        <v>2400</v>
      </c>
      <c r="AS871">
        <v>2400</v>
      </c>
      <c r="AX871">
        <v>200000</v>
      </c>
      <c r="AY871">
        <v>246948</v>
      </c>
      <c r="AZ871">
        <v>80.988578990590796</v>
      </c>
      <c r="BA871" t="s">
        <v>81</v>
      </c>
      <c r="BB871" t="s">
        <v>4936</v>
      </c>
      <c r="BD871" t="s">
        <v>4937</v>
      </c>
    </row>
    <row r="872" spans="1:56" x14ac:dyDescent="0.2">
      <c r="A872" t="s">
        <v>4938</v>
      </c>
      <c r="B872" t="s">
        <v>4707</v>
      </c>
      <c r="C872" t="s">
        <v>338</v>
      </c>
      <c r="E872" t="s">
        <v>53</v>
      </c>
      <c r="F872" t="s">
        <v>54</v>
      </c>
      <c r="G872" t="s">
        <v>55</v>
      </c>
      <c r="K872" t="s">
        <v>57</v>
      </c>
      <c r="L872" t="s">
        <v>58</v>
      </c>
      <c r="M872" t="s">
        <v>59</v>
      </c>
      <c r="N872" t="s">
        <v>60</v>
      </c>
      <c r="O872" t="s">
        <v>4939</v>
      </c>
      <c r="X872" t="s">
        <v>65</v>
      </c>
      <c r="AC872">
        <v>2015</v>
      </c>
      <c r="AD872">
        <v>7</v>
      </c>
      <c r="AE872">
        <v>20</v>
      </c>
      <c r="AF872">
        <f>IF( Table1[[#This Row],[Start Day]]="",1,Table1[[#This Row],[Start Day]])</f>
        <v>20</v>
      </c>
      <c r="AG872" s="1">
        <f>DATE(Table1[[#This Row],[Start Year]],Table1[[#This Row],[Start Month]],Table1[[#This Row],[Complete Start Day]])</f>
        <v>42205</v>
      </c>
      <c r="AH872">
        <v>2015</v>
      </c>
      <c r="AI872">
        <v>7</v>
      </c>
      <c r="AJ872">
        <v>29</v>
      </c>
      <c r="AK872">
        <f>IF(Table1[[#This Row],[End Day]]="",DAY(EOMONTH(DATE(Table1[[#This Row],[End Year]],Table1[[#This Row],[End Month]],1),0)),Table1[[#This Row],[End Day]])</f>
        <v>29</v>
      </c>
      <c r="AL872" s="1">
        <f>DATE(Table1[[#This Row],[End Year]],Table1[[#This Row],[End Month]],Table1[[#This Row],[Complete End Day]])</f>
        <v>42214</v>
      </c>
      <c r="AM872" s="2">
        <f>IF(Table1[[#This Row],[Start Day]]="",1,0)</f>
        <v>0</v>
      </c>
      <c r="AN872" s="2">
        <f>IF(Table1[[#This Row],[End Day]]="",1,0)</f>
        <v>0</v>
      </c>
      <c r="AO872">
        <v>28</v>
      </c>
      <c r="AQ872">
        <v>105300</v>
      </c>
      <c r="AR872">
        <v>23310</v>
      </c>
      <c r="AS872">
        <v>128610</v>
      </c>
      <c r="AX872">
        <v>1200000</v>
      </c>
      <c r="AY872">
        <v>1481690</v>
      </c>
      <c r="AZ872">
        <v>80.988578990590796</v>
      </c>
      <c r="BA872" t="s">
        <v>81</v>
      </c>
      <c r="BB872" t="s">
        <v>4940</v>
      </c>
      <c r="BD872" t="s">
        <v>4941</v>
      </c>
    </row>
    <row r="873" spans="1:56" x14ac:dyDescent="0.2">
      <c r="A873" t="s">
        <v>4942</v>
      </c>
      <c r="B873" t="s">
        <v>4707</v>
      </c>
      <c r="C873" t="s">
        <v>837</v>
      </c>
      <c r="E873" t="s">
        <v>53</v>
      </c>
      <c r="F873" t="s">
        <v>54</v>
      </c>
      <c r="G873" t="s">
        <v>55</v>
      </c>
      <c r="K873" t="s">
        <v>57</v>
      </c>
      <c r="L873" t="s">
        <v>58</v>
      </c>
      <c r="M873" t="s">
        <v>59</v>
      </c>
      <c r="N873" t="s">
        <v>60</v>
      </c>
      <c r="O873" t="s">
        <v>4943</v>
      </c>
      <c r="P873" t="s">
        <v>281</v>
      </c>
      <c r="X873" t="s">
        <v>65</v>
      </c>
      <c r="AC873">
        <v>2015</v>
      </c>
      <c r="AD873">
        <v>8</v>
      </c>
      <c r="AE873">
        <v>2</v>
      </c>
      <c r="AF873">
        <f>IF( Table1[[#This Row],[Start Day]]="",1,Table1[[#This Row],[Start Day]])</f>
        <v>2</v>
      </c>
      <c r="AG873" s="1">
        <f>DATE(Table1[[#This Row],[Start Year]],Table1[[#This Row],[Start Month]],Table1[[#This Row],[Complete Start Day]])</f>
        <v>42218</v>
      </c>
      <c r="AH873">
        <v>2015</v>
      </c>
      <c r="AI873">
        <v>8</v>
      </c>
      <c r="AJ873">
        <v>4</v>
      </c>
      <c r="AK873">
        <f>IF(Table1[[#This Row],[End Day]]="",DAY(EOMONTH(DATE(Table1[[#This Row],[End Year]],Table1[[#This Row],[End Month]],1),0)),Table1[[#This Row],[End Day]])</f>
        <v>4</v>
      </c>
      <c r="AL873" s="1">
        <f>DATE(Table1[[#This Row],[End Year]],Table1[[#This Row],[End Month]],Table1[[#This Row],[Complete End Day]])</f>
        <v>42220</v>
      </c>
      <c r="AM873" s="2">
        <f>IF(Table1[[#This Row],[Start Day]]="",1,0)</f>
        <v>0</v>
      </c>
      <c r="AN873" s="2">
        <f>IF(Table1[[#This Row],[End Day]]="",1,0)</f>
        <v>0</v>
      </c>
      <c r="AO873">
        <v>19</v>
      </c>
      <c r="AQ873">
        <v>45000</v>
      </c>
      <c r="AS873">
        <v>45000</v>
      </c>
      <c r="AX873">
        <v>418000</v>
      </c>
      <c r="AY873">
        <v>516122</v>
      </c>
      <c r="AZ873">
        <v>80.988578990590796</v>
      </c>
      <c r="BA873" t="s">
        <v>81</v>
      </c>
      <c r="BB873" t="s">
        <v>4944</v>
      </c>
      <c r="BD873" t="s">
        <v>4945</v>
      </c>
    </row>
    <row r="874" spans="1:56" x14ac:dyDescent="0.2">
      <c r="A874" t="s">
        <v>4946</v>
      </c>
      <c r="B874" t="s">
        <v>4707</v>
      </c>
      <c r="C874" t="s">
        <v>2414</v>
      </c>
      <c r="E874" t="s">
        <v>53</v>
      </c>
      <c r="F874" t="s">
        <v>54</v>
      </c>
      <c r="G874" t="s">
        <v>55</v>
      </c>
      <c r="K874" t="s">
        <v>57</v>
      </c>
      <c r="L874" t="s">
        <v>58</v>
      </c>
      <c r="M874" t="s">
        <v>59</v>
      </c>
      <c r="N874" t="s">
        <v>60</v>
      </c>
      <c r="O874" t="s">
        <v>4947</v>
      </c>
      <c r="P874" t="s">
        <v>4906</v>
      </c>
      <c r="X874" t="s">
        <v>65</v>
      </c>
      <c r="AC874">
        <v>2015</v>
      </c>
      <c r="AD874">
        <v>5</v>
      </c>
      <c r="AE874">
        <v>13</v>
      </c>
      <c r="AF874">
        <f>IF( Table1[[#This Row],[Start Day]]="",1,Table1[[#This Row],[Start Day]])</f>
        <v>13</v>
      </c>
      <c r="AG874" s="1">
        <f>DATE(Table1[[#This Row],[Start Year]],Table1[[#This Row],[Start Month]],Table1[[#This Row],[Complete Start Day]])</f>
        <v>42137</v>
      </c>
      <c r="AH874">
        <v>2015</v>
      </c>
      <c r="AI874">
        <v>5</v>
      </c>
      <c r="AJ874">
        <v>17</v>
      </c>
      <c r="AK874">
        <f>IF(Table1[[#This Row],[End Day]]="",DAY(EOMONTH(DATE(Table1[[#This Row],[End Year]],Table1[[#This Row],[End Month]],1),0)),Table1[[#This Row],[End Day]])</f>
        <v>17</v>
      </c>
      <c r="AL874" s="1">
        <f>DATE(Table1[[#This Row],[End Year]],Table1[[#This Row],[End Month]],Table1[[#This Row],[Complete End Day]])</f>
        <v>42141</v>
      </c>
      <c r="AM874" s="2">
        <f>IF(Table1[[#This Row],[Start Day]]="",1,0)</f>
        <v>0</v>
      </c>
      <c r="AN874" s="2">
        <f>IF(Table1[[#This Row],[End Day]]="",1,0)</f>
        <v>0</v>
      </c>
      <c r="AO874">
        <v>20</v>
      </c>
      <c r="AQ874">
        <v>60000</v>
      </c>
      <c r="AS874">
        <v>60000</v>
      </c>
      <c r="AX874">
        <v>254000</v>
      </c>
      <c r="AY874">
        <v>313624</v>
      </c>
      <c r="AZ874">
        <v>80.988578990590796</v>
      </c>
      <c r="BA874" t="s">
        <v>81</v>
      </c>
      <c r="BB874" t="s">
        <v>4948</v>
      </c>
      <c r="BD874" t="s">
        <v>4949</v>
      </c>
    </row>
    <row r="875" spans="1:56" x14ac:dyDescent="0.2">
      <c r="A875" t="s">
        <v>4950</v>
      </c>
      <c r="B875" t="s">
        <v>4707</v>
      </c>
      <c r="C875" t="s">
        <v>4951</v>
      </c>
      <c r="E875" t="s">
        <v>53</v>
      </c>
      <c r="F875" t="s">
        <v>54</v>
      </c>
      <c r="G875" t="s">
        <v>55</v>
      </c>
      <c r="K875" t="s">
        <v>57</v>
      </c>
      <c r="L875" t="s">
        <v>58</v>
      </c>
      <c r="M875" t="s">
        <v>59</v>
      </c>
      <c r="N875" t="s">
        <v>60</v>
      </c>
      <c r="O875" t="s">
        <v>4952</v>
      </c>
      <c r="P875" t="s">
        <v>4906</v>
      </c>
      <c r="X875" t="s">
        <v>65</v>
      </c>
      <c r="AC875">
        <v>2015</v>
      </c>
      <c r="AD875">
        <v>5</v>
      </c>
      <c r="AE875">
        <v>28</v>
      </c>
      <c r="AF875">
        <f>IF( Table1[[#This Row],[Start Day]]="",1,Table1[[#This Row],[Start Day]])</f>
        <v>28</v>
      </c>
      <c r="AG875" s="1">
        <f>DATE(Table1[[#This Row],[Start Year]],Table1[[#This Row],[Start Month]],Table1[[#This Row],[Complete Start Day]])</f>
        <v>42152</v>
      </c>
      <c r="AH875">
        <v>2015</v>
      </c>
      <c r="AI875">
        <v>6</v>
      </c>
      <c r="AJ875">
        <v>1</v>
      </c>
      <c r="AK875">
        <f>IF(Table1[[#This Row],[End Day]]="",DAY(EOMONTH(DATE(Table1[[#This Row],[End Year]],Table1[[#This Row],[End Month]],1),0)),Table1[[#This Row],[End Day]])</f>
        <v>1</v>
      </c>
      <c r="AL875" s="1">
        <f>DATE(Table1[[#This Row],[End Year]],Table1[[#This Row],[End Month]],Table1[[#This Row],[Complete End Day]])</f>
        <v>42156</v>
      </c>
      <c r="AM875" s="2">
        <f>IF(Table1[[#This Row],[Start Day]]="",1,0)</f>
        <v>0</v>
      </c>
      <c r="AN875" s="2">
        <f>IF(Table1[[#This Row],[End Day]]="",1,0)</f>
        <v>0</v>
      </c>
      <c r="AO875">
        <v>17</v>
      </c>
      <c r="AQ875">
        <v>60000</v>
      </c>
      <c r="AS875">
        <v>60000</v>
      </c>
      <c r="AX875">
        <v>500000</v>
      </c>
      <c r="AY875">
        <v>617371</v>
      </c>
      <c r="AZ875">
        <v>80.988578990590796</v>
      </c>
      <c r="BA875" t="s">
        <v>81</v>
      </c>
      <c r="BB875" t="s">
        <v>4953</v>
      </c>
      <c r="BD875" t="s">
        <v>4954</v>
      </c>
    </row>
    <row r="876" spans="1:56" x14ac:dyDescent="0.2">
      <c r="A876" t="s">
        <v>4955</v>
      </c>
      <c r="B876" t="s">
        <v>4707</v>
      </c>
      <c r="C876" t="s">
        <v>133</v>
      </c>
      <c r="E876" t="s">
        <v>53</v>
      </c>
      <c r="F876" t="s">
        <v>54</v>
      </c>
      <c r="G876" t="s">
        <v>55</v>
      </c>
      <c r="H876" t="s">
        <v>56</v>
      </c>
      <c r="K876" t="s">
        <v>148</v>
      </c>
      <c r="L876" t="s">
        <v>149</v>
      </c>
      <c r="M876" t="s">
        <v>121</v>
      </c>
      <c r="N876" t="s">
        <v>122</v>
      </c>
      <c r="O876" t="s">
        <v>4956</v>
      </c>
      <c r="X876" t="s">
        <v>65</v>
      </c>
      <c r="AC876">
        <v>2015</v>
      </c>
      <c r="AD876">
        <v>7</v>
      </c>
      <c r="AE876">
        <v>22</v>
      </c>
      <c r="AF876">
        <f>IF( Table1[[#This Row],[Start Day]]="",1,Table1[[#This Row],[Start Day]])</f>
        <v>22</v>
      </c>
      <c r="AG876" s="1">
        <f>DATE(Table1[[#This Row],[Start Year]],Table1[[#This Row],[Start Month]],Table1[[#This Row],[Complete Start Day]])</f>
        <v>42207</v>
      </c>
      <c r="AH876">
        <v>2015</v>
      </c>
      <c r="AI876">
        <v>8</v>
      </c>
      <c r="AJ876">
        <v>6</v>
      </c>
      <c r="AK876">
        <f>IF(Table1[[#This Row],[End Day]]="",DAY(EOMONTH(DATE(Table1[[#This Row],[End Year]],Table1[[#This Row],[End Month]],1),0)),Table1[[#This Row],[End Day]])</f>
        <v>6</v>
      </c>
      <c r="AL876" s="1">
        <f>DATE(Table1[[#This Row],[End Year]],Table1[[#This Row],[End Month]],Table1[[#This Row],[Complete End Day]])</f>
        <v>42222</v>
      </c>
      <c r="AM876" s="2">
        <f>IF(Table1[[#This Row],[Start Day]]="",1,0)</f>
        <v>0</v>
      </c>
      <c r="AN876" s="2">
        <f>IF(Table1[[#This Row],[End Day]]="",1,0)</f>
        <v>0</v>
      </c>
      <c r="AQ876">
        <v>8105</v>
      </c>
      <c r="AS876">
        <v>8105</v>
      </c>
      <c r="AZ876">
        <v>80.988578990590796</v>
      </c>
      <c r="BA876" t="s">
        <v>109</v>
      </c>
      <c r="BC876" t="s">
        <v>4957</v>
      </c>
      <c r="BD876" t="s">
        <v>4958</v>
      </c>
    </row>
    <row r="877" spans="1:56" x14ac:dyDescent="0.2">
      <c r="A877" t="s">
        <v>4959</v>
      </c>
      <c r="B877" t="s">
        <v>4960</v>
      </c>
      <c r="C877" t="s">
        <v>4961</v>
      </c>
      <c r="E877" t="s">
        <v>53</v>
      </c>
      <c r="F877" t="s">
        <v>54</v>
      </c>
      <c r="G877" t="s">
        <v>55</v>
      </c>
      <c r="H877" t="s">
        <v>192</v>
      </c>
      <c r="K877" t="s">
        <v>57</v>
      </c>
      <c r="L877" t="s">
        <v>58</v>
      </c>
      <c r="M877" t="s">
        <v>59</v>
      </c>
      <c r="N877" t="s">
        <v>60</v>
      </c>
      <c r="O877" t="s">
        <v>4962</v>
      </c>
      <c r="P877" t="s">
        <v>178</v>
      </c>
      <c r="Q877" t="s">
        <v>64</v>
      </c>
      <c r="R877" t="s">
        <v>201</v>
      </c>
      <c r="W877">
        <v>383224</v>
      </c>
      <c r="X877" t="s">
        <v>65</v>
      </c>
      <c r="Y877" t="s">
        <v>4963</v>
      </c>
      <c r="Z877" t="s">
        <v>4964</v>
      </c>
      <c r="AC877">
        <v>2016</v>
      </c>
      <c r="AD877">
        <v>3</v>
      </c>
      <c r="AE877">
        <v>19</v>
      </c>
      <c r="AF877">
        <f>IF( Table1[[#This Row],[Start Day]]="",1,Table1[[#This Row],[Start Day]])</f>
        <v>19</v>
      </c>
      <c r="AG877" s="1">
        <f>DATE(Table1[[#This Row],[Start Year]],Table1[[#This Row],[Start Month]],Table1[[#This Row],[Complete Start Day]])</f>
        <v>42448</v>
      </c>
      <c r="AH877">
        <v>2016</v>
      </c>
      <c r="AI877">
        <v>3</v>
      </c>
      <c r="AJ877">
        <v>22</v>
      </c>
      <c r="AK877">
        <f>IF(Table1[[#This Row],[End Day]]="",DAY(EOMONTH(DATE(Table1[[#This Row],[End Year]],Table1[[#This Row],[End Month]],1),0)),Table1[[#This Row],[End Day]])</f>
        <v>22</v>
      </c>
      <c r="AL877" s="1">
        <f>DATE(Table1[[#This Row],[End Year]],Table1[[#This Row],[End Month]],Table1[[#This Row],[Complete End Day]])</f>
        <v>42451</v>
      </c>
      <c r="AM877" s="2">
        <f>IF(Table1[[#This Row],[Start Day]]="",1,0)</f>
        <v>0</v>
      </c>
      <c r="AN877" s="2">
        <f>IF(Table1[[#This Row],[End Day]]="",1,0)</f>
        <v>0</v>
      </c>
      <c r="AO877">
        <v>5</v>
      </c>
      <c r="AQ877">
        <v>216000</v>
      </c>
      <c r="AR877">
        <v>3300</v>
      </c>
      <c r="AS877">
        <v>219300</v>
      </c>
      <c r="AX877">
        <v>170000</v>
      </c>
      <c r="AY877">
        <v>207291</v>
      </c>
      <c r="AZ877">
        <v>82.010330903135994</v>
      </c>
      <c r="BA877" t="s">
        <v>81</v>
      </c>
      <c r="BB877" t="s">
        <v>4965</v>
      </c>
      <c r="BD877" t="s">
        <v>4966</v>
      </c>
    </row>
    <row r="878" spans="1:56" x14ac:dyDescent="0.2">
      <c r="A878" t="s">
        <v>4967</v>
      </c>
      <c r="B878" t="s">
        <v>4960</v>
      </c>
      <c r="C878" t="s">
        <v>1400</v>
      </c>
      <c r="E878" t="s">
        <v>53</v>
      </c>
      <c r="F878" t="s">
        <v>54</v>
      </c>
      <c r="G878" t="s">
        <v>55</v>
      </c>
      <c r="H878" t="s">
        <v>56</v>
      </c>
      <c r="K878" t="s">
        <v>57</v>
      </c>
      <c r="L878" t="s">
        <v>58</v>
      </c>
      <c r="M878" t="s">
        <v>59</v>
      </c>
      <c r="N878" t="s">
        <v>60</v>
      </c>
      <c r="O878" t="s">
        <v>4968</v>
      </c>
      <c r="P878" t="s">
        <v>62</v>
      </c>
      <c r="Q878" t="s">
        <v>64</v>
      </c>
      <c r="R878" t="s">
        <v>73</v>
      </c>
      <c r="X878" t="s">
        <v>65</v>
      </c>
      <c r="AB878" t="s">
        <v>2196</v>
      </c>
      <c r="AC878">
        <v>2016</v>
      </c>
      <c r="AD878">
        <v>4</v>
      </c>
      <c r="AE878">
        <v>20</v>
      </c>
      <c r="AF878">
        <f>IF( Table1[[#This Row],[Start Day]]="",1,Table1[[#This Row],[Start Day]])</f>
        <v>20</v>
      </c>
      <c r="AG878" s="1">
        <f>DATE(Table1[[#This Row],[Start Year]],Table1[[#This Row],[Start Month]],Table1[[#This Row],[Complete Start Day]])</f>
        <v>42480</v>
      </c>
      <c r="AH878">
        <v>2016</v>
      </c>
      <c r="AI878">
        <v>4</v>
      </c>
      <c r="AJ878">
        <v>28</v>
      </c>
      <c r="AK878">
        <f>IF(Table1[[#This Row],[End Day]]="",DAY(EOMONTH(DATE(Table1[[#This Row],[End Year]],Table1[[#This Row],[End Month]],1),0)),Table1[[#This Row],[End Day]])</f>
        <v>28</v>
      </c>
      <c r="AL878" s="1">
        <f>DATE(Table1[[#This Row],[End Year]],Table1[[#This Row],[End Month]],Table1[[#This Row],[Complete End Day]])</f>
        <v>42488</v>
      </c>
      <c r="AM878" s="2">
        <f>IF(Table1[[#This Row],[Start Day]]="",1,0)</f>
        <v>0</v>
      </c>
      <c r="AN878" s="2">
        <f>IF(Table1[[#This Row],[End Day]]="",1,0)</f>
        <v>0</v>
      </c>
      <c r="AO878">
        <v>20</v>
      </c>
      <c r="AQ878">
        <v>48000</v>
      </c>
      <c r="AS878">
        <v>48000</v>
      </c>
      <c r="AX878">
        <v>97000</v>
      </c>
      <c r="AY878">
        <v>118278</v>
      </c>
      <c r="AZ878">
        <v>82.010330903135994</v>
      </c>
      <c r="BA878" t="s">
        <v>81</v>
      </c>
      <c r="BB878" t="s">
        <v>4969</v>
      </c>
      <c r="BD878" t="s">
        <v>4970</v>
      </c>
    </row>
    <row r="879" spans="1:56" x14ac:dyDescent="0.2">
      <c r="A879" t="s">
        <v>4971</v>
      </c>
      <c r="B879" t="s">
        <v>4960</v>
      </c>
      <c r="C879" t="s">
        <v>700</v>
      </c>
      <c r="E879" t="s">
        <v>53</v>
      </c>
      <c r="F879" t="s">
        <v>54</v>
      </c>
      <c r="G879" t="s">
        <v>55</v>
      </c>
      <c r="H879" t="s">
        <v>192</v>
      </c>
      <c r="K879" t="s">
        <v>119</v>
      </c>
      <c r="L879" t="s">
        <v>120</v>
      </c>
      <c r="M879" t="s">
        <v>121</v>
      </c>
      <c r="N879" t="s">
        <v>122</v>
      </c>
      <c r="O879" t="s">
        <v>4972</v>
      </c>
      <c r="P879" t="s">
        <v>4973</v>
      </c>
      <c r="Q879" t="s">
        <v>64</v>
      </c>
      <c r="X879" t="s">
        <v>65</v>
      </c>
      <c r="AB879" t="s">
        <v>4974</v>
      </c>
      <c r="AC879">
        <v>2016</v>
      </c>
      <c r="AD879">
        <v>3</v>
      </c>
      <c r="AE879">
        <v>10</v>
      </c>
      <c r="AF879">
        <f>IF( Table1[[#This Row],[Start Day]]="",1,Table1[[#This Row],[Start Day]])</f>
        <v>10</v>
      </c>
      <c r="AG879" s="1">
        <f>DATE(Table1[[#This Row],[Start Year]],Table1[[#This Row],[Start Month]],Table1[[#This Row],[Complete Start Day]])</f>
        <v>42439</v>
      </c>
      <c r="AH879">
        <v>2016</v>
      </c>
      <c r="AI879">
        <v>3</v>
      </c>
      <c r="AJ879">
        <v>11</v>
      </c>
      <c r="AK879">
        <f>IF(Table1[[#This Row],[End Day]]="",DAY(EOMONTH(DATE(Table1[[#This Row],[End Year]],Table1[[#This Row],[End Month]],1),0)),Table1[[#This Row],[End Day]])</f>
        <v>11</v>
      </c>
      <c r="AL879" s="1">
        <f>DATE(Table1[[#This Row],[End Year]],Table1[[#This Row],[End Month]],Table1[[#This Row],[Complete End Day]])</f>
        <v>42440</v>
      </c>
      <c r="AM879" s="2">
        <f>IF(Table1[[#This Row],[Start Day]]="",1,0)</f>
        <v>0</v>
      </c>
      <c r="AN879" s="2">
        <f>IF(Table1[[#This Row],[End Day]]="",1,0)</f>
        <v>0</v>
      </c>
      <c r="AO879">
        <v>30</v>
      </c>
      <c r="AX879">
        <v>100000</v>
      </c>
      <c r="AY879">
        <v>121936</v>
      </c>
      <c r="AZ879">
        <v>82.010330903135994</v>
      </c>
      <c r="BA879" t="s">
        <v>66</v>
      </c>
      <c r="BB879" t="s">
        <v>2948</v>
      </c>
      <c r="BC879" t="s">
        <v>4975</v>
      </c>
      <c r="BD879" t="s">
        <v>4976</v>
      </c>
    </row>
    <row r="880" spans="1:56" x14ac:dyDescent="0.2">
      <c r="A880" t="s">
        <v>4977</v>
      </c>
      <c r="B880" t="s">
        <v>4960</v>
      </c>
      <c r="C880" t="s">
        <v>2205</v>
      </c>
      <c r="E880" t="s">
        <v>53</v>
      </c>
      <c r="F880" t="s">
        <v>54</v>
      </c>
      <c r="G880" t="s">
        <v>55</v>
      </c>
      <c r="K880" t="s">
        <v>57</v>
      </c>
      <c r="L880" t="s">
        <v>58</v>
      </c>
      <c r="M880" t="s">
        <v>59</v>
      </c>
      <c r="N880" t="s">
        <v>60</v>
      </c>
      <c r="O880" t="s">
        <v>4978</v>
      </c>
      <c r="P880" t="s">
        <v>62</v>
      </c>
      <c r="Q880" t="s">
        <v>64</v>
      </c>
      <c r="W880">
        <v>720844</v>
      </c>
      <c r="X880" t="s">
        <v>65</v>
      </c>
      <c r="Y880" t="s">
        <v>4979</v>
      </c>
      <c r="Z880" t="s">
        <v>4980</v>
      </c>
      <c r="AB880" t="s">
        <v>2196</v>
      </c>
      <c r="AC880">
        <v>2016</v>
      </c>
      <c r="AD880">
        <v>6</v>
      </c>
      <c r="AE880">
        <v>28</v>
      </c>
      <c r="AF880">
        <f>IF( Table1[[#This Row],[Start Day]]="",1,Table1[[#This Row],[Start Day]])</f>
        <v>28</v>
      </c>
      <c r="AG880" s="1">
        <f>DATE(Table1[[#This Row],[Start Year]],Table1[[#This Row],[Start Month]],Table1[[#This Row],[Complete Start Day]])</f>
        <v>42549</v>
      </c>
      <c r="AH880">
        <v>2016</v>
      </c>
      <c r="AI880">
        <v>7</v>
      </c>
      <c r="AJ880">
        <v>13</v>
      </c>
      <c r="AK880">
        <f>IF(Table1[[#This Row],[End Day]]="",DAY(EOMONTH(DATE(Table1[[#This Row],[End Year]],Table1[[#This Row],[End Month]],1),0)),Table1[[#This Row],[End Day]])</f>
        <v>13</v>
      </c>
      <c r="AL880" s="1">
        <f>DATE(Table1[[#This Row],[End Year]],Table1[[#This Row],[End Month]],Table1[[#This Row],[Complete End Day]])</f>
        <v>42564</v>
      </c>
      <c r="AM880" s="2">
        <f>IF(Table1[[#This Row],[Start Day]]="",1,0)</f>
        <v>0</v>
      </c>
      <c r="AN880" s="2">
        <f>IF(Table1[[#This Row],[End Day]]="",1,0)</f>
        <v>0</v>
      </c>
      <c r="AO880">
        <v>289</v>
      </c>
      <c r="AQ880">
        <v>60000000</v>
      </c>
      <c r="AS880">
        <v>60000000</v>
      </c>
      <c r="AV880">
        <v>432000</v>
      </c>
      <c r="AW880">
        <v>526763</v>
      </c>
      <c r="AX880">
        <v>22000000</v>
      </c>
      <c r="AY880">
        <v>26825889</v>
      </c>
      <c r="AZ880">
        <v>82.010330903135994</v>
      </c>
      <c r="BA880" t="s">
        <v>81</v>
      </c>
      <c r="BB880" t="s">
        <v>4981</v>
      </c>
      <c r="BD880" t="s">
        <v>4982</v>
      </c>
    </row>
    <row r="881" spans="1:56" x14ac:dyDescent="0.2">
      <c r="A881" t="s">
        <v>4983</v>
      </c>
      <c r="B881" t="s">
        <v>4960</v>
      </c>
      <c r="C881" t="s">
        <v>1008</v>
      </c>
      <c r="E881" t="s">
        <v>53</v>
      </c>
      <c r="F881" t="s">
        <v>72</v>
      </c>
      <c r="G881" t="s">
        <v>73</v>
      </c>
      <c r="H881" t="s">
        <v>74</v>
      </c>
      <c r="I881" t="s">
        <v>2676</v>
      </c>
      <c r="K881" t="s">
        <v>57</v>
      </c>
      <c r="L881" t="s">
        <v>58</v>
      </c>
      <c r="M881" t="s">
        <v>59</v>
      </c>
      <c r="N881" t="s">
        <v>60</v>
      </c>
      <c r="O881" t="s">
        <v>4984</v>
      </c>
      <c r="Q881" t="s">
        <v>201</v>
      </c>
      <c r="X881" t="s">
        <v>80</v>
      </c>
      <c r="AC881">
        <v>2016</v>
      </c>
      <c r="AD881">
        <v>4</v>
      </c>
      <c r="AE881">
        <v>24</v>
      </c>
      <c r="AF881">
        <f>IF( Table1[[#This Row],[Start Day]]="",1,Table1[[#This Row],[Start Day]])</f>
        <v>24</v>
      </c>
      <c r="AG881" s="1">
        <f>DATE(Table1[[#This Row],[Start Year]],Table1[[#This Row],[Start Month]],Table1[[#This Row],[Complete Start Day]])</f>
        <v>42484</v>
      </c>
      <c r="AH881">
        <v>2016</v>
      </c>
      <c r="AI881">
        <v>4</v>
      </c>
      <c r="AJ881">
        <v>27</v>
      </c>
      <c r="AK881">
        <f>IF(Table1[[#This Row],[End Day]]="",DAY(EOMONTH(DATE(Table1[[#This Row],[End Year]],Table1[[#This Row],[End Month]],1),0)),Table1[[#This Row],[End Day]])</f>
        <v>27</v>
      </c>
      <c r="AL881" s="1">
        <f>DATE(Table1[[#This Row],[End Year]],Table1[[#This Row],[End Month]],Table1[[#This Row],[Complete End Day]])</f>
        <v>42487</v>
      </c>
      <c r="AM881" s="2">
        <f>IF(Table1[[#This Row],[Start Day]]="",1,0)</f>
        <v>0</v>
      </c>
      <c r="AN881" s="2">
        <f>IF(Table1[[#This Row],[End Day]]="",1,0)</f>
        <v>0</v>
      </c>
      <c r="AP881">
        <v>49</v>
      </c>
      <c r="AQ881">
        <v>6000</v>
      </c>
      <c r="AS881">
        <v>6049</v>
      </c>
      <c r="AX881">
        <v>202000</v>
      </c>
      <c r="AY881">
        <v>246310</v>
      </c>
      <c r="AZ881">
        <v>82.010330903135994</v>
      </c>
      <c r="BA881" t="s">
        <v>81</v>
      </c>
      <c r="BB881" t="s">
        <v>4985</v>
      </c>
      <c r="BD881" t="s">
        <v>4986</v>
      </c>
    </row>
    <row r="882" spans="1:56" x14ac:dyDescent="0.2">
      <c r="A882" t="s">
        <v>4987</v>
      </c>
      <c r="B882" t="s">
        <v>4960</v>
      </c>
      <c r="C882" t="s">
        <v>4988</v>
      </c>
      <c r="E882" t="s">
        <v>53</v>
      </c>
      <c r="F882" t="s">
        <v>72</v>
      </c>
      <c r="G882" t="s">
        <v>73</v>
      </c>
      <c r="H882" t="s">
        <v>74</v>
      </c>
      <c r="K882" t="s">
        <v>57</v>
      </c>
      <c r="L882" t="s">
        <v>58</v>
      </c>
      <c r="M882" t="s">
        <v>59</v>
      </c>
      <c r="N882" t="s">
        <v>60</v>
      </c>
      <c r="O882" t="s">
        <v>4989</v>
      </c>
      <c r="Q882" t="s">
        <v>201</v>
      </c>
      <c r="X882" t="s">
        <v>80</v>
      </c>
      <c r="AC882">
        <v>2016</v>
      </c>
      <c r="AD882">
        <v>6</v>
      </c>
      <c r="AE882">
        <v>2</v>
      </c>
      <c r="AF882">
        <f>IF( Table1[[#This Row],[Start Day]]="",1,Table1[[#This Row],[Start Day]])</f>
        <v>2</v>
      </c>
      <c r="AG882" s="1">
        <f>DATE(Table1[[#This Row],[Start Year]],Table1[[#This Row],[Start Month]],Table1[[#This Row],[Complete Start Day]])</f>
        <v>42523</v>
      </c>
      <c r="AH882">
        <v>2016</v>
      </c>
      <c r="AI882">
        <v>6</v>
      </c>
      <c r="AJ882">
        <v>8</v>
      </c>
      <c r="AK882">
        <f>IF(Table1[[#This Row],[End Day]]="",DAY(EOMONTH(DATE(Table1[[#This Row],[End Year]],Table1[[#This Row],[End Month]],1),0)),Table1[[#This Row],[End Day]])</f>
        <v>8</v>
      </c>
      <c r="AL882" s="1">
        <f>DATE(Table1[[#This Row],[End Year]],Table1[[#This Row],[End Month]],Table1[[#This Row],[Complete End Day]])</f>
        <v>42529</v>
      </c>
      <c r="AM882" s="2">
        <f>IF(Table1[[#This Row],[Start Day]]="",1,0)</f>
        <v>0</v>
      </c>
      <c r="AN882" s="2">
        <f>IF(Table1[[#This Row],[End Day]]="",1,0)</f>
        <v>0</v>
      </c>
      <c r="AO882">
        <v>12</v>
      </c>
      <c r="AQ882">
        <v>150000</v>
      </c>
      <c r="AS882">
        <v>150000</v>
      </c>
      <c r="AX882">
        <v>768000</v>
      </c>
      <c r="AY882">
        <v>936467</v>
      </c>
      <c r="AZ882">
        <v>82.010330903135994</v>
      </c>
      <c r="BA882" t="s">
        <v>81</v>
      </c>
      <c r="BB882" t="s">
        <v>4990</v>
      </c>
      <c r="BD882" t="s">
        <v>4991</v>
      </c>
    </row>
    <row r="883" spans="1:56" x14ac:dyDescent="0.2">
      <c r="A883" t="s">
        <v>4992</v>
      </c>
      <c r="B883" t="s">
        <v>4960</v>
      </c>
      <c r="C883" t="s">
        <v>517</v>
      </c>
      <c r="E883" t="s">
        <v>53</v>
      </c>
      <c r="F883" t="s">
        <v>72</v>
      </c>
      <c r="G883" t="s">
        <v>73</v>
      </c>
      <c r="H883" t="s">
        <v>86</v>
      </c>
      <c r="J883" t="s">
        <v>4993</v>
      </c>
      <c r="K883" t="s">
        <v>57</v>
      </c>
      <c r="L883" t="s">
        <v>58</v>
      </c>
      <c r="M883" t="s">
        <v>59</v>
      </c>
      <c r="N883" t="s">
        <v>60</v>
      </c>
      <c r="O883" t="s">
        <v>1130</v>
      </c>
      <c r="Q883" t="s">
        <v>55</v>
      </c>
      <c r="X883" t="s">
        <v>80</v>
      </c>
      <c r="AC883">
        <v>2016</v>
      </c>
      <c r="AD883">
        <v>7</v>
      </c>
      <c r="AE883">
        <v>9</v>
      </c>
      <c r="AF883">
        <f>IF( Table1[[#This Row],[Start Day]]="",1,Table1[[#This Row],[Start Day]])</f>
        <v>9</v>
      </c>
      <c r="AG883" s="1">
        <f>DATE(Table1[[#This Row],[Start Year]],Table1[[#This Row],[Start Month]],Table1[[#This Row],[Complete Start Day]])</f>
        <v>42560</v>
      </c>
      <c r="AH883">
        <v>2016</v>
      </c>
      <c r="AI883">
        <v>7</v>
      </c>
      <c r="AJ883">
        <v>9</v>
      </c>
      <c r="AK883">
        <f>IF(Table1[[#This Row],[End Day]]="",DAY(EOMONTH(DATE(Table1[[#This Row],[End Year]],Table1[[#This Row],[End Month]],1),0)),Table1[[#This Row],[End Day]])</f>
        <v>9</v>
      </c>
      <c r="AL883" s="1">
        <f>DATE(Table1[[#This Row],[End Year]],Table1[[#This Row],[End Month]],Table1[[#This Row],[Complete End Day]])</f>
        <v>42560</v>
      </c>
      <c r="AM883" s="2">
        <f>IF(Table1[[#This Row],[Start Day]]="",1,0)</f>
        <v>0</v>
      </c>
      <c r="AN883" s="2">
        <f>IF(Table1[[#This Row],[End Day]]="",1,0)</f>
        <v>0</v>
      </c>
      <c r="AO883">
        <v>69</v>
      </c>
      <c r="AR883">
        <v>24900</v>
      </c>
      <c r="AS883">
        <v>24900</v>
      </c>
      <c r="AX883">
        <v>1511160</v>
      </c>
      <c r="AY883">
        <v>1842646</v>
      </c>
      <c r="AZ883">
        <v>82.010330903135994</v>
      </c>
      <c r="BA883" t="s">
        <v>81</v>
      </c>
      <c r="BB883" t="s">
        <v>983</v>
      </c>
      <c r="BD883" t="s">
        <v>1134</v>
      </c>
    </row>
    <row r="884" spans="1:56" x14ac:dyDescent="0.2">
      <c r="A884" t="s">
        <v>4994</v>
      </c>
      <c r="B884" t="s">
        <v>4960</v>
      </c>
      <c r="C884" t="s">
        <v>1376</v>
      </c>
      <c r="E884" t="s">
        <v>53</v>
      </c>
      <c r="F884" t="s">
        <v>54</v>
      </c>
      <c r="G884" t="s">
        <v>236</v>
      </c>
      <c r="H884" t="s">
        <v>606</v>
      </c>
      <c r="K884" t="s">
        <v>57</v>
      </c>
      <c r="L884" t="s">
        <v>58</v>
      </c>
      <c r="M884" t="s">
        <v>59</v>
      </c>
      <c r="N884" t="s">
        <v>60</v>
      </c>
      <c r="O884" t="s">
        <v>4995</v>
      </c>
      <c r="P884" t="s">
        <v>62</v>
      </c>
      <c r="Q884" t="s">
        <v>55</v>
      </c>
      <c r="AC884">
        <v>2016</v>
      </c>
      <c r="AD884">
        <v>5</v>
      </c>
      <c r="AE884">
        <v>4</v>
      </c>
      <c r="AF884">
        <f>IF( Table1[[#This Row],[Start Day]]="",1,Table1[[#This Row],[Start Day]])</f>
        <v>4</v>
      </c>
      <c r="AG884" s="1">
        <f>DATE(Table1[[#This Row],[Start Year]],Table1[[#This Row],[Start Month]],Table1[[#This Row],[Complete Start Day]])</f>
        <v>42494</v>
      </c>
      <c r="AH884">
        <v>2016</v>
      </c>
      <c r="AI884">
        <v>5</v>
      </c>
      <c r="AJ884">
        <v>11</v>
      </c>
      <c r="AK884">
        <f>IF(Table1[[#This Row],[End Day]]="",DAY(EOMONTH(DATE(Table1[[#This Row],[End Year]],Table1[[#This Row],[End Month]],1),0)),Table1[[#This Row],[End Day]])</f>
        <v>11</v>
      </c>
      <c r="AL884" s="1">
        <f>DATE(Table1[[#This Row],[End Year]],Table1[[#This Row],[End Month]],Table1[[#This Row],[Complete End Day]])</f>
        <v>42501</v>
      </c>
      <c r="AM884" s="2">
        <f>IF(Table1[[#This Row],[Start Day]]="",1,0)</f>
        <v>0</v>
      </c>
      <c r="AN884" s="2">
        <f>IF(Table1[[#This Row],[End Day]]="",1,0)</f>
        <v>0</v>
      </c>
      <c r="AO884">
        <v>66</v>
      </c>
      <c r="AQ884">
        <v>237600</v>
      </c>
      <c r="AS884">
        <v>237600</v>
      </c>
      <c r="AX884">
        <v>700000</v>
      </c>
      <c r="AY884">
        <v>853551</v>
      </c>
      <c r="AZ884">
        <v>82.010330903135994</v>
      </c>
      <c r="BA884" t="s">
        <v>66</v>
      </c>
      <c r="BB884" t="s">
        <v>3835</v>
      </c>
      <c r="BC884" t="s">
        <v>4996</v>
      </c>
      <c r="BD884" t="s">
        <v>4997</v>
      </c>
    </row>
    <row r="885" spans="1:56" x14ac:dyDescent="0.2">
      <c r="A885" t="s">
        <v>4998</v>
      </c>
      <c r="B885" t="s">
        <v>4960</v>
      </c>
      <c r="C885" t="s">
        <v>168</v>
      </c>
      <c r="E885" t="s">
        <v>53</v>
      </c>
      <c r="F885" t="s">
        <v>54</v>
      </c>
      <c r="G885" t="s">
        <v>55</v>
      </c>
      <c r="K885" t="s">
        <v>119</v>
      </c>
      <c r="L885" t="s">
        <v>120</v>
      </c>
      <c r="M885" t="s">
        <v>121</v>
      </c>
      <c r="N885" t="s">
        <v>122</v>
      </c>
      <c r="O885" t="s">
        <v>4999</v>
      </c>
      <c r="P885" t="s">
        <v>4785</v>
      </c>
      <c r="U885" t="s">
        <v>104</v>
      </c>
      <c r="W885">
        <v>110515</v>
      </c>
      <c r="X885" t="s">
        <v>65</v>
      </c>
      <c r="Y885" t="s">
        <v>5000</v>
      </c>
      <c r="Z885" t="s">
        <v>5001</v>
      </c>
      <c r="AC885">
        <v>2016</v>
      </c>
      <c r="AD885">
        <v>1</v>
      </c>
      <c r="AE885">
        <v>9</v>
      </c>
      <c r="AF885">
        <f>IF( Table1[[#This Row],[Start Day]]="",1,Table1[[#This Row],[Start Day]])</f>
        <v>9</v>
      </c>
      <c r="AG885" s="1">
        <f>DATE(Table1[[#This Row],[Start Year]],Table1[[#This Row],[Start Month]],Table1[[#This Row],[Complete Start Day]])</f>
        <v>42378</v>
      </c>
      <c r="AH885">
        <v>2016</v>
      </c>
      <c r="AI885">
        <v>1</v>
      </c>
      <c r="AJ885">
        <v>15</v>
      </c>
      <c r="AK885">
        <f>IF(Table1[[#This Row],[End Day]]="",DAY(EOMONTH(DATE(Table1[[#This Row],[End Year]],Table1[[#This Row],[End Month]],1),0)),Table1[[#This Row],[End Day]])</f>
        <v>15</v>
      </c>
      <c r="AL885" s="1">
        <f>DATE(Table1[[#This Row],[End Year]],Table1[[#This Row],[End Month]],Table1[[#This Row],[Complete End Day]])</f>
        <v>42384</v>
      </c>
      <c r="AM885" s="2">
        <f>IF(Table1[[#This Row],[Start Day]]="",1,0)</f>
        <v>0</v>
      </c>
      <c r="AN885" s="2">
        <f>IF(Table1[[#This Row],[End Day]]="",1,0)</f>
        <v>0</v>
      </c>
      <c r="AO885">
        <v>3</v>
      </c>
      <c r="AQ885">
        <v>50500</v>
      </c>
      <c r="AS885">
        <v>50500</v>
      </c>
      <c r="AX885">
        <v>100000</v>
      </c>
      <c r="AY885">
        <v>121936</v>
      </c>
      <c r="AZ885">
        <v>82.010330903135994</v>
      </c>
      <c r="BA885" t="s">
        <v>66</v>
      </c>
      <c r="BB885" t="s">
        <v>5002</v>
      </c>
      <c r="BC885" t="s">
        <v>5003</v>
      </c>
      <c r="BD885" t="s">
        <v>5004</v>
      </c>
    </row>
    <row r="886" spans="1:56" x14ac:dyDescent="0.2">
      <c r="A886" t="s">
        <v>5005</v>
      </c>
      <c r="B886" t="s">
        <v>4960</v>
      </c>
      <c r="C886" t="s">
        <v>4576</v>
      </c>
      <c r="E886" t="s">
        <v>53</v>
      </c>
      <c r="F886" t="s">
        <v>54</v>
      </c>
      <c r="G886" t="s">
        <v>55</v>
      </c>
      <c r="H886" t="s">
        <v>56</v>
      </c>
      <c r="K886" t="s">
        <v>278</v>
      </c>
      <c r="L886" t="s">
        <v>279</v>
      </c>
      <c r="M886" t="s">
        <v>121</v>
      </c>
      <c r="N886" t="s">
        <v>122</v>
      </c>
      <c r="O886" t="s">
        <v>5006</v>
      </c>
      <c r="P886" t="s">
        <v>62</v>
      </c>
      <c r="X886" t="s">
        <v>65</v>
      </c>
      <c r="AB886" t="s">
        <v>5007</v>
      </c>
      <c r="AC886">
        <v>2016</v>
      </c>
      <c r="AD886">
        <v>4</v>
      </c>
      <c r="AE886">
        <v>15</v>
      </c>
      <c r="AF886">
        <f>IF( Table1[[#This Row],[Start Day]]="",1,Table1[[#This Row],[Start Day]])</f>
        <v>15</v>
      </c>
      <c r="AG886" s="1">
        <f>DATE(Table1[[#This Row],[Start Year]],Table1[[#This Row],[Start Month]],Table1[[#This Row],[Complete Start Day]])</f>
        <v>42475</v>
      </c>
      <c r="AH886">
        <v>2016</v>
      </c>
      <c r="AI886">
        <v>4</v>
      </c>
      <c r="AJ886">
        <v>18</v>
      </c>
      <c r="AK886">
        <f>IF(Table1[[#This Row],[End Day]]="",DAY(EOMONTH(DATE(Table1[[#This Row],[End Year]],Table1[[#This Row],[End Month]],1),0)),Table1[[#This Row],[End Day]])</f>
        <v>18</v>
      </c>
      <c r="AL886" s="1">
        <f>DATE(Table1[[#This Row],[End Year]],Table1[[#This Row],[End Month]],Table1[[#This Row],[Complete End Day]])</f>
        <v>42478</v>
      </c>
      <c r="AM886" s="2">
        <f>IF(Table1[[#This Row],[Start Day]]="",1,0)</f>
        <v>0</v>
      </c>
      <c r="AN886" s="2">
        <f>IF(Table1[[#This Row],[End Day]]="",1,0)</f>
        <v>0</v>
      </c>
      <c r="AO886">
        <v>12</v>
      </c>
      <c r="AP886">
        <v>100</v>
      </c>
      <c r="AS886">
        <v>100</v>
      </c>
      <c r="AX886">
        <v>100000</v>
      </c>
      <c r="AY886">
        <v>121936</v>
      </c>
      <c r="AZ886">
        <v>82.010330903135994</v>
      </c>
      <c r="BA886" t="s">
        <v>109</v>
      </c>
      <c r="BC886" t="s">
        <v>860</v>
      </c>
      <c r="BD886" t="s">
        <v>861</v>
      </c>
    </row>
    <row r="887" spans="1:56" x14ac:dyDescent="0.2">
      <c r="A887" t="s">
        <v>5008</v>
      </c>
      <c r="B887" t="s">
        <v>4960</v>
      </c>
      <c r="C887" t="s">
        <v>681</v>
      </c>
      <c r="E887" t="s">
        <v>53</v>
      </c>
      <c r="F887" t="s">
        <v>72</v>
      </c>
      <c r="G887" t="s">
        <v>73</v>
      </c>
      <c r="H887" t="s">
        <v>74</v>
      </c>
      <c r="I887" t="s">
        <v>291</v>
      </c>
      <c r="K887" t="s">
        <v>57</v>
      </c>
      <c r="L887" t="s">
        <v>58</v>
      </c>
      <c r="M887" t="s">
        <v>59</v>
      </c>
      <c r="N887" t="s">
        <v>60</v>
      </c>
      <c r="O887" t="s">
        <v>5009</v>
      </c>
      <c r="W887">
        <v>125</v>
      </c>
      <c r="X887" t="s">
        <v>80</v>
      </c>
      <c r="AC887">
        <v>2016</v>
      </c>
      <c r="AD887">
        <v>6</v>
      </c>
      <c r="AE887">
        <v>24</v>
      </c>
      <c r="AF887">
        <f>IF( Table1[[#This Row],[Start Day]]="",1,Table1[[#This Row],[Start Day]])</f>
        <v>24</v>
      </c>
      <c r="AG887" s="1">
        <f>DATE(Table1[[#This Row],[Start Year]],Table1[[#This Row],[Start Month]],Table1[[#This Row],[Complete Start Day]])</f>
        <v>42545</v>
      </c>
      <c r="AH887">
        <v>2016</v>
      </c>
      <c r="AI887">
        <v>6</v>
      </c>
      <c r="AJ887">
        <v>24</v>
      </c>
      <c r="AK887">
        <f>IF(Table1[[#This Row],[End Day]]="",DAY(EOMONTH(DATE(Table1[[#This Row],[End Year]],Table1[[#This Row],[End Month]],1),0)),Table1[[#This Row],[End Day]])</f>
        <v>24</v>
      </c>
      <c r="AL887" s="1">
        <f>DATE(Table1[[#This Row],[End Year]],Table1[[#This Row],[End Month]],Table1[[#This Row],[Complete End Day]])</f>
        <v>42545</v>
      </c>
      <c r="AM887" s="2">
        <f>IF(Table1[[#This Row],[Start Day]]="",1,0)</f>
        <v>0</v>
      </c>
      <c r="AN887" s="2">
        <f>IF(Table1[[#This Row],[End Day]]="",1,0)</f>
        <v>0</v>
      </c>
      <c r="AO887">
        <v>102</v>
      </c>
      <c r="AP887">
        <v>1000</v>
      </c>
      <c r="AQ887">
        <v>45000</v>
      </c>
      <c r="AS887">
        <v>46000</v>
      </c>
      <c r="AX887">
        <v>302000</v>
      </c>
      <c r="AY887">
        <v>368246</v>
      </c>
      <c r="AZ887">
        <v>82.010330903135994</v>
      </c>
      <c r="BA887" t="s">
        <v>81</v>
      </c>
      <c r="BB887" t="s">
        <v>5010</v>
      </c>
      <c r="BD887" t="s">
        <v>5011</v>
      </c>
    </row>
    <row r="888" spans="1:56" x14ac:dyDescent="0.2">
      <c r="A888" t="s">
        <v>5012</v>
      </c>
      <c r="B888" t="s">
        <v>4960</v>
      </c>
      <c r="C888" t="s">
        <v>1166</v>
      </c>
      <c r="E888" t="s">
        <v>53</v>
      </c>
      <c r="F888" t="s">
        <v>54</v>
      </c>
      <c r="G888" t="s">
        <v>55</v>
      </c>
      <c r="H888" t="s">
        <v>56</v>
      </c>
      <c r="K888" t="s">
        <v>57</v>
      </c>
      <c r="L888" t="s">
        <v>58</v>
      </c>
      <c r="M888" t="s">
        <v>59</v>
      </c>
      <c r="N888" t="s">
        <v>60</v>
      </c>
      <c r="O888" t="s">
        <v>5013</v>
      </c>
      <c r="P888" t="s">
        <v>62</v>
      </c>
      <c r="X888" t="s">
        <v>65</v>
      </c>
      <c r="AB888" t="s">
        <v>2196</v>
      </c>
      <c r="AC888">
        <v>2016</v>
      </c>
      <c r="AD888">
        <v>1</v>
      </c>
      <c r="AE888">
        <v>26</v>
      </c>
      <c r="AF888">
        <f>IF( Table1[[#This Row],[Start Day]]="",1,Table1[[#This Row],[Start Day]])</f>
        <v>26</v>
      </c>
      <c r="AG888" s="1">
        <f>DATE(Table1[[#This Row],[Start Year]],Table1[[#This Row],[Start Month]],Table1[[#This Row],[Complete Start Day]])</f>
        <v>42395</v>
      </c>
      <c r="AH888">
        <v>2016</v>
      </c>
      <c r="AI888">
        <v>1</v>
      </c>
      <c r="AJ888">
        <v>29</v>
      </c>
      <c r="AK888">
        <f>IF(Table1[[#This Row],[End Day]]="",DAY(EOMONTH(DATE(Table1[[#This Row],[End Year]],Table1[[#This Row],[End Month]],1),0)),Table1[[#This Row],[End Day]])</f>
        <v>29</v>
      </c>
      <c r="AL888" s="1">
        <f>DATE(Table1[[#This Row],[End Year]],Table1[[#This Row],[End Month]],Table1[[#This Row],[Complete End Day]])</f>
        <v>42398</v>
      </c>
      <c r="AM888" s="2">
        <f>IF(Table1[[#This Row],[Start Day]]="",1,0)</f>
        <v>0</v>
      </c>
      <c r="AN888" s="2">
        <f>IF(Table1[[#This Row],[End Day]]="",1,0)</f>
        <v>0</v>
      </c>
      <c r="AO888">
        <v>11</v>
      </c>
      <c r="AR888">
        <v>3000</v>
      </c>
      <c r="AS888">
        <v>3000</v>
      </c>
      <c r="AX888">
        <v>20000</v>
      </c>
      <c r="AY888">
        <v>24387</v>
      </c>
      <c r="AZ888">
        <v>82.010330903135994</v>
      </c>
      <c r="BA888" t="s">
        <v>81</v>
      </c>
      <c r="BB888" t="s">
        <v>3702</v>
      </c>
      <c r="BD888" t="s">
        <v>3703</v>
      </c>
    </row>
    <row r="889" spans="1:56" x14ac:dyDescent="0.2">
      <c r="A889" t="s">
        <v>5014</v>
      </c>
      <c r="B889" t="s">
        <v>4960</v>
      </c>
      <c r="C889" t="s">
        <v>4376</v>
      </c>
      <c r="E889" t="s">
        <v>53</v>
      </c>
      <c r="F889" t="s">
        <v>54</v>
      </c>
      <c r="G889" t="s">
        <v>55</v>
      </c>
      <c r="H889" t="s">
        <v>56</v>
      </c>
      <c r="K889" t="s">
        <v>57</v>
      </c>
      <c r="L889" t="s">
        <v>58</v>
      </c>
      <c r="M889" t="s">
        <v>59</v>
      </c>
      <c r="N889" t="s">
        <v>60</v>
      </c>
      <c r="O889" t="s">
        <v>5015</v>
      </c>
      <c r="X889" t="s">
        <v>65</v>
      </c>
      <c r="AB889" t="s">
        <v>4467</v>
      </c>
      <c r="AC889">
        <v>2016</v>
      </c>
      <c r="AD889">
        <v>5</v>
      </c>
      <c r="AE889">
        <v>18</v>
      </c>
      <c r="AF889">
        <f>IF( Table1[[#This Row],[Start Day]]="",1,Table1[[#This Row],[Start Day]])</f>
        <v>18</v>
      </c>
      <c r="AG889" s="1">
        <f>DATE(Table1[[#This Row],[Start Year]],Table1[[#This Row],[Start Month]],Table1[[#This Row],[Complete Start Day]])</f>
        <v>42508</v>
      </c>
      <c r="AH889">
        <v>2016</v>
      </c>
      <c r="AI889">
        <v>5</v>
      </c>
      <c r="AJ889">
        <v>21</v>
      </c>
      <c r="AK889">
        <f>IF(Table1[[#This Row],[End Day]]="",DAY(EOMONTH(DATE(Table1[[#This Row],[End Year]],Table1[[#This Row],[End Month]],1),0)),Table1[[#This Row],[End Day]])</f>
        <v>21</v>
      </c>
      <c r="AL889" s="1">
        <f>DATE(Table1[[#This Row],[End Year]],Table1[[#This Row],[End Month]],Table1[[#This Row],[Complete End Day]])</f>
        <v>42511</v>
      </c>
      <c r="AM889" s="2">
        <f>IF(Table1[[#This Row],[Start Day]]="",1,0)</f>
        <v>0</v>
      </c>
      <c r="AN889" s="2">
        <f>IF(Table1[[#This Row],[End Day]]="",1,0)</f>
        <v>0</v>
      </c>
      <c r="AO889">
        <v>12</v>
      </c>
      <c r="AQ889">
        <v>35400</v>
      </c>
      <c r="AR889">
        <v>8700</v>
      </c>
      <c r="AS889">
        <v>44100</v>
      </c>
      <c r="AX889">
        <v>447000</v>
      </c>
      <c r="AY889">
        <v>545053</v>
      </c>
      <c r="AZ889">
        <v>82.010330903135994</v>
      </c>
      <c r="BA889" t="s">
        <v>81</v>
      </c>
      <c r="BB889" t="s">
        <v>4517</v>
      </c>
      <c r="BD889" t="s">
        <v>4518</v>
      </c>
    </row>
    <row r="890" spans="1:56" x14ac:dyDescent="0.2">
      <c r="A890" t="s">
        <v>5016</v>
      </c>
      <c r="B890" t="s">
        <v>4960</v>
      </c>
      <c r="C890" t="s">
        <v>1229</v>
      </c>
      <c r="E890" t="s">
        <v>53</v>
      </c>
      <c r="F890" t="s">
        <v>54</v>
      </c>
      <c r="G890" t="s">
        <v>236</v>
      </c>
      <c r="H890" t="s">
        <v>236</v>
      </c>
      <c r="K890" t="s">
        <v>57</v>
      </c>
      <c r="L890" t="s">
        <v>58</v>
      </c>
      <c r="M890" t="s">
        <v>59</v>
      </c>
      <c r="N890" t="s">
        <v>60</v>
      </c>
      <c r="O890" t="s">
        <v>5017</v>
      </c>
      <c r="P890" t="s">
        <v>62</v>
      </c>
      <c r="AC890">
        <v>2016</v>
      </c>
      <c r="AD890">
        <v>7</v>
      </c>
      <c r="AE890">
        <v>1</v>
      </c>
      <c r="AF890">
        <f>IF( Table1[[#This Row],[Start Day]]="",1,Table1[[#This Row],[Start Day]])</f>
        <v>1</v>
      </c>
      <c r="AG890" s="1">
        <f>DATE(Table1[[#This Row],[Start Year]],Table1[[#This Row],[Start Month]],Table1[[#This Row],[Complete Start Day]])</f>
        <v>42552</v>
      </c>
      <c r="AH890">
        <v>2016</v>
      </c>
      <c r="AI890">
        <v>7</v>
      </c>
      <c r="AJ890">
        <v>1</v>
      </c>
      <c r="AK890">
        <f>IF(Table1[[#This Row],[End Day]]="",DAY(EOMONTH(DATE(Table1[[#This Row],[End Year]],Table1[[#This Row],[End Month]],1),0)),Table1[[#This Row],[End Day]])</f>
        <v>1</v>
      </c>
      <c r="AL890" s="1">
        <f>DATE(Table1[[#This Row],[End Year]],Table1[[#This Row],[End Month]],Table1[[#This Row],[Complete End Day]])</f>
        <v>42552</v>
      </c>
      <c r="AM890" s="2">
        <f>IF(Table1[[#This Row],[Start Day]]="",1,0)</f>
        <v>0</v>
      </c>
      <c r="AN890" s="2">
        <f>IF(Table1[[#This Row],[End Day]]="",1,0)</f>
        <v>0</v>
      </c>
      <c r="AO890">
        <v>22</v>
      </c>
      <c r="AP890">
        <v>7</v>
      </c>
      <c r="AS890">
        <v>7</v>
      </c>
      <c r="AZ890">
        <v>82.010330903135994</v>
      </c>
      <c r="BA890" t="s">
        <v>109</v>
      </c>
      <c r="BC890" t="s">
        <v>5018</v>
      </c>
      <c r="BD890" t="s">
        <v>5019</v>
      </c>
    </row>
    <row r="891" spans="1:56" x14ac:dyDescent="0.2">
      <c r="A891" t="s">
        <v>5020</v>
      </c>
      <c r="B891" t="s">
        <v>4960</v>
      </c>
      <c r="C891" t="s">
        <v>4904</v>
      </c>
      <c r="E891" t="s">
        <v>53</v>
      </c>
      <c r="F891" t="s">
        <v>54</v>
      </c>
      <c r="G891" t="s">
        <v>236</v>
      </c>
      <c r="H891" t="s">
        <v>236</v>
      </c>
      <c r="K891" t="s">
        <v>57</v>
      </c>
      <c r="L891" t="s">
        <v>58</v>
      </c>
      <c r="M891" t="s">
        <v>59</v>
      </c>
      <c r="N891" t="s">
        <v>60</v>
      </c>
      <c r="O891" t="s">
        <v>5021</v>
      </c>
      <c r="P891" t="s">
        <v>62</v>
      </c>
      <c r="AC891">
        <v>2016</v>
      </c>
      <c r="AD891">
        <v>7</v>
      </c>
      <c r="AE891">
        <v>7</v>
      </c>
      <c r="AF891">
        <f>IF( Table1[[#This Row],[Start Day]]="",1,Table1[[#This Row],[Start Day]])</f>
        <v>7</v>
      </c>
      <c r="AG891" s="1">
        <f>DATE(Table1[[#This Row],[Start Year]],Table1[[#This Row],[Start Month]],Table1[[#This Row],[Complete Start Day]])</f>
        <v>42558</v>
      </c>
      <c r="AH891">
        <v>2016</v>
      </c>
      <c r="AI891">
        <v>7</v>
      </c>
      <c r="AJ891">
        <v>7</v>
      </c>
      <c r="AK891">
        <f>IF(Table1[[#This Row],[End Day]]="",DAY(EOMONTH(DATE(Table1[[#This Row],[End Year]],Table1[[#This Row],[End Month]],1),0)),Table1[[#This Row],[End Day]])</f>
        <v>7</v>
      </c>
      <c r="AL891" s="1">
        <f>DATE(Table1[[#This Row],[End Year]],Table1[[#This Row],[End Month]],Table1[[#This Row],[Complete End Day]])</f>
        <v>42558</v>
      </c>
      <c r="AM891" s="2">
        <f>IF(Table1[[#This Row],[Start Day]]="",1,0)</f>
        <v>0</v>
      </c>
      <c r="AN891" s="2">
        <f>IF(Table1[[#This Row],[End Day]]="",1,0)</f>
        <v>0</v>
      </c>
      <c r="AO891">
        <v>35</v>
      </c>
      <c r="AZ891">
        <v>82.010330903135994</v>
      </c>
      <c r="BA891" t="s">
        <v>81</v>
      </c>
      <c r="BB891" t="s">
        <v>96</v>
      </c>
      <c r="BD891" t="s">
        <v>97</v>
      </c>
    </row>
    <row r="892" spans="1:56" x14ac:dyDescent="0.2">
      <c r="A892" t="s">
        <v>5022</v>
      </c>
      <c r="B892" t="s">
        <v>4960</v>
      </c>
      <c r="C892" t="s">
        <v>2421</v>
      </c>
      <c r="E892" t="s">
        <v>53</v>
      </c>
      <c r="F892" t="s">
        <v>72</v>
      </c>
      <c r="G892" t="s">
        <v>73</v>
      </c>
      <c r="H892" t="s">
        <v>74</v>
      </c>
      <c r="K892" t="s">
        <v>57</v>
      </c>
      <c r="L892" t="s">
        <v>58</v>
      </c>
      <c r="M892" t="s">
        <v>59</v>
      </c>
      <c r="N892" t="s">
        <v>60</v>
      </c>
      <c r="O892" t="s">
        <v>5023</v>
      </c>
      <c r="X892" t="s">
        <v>80</v>
      </c>
      <c r="AC892">
        <v>2016</v>
      </c>
      <c r="AD892">
        <v>6</v>
      </c>
      <c r="AE892">
        <v>16</v>
      </c>
      <c r="AF892">
        <f>IF( Table1[[#This Row],[Start Day]]="",1,Table1[[#This Row],[Start Day]])</f>
        <v>16</v>
      </c>
      <c r="AG892" s="1">
        <f>DATE(Table1[[#This Row],[Start Year]],Table1[[#This Row],[Start Month]],Table1[[#This Row],[Complete Start Day]])</f>
        <v>42537</v>
      </c>
      <c r="AH892">
        <v>2016</v>
      </c>
      <c r="AI892">
        <v>6</v>
      </c>
      <c r="AJ892">
        <v>23</v>
      </c>
      <c r="AK892">
        <f>IF(Table1[[#This Row],[End Day]]="",DAY(EOMONTH(DATE(Table1[[#This Row],[End Year]],Table1[[#This Row],[End Month]],1),0)),Table1[[#This Row],[End Day]])</f>
        <v>23</v>
      </c>
      <c r="AL892" s="1">
        <f>DATE(Table1[[#This Row],[End Year]],Table1[[#This Row],[End Month]],Table1[[#This Row],[Complete End Day]])</f>
        <v>42544</v>
      </c>
      <c r="AM892" s="2">
        <f>IF(Table1[[#This Row],[Start Day]]="",1,0)</f>
        <v>0</v>
      </c>
      <c r="AN892" s="2">
        <f>IF(Table1[[#This Row],[End Day]]="",1,0)</f>
        <v>0</v>
      </c>
      <c r="AO892">
        <v>99</v>
      </c>
      <c r="AP892">
        <v>846</v>
      </c>
      <c r="AQ892">
        <v>45000</v>
      </c>
      <c r="AS892">
        <v>45846</v>
      </c>
      <c r="AX892">
        <v>500000</v>
      </c>
      <c r="AY892">
        <v>609679</v>
      </c>
      <c r="AZ892">
        <v>82.010330903135994</v>
      </c>
      <c r="BA892" t="s">
        <v>81</v>
      </c>
      <c r="BB892" t="s">
        <v>5010</v>
      </c>
      <c r="BD892" t="s">
        <v>5011</v>
      </c>
    </row>
    <row r="893" spans="1:56" x14ac:dyDescent="0.2">
      <c r="A893" t="s">
        <v>5024</v>
      </c>
      <c r="B893" t="s">
        <v>4960</v>
      </c>
      <c r="C893" t="s">
        <v>3250</v>
      </c>
      <c r="E893" t="s">
        <v>53</v>
      </c>
      <c r="F893" t="s">
        <v>72</v>
      </c>
      <c r="G893" t="s">
        <v>262</v>
      </c>
      <c r="H893" t="s">
        <v>263</v>
      </c>
      <c r="K893" t="s">
        <v>57</v>
      </c>
      <c r="L893" t="s">
        <v>58</v>
      </c>
      <c r="M893" t="s">
        <v>59</v>
      </c>
      <c r="N893" t="s">
        <v>60</v>
      </c>
      <c r="O893" t="s">
        <v>5025</v>
      </c>
      <c r="W893">
        <v>-41</v>
      </c>
      <c r="X893" t="s">
        <v>265</v>
      </c>
      <c r="AC893">
        <v>2016</v>
      </c>
      <c r="AD893">
        <v>1</v>
      </c>
      <c r="AE893">
        <v>20</v>
      </c>
      <c r="AF893">
        <f>IF( Table1[[#This Row],[Start Day]]="",1,Table1[[#This Row],[Start Day]])</f>
        <v>20</v>
      </c>
      <c r="AG893" s="1">
        <f>DATE(Table1[[#This Row],[Start Year]],Table1[[#This Row],[Start Month]],Table1[[#This Row],[Complete Start Day]])</f>
        <v>42389</v>
      </c>
      <c r="AH893">
        <v>2016</v>
      </c>
      <c r="AI893">
        <v>1</v>
      </c>
      <c r="AJ893">
        <v>26</v>
      </c>
      <c r="AK893">
        <f>IF(Table1[[#This Row],[End Day]]="",DAY(EOMONTH(DATE(Table1[[#This Row],[End Year]],Table1[[#This Row],[End Month]],1),0)),Table1[[#This Row],[End Day]])</f>
        <v>26</v>
      </c>
      <c r="AL893" s="1">
        <f>DATE(Table1[[#This Row],[End Year]],Table1[[#This Row],[End Month]],Table1[[#This Row],[Complete End Day]])</f>
        <v>42395</v>
      </c>
      <c r="AM893" s="2">
        <f>IF(Table1[[#This Row],[Start Day]]="",1,0)</f>
        <v>0</v>
      </c>
      <c r="AN893" s="2">
        <f>IF(Table1[[#This Row],[End Day]]="",1,0)</f>
        <v>0</v>
      </c>
      <c r="AO893">
        <v>5</v>
      </c>
      <c r="AX893">
        <v>1600000</v>
      </c>
      <c r="AY893">
        <v>1950974</v>
      </c>
      <c r="AZ893">
        <v>82.010330903135994</v>
      </c>
      <c r="BA893" t="s">
        <v>66</v>
      </c>
      <c r="BB893" t="s">
        <v>5026</v>
      </c>
      <c r="BC893" t="s">
        <v>5027</v>
      </c>
      <c r="BD893" t="s">
        <v>5028</v>
      </c>
    </row>
    <row r="894" spans="1:56" x14ac:dyDescent="0.2">
      <c r="A894" t="s">
        <v>5029</v>
      </c>
      <c r="B894" t="s">
        <v>4960</v>
      </c>
      <c r="C894" t="s">
        <v>5030</v>
      </c>
      <c r="E894" t="s">
        <v>53</v>
      </c>
      <c r="F894" t="s">
        <v>54</v>
      </c>
      <c r="G894" t="s">
        <v>55</v>
      </c>
      <c r="K894" t="s">
        <v>57</v>
      </c>
      <c r="L894" t="s">
        <v>58</v>
      </c>
      <c r="M894" t="s">
        <v>59</v>
      </c>
      <c r="N894" t="s">
        <v>60</v>
      </c>
      <c r="O894" t="s">
        <v>5031</v>
      </c>
      <c r="P894" t="s">
        <v>5032</v>
      </c>
      <c r="X894" t="s">
        <v>65</v>
      </c>
      <c r="AC894">
        <v>2016</v>
      </c>
      <c r="AD894">
        <v>5</v>
      </c>
      <c r="AE894">
        <v>21</v>
      </c>
      <c r="AF894">
        <f>IF( Table1[[#This Row],[Start Day]]="",1,Table1[[#This Row],[Start Day]])</f>
        <v>21</v>
      </c>
      <c r="AG894" s="1">
        <f>DATE(Table1[[#This Row],[Start Year]],Table1[[#This Row],[Start Month]],Table1[[#This Row],[Complete Start Day]])</f>
        <v>42511</v>
      </c>
      <c r="AH894">
        <v>2016</v>
      </c>
      <c r="AI894">
        <v>5</v>
      </c>
      <c r="AJ894">
        <v>29</v>
      </c>
      <c r="AK894">
        <f>IF(Table1[[#This Row],[End Day]]="",DAY(EOMONTH(DATE(Table1[[#This Row],[End Year]],Table1[[#This Row],[End Month]],1),0)),Table1[[#This Row],[End Day]])</f>
        <v>29</v>
      </c>
      <c r="AL894" s="1">
        <f>DATE(Table1[[#This Row],[End Year]],Table1[[#This Row],[End Month]],Table1[[#This Row],[Complete End Day]])</f>
        <v>42519</v>
      </c>
      <c r="AM894" s="2">
        <f>IF(Table1[[#This Row],[Start Day]]="",1,0)</f>
        <v>0</v>
      </c>
      <c r="AN894" s="2">
        <f>IF(Table1[[#This Row],[End Day]]="",1,0)</f>
        <v>0</v>
      </c>
      <c r="AO894">
        <v>17</v>
      </c>
      <c r="AX894">
        <v>69000</v>
      </c>
      <c r="AY894">
        <v>84136</v>
      </c>
      <c r="AZ894">
        <v>82.010330903135994</v>
      </c>
      <c r="BA894" t="s">
        <v>81</v>
      </c>
      <c r="BB894" t="s">
        <v>5033</v>
      </c>
      <c r="BD894" t="s">
        <v>5034</v>
      </c>
    </row>
    <row r="895" spans="1:56" x14ac:dyDescent="0.2">
      <c r="A895" t="s">
        <v>5035</v>
      </c>
      <c r="B895" t="s">
        <v>4960</v>
      </c>
      <c r="C895" t="s">
        <v>5036</v>
      </c>
      <c r="E895" t="s">
        <v>53</v>
      </c>
      <c r="F895" t="s">
        <v>54</v>
      </c>
      <c r="G895" t="s">
        <v>55</v>
      </c>
      <c r="K895" t="s">
        <v>57</v>
      </c>
      <c r="L895" t="s">
        <v>58</v>
      </c>
      <c r="M895" t="s">
        <v>59</v>
      </c>
      <c r="N895" t="s">
        <v>60</v>
      </c>
      <c r="O895" t="s">
        <v>5037</v>
      </c>
      <c r="X895" t="s">
        <v>65</v>
      </c>
      <c r="AB895" t="s">
        <v>2196</v>
      </c>
      <c r="AC895">
        <v>2016</v>
      </c>
      <c r="AD895">
        <v>6</v>
      </c>
      <c r="AE895">
        <v>9</v>
      </c>
      <c r="AF895">
        <f>IF( Table1[[#This Row],[Start Day]]="",1,Table1[[#This Row],[Start Day]])</f>
        <v>9</v>
      </c>
      <c r="AG895" s="1">
        <f>DATE(Table1[[#This Row],[Start Year]],Table1[[#This Row],[Start Month]],Table1[[#This Row],[Complete Start Day]])</f>
        <v>42530</v>
      </c>
      <c r="AH895">
        <v>2016</v>
      </c>
      <c r="AI895">
        <v>6</v>
      </c>
      <c r="AJ895">
        <v>16</v>
      </c>
      <c r="AK895">
        <f>IF(Table1[[#This Row],[End Day]]="",DAY(EOMONTH(DATE(Table1[[#This Row],[End Year]],Table1[[#This Row],[End Month]],1),0)),Table1[[#This Row],[End Day]])</f>
        <v>16</v>
      </c>
      <c r="AL895" s="1">
        <f>DATE(Table1[[#This Row],[End Year]],Table1[[#This Row],[End Month]],Table1[[#This Row],[Complete End Day]])</f>
        <v>42537</v>
      </c>
      <c r="AM895" s="2">
        <f>IF(Table1[[#This Row],[Start Day]]="",1,0)</f>
        <v>0</v>
      </c>
      <c r="AN895" s="2">
        <f>IF(Table1[[#This Row],[End Day]]="",1,0)</f>
        <v>0</v>
      </c>
      <c r="AO895">
        <v>25</v>
      </c>
      <c r="AQ895">
        <v>215400</v>
      </c>
      <c r="AR895">
        <v>39000</v>
      </c>
      <c r="AS895">
        <v>254400</v>
      </c>
      <c r="AX895">
        <v>664000</v>
      </c>
      <c r="AY895">
        <v>809654</v>
      </c>
      <c r="AZ895">
        <v>82.010330903135994</v>
      </c>
      <c r="BA895" t="s">
        <v>81</v>
      </c>
      <c r="BB895" t="s">
        <v>5038</v>
      </c>
      <c r="BD895" t="s">
        <v>5039</v>
      </c>
    </row>
    <row r="896" spans="1:56" x14ac:dyDescent="0.2">
      <c r="A896" t="s">
        <v>5040</v>
      </c>
      <c r="B896" t="s">
        <v>4960</v>
      </c>
      <c r="C896" t="s">
        <v>118</v>
      </c>
      <c r="D896" t="s">
        <v>5041</v>
      </c>
      <c r="E896" t="s">
        <v>53</v>
      </c>
      <c r="F896" t="s">
        <v>54</v>
      </c>
      <c r="G896" t="s">
        <v>55</v>
      </c>
      <c r="K896" t="s">
        <v>57</v>
      </c>
      <c r="L896" t="s">
        <v>58</v>
      </c>
      <c r="M896" t="s">
        <v>59</v>
      </c>
      <c r="N896" t="s">
        <v>60</v>
      </c>
      <c r="O896" t="s">
        <v>5042</v>
      </c>
      <c r="P896" t="s">
        <v>62</v>
      </c>
      <c r="W896">
        <v>197080</v>
      </c>
      <c r="X896" t="s">
        <v>65</v>
      </c>
      <c r="Y896" t="s">
        <v>5043</v>
      </c>
      <c r="Z896" t="s">
        <v>5044</v>
      </c>
      <c r="AC896">
        <v>2016</v>
      </c>
      <c r="AD896">
        <v>6</v>
      </c>
      <c r="AE896">
        <v>18</v>
      </c>
      <c r="AF896">
        <f>IF( Table1[[#This Row],[Start Day]]="",1,Table1[[#This Row],[Start Day]])</f>
        <v>18</v>
      </c>
      <c r="AG896" s="1">
        <f>DATE(Table1[[#This Row],[Start Year]],Table1[[#This Row],[Start Month]],Table1[[#This Row],[Complete Start Day]])</f>
        <v>42539</v>
      </c>
      <c r="AH896">
        <v>2016</v>
      </c>
      <c r="AI896">
        <v>6</v>
      </c>
      <c r="AJ896">
        <v>23</v>
      </c>
      <c r="AK896">
        <f>IF(Table1[[#This Row],[End Day]]="",DAY(EOMONTH(DATE(Table1[[#This Row],[End Year]],Table1[[#This Row],[End Month]],1),0)),Table1[[#This Row],[End Day]])</f>
        <v>23</v>
      </c>
      <c r="AL896" s="1">
        <f>DATE(Table1[[#This Row],[End Year]],Table1[[#This Row],[End Month]],Table1[[#This Row],[Complete End Day]])</f>
        <v>42544</v>
      </c>
      <c r="AM896" s="2">
        <f>IF(Table1[[#This Row],[Start Day]]="",1,0)</f>
        <v>0</v>
      </c>
      <c r="AN896" s="2">
        <f>IF(Table1[[#This Row],[End Day]]="",1,0)</f>
        <v>0</v>
      </c>
      <c r="AO896">
        <v>68</v>
      </c>
      <c r="AQ896">
        <v>165000</v>
      </c>
      <c r="AS896">
        <v>165000</v>
      </c>
      <c r="AV896">
        <v>60000</v>
      </c>
      <c r="AW896">
        <v>73162</v>
      </c>
      <c r="AX896">
        <v>3000000</v>
      </c>
      <c r="AY896">
        <v>3658076</v>
      </c>
      <c r="AZ896">
        <v>82.010330903135994</v>
      </c>
      <c r="BA896" t="s">
        <v>81</v>
      </c>
      <c r="BB896" t="s">
        <v>5045</v>
      </c>
      <c r="BD896" t="s">
        <v>5046</v>
      </c>
    </row>
    <row r="897" spans="1:56" x14ac:dyDescent="0.2">
      <c r="A897" t="s">
        <v>5047</v>
      </c>
      <c r="B897" t="s">
        <v>4960</v>
      </c>
      <c r="C897" t="s">
        <v>2762</v>
      </c>
      <c r="E897" t="s">
        <v>53</v>
      </c>
      <c r="F897" t="s">
        <v>54</v>
      </c>
      <c r="G897" t="s">
        <v>55</v>
      </c>
      <c r="K897" t="s">
        <v>57</v>
      </c>
      <c r="L897" t="s">
        <v>58</v>
      </c>
      <c r="M897" t="s">
        <v>59</v>
      </c>
      <c r="N897" t="s">
        <v>60</v>
      </c>
      <c r="O897" t="s">
        <v>5048</v>
      </c>
      <c r="P897" t="s">
        <v>1079</v>
      </c>
      <c r="X897" t="s">
        <v>65</v>
      </c>
      <c r="AC897">
        <v>2016</v>
      </c>
      <c r="AD897">
        <v>6</v>
      </c>
      <c r="AE897">
        <v>23</v>
      </c>
      <c r="AF897">
        <f>IF( Table1[[#This Row],[Start Day]]="",1,Table1[[#This Row],[Start Day]])</f>
        <v>23</v>
      </c>
      <c r="AG897" s="1">
        <f>DATE(Table1[[#This Row],[Start Year]],Table1[[#This Row],[Start Month]],Table1[[#This Row],[Complete Start Day]])</f>
        <v>42544</v>
      </c>
      <c r="AH897">
        <v>2016</v>
      </c>
      <c r="AI897">
        <v>6</v>
      </c>
      <c r="AJ897">
        <v>30</v>
      </c>
      <c r="AK897">
        <f>IF(Table1[[#This Row],[End Day]]="",DAY(EOMONTH(DATE(Table1[[#This Row],[End Year]],Table1[[#This Row],[End Month]],1),0)),Table1[[#This Row],[End Day]])</f>
        <v>30</v>
      </c>
      <c r="AL897" s="1">
        <f>DATE(Table1[[#This Row],[End Year]],Table1[[#This Row],[End Month]],Table1[[#This Row],[Complete End Day]])</f>
        <v>42551</v>
      </c>
      <c r="AM897" s="2">
        <f>IF(Table1[[#This Row],[Start Day]]="",1,0)</f>
        <v>0</v>
      </c>
      <c r="AN897" s="2">
        <f>IF(Table1[[#This Row],[End Day]]="",1,0)</f>
        <v>0</v>
      </c>
      <c r="AO897">
        <v>34</v>
      </c>
      <c r="AQ897">
        <v>150000</v>
      </c>
      <c r="AS897">
        <v>150000</v>
      </c>
      <c r="AX897">
        <v>675000</v>
      </c>
      <c r="AY897">
        <v>823067</v>
      </c>
      <c r="AZ897">
        <v>82.010330903135994</v>
      </c>
      <c r="BA897" t="s">
        <v>81</v>
      </c>
      <c r="BB897" t="s">
        <v>5049</v>
      </c>
      <c r="BD897" t="s">
        <v>5050</v>
      </c>
    </row>
    <row r="898" spans="1:56" x14ac:dyDescent="0.2">
      <c r="A898" t="s">
        <v>5051</v>
      </c>
      <c r="B898" t="s">
        <v>4960</v>
      </c>
      <c r="C898" t="s">
        <v>3954</v>
      </c>
      <c r="E898" t="s">
        <v>53</v>
      </c>
      <c r="F898" t="s">
        <v>54</v>
      </c>
      <c r="G898" t="s">
        <v>55</v>
      </c>
      <c r="K898" t="s">
        <v>57</v>
      </c>
      <c r="L898" t="s">
        <v>58</v>
      </c>
      <c r="M898" t="s">
        <v>59</v>
      </c>
      <c r="N898" t="s">
        <v>60</v>
      </c>
      <c r="O898" t="s">
        <v>5052</v>
      </c>
      <c r="P898" t="s">
        <v>62</v>
      </c>
      <c r="X898" t="s">
        <v>65</v>
      </c>
      <c r="AB898" t="s">
        <v>2196</v>
      </c>
      <c r="AC898">
        <v>2016</v>
      </c>
      <c r="AD898">
        <v>7</v>
      </c>
      <c r="AE898">
        <v>18</v>
      </c>
      <c r="AF898">
        <f>IF( Table1[[#This Row],[Start Day]]="",1,Table1[[#This Row],[Start Day]])</f>
        <v>18</v>
      </c>
      <c r="AG898" s="1">
        <f>DATE(Table1[[#This Row],[Start Year]],Table1[[#This Row],[Start Month]],Table1[[#This Row],[Complete Start Day]])</f>
        <v>42569</v>
      </c>
      <c r="AH898">
        <v>2016</v>
      </c>
      <c r="AI898">
        <v>7</v>
      </c>
      <c r="AJ898">
        <v>25</v>
      </c>
      <c r="AK898">
        <f>IF(Table1[[#This Row],[End Day]]="",DAY(EOMONTH(DATE(Table1[[#This Row],[End Year]],Table1[[#This Row],[End Month]],1),0)),Table1[[#This Row],[End Day]])</f>
        <v>25</v>
      </c>
      <c r="AL898" s="1">
        <f>DATE(Table1[[#This Row],[End Year]],Table1[[#This Row],[End Month]],Table1[[#This Row],[Complete End Day]])</f>
        <v>42576</v>
      </c>
      <c r="AM898" s="2">
        <f>IF(Table1[[#This Row],[Start Day]]="",1,0)</f>
        <v>0</v>
      </c>
      <c r="AN898" s="2">
        <f>IF(Table1[[#This Row],[End Day]]="",1,0)</f>
        <v>0</v>
      </c>
      <c r="AO898">
        <v>289</v>
      </c>
      <c r="AQ898">
        <v>375000</v>
      </c>
      <c r="AS898">
        <v>375000</v>
      </c>
      <c r="AV898">
        <v>80000</v>
      </c>
      <c r="AW898">
        <v>97549</v>
      </c>
      <c r="AX898">
        <v>4500000</v>
      </c>
      <c r="AY898">
        <v>5487114</v>
      </c>
      <c r="AZ898">
        <v>82.010330903135994</v>
      </c>
      <c r="BA898" t="s">
        <v>81</v>
      </c>
      <c r="BB898" t="s">
        <v>5053</v>
      </c>
      <c r="BD898" t="s">
        <v>5054</v>
      </c>
    </row>
    <row r="899" spans="1:56" x14ac:dyDescent="0.2">
      <c r="A899" t="s">
        <v>5055</v>
      </c>
      <c r="B899" t="s">
        <v>4229</v>
      </c>
      <c r="C899" t="s">
        <v>5056</v>
      </c>
      <c r="E899" t="s">
        <v>53</v>
      </c>
      <c r="F899" t="s">
        <v>72</v>
      </c>
      <c r="G899" t="s">
        <v>73</v>
      </c>
      <c r="H899" t="s">
        <v>86</v>
      </c>
      <c r="J899" t="s">
        <v>5057</v>
      </c>
      <c r="K899" t="s">
        <v>592</v>
      </c>
      <c r="L899" t="s">
        <v>593</v>
      </c>
      <c r="M899" t="s">
        <v>594</v>
      </c>
      <c r="N899" t="s">
        <v>122</v>
      </c>
      <c r="O899" t="s">
        <v>1507</v>
      </c>
      <c r="Q899" t="s">
        <v>55</v>
      </c>
      <c r="R899" t="s">
        <v>64</v>
      </c>
      <c r="W899">
        <v>40</v>
      </c>
      <c r="X899" t="s">
        <v>80</v>
      </c>
      <c r="AC899">
        <v>2014</v>
      </c>
      <c r="AD899">
        <v>5</v>
      </c>
      <c r="AE899">
        <v>30</v>
      </c>
      <c r="AF899">
        <f>IF( Table1[[#This Row],[Start Day]]="",1,Table1[[#This Row],[Start Day]])</f>
        <v>30</v>
      </c>
      <c r="AG899" s="1">
        <f>DATE(Table1[[#This Row],[Start Year]],Table1[[#This Row],[Start Month]],Table1[[#This Row],[Complete Start Day]])</f>
        <v>41789</v>
      </c>
      <c r="AH899">
        <v>2014</v>
      </c>
      <c r="AI899">
        <v>6</v>
      </c>
      <c r="AJ899">
        <v>6</v>
      </c>
      <c r="AK899">
        <f>IF(Table1[[#This Row],[End Day]]="",DAY(EOMONTH(DATE(Table1[[#This Row],[End Year]],Table1[[#This Row],[End Month]],1),0)),Table1[[#This Row],[End Day]])</f>
        <v>6</v>
      </c>
      <c r="AL899" s="1">
        <f>DATE(Table1[[#This Row],[End Year]],Table1[[#This Row],[End Month]],Table1[[#This Row],[Complete End Day]])</f>
        <v>41796</v>
      </c>
      <c r="AM899" s="2">
        <f>IF(Table1[[#This Row],[Start Day]]="",1,0)</f>
        <v>0</v>
      </c>
      <c r="AN899" s="2">
        <f>IF(Table1[[#This Row],[End Day]]="",1,0)</f>
        <v>0</v>
      </c>
      <c r="AZ899">
        <v>80.8926237222027</v>
      </c>
      <c r="BA899" t="s">
        <v>81</v>
      </c>
      <c r="BB899" t="s">
        <v>1508</v>
      </c>
      <c r="BD899" t="s">
        <v>1509</v>
      </c>
    </row>
    <row r="900" spans="1:56" x14ac:dyDescent="0.2">
      <c r="A900" t="s">
        <v>5058</v>
      </c>
      <c r="B900" t="s">
        <v>4229</v>
      </c>
      <c r="C900" t="s">
        <v>1730</v>
      </c>
      <c r="E900" t="s">
        <v>53</v>
      </c>
      <c r="F900" t="s">
        <v>72</v>
      </c>
      <c r="G900" t="s">
        <v>73</v>
      </c>
      <c r="H900" t="s">
        <v>86</v>
      </c>
      <c r="J900" t="s">
        <v>5059</v>
      </c>
      <c r="K900" t="s">
        <v>592</v>
      </c>
      <c r="L900" t="s">
        <v>593</v>
      </c>
      <c r="M900" t="s">
        <v>594</v>
      </c>
      <c r="N900" t="s">
        <v>122</v>
      </c>
      <c r="O900" t="s">
        <v>5060</v>
      </c>
      <c r="Q900" t="s">
        <v>55</v>
      </c>
      <c r="R900" t="s">
        <v>63</v>
      </c>
      <c r="W900">
        <v>205</v>
      </c>
      <c r="X900" t="s">
        <v>80</v>
      </c>
      <c r="AC900">
        <v>2014</v>
      </c>
      <c r="AD900">
        <v>9</v>
      </c>
      <c r="AE900">
        <v>10</v>
      </c>
      <c r="AF900">
        <f>IF( Table1[[#This Row],[Start Day]]="",1,Table1[[#This Row],[Start Day]])</f>
        <v>10</v>
      </c>
      <c r="AG900" s="1">
        <f>DATE(Table1[[#This Row],[Start Year]],Table1[[#This Row],[Start Month]],Table1[[#This Row],[Complete Start Day]])</f>
        <v>41892</v>
      </c>
      <c r="AH900">
        <v>2014</v>
      </c>
      <c r="AI900">
        <v>9</v>
      </c>
      <c r="AJ900">
        <v>17</v>
      </c>
      <c r="AK900">
        <f>IF(Table1[[#This Row],[End Day]]="",DAY(EOMONTH(DATE(Table1[[#This Row],[End Year]],Table1[[#This Row],[End Month]],1),0)),Table1[[#This Row],[End Day]])</f>
        <v>17</v>
      </c>
      <c r="AL900" s="1">
        <f>DATE(Table1[[#This Row],[End Year]],Table1[[#This Row],[End Month]],Table1[[#This Row],[Complete End Day]])</f>
        <v>41899</v>
      </c>
      <c r="AM900" s="2">
        <f>IF(Table1[[#This Row],[Start Day]]="",1,0)</f>
        <v>0</v>
      </c>
      <c r="AN900" s="2">
        <f>IF(Table1[[#This Row],[End Day]]="",1,0)</f>
        <v>0</v>
      </c>
      <c r="AO900">
        <v>6</v>
      </c>
      <c r="AP900">
        <v>135</v>
      </c>
      <c r="AQ900">
        <v>75000</v>
      </c>
      <c r="AS900">
        <v>75135</v>
      </c>
      <c r="AV900">
        <v>1200000</v>
      </c>
      <c r="AW900">
        <v>1483448</v>
      </c>
      <c r="AX900">
        <v>2500000</v>
      </c>
      <c r="AY900">
        <v>3090517</v>
      </c>
      <c r="AZ900">
        <v>80.8926237222027</v>
      </c>
      <c r="BA900" t="s">
        <v>109</v>
      </c>
      <c r="BC900" t="s">
        <v>5061</v>
      </c>
      <c r="BD900" t="s">
        <v>5062</v>
      </c>
    </row>
    <row r="901" spans="1:56" x14ac:dyDescent="0.2">
      <c r="A901" t="s">
        <v>5063</v>
      </c>
      <c r="B901" t="s">
        <v>4229</v>
      </c>
      <c r="C901" t="s">
        <v>5064</v>
      </c>
      <c r="E901" t="s">
        <v>53</v>
      </c>
      <c r="F901" t="s">
        <v>72</v>
      </c>
      <c r="G901" t="s">
        <v>73</v>
      </c>
      <c r="H901" t="s">
        <v>86</v>
      </c>
      <c r="J901" t="s">
        <v>5065</v>
      </c>
      <c r="K901" t="s">
        <v>592</v>
      </c>
      <c r="L901" t="s">
        <v>593</v>
      </c>
      <c r="M901" t="s">
        <v>594</v>
      </c>
      <c r="N901" t="s">
        <v>122</v>
      </c>
      <c r="O901" t="s">
        <v>5066</v>
      </c>
      <c r="Q901" t="s">
        <v>64</v>
      </c>
      <c r="R901" t="s">
        <v>55</v>
      </c>
      <c r="U901" t="s">
        <v>104</v>
      </c>
      <c r="X901" t="s">
        <v>80</v>
      </c>
      <c r="AC901">
        <v>2014</v>
      </c>
      <c r="AD901">
        <v>10</v>
      </c>
      <c r="AE901">
        <v>18</v>
      </c>
      <c r="AF901">
        <f>IF( Table1[[#This Row],[Start Day]]="",1,Table1[[#This Row],[Start Day]])</f>
        <v>18</v>
      </c>
      <c r="AG901" s="1">
        <f>DATE(Table1[[#This Row],[Start Year]],Table1[[#This Row],[Start Month]],Table1[[#This Row],[Complete Start Day]])</f>
        <v>41930</v>
      </c>
      <c r="AH901">
        <v>2014</v>
      </c>
      <c r="AI901">
        <v>10</v>
      </c>
      <c r="AJ901">
        <v>20</v>
      </c>
      <c r="AK901">
        <f>IF(Table1[[#This Row],[End Day]]="",DAY(EOMONTH(DATE(Table1[[#This Row],[End Year]],Table1[[#This Row],[End Month]],1),0)),Table1[[#This Row],[End Day]])</f>
        <v>20</v>
      </c>
      <c r="AL901" s="1">
        <f>DATE(Table1[[#This Row],[End Year]],Table1[[#This Row],[End Month]],Table1[[#This Row],[Complete End Day]])</f>
        <v>41932</v>
      </c>
      <c r="AM901" s="2">
        <f>IF(Table1[[#This Row],[Start Day]]="",1,0)</f>
        <v>0</v>
      </c>
      <c r="AN901" s="2">
        <f>IF(Table1[[#This Row],[End Day]]="",1,0)</f>
        <v>0</v>
      </c>
      <c r="AO901">
        <v>6</v>
      </c>
      <c r="AQ901">
        <v>30000</v>
      </c>
      <c r="AS901">
        <v>30000</v>
      </c>
      <c r="AX901">
        <v>2000</v>
      </c>
      <c r="AY901">
        <v>2472</v>
      </c>
      <c r="AZ901">
        <v>80.8926237222027</v>
      </c>
      <c r="BA901" t="s">
        <v>66</v>
      </c>
      <c r="BB901" t="s">
        <v>4383</v>
      </c>
      <c r="BC901" t="s">
        <v>5067</v>
      </c>
      <c r="BD901" t="s">
        <v>5068</v>
      </c>
    </row>
    <row r="902" spans="1:56" x14ac:dyDescent="0.2">
      <c r="A902" t="s">
        <v>5069</v>
      </c>
      <c r="B902" t="s">
        <v>4229</v>
      </c>
      <c r="C902" t="s">
        <v>1166</v>
      </c>
      <c r="E902" t="s">
        <v>53</v>
      </c>
      <c r="F902" t="s">
        <v>54</v>
      </c>
      <c r="G902" t="s">
        <v>55</v>
      </c>
      <c r="H902" t="s">
        <v>56</v>
      </c>
      <c r="K902" t="s">
        <v>76</v>
      </c>
      <c r="L902" t="s">
        <v>77</v>
      </c>
      <c r="M902" t="s">
        <v>78</v>
      </c>
      <c r="N902" t="s">
        <v>60</v>
      </c>
      <c r="O902" t="s">
        <v>5070</v>
      </c>
      <c r="Q902" t="s">
        <v>64</v>
      </c>
      <c r="X902" t="s">
        <v>65</v>
      </c>
      <c r="AC902">
        <v>2014</v>
      </c>
      <c r="AD902">
        <v>1</v>
      </c>
      <c r="AE902">
        <v>24</v>
      </c>
      <c r="AF902">
        <f>IF( Table1[[#This Row],[Start Day]]="",1,Table1[[#This Row],[Start Day]])</f>
        <v>24</v>
      </c>
      <c r="AG902" s="1">
        <f>DATE(Table1[[#This Row],[Start Year]],Table1[[#This Row],[Start Month]],Table1[[#This Row],[Complete Start Day]])</f>
        <v>41663</v>
      </c>
      <c r="AH902">
        <v>2014</v>
      </c>
      <c r="AI902">
        <v>1</v>
      </c>
      <c r="AJ902">
        <v>28</v>
      </c>
      <c r="AK902">
        <f>IF(Table1[[#This Row],[End Day]]="",DAY(EOMONTH(DATE(Table1[[#This Row],[End Year]],Table1[[#This Row],[End Month]],1),0)),Table1[[#This Row],[End Day]])</f>
        <v>28</v>
      </c>
      <c r="AL902" s="1">
        <f>DATE(Table1[[#This Row],[End Year]],Table1[[#This Row],[End Month]],Table1[[#This Row],[Complete End Day]])</f>
        <v>41667</v>
      </c>
      <c r="AM902" s="2">
        <f>IF(Table1[[#This Row],[Start Day]]="",1,0)</f>
        <v>0</v>
      </c>
      <c r="AN902" s="2">
        <f>IF(Table1[[#This Row],[End Day]]="",1,0)</f>
        <v>0</v>
      </c>
      <c r="AQ902">
        <v>259100</v>
      </c>
      <c r="AR902">
        <v>1250</v>
      </c>
      <c r="AS902">
        <v>260350</v>
      </c>
      <c r="AX902">
        <v>173000</v>
      </c>
      <c r="AY902">
        <v>213864</v>
      </c>
      <c r="AZ902">
        <v>80.8926237222027</v>
      </c>
      <c r="BA902" t="s">
        <v>109</v>
      </c>
      <c r="BC902" t="s">
        <v>5071</v>
      </c>
      <c r="BD902" t="s">
        <v>5072</v>
      </c>
    </row>
    <row r="903" spans="1:56" x14ac:dyDescent="0.2">
      <c r="A903" t="s">
        <v>5073</v>
      </c>
      <c r="B903" t="s">
        <v>4229</v>
      </c>
      <c r="C903" t="s">
        <v>2946</v>
      </c>
      <c r="E903" t="s">
        <v>53</v>
      </c>
      <c r="F903" t="s">
        <v>54</v>
      </c>
      <c r="G903" t="s">
        <v>55</v>
      </c>
      <c r="H903" t="s">
        <v>56</v>
      </c>
      <c r="K903" t="s">
        <v>76</v>
      </c>
      <c r="L903" t="s">
        <v>77</v>
      </c>
      <c r="M903" t="s">
        <v>78</v>
      </c>
      <c r="N903" t="s">
        <v>60</v>
      </c>
      <c r="O903" t="s">
        <v>5074</v>
      </c>
      <c r="P903" t="s">
        <v>62</v>
      </c>
      <c r="Q903" t="s">
        <v>64</v>
      </c>
      <c r="X903" t="s">
        <v>65</v>
      </c>
      <c r="AC903">
        <v>2014</v>
      </c>
      <c r="AD903">
        <v>1</v>
      </c>
      <c r="AE903">
        <v>19</v>
      </c>
      <c r="AF903">
        <f>IF( Table1[[#This Row],[Start Day]]="",1,Table1[[#This Row],[Start Day]])</f>
        <v>19</v>
      </c>
      <c r="AG903" s="1">
        <f>DATE(Table1[[#This Row],[Start Year]],Table1[[#This Row],[Start Month]],Table1[[#This Row],[Complete Start Day]])</f>
        <v>41658</v>
      </c>
      <c r="AH903">
        <v>2014</v>
      </c>
      <c r="AI903">
        <v>1</v>
      </c>
      <c r="AJ903">
        <v>22</v>
      </c>
      <c r="AK903">
        <f>IF(Table1[[#This Row],[End Day]]="",DAY(EOMONTH(DATE(Table1[[#This Row],[End Year]],Table1[[#This Row],[End Month]],1),0)),Table1[[#This Row],[End Day]])</f>
        <v>22</v>
      </c>
      <c r="AL903" s="1">
        <f>DATE(Table1[[#This Row],[End Year]],Table1[[#This Row],[End Month]],Table1[[#This Row],[Complete End Day]])</f>
        <v>41661</v>
      </c>
      <c r="AM903" s="2">
        <f>IF(Table1[[#This Row],[Start Day]]="",1,0)</f>
        <v>0</v>
      </c>
      <c r="AN903" s="2">
        <f>IF(Table1[[#This Row],[End Day]]="",1,0)</f>
        <v>0</v>
      </c>
      <c r="AO903">
        <v>11</v>
      </c>
      <c r="AR903">
        <v>4000</v>
      </c>
      <c r="AS903">
        <v>4000</v>
      </c>
      <c r="AX903">
        <v>2000</v>
      </c>
      <c r="AY903">
        <v>2472</v>
      </c>
      <c r="AZ903">
        <v>80.8926237222027</v>
      </c>
      <c r="BA903" t="s">
        <v>81</v>
      </c>
      <c r="BB903" t="s">
        <v>5075</v>
      </c>
      <c r="BD903" t="s">
        <v>5076</v>
      </c>
    </row>
    <row r="904" spans="1:56" x14ac:dyDescent="0.2">
      <c r="A904" t="s">
        <v>5077</v>
      </c>
      <c r="B904" t="s">
        <v>4229</v>
      </c>
      <c r="C904" t="s">
        <v>99</v>
      </c>
      <c r="E904" t="s">
        <v>53</v>
      </c>
      <c r="F904" t="s">
        <v>54</v>
      </c>
      <c r="G904" t="s">
        <v>55</v>
      </c>
      <c r="H904" t="s">
        <v>56</v>
      </c>
      <c r="K904" t="s">
        <v>554</v>
      </c>
      <c r="L904" t="s">
        <v>555</v>
      </c>
      <c r="M904" t="s">
        <v>121</v>
      </c>
      <c r="N904" t="s">
        <v>122</v>
      </c>
      <c r="O904" t="s">
        <v>5078</v>
      </c>
      <c r="P904" t="s">
        <v>62</v>
      </c>
      <c r="Q904" t="s">
        <v>64</v>
      </c>
      <c r="X904" t="s">
        <v>65</v>
      </c>
      <c r="AC904">
        <v>2014</v>
      </c>
      <c r="AD904">
        <v>1</v>
      </c>
      <c r="AE904">
        <v>24</v>
      </c>
      <c r="AF904">
        <f>IF( Table1[[#This Row],[Start Day]]="",1,Table1[[#This Row],[Start Day]])</f>
        <v>24</v>
      </c>
      <c r="AG904" s="1">
        <f>DATE(Table1[[#This Row],[Start Year]],Table1[[#This Row],[Start Month]],Table1[[#This Row],[Complete Start Day]])</f>
        <v>41663</v>
      </c>
      <c r="AH904">
        <v>2014</v>
      </c>
      <c r="AI904">
        <v>1</v>
      </c>
      <c r="AJ904">
        <v>27</v>
      </c>
      <c r="AK904">
        <f>IF(Table1[[#This Row],[End Day]]="",DAY(EOMONTH(DATE(Table1[[#This Row],[End Year]],Table1[[#This Row],[End Month]],1),0)),Table1[[#This Row],[End Day]])</f>
        <v>27</v>
      </c>
      <c r="AL904" s="1">
        <f>DATE(Table1[[#This Row],[End Year]],Table1[[#This Row],[End Month]],Table1[[#This Row],[Complete End Day]])</f>
        <v>41666</v>
      </c>
      <c r="AM904" s="2">
        <f>IF(Table1[[#This Row],[Start Day]]="",1,0)</f>
        <v>0</v>
      </c>
      <c r="AN904" s="2">
        <f>IF(Table1[[#This Row],[End Day]]="",1,0)</f>
        <v>0</v>
      </c>
      <c r="AQ904">
        <v>6300</v>
      </c>
      <c r="AR904">
        <v>2700</v>
      </c>
      <c r="AS904">
        <v>9000</v>
      </c>
      <c r="AZ904">
        <v>80.8926237222027</v>
      </c>
      <c r="BA904" t="s">
        <v>81</v>
      </c>
      <c r="BB904" t="s">
        <v>5079</v>
      </c>
      <c r="BD904" t="s">
        <v>5080</v>
      </c>
    </row>
    <row r="905" spans="1:56" x14ac:dyDescent="0.2">
      <c r="A905" t="s">
        <v>5081</v>
      </c>
      <c r="B905" t="s">
        <v>4229</v>
      </c>
      <c r="C905" t="s">
        <v>4251</v>
      </c>
      <c r="E905" t="s">
        <v>53</v>
      </c>
      <c r="F905" t="s">
        <v>72</v>
      </c>
      <c r="G905" t="s">
        <v>73</v>
      </c>
      <c r="H905" t="s">
        <v>86</v>
      </c>
      <c r="J905" t="s">
        <v>5082</v>
      </c>
      <c r="K905" t="s">
        <v>592</v>
      </c>
      <c r="L905" t="s">
        <v>593</v>
      </c>
      <c r="M905" t="s">
        <v>594</v>
      </c>
      <c r="N905" t="s">
        <v>122</v>
      </c>
      <c r="O905" t="s">
        <v>5083</v>
      </c>
      <c r="Q905" t="s">
        <v>63</v>
      </c>
      <c r="W905">
        <v>75</v>
      </c>
      <c r="X905" t="s">
        <v>80</v>
      </c>
      <c r="AC905">
        <v>2014</v>
      </c>
      <c r="AD905">
        <v>9</v>
      </c>
      <c r="AE905">
        <v>4</v>
      </c>
      <c r="AF905">
        <f>IF( Table1[[#This Row],[Start Day]]="",1,Table1[[#This Row],[Start Day]])</f>
        <v>4</v>
      </c>
      <c r="AG905" s="1">
        <f>DATE(Table1[[#This Row],[Start Year]],Table1[[#This Row],[Start Month]],Table1[[#This Row],[Complete Start Day]])</f>
        <v>41886</v>
      </c>
      <c r="AH905">
        <v>2014</v>
      </c>
      <c r="AI905">
        <v>9</v>
      </c>
      <c r="AJ905">
        <v>8</v>
      </c>
      <c r="AK905">
        <f>IF(Table1[[#This Row],[End Day]]="",DAY(EOMONTH(DATE(Table1[[#This Row],[End Year]],Table1[[#This Row],[End Month]],1),0)),Table1[[#This Row],[End Day]])</f>
        <v>8</v>
      </c>
      <c r="AL905" s="1">
        <f>DATE(Table1[[#This Row],[End Year]],Table1[[#This Row],[End Month]],Table1[[#This Row],[Complete End Day]])</f>
        <v>41890</v>
      </c>
      <c r="AM905" s="2">
        <f>IF(Table1[[#This Row],[Start Day]]="",1,0)</f>
        <v>0</v>
      </c>
      <c r="AN905" s="2">
        <f>IF(Table1[[#This Row],[End Day]]="",1,0)</f>
        <v>0</v>
      </c>
      <c r="AO905">
        <v>1</v>
      </c>
      <c r="AQ905">
        <v>1500</v>
      </c>
      <c r="AS905">
        <v>1500</v>
      </c>
      <c r="AX905">
        <v>500</v>
      </c>
      <c r="AY905">
        <v>618</v>
      </c>
      <c r="AZ905">
        <v>80.8926237222027</v>
      </c>
      <c r="BA905" t="s">
        <v>81</v>
      </c>
      <c r="BB905" t="s">
        <v>5084</v>
      </c>
      <c r="BD905" t="s">
        <v>5085</v>
      </c>
    </row>
    <row r="906" spans="1:56" x14ac:dyDescent="0.2">
      <c r="A906" t="s">
        <v>5086</v>
      </c>
      <c r="B906" t="s">
        <v>4229</v>
      </c>
      <c r="C906" t="s">
        <v>133</v>
      </c>
      <c r="E906" t="s">
        <v>53</v>
      </c>
      <c r="F906" t="s">
        <v>72</v>
      </c>
      <c r="G906" t="s">
        <v>73</v>
      </c>
      <c r="H906" t="s">
        <v>86</v>
      </c>
      <c r="J906" t="s">
        <v>5087</v>
      </c>
      <c r="K906" t="s">
        <v>592</v>
      </c>
      <c r="L906" t="s">
        <v>593</v>
      </c>
      <c r="M906" t="s">
        <v>594</v>
      </c>
      <c r="N906" t="s">
        <v>122</v>
      </c>
      <c r="O906" t="s">
        <v>5088</v>
      </c>
      <c r="Q906" t="s">
        <v>55</v>
      </c>
      <c r="U906" t="s">
        <v>104</v>
      </c>
      <c r="W906">
        <v>220</v>
      </c>
      <c r="X906" t="s">
        <v>80</v>
      </c>
      <c r="AC906">
        <v>2014</v>
      </c>
      <c r="AD906">
        <v>8</v>
      </c>
      <c r="AE906">
        <v>22</v>
      </c>
      <c r="AF906">
        <f>IF( Table1[[#This Row],[Start Day]]="",1,Table1[[#This Row],[Start Day]])</f>
        <v>22</v>
      </c>
      <c r="AG906" s="1">
        <f>DATE(Table1[[#This Row],[Start Year]],Table1[[#This Row],[Start Month]],Table1[[#This Row],[Complete Start Day]])</f>
        <v>41873</v>
      </c>
      <c r="AH906">
        <v>2014</v>
      </c>
      <c r="AI906">
        <v>9</v>
      </c>
      <c r="AJ906">
        <v>2</v>
      </c>
      <c r="AK906">
        <f>IF(Table1[[#This Row],[End Day]]="",DAY(EOMONTH(DATE(Table1[[#This Row],[End Year]],Table1[[#This Row],[End Month]],1),0)),Table1[[#This Row],[End Day]])</f>
        <v>2</v>
      </c>
      <c r="AL906" s="1">
        <f>DATE(Table1[[#This Row],[End Year]],Table1[[#This Row],[End Month]],Table1[[#This Row],[Complete End Day]])</f>
        <v>41884</v>
      </c>
      <c r="AM906" s="2">
        <f>IF(Table1[[#This Row],[Start Day]]="",1,0)</f>
        <v>0</v>
      </c>
      <c r="AN906" s="2">
        <f>IF(Table1[[#This Row],[End Day]]="",1,0)</f>
        <v>0</v>
      </c>
      <c r="AO906">
        <v>3</v>
      </c>
      <c r="AQ906">
        <v>30000</v>
      </c>
      <c r="AS906">
        <v>30000</v>
      </c>
      <c r="AX906">
        <v>14000</v>
      </c>
      <c r="AY906">
        <v>17307</v>
      </c>
      <c r="AZ906">
        <v>80.8926237222027</v>
      </c>
      <c r="BA906" t="s">
        <v>81</v>
      </c>
      <c r="BB906" t="s">
        <v>3485</v>
      </c>
      <c r="BD906" t="s">
        <v>3486</v>
      </c>
    </row>
    <row r="907" spans="1:56" x14ac:dyDescent="0.2">
      <c r="A907" t="s">
        <v>5089</v>
      </c>
      <c r="B907" t="s">
        <v>4229</v>
      </c>
      <c r="C907" t="s">
        <v>3543</v>
      </c>
      <c r="E907" t="s">
        <v>53</v>
      </c>
      <c r="F907" t="s">
        <v>72</v>
      </c>
      <c r="G907" t="s">
        <v>73</v>
      </c>
      <c r="H907" t="s">
        <v>86</v>
      </c>
      <c r="J907" t="s">
        <v>5090</v>
      </c>
      <c r="K907" t="s">
        <v>592</v>
      </c>
      <c r="L907" t="s">
        <v>593</v>
      </c>
      <c r="M907" t="s">
        <v>594</v>
      </c>
      <c r="N907" t="s">
        <v>122</v>
      </c>
      <c r="O907" t="s">
        <v>5091</v>
      </c>
      <c r="Q907" t="s">
        <v>55</v>
      </c>
      <c r="W907">
        <v>205</v>
      </c>
      <c r="X907" t="s">
        <v>80</v>
      </c>
      <c r="AC907">
        <v>2014</v>
      </c>
      <c r="AD907">
        <v>9</v>
      </c>
      <c r="AE907">
        <v>2</v>
      </c>
      <c r="AF907">
        <f>IF( Table1[[#This Row],[Start Day]]="",1,Table1[[#This Row],[Start Day]])</f>
        <v>2</v>
      </c>
      <c r="AG907" s="1">
        <f>DATE(Table1[[#This Row],[Start Year]],Table1[[#This Row],[Start Month]],Table1[[#This Row],[Complete Start Day]])</f>
        <v>41884</v>
      </c>
      <c r="AH907">
        <v>2014</v>
      </c>
      <c r="AI907">
        <v>9</v>
      </c>
      <c r="AJ907">
        <v>11</v>
      </c>
      <c r="AK907">
        <f>IF(Table1[[#This Row],[End Day]]="",DAY(EOMONTH(DATE(Table1[[#This Row],[End Year]],Table1[[#This Row],[End Month]],1),0)),Table1[[#This Row],[End Day]])</f>
        <v>11</v>
      </c>
      <c r="AL907" s="1">
        <f>DATE(Table1[[#This Row],[End Year]],Table1[[#This Row],[End Month]],Table1[[#This Row],[Complete End Day]])</f>
        <v>41893</v>
      </c>
      <c r="AM907" s="2">
        <f>IF(Table1[[#This Row],[Start Day]]="",1,0)</f>
        <v>0</v>
      </c>
      <c r="AN907" s="2">
        <f>IF(Table1[[#This Row],[End Day]]="",1,0)</f>
        <v>0</v>
      </c>
      <c r="AO907">
        <v>3</v>
      </c>
      <c r="AQ907">
        <v>7500</v>
      </c>
      <c r="AS907">
        <v>7500</v>
      </c>
      <c r="AX907">
        <v>25000</v>
      </c>
      <c r="AY907">
        <v>30905</v>
      </c>
      <c r="AZ907">
        <v>80.8926237222027</v>
      </c>
      <c r="BA907" t="s">
        <v>66</v>
      </c>
      <c r="BB907" t="s">
        <v>5092</v>
      </c>
      <c r="BC907" t="s">
        <v>5093</v>
      </c>
      <c r="BD907" t="s">
        <v>5094</v>
      </c>
    </row>
    <row r="908" spans="1:56" x14ac:dyDescent="0.2">
      <c r="A908" t="s">
        <v>5095</v>
      </c>
      <c r="B908" t="s">
        <v>4229</v>
      </c>
      <c r="C908" t="s">
        <v>5096</v>
      </c>
      <c r="E908" t="s">
        <v>53</v>
      </c>
      <c r="F908" t="s">
        <v>100</v>
      </c>
      <c r="G908" t="s">
        <v>169</v>
      </c>
      <c r="H908" t="s">
        <v>170</v>
      </c>
      <c r="J908" t="s">
        <v>3090</v>
      </c>
      <c r="K908" t="s">
        <v>76</v>
      </c>
      <c r="L908" t="s">
        <v>77</v>
      </c>
      <c r="M908" t="s">
        <v>78</v>
      </c>
      <c r="N908" t="s">
        <v>60</v>
      </c>
      <c r="O908" t="s">
        <v>4176</v>
      </c>
      <c r="Y908" t="s">
        <v>3092</v>
      </c>
      <c r="Z908" t="s">
        <v>3093</v>
      </c>
      <c r="AC908">
        <v>2014</v>
      </c>
      <c r="AD908">
        <v>2</v>
      </c>
      <c r="AE908">
        <v>1</v>
      </c>
      <c r="AF908">
        <f>IF( Table1[[#This Row],[Start Day]]="",1,Table1[[#This Row],[Start Day]])</f>
        <v>1</v>
      </c>
      <c r="AG908" s="1">
        <f>DATE(Table1[[#This Row],[Start Year]],Table1[[#This Row],[Start Month]],Table1[[#This Row],[Complete Start Day]])</f>
        <v>41671</v>
      </c>
      <c r="AH908">
        <v>2014</v>
      </c>
      <c r="AI908">
        <v>2</v>
      </c>
      <c r="AJ908">
        <v>1</v>
      </c>
      <c r="AK908">
        <f>IF(Table1[[#This Row],[End Day]]="",DAY(EOMONTH(DATE(Table1[[#This Row],[End Year]],Table1[[#This Row],[End Month]],1),0)),Table1[[#This Row],[End Day]])</f>
        <v>1</v>
      </c>
      <c r="AL908" s="1">
        <f>DATE(Table1[[#This Row],[End Year]],Table1[[#This Row],[End Month]],Table1[[#This Row],[Complete End Day]])</f>
        <v>41671</v>
      </c>
      <c r="AM908" s="2">
        <f>IF(Table1[[#This Row],[Start Day]]="",1,0)</f>
        <v>0</v>
      </c>
      <c r="AN908" s="2">
        <f>IF(Table1[[#This Row],[End Day]]="",1,0)</f>
        <v>0</v>
      </c>
      <c r="AO908">
        <v>32</v>
      </c>
      <c r="AP908">
        <v>2</v>
      </c>
      <c r="AQ908">
        <v>32000</v>
      </c>
      <c r="AS908">
        <v>32002</v>
      </c>
      <c r="AX908">
        <v>83000</v>
      </c>
      <c r="AY908">
        <v>102605</v>
      </c>
      <c r="AZ908">
        <v>80.8926237222027</v>
      </c>
      <c r="BA908" t="s">
        <v>109</v>
      </c>
      <c r="BC908" t="s">
        <v>3095</v>
      </c>
      <c r="BD908" t="s">
        <v>3096</v>
      </c>
    </row>
    <row r="909" spans="1:56" x14ac:dyDescent="0.2">
      <c r="A909" t="s">
        <v>5097</v>
      </c>
      <c r="B909" t="s">
        <v>4229</v>
      </c>
      <c r="C909" t="s">
        <v>2598</v>
      </c>
      <c r="D909" t="s">
        <v>5098</v>
      </c>
      <c r="E909" t="s">
        <v>53</v>
      </c>
      <c r="F909" t="s">
        <v>100</v>
      </c>
      <c r="G909" t="s">
        <v>169</v>
      </c>
      <c r="H909" t="s">
        <v>170</v>
      </c>
      <c r="J909" t="s">
        <v>1919</v>
      </c>
      <c r="K909" t="s">
        <v>76</v>
      </c>
      <c r="L909" t="s">
        <v>77</v>
      </c>
      <c r="M909" t="s">
        <v>78</v>
      </c>
      <c r="N909" t="s">
        <v>60</v>
      </c>
      <c r="O909" t="s">
        <v>5099</v>
      </c>
      <c r="Y909" t="s">
        <v>1921</v>
      </c>
      <c r="Z909" t="s">
        <v>1922</v>
      </c>
      <c r="AC909">
        <v>2014</v>
      </c>
      <c r="AD909">
        <v>2</v>
      </c>
      <c r="AE909">
        <v>14</v>
      </c>
      <c r="AF909">
        <f>IF( Table1[[#This Row],[Start Day]]="",1,Table1[[#This Row],[Start Day]])</f>
        <v>14</v>
      </c>
      <c r="AG909" s="1">
        <f>DATE(Table1[[#This Row],[Start Year]],Table1[[#This Row],[Start Month]],Table1[[#This Row],[Complete Start Day]])</f>
        <v>41684</v>
      </c>
      <c r="AH909">
        <v>2014</v>
      </c>
      <c r="AI909">
        <v>2</v>
      </c>
      <c r="AJ909">
        <v>14</v>
      </c>
      <c r="AK909">
        <f>IF(Table1[[#This Row],[End Day]]="",DAY(EOMONTH(DATE(Table1[[#This Row],[End Year]],Table1[[#This Row],[End Month]],1),0)),Table1[[#This Row],[End Day]])</f>
        <v>14</v>
      </c>
      <c r="AL909" s="1">
        <f>DATE(Table1[[#This Row],[End Year]],Table1[[#This Row],[End Month]],Table1[[#This Row],[Complete End Day]])</f>
        <v>41684</v>
      </c>
      <c r="AM909" s="2">
        <f>IF(Table1[[#This Row],[Start Day]]="",1,0)</f>
        <v>0</v>
      </c>
      <c r="AN909" s="2">
        <f>IF(Table1[[#This Row],[End Day]]="",1,0)</f>
        <v>0</v>
      </c>
      <c r="AO909">
        <v>7</v>
      </c>
      <c r="AP909">
        <v>70</v>
      </c>
      <c r="AQ909">
        <v>83088</v>
      </c>
      <c r="AS909">
        <v>83158</v>
      </c>
      <c r="AX909">
        <v>103000</v>
      </c>
      <c r="AY909">
        <v>127329</v>
      </c>
      <c r="AZ909">
        <v>80.8926237222027</v>
      </c>
      <c r="BA909" t="s">
        <v>109</v>
      </c>
      <c r="BC909" t="s">
        <v>5100</v>
      </c>
      <c r="BD909" t="s">
        <v>5101</v>
      </c>
    </row>
    <row r="910" spans="1:56" x14ac:dyDescent="0.2">
      <c r="A910" t="s">
        <v>5102</v>
      </c>
      <c r="B910" t="s">
        <v>4229</v>
      </c>
      <c r="C910" t="s">
        <v>4433</v>
      </c>
      <c r="E910" t="s">
        <v>53</v>
      </c>
      <c r="F910" t="s">
        <v>54</v>
      </c>
      <c r="G910" t="s">
        <v>55</v>
      </c>
      <c r="H910" t="s">
        <v>56</v>
      </c>
      <c r="K910" t="s">
        <v>76</v>
      </c>
      <c r="L910" t="s">
        <v>77</v>
      </c>
      <c r="M910" t="s">
        <v>78</v>
      </c>
      <c r="N910" t="s">
        <v>60</v>
      </c>
      <c r="O910" t="s">
        <v>5103</v>
      </c>
      <c r="P910" t="s">
        <v>62</v>
      </c>
      <c r="W910">
        <v>35769</v>
      </c>
      <c r="X910" t="s">
        <v>65</v>
      </c>
      <c r="Y910" t="s">
        <v>5104</v>
      </c>
      <c r="Z910" t="s">
        <v>5105</v>
      </c>
      <c r="AC910">
        <v>2014</v>
      </c>
      <c r="AD910">
        <v>1</v>
      </c>
      <c r="AE910">
        <v>8</v>
      </c>
      <c r="AF910">
        <f>IF( Table1[[#This Row],[Start Day]]="",1,Table1[[#This Row],[Start Day]])</f>
        <v>8</v>
      </c>
      <c r="AG910" s="1">
        <f>DATE(Table1[[#This Row],[Start Year]],Table1[[#This Row],[Start Month]],Table1[[#This Row],[Complete Start Day]])</f>
        <v>41647</v>
      </c>
      <c r="AH910">
        <v>2014</v>
      </c>
      <c r="AI910">
        <v>2</v>
      </c>
      <c r="AJ910">
        <v>7</v>
      </c>
      <c r="AK910">
        <f>IF(Table1[[#This Row],[End Day]]="",DAY(EOMONTH(DATE(Table1[[#This Row],[End Year]],Table1[[#This Row],[End Month]],1),0)),Table1[[#This Row],[End Day]])</f>
        <v>7</v>
      </c>
      <c r="AL910" s="1">
        <f>DATE(Table1[[#This Row],[End Year]],Table1[[#This Row],[End Month]],Table1[[#This Row],[Complete End Day]])</f>
        <v>41677</v>
      </c>
      <c r="AM910" s="2">
        <f>IF(Table1[[#This Row],[Start Day]]="",1,0)</f>
        <v>0</v>
      </c>
      <c r="AN910" s="2">
        <f>IF(Table1[[#This Row],[End Day]]="",1,0)</f>
        <v>0</v>
      </c>
      <c r="AO910">
        <v>32</v>
      </c>
      <c r="AQ910">
        <v>20000</v>
      </c>
      <c r="AS910">
        <v>20000</v>
      </c>
      <c r="AV910">
        <v>20000</v>
      </c>
      <c r="AW910">
        <v>24724</v>
      </c>
      <c r="AX910">
        <v>600000</v>
      </c>
      <c r="AY910">
        <v>741724</v>
      </c>
      <c r="AZ910">
        <v>80.8926237222027</v>
      </c>
      <c r="BA910" t="s">
        <v>66</v>
      </c>
      <c r="BB910" t="s">
        <v>421</v>
      </c>
      <c r="BC910" t="s">
        <v>2406</v>
      </c>
      <c r="BD910" t="s">
        <v>5106</v>
      </c>
    </row>
    <row r="911" spans="1:56" x14ac:dyDescent="0.2">
      <c r="A911" t="s">
        <v>5107</v>
      </c>
      <c r="B911" t="s">
        <v>4229</v>
      </c>
      <c r="C911" t="s">
        <v>4029</v>
      </c>
      <c r="E911" t="s">
        <v>53</v>
      </c>
      <c r="F911" t="s">
        <v>54</v>
      </c>
      <c r="G911" t="s">
        <v>55</v>
      </c>
      <c r="H911" t="s">
        <v>56</v>
      </c>
      <c r="K911" t="s">
        <v>76</v>
      </c>
      <c r="L911" t="s">
        <v>77</v>
      </c>
      <c r="M911" t="s">
        <v>78</v>
      </c>
      <c r="N911" t="s">
        <v>60</v>
      </c>
      <c r="O911" t="s">
        <v>5108</v>
      </c>
      <c r="P911" t="s">
        <v>62</v>
      </c>
      <c r="X911" t="s">
        <v>65</v>
      </c>
      <c r="AC911">
        <v>2014</v>
      </c>
      <c r="AD911">
        <v>2</v>
      </c>
      <c r="AE911">
        <v>25</v>
      </c>
      <c r="AF911">
        <f>IF( Table1[[#This Row],[Start Day]]="",1,Table1[[#This Row],[Start Day]])</f>
        <v>25</v>
      </c>
      <c r="AG911" s="1">
        <f>DATE(Table1[[#This Row],[Start Year]],Table1[[#This Row],[Start Month]],Table1[[#This Row],[Complete Start Day]])</f>
        <v>41695</v>
      </c>
      <c r="AH911">
        <v>2014</v>
      </c>
      <c r="AI911">
        <v>2</v>
      </c>
      <c r="AJ911">
        <v>25</v>
      </c>
      <c r="AK911">
        <f>IF(Table1[[#This Row],[End Day]]="",DAY(EOMONTH(DATE(Table1[[#This Row],[End Year]],Table1[[#This Row],[End Month]],1),0)),Table1[[#This Row],[End Day]])</f>
        <v>25</v>
      </c>
      <c r="AL911" s="1">
        <f>DATE(Table1[[#This Row],[End Year]],Table1[[#This Row],[End Month]],Table1[[#This Row],[Complete End Day]])</f>
        <v>41695</v>
      </c>
      <c r="AM911" s="2">
        <f>IF(Table1[[#This Row],[Start Day]]="",1,0)</f>
        <v>0</v>
      </c>
      <c r="AN911" s="2">
        <f>IF(Table1[[#This Row],[End Day]]="",1,0)</f>
        <v>0</v>
      </c>
      <c r="AO911">
        <v>13</v>
      </c>
      <c r="AQ911">
        <v>275</v>
      </c>
      <c r="AS911">
        <v>275</v>
      </c>
      <c r="AZ911">
        <v>80.8926237222027</v>
      </c>
      <c r="BA911" t="s">
        <v>109</v>
      </c>
      <c r="BC911" t="s">
        <v>3180</v>
      </c>
      <c r="BD911" t="s">
        <v>3181</v>
      </c>
    </row>
    <row r="912" spans="1:56" x14ac:dyDescent="0.2">
      <c r="A912" t="s">
        <v>5109</v>
      </c>
      <c r="B912" t="s">
        <v>4229</v>
      </c>
      <c r="C912" t="s">
        <v>5110</v>
      </c>
      <c r="E912" t="s">
        <v>53</v>
      </c>
      <c r="F912" t="s">
        <v>54</v>
      </c>
      <c r="G912" t="s">
        <v>55</v>
      </c>
      <c r="H912" t="s">
        <v>56</v>
      </c>
      <c r="K912" t="s">
        <v>76</v>
      </c>
      <c r="L912" t="s">
        <v>77</v>
      </c>
      <c r="M912" t="s">
        <v>78</v>
      </c>
      <c r="N912" t="s">
        <v>60</v>
      </c>
      <c r="O912" t="s">
        <v>5111</v>
      </c>
      <c r="X912" t="s">
        <v>65</v>
      </c>
      <c r="AC912">
        <v>2014</v>
      </c>
      <c r="AD912">
        <v>11</v>
      </c>
      <c r="AE912">
        <v>22</v>
      </c>
      <c r="AF912">
        <f>IF( Table1[[#This Row],[Start Day]]="",1,Table1[[#This Row],[Start Day]])</f>
        <v>22</v>
      </c>
      <c r="AG912" s="1">
        <f>DATE(Table1[[#This Row],[Start Year]],Table1[[#This Row],[Start Month]],Table1[[#This Row],[Complete Start Day]])</f>
        <v>41965</v>
      </c>
      <c r="AH912">
        <v>2014</v>
      </c>
      <c r="AI912">
        <v>11</v>
      </c>
      <c r="AJ912">
        <v>24</v>
      </c>
      <c r="AK912">
        <f>IF(Table1[[#This Row],[End Day]]="",DAY(EOMONTH(DATE(Table1[[#This Row],[End Year]],Table1[[#This Row],[End Month]],1),0)),Table1[[#This Row],[End Day]])</f>
        <v>24</v>
      </c>
      <c r="AL912" s="1">
        <f>DATE(Table1[[#This Row],[End Year]],Table1[[#This Row],[End Month]],Table1[[#This Row],[Complete End Day]])</f>
        <v>41967</v>
      </c>
      <c r="AM912" s="2">
        <f>IF(Table1[[#This Row],[Start Day]]="",1,0)</f>
        <v>0</v>
      </c>
      <c r="AN912" s="2">
        <f>IF(Table1[[#This Row],[End Day]]="",1,0)</f>
        <v>0</v>
      </c>
      <c r="AO912">
        <v>1</v>
      </c>
      <c r="AQ912">
        <v>10420</v>
      </c>
      <c r="AS912">
        <v>10420</v>
      </c>
      <c r="AZ912">
        <v>80.8926237222027</v>
      </c>
      <c r="BA912" t="s">
        <v>81</v>
      </c>
      <c r="BB912" t="s">
        <v>5112</v>
      </c>
      <c r="BD912" t="s">
        <v>5113</v>
      </c>
    </row>
    <row r="913" spans="1:56" x14ac:dyDescent="0.2">
      <c r="A913" t="s">
        <v>5114</v>
      </c>
      <c r="B913" t="s">
        <v>4229</v>
      </c>
      <c r="C913" t="s">
        <v>1542</v>
      </c>
      <c r="E913" t="s">
        <v>53</v>
      </c>
      <c r="F913" t="s">
        <v>54</v>
      </c>
      <c r="G913" t="s">
        <v>236</v>
      </c>
      <c r="H913" t="s">
        <v>236</v>
      </c>
      <c r="K913" t="s">
        <v>76</v>
      </c>
      <c r="L913" t="s">
        <v>77</v>
      </c>
      <c r="M913" t="s">
        <v>78</v>
      </c>
      <c r="N913" t="s">
        <v>60</v>
      </c>
      <c r="O913" t="s">
        <v>5115</v>
      </c>
      <c r="P913" t="s">
        <v>124</v>
      </c>
      <c r="AC913">
        <v>2014</v>
      </c>
      <c r="AD913">
        <v>12</v>
      </c>
      <c r="AE913">
        <v>12</v>
      </c>
      <c r="AF913">
        <f>IF( Table1[[#This Row],[Start Day]]="",1,Table1[[#This Row],[Start Day]])</f>
        <v>12</v>
      </c>
      <c r="AG913" s="1">
        <f>DATE(Table1[[#This Row],[Start Year]],Table1[[#This Row],[Start Month]],Table1[[#This Row],[Complete Start Day]])</f>
        <v>41985</v>
      </c>
      <c r="AH913">
        <v>2014</v>
      </c>
      <c r="AI913">
        <v>12</v>
      </c>
      <c r="AJ913">
        <v>20</v>
      </c>
      <c r="AK913">
        <f>IF(Table1[[#This Row],[End Day]]="",DAY(EOMONTH(DATE(Table1[[#This Row],[End Year]],Table1[[#This Row],[End Month]],1),0)),Table1[[#This Row],[End Day]])</f>
        <v>20</v>
      </c>
      <c r="AL913" s="1">
        <f>DATE(Table1[[#This Row],[End Year]],Table1[[#This Row],[End Month]],Table1[[#This Row],[Complete End Day]])</f>
        <v>41993</v>
      </c>
      <c r="AM913" s="2">
        <f>IF(Table1[[#This Row],[Start Day]]="",1,0)</f>
        <v>0</v>
      </c>
      <c r="AN913" s="2">
        <f>IF(Table1[[#This Row],[End Day]]="",1,0)</f>
        <v>0</v>
      </c>
      <c r="AO913">
        <v>108</v>
      </c>
      <c r="AQ913">
        <v>1900</v>
      </c>
      <c r="AR913">
        <v>2000</v>
      </c>
      <c r="AS913">
        <v>3900</v>
      </c>
      <c r="AZ913">
        <v>80.8926237222027</v>
      </c>
      <c r="BA913" t="s">
        <v>109</v>
      </c>
      <c r="BC913" t="s">
        <v>1339</v>
      </c>
      <c r="BD913" t="s">
        <v>1340</v>
      </c>
    </row>
    <row r="914" spans="1:56" x14ac:dyDescent="0.2">
      <c r="A914" t="s">
        <v>5116</v>
      </c>
      <c r="B914" t="s">
        <v>4229</v>
      </c>
      <c r="C914" t="s">
        <v>700</v>
      </c>
      <c r="E914" t="s">
        <v>53</v>
      </c>
      <c r="F914" t="s">
        <v>72</v>
      </c>
      <c r="G914" t="s">
        <v>73</v>
      </c>
      <c r="H914" t="s">
        <v>74</v>
      </c>
      <c r="I914" t="s">
        <v>449</v>
      </c>
      <c r="K914" t="s">
        <v>7833</v>
      </c>
      <c r="L914" t="s">
        <v>88</v>
      </c>
      <c r="M914" t="s">
        <v>59</v>
      </c>
      <c r="N914" t="s">
        <v>60</v>
      </c>
      <c r="O914" t="s">
        <v>5117</v>
      </c>
      <c r="X914" t="s">
        <v>80</v>
      </c>
      <c r="AC914">
        <v>2014</v>
      </c>
      <c r="AD914">
        <v>2</v>
      </c>
      <c r="AE914">
        <v>17</v>
      </c>
      <c r="AF914">
        <f>IF( Table1[[#This Row],[Start Day]]="",1,Table1[[#This Row],[Start Day]])</f>
        <v>17</v>
      </c>
      <c r="AG914" s="1">
        <f>DATE(Table1[[#This Row],[Start Year]],Table1[[#This Row],[Start Month]],Table1[[#This Row],[Complete Start Day]])</f>
        <v>41687</v>
      </c>
      <c r="AH914">
        <v>2014</v>
      </c>
      <c r="AI914">
        <v>2</v>
      </c>
      <c r="AJ914">
        <v>17</v>
      </c>
      <c r="AK914">
        <f>IF(Table1[[#This Row],[End Day]]="",DAY(EOMONTH(DATE(Table1[[#This Row],[End Year]],Table1[[#This Row],[End Month]],1),0)),Table1[[#This Row],[End Day]])</f>
        <v>17</v>
      </c>
      <c r="AL914" s="1">
        <f>DATE(Table1[[#This Row],[End Year]],Table1[[#This Row],[End Month]],Table1[[#This Row],[Complete End Day]])</f>
        <v>41687</v>
      </c>
      <c r="AM914" s="2">
        <f>IF(Table1[[#This Row],[Start Day]]="",1,0)</f>
        <v>0</v>
      </c>
      <c r="AN914" s="2">
        <f>IF(Table1[[#This Row],[End Day]]="",1,0)</f>
        <v>0</v>
      </c>
      <c r="AO914">
        <v>10</v>
      </c>
      <c r="AP914">
        <v>101</v>
      </c>
      <c r="AS914">
        <v>101</v>
      </c>
      <c r="AX914">
        <v>11000</v>
      </c>
      <c r="AY914">
        <v>13598</v>
      </c>
      <c r="AZ914">
        <v>80.8926237222027</v>
      </c>
      <c r="BA914" t="s">
        <v>81</v>
      </c>
      <c r="BB914" t="s">
        <v>226</v>
      </c>
      <c r="BD914" t="s">
        <v>227</v>
      </c>
    </row>
    <row r="915" spans="1:56" x14ac:dyDescent="0.2">
      <c r="A915" t="s">
        <v>5118</v>
      </c>
      <c r="B915" t="s">
        <v>4229</v>
      </c>
      <c r="C915" t="s">
        <v>5119</v>
      </c>
      <c r="E915" t="s">
        <v>53</v>
      </c>
      <c r="F915" t="s">
        <v>54</v>
      </c>
      <c r="G915" t="s">
        <v>55</v>
      </c>
      <c r="H915" t="s">
        <v>192</v>
      </c>
      <c r="K915" t="s">
        <v>7833</v>
      </c>
      <c r="L915" t="s">
        <v>88</v>
      </c>
      <c r="M915" t="s">
        <v>59</v>
      </c>
      <c r="N915" t="s">
        <v>60</v>
      </c>
      <c r="O915" t="s">
        <v>5120</v>
      </c>
      <c r="X915" t="s">
        <v>65</v>
      </c>
      <c r="AC915">
        <v>2014</v>
      </c>
      <c r="AD915">
        <v>8</v>
      </c>
      <c r="AE915">
        <v>25</v>
      </c>
      <c r="AF915">
        <f>IF( Table1[[#This Row],[Start Day]]="",1,Table1[[#This Row],[Start Day]])</f>
        <v>25</v>
      </c>
      <c r="AG915" s="1">
        <f>DATE(Table1[[#This Row],[Start Year]],Table1[[#This Row],[Start Month]],Table1[[#This Row],[Complete Start Day]])</f>
        <v>41876</v>
      </c>
      <c r="AH915">
        <v>2014</v>
      </c>
      <c r="AI915">
        <v>9</v>
      </c>
      <c r="AJ915">
        <v>4</v>
      </c>
      <c r="AK915">
        <f>IF(Table1[[#This Row],[End Day]]="",DAY(EOMONTH(DATE(Table1[[#This Row],[End Year]],Table1[[#This Row],[End Month]],1),0)),Table1[[#This Row],[End Day]])</f>
        <v>4</v>
      </c>
      <c r="AL915" s="1">
        <f>DATE(Table1[[#This Row],[End Year]],Table1[[#This Row],[End Month]],Table1[[#This Row],[Complete End Day]])</f>
        <v>41886</v>
      </c>
      <c r="AM915" s="2">
        <f>IF(Table1[[#This Row],[Start Day]]="",1,0)</f>
        <v>0</v>
      </c>
      <c r="AN915" s="2">
        <f>IF(Table1[[#This Row],[End Day]]="",1,0)</f>
        <v>0</v>
      </c>
      <c r="AO915">
        <v>17</v>
      </c>
      <c r="AX915">
        <v>2000</v>
      </c>
      <c r="AY915">
        <v>2472</v>
      </c>
      <c r="AZ915">
        <v>80.8926237222027</v>
      </c>
      <c r="BA915" t="s">
        <v>81</v>
      </c>
      <c r="BB915" t="s">
        <v>5121</v>
      </c>
      <c r="BD915" t="s">
        <v>5122</v>
      </c>
    </row>
    <row r="916" spans="1:56" x14ac:dyDescent="0.2">
      <c r="A916" t="s">
        <v>5123</v>
      </c>
      <c r="B916" t="s">
        <v>4229</v>
      </c>
      <c r="C916" t="s">
        <v>1683</v>
      </c>
      <c r="E916" t="s">
        <v>53</v>
      </c>
      <c r="F916" t="s">
        <v>72</v>
      </c>
      <c r="G916" t="s">
        <v>73</v>
      </c>
      <c r="H916" t="s">
        <v>86</v>
      </c>
      <c r="J916" t="s">
        <v>5124</v>
      </c>
      <c r="K916" t="s">
        <v>7833</v>
      </c>
      <c r="L916" t="s">
        <v>88</v>
      </c>
      <c r="M916" t="s">
        <v>59</v>
      </c>
      <c r="N916" t="s">
        <v>60</v>
      </c>
      <c r="O916" t="s">
        <v>5125</v>
      </c>
      <c r="X916" t="s">
        <v>80</v>
      </c>
      <c r="AC916">
        <v>2014</v>
      </c>
      <c r="AD916">
        <v>8</v>
      </c>
      <c r="AE916">
        <v>3</v>
      </c>
      <c r="AF916">
        <f>IF( Table1[[#This Row],[Start Day]]="",1,Table1[[#This Row],[Start Day]])</f>
        <v>3</v>
      </c>
      <c r="AG916" s="1">
        <f>DATE(Table1[[#This Row],[Start Year]],Table1[[#This Row],[Start Month]],Table1[[#This Row],[Complete Start Day]])</f>
        <v>41854</v>
      </c>
      <c r="AH916">
        <v>2014</v>
      </c>
      <c r="AI916">
        <v>8</v>
      </c>
      <c r="AJ916">
        <v>6</v>
      </c>
      <c r="AK916">
        <f>IF(Table1[[#This Row],[End Day]]="",DAY(EOMONTH(DATE(Table1[[#This Row],[End Year]],Table1[[#This Row],[End Month]],1),0)),Table1[[#This Row],[End Day]])</f>
        <v>6</v>
      </c>
      <c r="AL916" s="1">
        <f>DATE(Table1[[#This Row],[End Year]],Table1[[#This Row],[End Month]],Table1[[#This Row],[Complete End Day]])</f>
        <v>41857</v>
      </c>
      <c r="AM916" s="2">
        <f>IF(Table1[[#This Row],[Start Day]]="",1,0)</f>
        <v>0</v>
      </c>
      <c r="AN916" s="2">
        <f>IF(Table1[[#This Row],[End Day]]="",1,0)</f>
        <v>0</v>
      </c>
      <c r="AO916">
        <v>14</v>
      </c>
      <c r="AZ916">
        <v>80.8926237222027</v>
      </c>
      <c r="BA916" t="s">
        <v>81</v>
      </c>
      <c r="BB916" t="s">
        <v>5126</v>
      </c>
      <c r="BD916" t="s">
        <v>5127</v>
      </c>
    </row>
    <row r="917" spans="1:56" x14ac:dyDescent="0.2">
      <c r="A917" t="s">
        <v>5128</v>
      </c>
      <c r="B917" t="s">
        <v>4229</v>
      </c>
      <c r="C917" t="s">
        <v>658</v>
      </c>
      <c r="E917" t="s">
        <v>53</v>
      </c>
      <c r="F917" t="s">
        <v>100</v>
      </c>
      <c r="G917" t="s">
        <v>101</v>
      </c>
      <c r="H917" t="s">
        <v>102</v>
      </c>
      <c r="K917" t="s">
        <v>592</v>
      </c>
      <c r="L917" t="s">
        <v>593</v>
      </c>
      <c r="M917" t="s">
        <v>594</v>
      </c>
      <c r="N917" t="s">
        <v>122</v>
      </c>
      <c r="O917" t="s">
        <v>5129</v>
      </c>
      <c r="W917">
        <v>7</v>
      </c>
      <c r="X917" t="s">
        <v>105</v>
      </c>
      <c r="Y917" t="s">
        <v>5130</v>
      </c>
      <c r="Z917" t="s">
        <v>5131</v>
      </c>
      <c r="AA917" t="s">
        <v>5132</v>
      </c>
      <c r="AC917">
        <v>2014</v>
      </c>
      <c r="AD917">
        <v>4</v>
      </c>
      <c r="AE917">
        <v>18</v>
      </c>
      <c r="AF917">
        <f>IF( Table1[[#This Row],[Start Day]]="",1,Table1[[#This Row],[Start Day]])</f>
        <v>18</v>
      </c>
      <c r="AG917" s="1">
        <f>DATE(Table1[[#This Row],[Start Year]],Table1[[#This Row],[Start Month]],Table1[[#This Row],[Complete Start Day]])</f>
        <v>41747</v>
      </c>
      <c r="AH917">
        <v>2014</v>
      </c>
      <c r="AI917">
        <v>4</v>
      </c>
      <c r="AJ917">
        <v>18</v>
      </c>
      <c r="AK917">
        <f>IF(Table1[[#This Row],[End Day]]="",DAY(EOMONTH(DATE(Table1[[#This Row],[End Year]],Table1[[#This Row],[End Month]],1),0)),Table1[[#This Row],[End Day]])</f>
        <v>18</v>
      </c>
      <c r="AL917" s="1">
        <f>DATE(Table1[[#This Row],[End Year]],Table1[[#This Row],[End Month]],Table1[[#This Row],[Complete End Day]])</f>
        <v>41747</v>
      </c>
      <c r="AM917" s="2">
        <f>IF(Table1[[#This Row],[Start Day]]="",1,0)</f>
        <v>0</v>
      </c>
      <c r="AN917" s="2">
        <f>IF(Table1[[#This Row],[End Day]]="",1,0)</f>
        <v>0</v>
      </c>
      <c r="AQ917">
        <v>381</v>
      </c>
      <c r="AS917">
        <v>381</v>
      </c>
      <c r="AZ917">
        <v>80.8926237222027</v>
      </c>
      <c r="BA917" t="s">
        <v>81</v>
      </c>
      <c r="BB917" t="s">
        <v>5133</v>
      </c>
      <c r="BD917" t="s">
        <v>5134</v>
      </c>
    </row>
    <row r="918" spans="1:56" x14ac:dyDescent="0.2">
      <c r="A918" t="s">
        <v>5135</v>
      </c>
      <c r="B918" t="s">
        <v>4229</v>
      </c>
      <c r="C918" t="s">
        <v>5136</v>
      </c>
      <c r="D918" t="s">
        <v>5137</v>
      </c>
      <c r="E918" t="s">
        <v>53</v>
      </c>
      <c r="F918" t="s">
        <v>100</v>
      </c>
      <c r="G918" t="s">
        <v>101</v>
      </c>
      <c r="H918" t="s">
        <v>102</v>
      </c>
      <c r="K918" t="s">
        <v>592</v>
      </c>
      <c r="L918" t="s">
        <v>593</v>
      </c>
      <c r="M918" t="s">
        <v>594</v>
      </c>
      <c r="N918" t="s">
        <v>122</v>
      </c>
      <c r="O918" t="s">
        <v>5138</v>
      </c>
      <c r="W918">
        <v>7</v>
      </c>
      <c r="X918" t="s">
        <v>105</v>
      </c>
      <c r="Y918" t="s">
        <v>5139</v>
      </c>
      <c r="Z918" t="s">
        <v>5140</v>
      </c>
      <c r="AC918">
        <v>2014</v>
      </c>
      <c r="AD918">
        <v>7</v>
      </c>
      <c r="AE918">
        <v>7</v>
      </c>
      <c r="AF918">
        <f>IF( Table1[[#This Row],[Start Day]]="",1,Table1[[#This Row],[Start Day]])</f>
        <v>7</v>
      </c>
      <c r="AG918" s="1">
        <f>DATE(Table1[[#This Row],[Start Year]],Table1[[#This Row],[Start Month]],Table1[[#This Row],[Complete Start Day]])</f>
        <v>41827</v>
      </c>
      <c r="AH918">
        <v>2014</v>
      </c>
      <c r="AI918">
        <v>7</v>
      </c>
      <c r="AJ918">
        <v>7</v>
      </c>
      <c r="AK918">
        <f>IF(Table1[[#This Row],[End Day]]="",DAY(EOMONTH(DATE(Table1[[#This Row],[End Year]],Table1[[#This Row],[End Month]],1),0)),Table1[[#This Row],[End Day]])</f>
        <v>7</v>
      </c>
      <c r="AL918" s="1">
        <f>DATE(Table1[[#This Row],[End Year]],Table1[[#This Row],[End Month]],Table1[[#This Row],[Complete End Day]])</f>
        <v>41827</v>
      </c>
      <c r="AM918" s="2">
        <f>IF(Table1[[#This Row],[Start Day]]="",1,0)</f>
        <v>0</v>
      </c>
      <c r="AN918" s="2">
        <f>IF(Table1[[#This Row],[End Day]]="",1,0)</f>
        <v>0</v>
      </c>
      <c r="AO918">
        <v>3</v>
      </c>
      <c r="AQ918">
        <v>27000</v>
      </c>
      <c r="AS918">
        <v>27000</v>
      </c>
      <c r="AZ918">
        <v>80.8926237222027</v>
      </c>
      <c r="BA918" t="s">
        <v>81</v>
      </c>
      <c r="BB918" t="s">
        <v>5141</v>
      </c>
      <c r="BD918" t="s">
        <v>5142</v>
      </c>
    </row>
    <row r="919" spans="1:56" x14ac:dyDescent="0.2">
      <c r="A919" t="s">
        <v>5143</v>
      </c>
      <c r="B919" t="s">
        <v>4229</v>
      </c>
      <c r="C919" t="s">
        <v>3400</v>
      </c>
      <c r="D919" t="s">
        <v>5144</v>
      </c>
      <c r="E919" t="s">
        <v>53</v>
      </c>
      <c r="F919" t="s">
        <v>54</v>
      </c>
      <c r="G919" t="s">
        <v>55</v>
      </c>
      <c r="H919" t="s">
        <v>56</v>
      </c>
      <c r="K919" t="s">
        <v>548</v>
      </c>
      <c r="L919" t="s">
        <v>549</v>
      </c>
      <c r="M919" t="s">
        <v>78</v>
      </c>
      <c r="N919" t="s">
        <v>60</v>
      </c>
      <c r="O919" t="s">
        <v>5145</v>
      </c>
      <c r="P919" t="s">
        <v>62</v>
      </c>
      <c r="S919" t="s">
        <v>104</v>
      </c>
      <c r="X919" t="s">
        <v>65</v>
      </c>
      <c r="AC919">
        <v>2014</v>
      </c>
      <c r="AD919">
        <v>12</v>
      </c>
      <c r="AE919">
        <v>16</v>
      </c>
      <c r="AF919">
        <f>IF( Table1[[#This Row],[Start Day]]="",1,Table1[[#This Row],[Start Day]])</f>
        <v>16</v>
      </c>
      <c r="AG919" s="1">
        <f>DATE(Table1[[#This Row],[Start Year]],Table1[[#This Row],[Start Month]],Table1[[#This Row],[Complete Start Day]])</f>
        <v>41989</v>
      </c>
      <c r="AH919">
        <v>2014</v>
      </c>
      <c r="AI919">
        <v>12</v>
      </c>
      <c r="AJ919">
        <v>30</v>
      </c>
      <c r="AK919">
        <f>IF(Table1[[#This Row],[End Day]]="",DAY(EOMONTH(DATE(Table1[[#This Row],[End Year]],Table1[[#This Row],[End Month]],1),0)),Table1[[#This Row],[End Day]])</f>
        <v>30</v>
      </c>
      <c r="AL919" s="1">
        <f>DATE(Table1[[#This Row],[End Year]],Table1[[#This Row],[End Month]],Table1[[#This Row],[Complete End Day]])</f>
        <v>42003</v>
      </c>
      <c r="AM919" s="2">
        <f>IF(Table1[[#This Row],[Start Day]]="",1,0)</f>
        <v>0</v>
      </c>
      <c r="AN919" s="2">
        <f>IF(Table1[[#This Row],[End Day]]="",1,0)</f>
        <v>0</v>
      </c>
      <c r="AO919">
        <v>17</v>
      </c>
      <c r="AQ919">
        <v>230000</v>
      </c>
      <c r="AS919">
        <v>230000</v>
      </c>
      <c r="AX919">
        <v>284000</v>
      </c>
      <c r="AY919">
        <v>351083</v>
      </c>
      <c r="AZ919">
        <v>80.8926237222027</v>
      </c>
      <c r="BA919" t="s">
        <v>81</v>
      </c>
      <c r="BB919" t="s">
        <v>5146</v>
      </c>
      <c r="BD919" t="s">
        <v>5147</v>
      </c>
    </row>
    <row r="920" spans="1:56" x14ac:dyDescent="0.2">
      <c r="A920" t="s">
        <v>5148</v>
      </c>
      <c r="B920" t="s">
        <v>4229</v>
      </c>
      <c r="C920" t="s">
        <v>5149</v>
      </c>
      <c r="E920" t="s">
        <v>53</v>
      </c>
      <c r="F920" t="s">
        <v>270</v>
      </c>
      <c r="G920" t="s">
        <v>271</v>
      </c>
      <c r="H920" t="s">
        <v>271</v>
      </c>
      <c r="K920" t="s">
        <v>548</v>
      </c>
      <c r="L920" t="s">
        <v>549</v>
      </c>
      <c r="M920" t="s">
        <v>78</v>
      </c>
      <c r="N920" t="s">
        <v>60</v>
      </c>
      <c r="O920" t="s">
        <v>5150</v>
      </c>
      <c r="X920" t="s">
        <v>65</v>
      </c>
      <c r="AC920">
        <v>2014</v>
      </c>
      <c r="AD920">
        <v>3</v>
      </c>
      <c r="AF920">
        <f>IF( Table1[[#This Row],[Start Day]]="",1,Table1[[#This Row],[Start Day]])</f>
        <v>1</v>
      </c>
      <c r="AG920" s="1">
        <f>DATE(Table1[[#This Row],[Start Year]],Table1[[#This Row],[Start Month]],Table1[[#This Row],[Complete Start Day]])</f>
        <v>41699</v>
      </c>
      <c r="AH920">
        <v>2014</v>
      </c>
      <c r="AI920">
        <v>3</v>
      </c>
      <c r="AK920">
        <f>IF(Table1[[#This Row],[End Day]]="",DAY(EOMONTH(DATE(Table1[[#This Row],[End Year]],Table1[[#This Row],[End Month]],1),0)),Table1[[#This Row],[End Day]])</f>
        <v>31</v>
      </c>
      <c r="AL920" s="1">
        <f>DATE(Table1[[#This Row],[End Year]],Table1[[#This Row],[End Month]],Table1[[#This Row],[Complete End Day]])</f>
        <v>41729</v>
      </c>
      <c r="AM920" s="2">
        <f>IF(Table1[[#This Row],[Start Day]]="",1,0)</f>
        <v>1</v>
      </c>
      <c r="AN920" s="2">
        <f>IF(Table1[[#This Row],[End Day]]="",1,0)</f>
        <v>1</v>
      </c>
      <c r="AQ920">
        <v>2200000</v>
      </c>
      <c r="AS920">
        <v>2200000</v>
      </c>
      <c r="AZ920">
        <v>80.8926237222027</v>
      </c>
      <c r="BA920" t="s">
        <v>81</v>
      </c>
      <c r="BB920" t="s">
        <v>5151</v>
      </c>
      <c r="BD920" t="s">
        <v>5152</v>
      </c>
    </row>
    <row r="921" spans="1:56" x14ac:dyDescent="0.2">
      <c r="A921" t="s">
        <v>5153</v>
      </c>
      <c r="B921" t="s">
        <v>4229</v>
      </c>
      <c r="C921" t="s">
        <v>789</v>
      </c>
      <c r="E921" t="s">
        <v>53</v>
      </c>
      <c r="F921" t="s">
        <v>100</v>
      </c>
      <c r="G921" t="s">
        <v>101</v>
      </c>
      <c r="H921" t="s">
        <v>102</v>
      </c>
      <c r="K921" t="s">
        <v>554</v>
      </c>
      <c r="L921" t="s">
        <v>555</v>
      </c>
      <c r="M921" t="s">
        <v>121</v>
      </c>
      <c r="N921" t="s">
        <v>122</v>
      </c>
      <c r="O921" t="s">
        <v>5154</v>
      </c>
      <c r="W921">
        <v>5</v>
      </c>
      <c r="X921" t="s">
        <v>105</v>
      </c>
      <c r="Y921" t="s">
        <v>5155</v>
      </c>
      <c r="Z921" t="s">
        <v>5156</v>
      </c>
      <c r="AA921" t="s">
        <v>5157</v>
      </c>
      <c r="AC921">
        <v>2014</v>
      </c>
      <c r="AD921">
        <v>9</v>
      </c>
      <c r="AE921">
        <v>27</v>
      </c>
      <c r="AF921">
        <f>IF( Table1[[#This Row],[Start Day]]="",1,Table1[[#This Row],[Start Day]])</f>
        <v>27</v>
      </c>
      <c r="AG921" s="1">
        <f>DATE(Table1[[#This Row],[Start Year]],Table1[[#This Row],[Start Month]],Table1[[#This Row],[Complete Start Day]])</f>
        <v>41909</v>
      </c>
      <c r="AH921">
        <v>2014</v>
      </c>
      <c r="AI921">
        <v>9</v>
      </c>
      <c r="AJ921">
        <v>27</v>
      </c>
      <c r="AK921">
        <f>IF(Table1[[#This Row],[End Day]]="",DAY(EOMONTH(DATE(Table1[[#This Row],[End Year]],Table1[[#This Row],[End Month]],1),0)),Table1[[#This Row],[End Day]])</f>
        <v>27</v>
      </c>
      <c r="AL921" s="1">
        <f>DATE(Table1[[#This Row],[End Year]],Table1[[#This Row],[End Month]],Table1[[#This Row],[Complete End Day]])</f>
        <v>41909</v>
      </c>
      <c r="AM921" s="2">
        <f>IF(Table1[[#This Row],[Start Day]]="",1,0)</f>
        <v>0</v>
      </c>
      <c r="AN921" s="2">
        <f>IF(Table1[[#This Row],[End Day]]="",1,0)</f>
        <v>0</v>
      </c>
      <c r="AO921">
        <v>8</v>
      </c>
      <c r="AP921">
        <v>4</v>
      </c>
      <c r="AQ921">
        <v>600</v>
      </c>
      <c r="AS921">
        <v>604</v>
      </c>
      <c r="AZ921">
        <v>80.8926237222027</v>
      </c>
      <c r="BA921" t="s">
        <v>109</v>
      </c>
      <c r="BC921" t="s">
        <v>5158</v>
      </c>
      <c r="BD921" t="s">
        <v>5159</v>
      </c>
    </row>
    <row r="922" spans="1:56" x14ac:dyDescent="0.2">
      <c r="A922" t="s">
        <v>5160</v>
      </c>
      <c r="B922" t="s">
        <v>4229</v>
      </c>
      <c r="C922" t="s">
        <v>1886</v>
      </c>
      <c r="E922" t="s">
        <v>53</v>
      </c>
      <c r="F922" t="s">
        <v>54</v>
      </c>
      <c r="G922" t="s">
        <v>55</v>
      </c>
      <c r="H922" t="s">
        <v>56</v>
      </c>
      <c r="K922" t="s">
        <v>554</v>
      </c>
      <c r="L922" t="s">
        <v>555</v>
      </c>
      <c r="M922" t="s">
        <v>121</v>
      </c>
      <c r="N922" t="s">
        <v>122</v>
      </c>
      <c r="O922" t="s">
        <v>5161</v>
      </c>
      <c r="U922" t="s">
        <v>104</v>
      </c>
      <c r="X922" t="s">
        <v>65</v>
      </c>
      <c r="AC922">
        <v>2014</v>
      </c>
      <c r="AD922">
        <v>10</v>
      </c>
      <c r="AF922">
        <f>IF( Table1[[#This Row],[Start Day]]="",1,Table1[[#This Row],[Start Day]])</f>
        <v>1</v>
      </c>
      <c r="AG922" s="1">
        <f>DATE(Table1[[#This Row],[Start Year]],Table1[[#This Row],[Start Month]],Table1[[#This Row],[Complete Start Day]])</f>
        <v>41913</v>
      </c>
      <c r="AH922">
        <v>2015</v>
      </c>
      <c r="AI922">
        <v>1</v>
      </c>
      <c r="AJ922">
        <v>31</v>
      </c>
      <c r="AK922">
        <f>IF(Table1[[#This Row],[End Day]]="",DAY(EOMONTH(DATE(Table1[[#This Row],[End Year]],Table1[[#This Row],[End Month]],1),0)),Table1[[#This Row],[End Day]])</f>
        <v>31</v>
      </c>
      <c r="AL922" s="1">
        <f>DATE(Table1[[#This Row],[End Year]],Table1[[#This Row],[End Month]],Table1[[#This Row],[Complete End Day]])</f>
        <v>42035</v>
      </c>
      <c r="AM922" s="2">
        <f>IF(Table1[[#This Row],[Start Day]]="",1,0)</f>
        <v>1</v>
      </c>
      <c r="AN922" s="2">
        <f>IF(Table1[[#This Row],[End Day]]="",1,0)</f>
        <v>0</v>
      </c>
      <c r="AO922">
        <v>20</v>
      </c>
      <c r="AQ922">
        <v>83878</v>
      </c>
      <c r="AS922">
        <v>83878</v>
      </c>
      <c r="AZ922">
        <v>80.8926237222027</v>
      </c>
      <c r="BA922" t="s">
        <v>81</v>
      </c>
      <c r="BB922" t="s">
        <v>5162</v>
      </c>
      <c r="BD922" t="s">
        <v>5163</v>
      </c>
    </row>
    <row r="923" spans="1:56" x14ac:dyDescent="0.2">
      <c r="A923" t="s">
        <v>5164</v>
      </c>
      <c r="B923" t="s">
        <v>4229</v>
      </c>
      <c r="C923" t="s">
        <v>4860</v>
      </c>
      <c r="E923" t="s">
        <v>53</v>
      </c>
      <c r="F923" t="s">
        <v>54</v>
      </c>
      <c r="G923" t="s">
        <v>55</v>
      </c>
      <c r="H923" t="s">
        <v>56</v>
      </c>
      <c r="K923" t="s">
        <v>554</v>
      </c>
      <c r="L923" t="s">
        <v>555</v>
      </c>
      <c r="M923" t="s">
        <v>121</v>
      </c>
      <c r="N923" t="s">
        <v>122</v>
      </c>
      <c r="O923" t="s">
        <v>5165</v>
      </c>
      <c r="X923" t="s">
        <v>65</v>
      </c>
      <c r="AC923">
        <v>2014</v>
      </c>
      <c r="AD923">
        <v>1</v>
      </c>
      <c r="AE923">
        <v>1</v>
      </c>
      <c r="AF923">
        <f>IF( Table1[[#This Row],[Start Day]]="",1,Table1[[#This Row],[Start Day]])</f>
        <v>1</v>
      </c>
      <c r="AG923" s="1">
        <f>DATE(Table1[[#This Row],[Start Year]],Table1[[#This Row],[Start Month]],Table1[[#This Row],[Complete Start Day]])</f>
        <v>41640</v>
      </c>
      <c r="AH923">
        <v>2014</v>
      </c>
      <c r="AI923">
        <v>1</v>
      </c>
      <c r="AJ923">
        <v>20</v>
      </c>
      <c r="AK923">
        <f>IF(Table1[[#This Row],[End Day]]="",DAY(EOMONTH(DATE(Table1[[#This Row],[End Year]],Table1[[#This Row],[End Month]],1),0)),Table1[[#This Row],[End Day]])</f>
        <v>20</v>
      </c>
      <c r="AL923" s="1">
        <f>DATE(Table1[[#This Row],[End Year]],Table1[[#This Row],[End Month]],Table1[[#This Row],[Complete End Day]])</f>
        <v>41659</v>
      </c>
      <c r="AM923" s="2">
        <f>IF(Table1[[#This Row],[Start Day]]="",1,0)</f>
        <v>0</v>
      </c>
      <c r="AN923" s="2">
        <f>IF(Table1[[#This Row],[End Day]]="",1,0)</f>
        <v>0</v>
      </c>
      <c r="AO923">
        <v>21</v>
      </c>
      <c r="AZ923">
        <v>80.8926237222027</v>
      </c>
      <c r="BA923" t="s">
        <v>81</v>
      </c>
      <c r="BB923" t="s">
        <v>5166</v>
      </c>
      <c r="BD923" t="s">
        <v>5167</v>
      </c>
    </row>
    <row r="924" spans="1:56" x14ac:dyDescent="0.2">
      <c r="A924" t="s">
        <v>5168</v>
      </c>
      <c r="B924" t="s">
        <v>4229</v>
      </c>
      <c r="C924" t="s">
        <v>5169</v>
      </c>
      <c r="E924" t="s">
        <v>53</v>
      </c>
      <c r="F924" t="s">
        <v>72</v>
      </c>
      <c r="G924" t="s">
        <v>262</v>
      </c>
      <c r="H924" t="s">
        <v>263</v>
      </c>
      <c r="K924" t="s">
        <v>554</v>
      </c>
      <c r="L924" t="s">
        <v>555</v>
      </c>
      <c r="M924" t="s">
        <v>121</v>
      </c>
      <c r="N924" t="s">
        <v>122</v>
      </c>
      <c r="O924" t="s">
        <v>5170</v>
      </c>
      <c r="X924" t="s">
        <v>265</v>
      </c>
      <c r="AC924">
        <v>2014</v>
      </c>
      <c r="AD924">
        <v>4</v>
      </c>
      <c r="AE924">
        <v>13</v>
      </c>
      <c r="AF924">
        <f>IF( Table1[[#This Row],[Start Day]]="",1,Table1[[#This Row],[Start Day]])</f>
        <v>13</v>
      </c>
      <c r="AG924" s="1">
        <f>DATE(Table1[[#This Row],[Start Year]],Table1[[#This Row],[Start Month]],Table1[[#This Row],[Complete Start Day]])</f>
        <v>41742</v>
      </c>
      <c r="AH924">
        <v>2014</v>
      </c>
      <c r="AI924">
        <v>9</v>
      </c>
      <c r="AJ924">
        <v>27</v>
      </c>
      <c r="AK924">
        <f>IF(Table1[[#This Row],[End Day]]="",DAY(EOMONTH(DATE(Table1[[#This Row],[End Year]],Table1[[#This Row],[End Month]],1),0)),Table1[[#This Row],[End Day]])</f>
        <v>27</v>
      </c>
      <c r="AL924" s="1">
        <f>DATE(Table1[[#This Row],[End Year]],Table1[[#This Row],[End Month]],Table1[[#This Row],[Complete End Day]])</f>
        <v>41909</v>
      </c>
      <c r="AM924" s="2">
        <f>IF(Table1[[#This Row],[Start Day]]="",1,0)</f>
        <v>0</v>
      </c>
      <c r="AN924" s="2">
        <f>IF(Table1[[#This Row],[End Day]]="",1,0)</f>
        <v>0</v>
      </c>
      <c r="AO924">
        <v>505</v>
      </c>
      <c r="AQ924">
        <v>109257</v>
      </c>
      <c r="AS924">
        <v>109257</v>
      </c>
      <c r="AZ924">
        <v>80.8926237222027</v>
      </c>
      <c r="BA924" t="s">
        <v>81</v>
      </c>
      <c r="BB924" t="s">
        <v>5171</v>
      </c>
      <c r="BD924" t="s">
        <v>5172</v>
      </c>
    </row>
    <row r="925" spans="1:56" x14ac:dyDescent="0.2">
      <c r="A925" t="s">
        <v>5173</v>
      </c>
      <c r="B925" t="s">
        <v>4707</v>
      </c>
      <c r="C925" t="s">
        <v>2042</v>
      </c>
      <c r="E925" t="s">
        <v>53</v>
      </c>
      <c r="F925" t="s">
        <v>72</v>
      </c>
      <c r="G925" t="s">
        <v>73</v>
      </c>
      <c r="H925" t="s">
        <v>74</v>
      </c>
      <c r="I925" t="s">
        <v>75</v>
      </c>
      <c r="K925" t="s">
        <v>592</v>
      </c>
      <c r="L925" t="s">
        <v>593</v>
      </c>
      <c r="M925" t="s">
        <v>594</v>
      </c>
      <c r="N925" t="s">
        <v>122</v>
      </c>
      <c r="O925" t="s">
        <v>5174</v>
      </c>
      <c r="Q925" t="s">
        <v>55</v>
      </c>
      <c r="R925" t="s">
        <v>201</v>
      </c>
      <c r="X925" t="s">
        <v>80</v>
      </c>
      <c r="AC925">
        <v>2015</v>
      </c>
      <c r="AD925">
        <v>3</v>
      </c>
      <c r="AE925">
        <v>26</v>
      </c>
      <c r="AF925">
        <f>IF( Table1[[#This Row],[Start Day]]="",1,Table1[[#This Row],[Start Day]])</f>
        <v>26</v>
      </c>
      <c r="AG925" s="1">
        <f>DATE(Table1[[#This Row],[Start Year]],Table1[[#This Row],[Start Month]],Table1[[#This Row],[Complete Start Day]])</f>
        <v>42089</v>
      </c>
      <c r="AH925">
        <v>2015</v>
      </c>
      <c r="AI925">
        <v>3</v>
      </c>
      <c r="AJ925">
        <v>28</v>
      </c>
      <c r="AK925">
        <f>IF(Table1[[#This Row],[End Day]]="",DAY(EOMONTH(DATE(Table1[[#This Row],[End Year]],Table1[[#This Row],[End Month]],1),0)),Table1[[#This Row],[End Day]])</f>
        <v>28</v>
      </c>
      <c r="AL925" s="1">
        <f>DATE(Table1[[#This Row],[End Year]],Table1[[#This Row],[End Month]],Table1[[#This Row],[Complete End Day]])</f>
        <v>42091</v>
      </c>
      <c r="AM925" s="2">
        <f>IF(Table1[[#This Row],[Start Day]]="",1,0)</f>
        <v>0</v>
      </c>
      <c r="AN925" s="2">
        <f>IF(Table1[[#This Row],[End Day]]="",1,0)</f>
        <v>0</v>
      </c>
      <c r="AO925">
        <v>14</v>
      </c>
      <c r="AP925">
        <v>229</v>
      </c>
      <c r="AQ925">
        <v>1242</v>
      </c>
      <c r="AS925">
        <v>1471</v>
      </c>
      <c r="AX925">
        <v>2000</v>
      </c>
      <c r="AY925">
        <v>2469</v>
      </c>
      <c r="AZ925">
        <v>80.988578990590796</v>
      </c>
      <c r="BA925" t="s">
        <v>66</v>
      </c>
      <c r="BB925" t="s">
        <v>5175</v>
      </c>
      <c r="BC925" t="s">
        <v>5176</v>
      </c>
      <c r="BD925" t="s">
        <v>5177</v>
      </c>
    </row>
    <row r="926" spans="1:56" x14ac:dyDescent="0.2">
      <c r="A926" t="s">
        <v>5178</v>
      </c>
      <c r="B926" t="s">
        <v>4707</v>
      </c>
      <c r="C926" t="s">
        <v>5179</v>
      </c>
      <c r="E926" t="s">
        <v>53</v>
      </c>
      <c r="F926" t="s">
        <v>270</v>
      </c>
      <c r="G926" t="s">
        <v>271</v>
      </c>
      <c r="H926" t="s">
        <v>271</v>
      </c>
      <c r="K926" t="s">
        <v>76</v>
      </c>
      <c r="L926" t="s">
        <v>77</v>
      </c>
      <c r="M926" t="s">
        <v>78</v>
      </c>
      <c r="N926" t="s">
        <v>60</v>
      </c>
      <c r="O926" t="s">
        <v>5180</v>
      </c>
      <c r="Q926" t="s">
        <v>263</v>
      </c>
      <c r="R926" t="s">
        <v>5181</v>
      </c>
      <c r="X926" t="s">
        <v>65</v>
      </c>
      <c r="AC926">
        <v>2015</v>
      </c>
      <c r="AD926">
        <v>7</v>
      </c>
      <c r="AF926">
        <f>IF( Table1[[#This Row],[Start Day]]="",1,Table1[[#This Row],[Start Day]])</f>
        <v>1</v>
      </c>
      <c r="AG926" s="1">
        <f>DATE(Table1[[#This Row],[Start Year]],Table1[[#This Row],[Start Month]],Table1[[#This Row],[Complete Start Day]])</f>
        <v>42186</v>
      </c>
      <c r="AH926">
        <v>2015</v>
      </c>
      <c r="AI926">
        <v>7</v>
      </c>
      <c r="AK926">
        <f>IF(Table1[[#This Row],[End Day]]="",DAY(EOMONTH(DATE(Table1[[#This Row],[End Year]],Table1[[#This Row],[End Month]],1),0)),Table1[[#This Row],[End Day]])</f>
        <v>31</v>
      </c>
      <c r="AL926" s="1">
        <f>DATE(Table1[[#This Row],[End Year]],Table1[[#This Row],[End Month]],Table1[[#This Row],[Complete End Day]])</f>
        <v>42216</v>
      </c>
      <c r="AM926" s="2">
        <f>IF(Table1[[#This Row],[Start Day]]="",1,0)</f>
        <v>1</v>
      </c>
      <c r="AN926" s="2">
        <f>IF(Table1[[#This Row],[End Day]]="",1,0)</f>
        <v>1</v>
      </c>
      <c r="AO926">
        <v>11</v>
      </c>
      <c r="AZ926">
        <v>80.988578990590796</v>
      </c>
      <c r="BA926" t="s">
        <v>109</v>
      </c>
      <c r="BC926" t="s">
        <v>5182</v>
      </c>
      <c r="BD926" t="s">
        <v>5183</v>
      </c>
    </row>
    <row r="927" spans="1:56" x14ac:dyDescent="0.2">
      <c r="A927" t="s">
        <v>5184</v>
      </c>
      <c r="B927" t="s">
        <v>4707</v>
      </c>
      <c r="C927" t="s">
        <v>3009</v>
      </c>
      <c r="E927" t="s">
        <v>53</v>
      </c>
      <c r="F927" t="s">
        <v>100</v>
      </c>
      <c r="G927" t="s">
        <v>101</v>
      </c>
      <c r="H927" t="s">
        <v>102</v>
      </c>
      <c r="K927" t="s">
        <v>548</v>
      </c>
      <c r="L927" t="s">
        <v>549</v>
      </c>
      <c r="M927" t="s">
        <v>78</v>
      </c>
      <c r="N927" t="s">
        <v>60</v>
      </c>
      <c r="O927" t="s">
        <v>5185</v>
      </c>
      <c r="Q927" t="s">
        <v>64</v>
      </c>
      <c r="W927">
        <v>6</v>
      </c>
      <c r="X927" t="s">
        <v>105</v>
      </c>
      <c r="Y927" t="s">
        <v>5186</v>
      </c>
      <c r="Z927" t="s">
        <v>5187</v>
      </c>
      <c r="AC927">
        <v>2015</v>
      </c>
      <c r="AD927">
        <v>6</v>
      </c>
      <c r="AE927">
        <v>5</v>
      </c>
      <c r="AF927">
        <f>IF( Table1[[#This Row],[Start Day]]="",1,Table1[[#This Row],[Start Day]])</f>
        <v>5</v>
      </c>
      <c r="AG927" s="1">
        <f>DATE(Table1[[#This Row],[Start Year]],Table1[[#This Row],[Start Month]],Table1[[#This Row],[Complete Start Day]])</f>
        <v>42160</v>
      </c>
      <c r="AH927">
        <v>2015</v>
      </c>
      <c r="AI927">
        <v>6</v>
      </c>
      <c r="AJ927">
        <v>5</v>
      </c>
      <c r="AK927">
        <f>IF(Table1[[#This Row],[End Day]]="",DAY(EOMONTH(DATE(Table1[[#This Row],[End Year]],Table1[[#This Row],[End Month]],1),0)),Table1[[#This Row],[End Day]])</f>
        <v>5</v>
      </c>
      <c r="AL927" s="1">
        <f>DATE(Table1[[#This Row],[End Year]],Table1[[#This Row],[End Month]],Table1[[#This Row],[Complete End Day]])</f>
        <v>42160</v>
      </c>
      <c r="AM927" s="2">
        <f>IF(Table1[[#This Row],[Start Day]]="",1,0)</f>
        <v>0</v>
      </c>
      <c r="AN927" s="2">
        <f>IF(Table1[[#This Row],[End Day]]="",1,0)</f>
        <v>0</v>
      </c>
      <c r="AO927">
        <v>24</v>
      </c>
      <c r="AP927">
        <v>10</v>
      </c>
      <c r="AS927">
        <v>10</v>
      </c>
      <c r="AX927">
        <v>2</v>
      </c>
      <c r="AY927">
        <v>2</v>
      </c>
      <c r="AZ927">
        <v>80.988578990590796</v>
      </c>
      <c r="BA927" t="s">
        <v>109</v>
      </c>
      <c r="BC927" t="s">
        <v>5188</v>
      </c>
      <c r="BD927" t="s">
        <v>5189</v>
      </c>
    </row>
    <row r="928" spans="1:56" x14ac:dyDescent="0.2">
      <c r="A928" t="s">
        <v>5190</v>
      </c>
      <c r="B928" t="s">
        <v>4707</v>
      </c>
      <c r="C928" t="s">
        <v>1675</v>
      </c>
      <c r="E928" t="s">
        <v>53</v>
      </c>
      <c r="F928" t="s">
        <v>54</v>
      </c>
      <c r="G928" t="s">
        <v>55</v>
      </c>
      <c r="H928" t="s">
        <v>56</v>
      </c>
      <c r="K928" t="s">
        <v>548</v>
      </c>
      <c r="L928" t="s">
        <v>549</v>
      </c>
      <c r="M928" t="s">
        <v>78</v>
      </c>
      <c r="N928" t="s">
        <v>60</v>
      </c>
      <c r="O928" t="s">
        <v>5191</v>
      </c>
      <c r="P928" t="s">
        <v>62</v>
      </c>
      <c r="Q928" t="s">
        <v>64</v>
      </c>
      <c r="X928" t="s">
        <v>65</v>
      </c>
      <c r="AC928">
        <v>2015</v>
      </c>
      <c r="AD928">
        <v>1</v>
      </c>
      <c r="AE928">
        <v>14</v>
      </c>
      <c r="AF928">
        <f>IF( Table1[[#This Row],[Start Day]]="",1,Table1[[#This Row],[Start Day]])</f>
        <v>14</v>
      </c>
      <c r="AG928" s="1">
        <f>DATE(Table1[[#This Row],[Start Year]],Table1[[#This Row],[Start Month]],Table1[[#This Row],[Complete Start Day]])</f>
        <v>42018</v>
      </c>
      <c r="AH928">
        <v>2015</v>
      </c>
      <c r="AI928">
        <v>1</v>
      </c>
      <c r="AJ928">
        <v>20</v>
      </c>
      <c r="AK928">
        <f>IF(Table1[[#This Row],[End Day]]="",DAY(EOMONTH(DATE(Table1[[#This Row],[End Year]],Table1[[#This Row],[End Month]],1),0)),Table1[[#This Row],[End Day]])</f>
        <v>20</v>
      </c>
      <c r="AL928" s="1">
        <f>DATE(Table1[[#This Row],[End Year]],Table1[[#This Row],[End Month]],Table1[[#This Row],[Complete End Day]])</f>
        <v>42024</v>
      </c>
      <c r="AM928" s="2">
        <f>IF(Table1[[#This Row],[Start Day]]="",1,0)</f>
        <v>0</v>
      </c>
      <c r="AN928" s="2">
        <f>IF(Table1[[#This Row],[End Day]]="",1,0)</f>
        <v>0</v>
      </c>
      <c r="AO928">
        <v>1</v>
      </c>
      <c r="AQ928">
        <v>3000</v>
      </c>
      <c r="AS928">
        <v>3000</v>
      </c>
      <c r="AZ928">
        <v>80.988578990590796</v>
      </c>
      <c r="BA928" t="s">
        <v>81</v>
      </c>
      <c r="BB928" t="s">
        <v>5192</v>
      </c>
      <c r="BD928" t="s">
        <v>5193</v>
      </c>
    </row>
    <row r="929" spans="1:56" x14ac:dyDescent="0.2">
      <c r="A929" t="s">
        <v>5194</v>
      </c>
      <c r="B929" t="s">
        <v>4707</v>
      </c>
      <c r="C929" t="s">
        <v>311</v>
      </c>
      <c r="D929" t="s">
        <v>5195</v>
      </c>
      <c r="E929" t="s">
        <v>53</v>
      </c>
      <c r="F929" t="s">
        <v>54</v>
      </c>
      <c r="G929" t="s">
        <v>55</v>
      </c>
      <c r="H929" t="s">
        <v>56</v>
      </c>
      <c r="K929" t="s">
        <v>554</v>
      </c>
      <c r="L929" t="s">
        <v>555</v>
      </c>
      <c r="M929" t="s">
        <v>121</v>
      </c>
      <c r="N929" t="s">
        <v>122</v>
      </c>
      <c r="O929" t="s">
        <v>5196</v>
      </c>
      <c r="Q929" t="s">
        <v>64</v>
      </c>
      <c r="X929" t="s">
        <v>65</v>
      </c>
      <c r="AC929">
        <v>2015</v>
      </c>
      <c r="AD929">
        <v>3</v>
      </c>
      <c r="AE929">
        <v>23</v>
      </c>
      <c r="AF929">
        <f>IF( Table1[[#This Row],[Start Day]]="",1,Table1[[#This Row],[Start Day]])</f>
        <v>23</v>
      </c>
      <c r="AG929" s="1">
        <f>DATE(Table1[[#This Row],[Start Year]],Table1[[#This Row],[Start Month]],Table1[[#This Row],[Complete Start Day]])</f>
        <v>42086</v>
      </c>
      <c r="AH929">
        <v>2015</v>
      </c>
      <c r="AI929">
        <v>3</v>
      </c>
      <c r="AJ929">
        <v>23</v>
      </c>
      <c r="AK929">
        <f>IF(Table1[[#This Row],[End Day]]="",DAY(EOMONTH(DATE(Table1[[#This Row],[End Year]],Table1[[#This Row],[End Month]],1),0)),Table1[[#This Row],[End Day]])</f>
        <v>23</v>
      </c>
      <c r="AL929" s="1">
        <f>DATE(Table1[[#This Row],[End Year]],Table1[[#This Row],[End Month]],Table1[[#This Row],[Complete End Day]])</f>
        <v>42086</v>
      </c>
      <c r="AM929" s="2">
        <f>IF(Table1[[#This Row],[Start Day]]="",1,0)</f>
        <v>0</v>
      </c>
      <c r="AN929" s="2">
        <f>IF(Table1[[#This Row],[End Day]]="",1,0)</f>
        <v>0</v>
      </c>
      <c r="AO929">
        <v>9</v>
      </c>
      <c r="AP929">
        <v>55</v>
      </c>
      <c r="AQ929">
        <v>3180</v>
      </c>
      <c r="AS929">
        <v>3235</v>
      </c>
      <c r="AZ929">
        <v>80.988578990590796</v>
      </c>
      <c r="BA929" t="s">
        <v>66</v>
      </c>
      <c r="BB929" t="s">
        <v>5197</v>
      </c>
      <c r="BC929" t="s">
        <v>5198</v>
      </c>
      <c r="BD929" t="s">
        <v>5199</v>
      </c>
    </row>
    <row r="930" spans="1:56" x14ac:dyDescent="0.2">
      <c r="A930" t="s">
        <v>5200</v>
      </c>
      <c r="B930" t="s">
        <v>4707</v>
      </c>
      <c r="C930" t="s">
        <v>424</v>
      </c>
      <c r="E930" t="s">
        <v>53</v>
      </c>
      <c r="F930" t="s">
        <v>54</v>
      </c>
      <c r="G930" t="s">
        <v>55</v>
      </c>
      <c r="H930" t="s">
        <v>56</v>
      </c>
      <c r="K930" t="s">
        <v>76</v>
      </c>
      <c r="L930" t="s">
        <v>77</v>
      </c>
      <c r="M930" t="s">
        <v>78</v>
      </c>
      <c r="N930" t="s">
        <v>60</v>
      </c>
      <c r="O930" t="s">
        <v>5201</v>
      </c>
      <c r="Q930" t="s">
        <v>195</v>
      </c>
      <c r="W930">
        <v>7002</v>
      </c>
      <c r="X930" t="s">
        <v>65</v>
      </c>
      <c r="Y930" t="s">
        <v>5202</v>
      </c>
      <c r="Z930" t="s">
        <v>5203</v>
      </c>
      <c r="AB930" t="s">
        <v>5204</v>
      </c>
      <c r="AC930">
        <v>2015</v>
      </c>
      <c r="AD930">
        <v>3</v>
      </c>
      <c r="AE930">
        <v>15</v>
      </c>
      <c r="AF930">
        <f>IF( Table1[[#This Row],[Start Day]]="",1,Table1[[#This Row],[Start Day]])</f>
        <v>15</v>
      </c>
      <c r="AG930" s="1">
        <f>DATE(Table1[[#This Row],[Start Year]],Table1[[#This Row],[Start Month]],Table1[[#This Row],[Complete Start Day]])</f>
        <v>42078</v>
      </c>
      <c r="AH930">
        <v>2015</v>
      </c>
      <c r="AI930">
        <v>3</v>
      </c>
      <c r="AJ930">
        <v>23</v>
      </c>
      <c r="AK930">
        <f>IF(Table1[[#This Row],[End Day]]="",DAY(EOMONTH(DATE(Table1[[#This Row],[End Year]],Table1[[#This Row],[End Month]],1),0)),Table1[[#This Row],[End Day]])</f>
        <v>23</v>
      </c>
      <c r="AL930" s="1">
        <f>DATE(Table1[[#This Row],[End Year]],Table1[[#This Row],[End Month]],Table1[[#This Row],[Complete End Day]])</f>
        <v>42086</v>
      </c>
      <c r="AM930" s="2">
        <f>IF(Table1[[#This Row],[Start Day]]="",1,0)</f>
        <v>0</v>
      </c>
      <c r="AN930" s="2">
        <f>IF(Table1[[#This Row],[End Day]]="",1,0)</f>
        <v>0</v>
      </c>
      <c r="AQ930">
        <v>8000</v>
      </c>
      <c r="AS930">
        <v>8000</v>
      </c>
      <c r="AZ930">
        <v>80.988578990590796</v>
      </c>
      <c r="BA930" t="s">
        <v>109</v>
      </c>
      <c r="BC930" t="s">
        <v>5205</v>
      </c>
      <c r="BD930" t="s">
        <v>5206</v>
      </c>
    </row>
    <row r="931" spans="1:56" x14ac:dyDescent="0.2">
      <c r="A931" t="s">
        <v>5207</v>
      </c>
      <c r="B931" t="s">
        <v>4707</v>
      </c>
      <c r="C931" t="s">
        <v>1446</v>
      </c>
      <c r="D931" t="s">
        <v>5208</v>
      </c>
      <c r="E931" t="s">
        <v>53</v>
      </c>
      <c r="F931" t="s">
        <v>72</v>
      </c>
      <c r="G931" t="s">
        <v>73</v>
      </c>
      <c r="H931" t="s">
        <v>86</v>
      </c>
      <c r="J931" t="s">
        <v>5209</v>
      </c>
      <c r="K931" t="s">
        <v>592</v>
      </c>
      <c r="L931" t="s">
        <v>593</v>
      </c>
      <c r="M931" t="s">
        <v>594</v>
      </c>
      <c r="N931" t="s">
        <v>122</v>
      </c>
      <c r="O931" t="s">
        <v>5210</v>
      </c>
      <c r="Q931" t="s">
        <v>55</v>
      </c>
      <c r="W931">
        <v>270</v>
      </c>
      <c r="X931" t="s">
        <v>80</v>
      </c>
      <c r="Y931" t="s">
        <v>5211</v>
      </c>
      <c r="Z931" t="s">
        <v>5212</v>
      </c>
      <c r="AC931">
        <v>2015</v>
      </c>
      <c r="AD931">
        <v>10</v>
      </c>
      <c r="AE931">
        <v>22</v>
      </c>
      <c r="AF931">
        <f>IF( Table1[[#This Row],[Start Day]]="",1,Table1[[#This Row],[Start Day]])</f>
        <v>22</v>
      </c>
      <c r="AG931" s="1">
        <f>DATE(Table1[[#This Row],[Start Year]],Table1[[#This Row],[Start Month]],Table1[[#This Row],[Complete Start Day]])</f>
        <v>42299</v>
      </c>
      <c r="AH931">
        <v>2015</v>
      </c>
      <c r="AI931">
        <v>10</v>
      </c>
      <c r="AJ931">
        <v>28</v>
      </c>
      <c r="AK931">
        <f>IF(Table1[[#This Row],[End Day]]="",DAY(EOMONTH(DATE(Table1[[#This Row],[End Year]],Table1[[#This Row],[End Month]],1),0)),Table1[[#This Row],[End Day]])</f>
        <v>28</v>
      </c>
      <c r="AL931" s="1">
        <f>DATE(Table1[[#This Row],[End Year]],Table1[[#This Row],[End Month]],Table1[[#This Row],[Complete End Day]])</f>
        <v>42305</v>
      </c>
      <c r="AM931" s="2">
        <f>IF(Table1[[#This Row],[Start Day]]="",1,0)</f>
        <v>0</v>
      </c>
      <c r="AN931" s="2">
        <f>IF(Table1[[#This Row],[End Day]]="",1,0)</f>
        <v>0</v>
      </c>
      <c r="AO931">
        <v>14</v>
      </c>
      <c r="AQ931">
        <v>15000</v>
      </c>
      <c r="AS931">
        <v>15000</v>
      </c>
      <c r="AV931">
        <v>343000</v>
      </c>
      <c r="AW931">
        <v>423517</v>
      </c>
      <c r="AX931">
        <v>823000</v>
      </c>
      <c r="AY931">
        <v>1016193</v>
      </c>
      <c r="AZ931">
        <v>80.988578990590796</v>
      </c>
      <c r="BA931" t="s">
        <v>66</v>
      </c>
      <c r="BB931" t="s">
        <v>5213</v>
      </c>
      <c r="BC931" t="s">
        <v>5214</v>
      </c>
      <c r="BD931" t="s">
        <v>5215</v>
      </c>
    </row>
    <row r="932" spans="1:56" x14ac:dyDescent="0.2">
      <c r="A932" t="s">
        <v>5216</v>
      </c>
      <c r="B932" t="s">
        <v>4707</v>
      </c>
      <c r="C932" t="s">
        <v>1457</v>
      </c>
      <c r="E932" t="s">
        <v>53</v>
      </c>
      <c r="F932" t="s">
        <v>100</v>
      </c>
      <c r="G932" t="s">
        <v>101</v>
      </c>
      <c r="H932" t="s">
        <v>102</v>
      </c>
      <c r="K932" t="s">
        <v>76</v>
      </c>
      <c r="L932" t="s">
        <v>77</v>
      </c>
      <c r="M932" t="s">
        <v>78</v>
      </c>
      <c r="N932" t="s">
        <v>60</v>
      </c>
      <c r="O932" t="s">
        <v>5217</v>
      </c>
      <c r="W932">
        <v>7</v>
      </c>
      <c r="X932" t="s">
        <v>105</v>
      </c>
      <c r="Y932" t="s">
        <v>5218</v>
      </c>
      <c r="Z932" t="s">
        <v>5219</v>
      </c>
      <c r="AA932" t="s">
        <v>5220</v>
      </c>
      <c r="AC932">
        <v>2015</v>
      </c>
      <c r="AD932">
        <v>9</v>
      </c>
      <c r="AE932">
        <v>24</v>
      </c>
      <c r="AF932">
        <f>IF( Table1[[#This Row],[Start Day]]="",1,Table1[[#This Row],[Start Day]])</f>
        <v>24</v>
      </c>
      <c r="AG932" s="1">
        <f>DATE(Table1[[#This Row],[Start Year]],Table1[[#This Row],[Start Month]],Table1[[#This Row],[Complete Start Day]])</f>
        <v>42271</v>
      </c>
      <c r="AH932">
        <v>2015</v>
      </c>
      <c r="AI932">
        <v>9</v>
      </c>
      <c r="AJ932">
        <v>24</v>
      </c>
      <c r="AK932">
        <f>IF(Table1[[#This Row],[End Day]]="",DAY(EOMONTH(DATE(Table1[[#This Row],[End Year]],Table1[[#This Row],[End Month]],1),0)),Table1[[#This Row],[End Day]])</f>
        <v>24</v>
      </c>
      <c r="AL932" s="1">
        <f>DATE(Table1[[#This Row],[End Year]],Table1[[#This Row],[End Month]],Table1[[#This Row],[Complete End Day]])</f>
        <v>42271</v>
      </c>
      <c r="AM932" s="2">
        <f>IF(Table1[[#This Row],[Start Day]]="",1,0)</f>
        <v>0</v>
      </c>
      <c r="AN932" s="2">
        <f>IF(Table1[[#This Row],[End Day]]="",1,0)</f>
        <v>0</v>
      </c>
      <c r="AP932">
        <v>62</v>
      </c>
      <c r="AQ932">
        <v>12185</v>
      </c>
      <c r="AS932">
        <v>12247</v>
      </c>
      <c r="AZ932">
        <v>80.988578990590796</v>
      </c>
      <c r="BA932" t="s">
        <v>109</v>
      </c>
      <c r="BC932" t="s">
        <v>5221</v>
      </c>
      <c r="BD932" t="s">
        <v>5222</v>
      </c>
    </row>
    <row r="933" spans="1:56" x14ac:dyDescent="0.2">
      <c r="A933" t="s">
        <v>5223</v>
      </c>
      <c r="B933" t="s">
        <v>4707</v>
      </c>
      <c r="C933" t="s">
        <v>2865</v>
      </c>
      <c r="E933" t="s">
        <v>53</v>
      </c>
      <c r="F933" t="s">
        <v>54</v>
      </c>
      <c r="G933" t="s">
        <v>55</v>
      </c>
      <c r="H933" t="s">
        <v>192</v>
      </c>
      <c r="K933" t="s">
        <v>76</v>
      </c>
      <c r="L933" t="s">
        <v>77</v>
      </c>
      <c r="M933" t="s">
        <v>78</v>
      </c>
      <c r="N933" t="s">
        <v>60</v>
      </c>
      <c r="O933" t="s">
        <v>5224</v>
      </c>
      <c r="P933" t="s">
        <v>124</v>
      </c>
      <c r="X933" t="s">
        <v>65</v>
      </c>
      <c r="AC933">
        <v>2015</v>
      </c>
      <c r="AD933">
        <v>1</v>
      </c>
      <c r="AE933">
        <v>23</v>
      </c>
      <c r="AF933">
        <f>IF( Table1[[#This Row],[Start Day]]="",1,Table1[[#This Row],[Start Day]])</f>
        <v>23</v>
      </c>
      <c r="AG933" s="1">
        <f>DATE(Table1[[#This Row],[Start Year]],Table1[[#This Row],[Start Month]],Table1[[#This Row],[Complete Start Day]])</f>
        <v>42027</v>
      </c>
      <c r="AH933">
        <v>2015</v>
      </c>
      <c r="AI933">
        <v>1</v>
      </c>
      <c r="AJ933">
        <v>25</v>
      </c>
      <c r="AK933">
        <f>IF(Table1[[#This Row],[End Day]]="",DAY(EOMONTH(DATE(Table1[[#This Row],[End Year]],Table1[[#This Row],[End Month]],1),0)),Table1[[#This Row],[End Day]])</f>
        <v>25</v>
      </c>
      <c r="AL933" s="1">
        <f>DATE(Table1[[#This Row],[End Year]],Table1[[#This Row],[End Month]],Table1[[#This Row],[Complete End Day]])</f>
        <v>42029</v>
      </c>
      <c r="AM933" s="2">
        <f>IF(Table1[[#This Row],[Start Day]]="",1,0)</f>
        <v>0</v>
      </c>
      <c r="AN933" s="2">
        <f>IF(Table1[[#This Row],[End Day]]="",1,0)</f>
        <v>0</v>
      </c>
      <c r="AO933">
        <v>1</v>
      </c>
      <c r="AQ933">
        <v>8244</v>
      </c>
      <c r="AR933">
        <v>15</v>
      </c>
      <c r="AS933">
        <v>8259</v>
      </c>
      <c r="AZ933">
        <v>80.988578990590796</v>
      </c>
      <c r="BA933" t="s">
        <v>109</v>
      </c>
      <c r="BC933" t="s">
        <v>5225</v>
      </c>
      <c r="BD933" t="s">
        <v>5226</v>
      </c>
    </row>
    <row r="934" spans="1:56" x14ac:dyDescent="0.2">
      <c r="A934" t="s">
        <v>5227</v>
      </c>
      <c r="B934" t="s">
        <v>4707</v>
      </c>
      <c r="C934" t="s">
        <v>4433</v>
      </c>
      <c r="E934" t="s">
        <v>53</v>
      </c>
      <c r="F934" t="s">
        <v>54</v>
      </c>
      <c r="G934" t="s">
        <v>55</v>
      </c>
      <c r="H934" t="s">
        <v>56</v>
      </c>
      <c r="K934" t="s">
        <v>76</v>
      </c>
      <c r="L934" t="s">
        <v>77</v>
      </c>
      <c r="M934" t="s">
        <v>78</v>
      </c>
      <c r="N934" t="s">
        <v>60</v>
      </c>
      <c r="O934" t="s">
        <v>5228</v>
      </c>
      <c r="X934" t="s">
        <v>65</v>
      </c>
      <c r="AC934">
        <v>2015</v>
      </c>
      <c r="AD934">
        <v>2</v>
      </c>
      <c r="AE934">
        <v>5</v>
      </c>
      <c r="AF934">
        <f>IF( Table1[[#This Row],[Start Day]]="",1,Table1[[#This Row],[Start Day]])</f>
        <v>5</v>
      </c>
      <c r="AG934" s="1">
        <f>DATE(Table1[[#This Row],[Start Year]],Table1[[#This Row],[Start Month]],Table1[[#This Row],[Complete Start Day]])</f>
        <v>42040</v>
      </c>
      <c r="AH934">
        <v>2015</v>
      </c>
      <c r="AI934">
        <v>2</v>
      </c>
      <c r="AJ934">
        <v>9</v>
      </c>
      <c r="AK934">
        <f>IF(Table1[[#This Row],[End Day]]="",DAY(EOMONTH(DATE(Table1[[#This Row],[End Year]],Table1[[#This Row],[End Month]],1),0)),Table1[[#This Row],[End Day]])</f>
        <v>9</v>
      </c>
      <c r="AL934" s="1">
        <f>DATE(Table1[[#This Row],[End Year]],Table1[[#This Row],[End Month]],Table1[[#This Row],[Complete End Day]])</f>
        <v>42044</v>
      </c>
      <c r="AM934" s="2">
        <f>IF(Table1[[#This Row],[Start Day]]="",1,0)</f>
        <v>0</v>
      </c>
      <c r="AN934" s="2">
        <f>IF(Table1[[#This Row],[End Day]]="",1,0)</f>
        <v>0</v>
      </c>
      <c r="AQ934">
        <v>300</v>
      </c>
      <c r="AS934">
        <v>300</v>
      </c>
      <c r="AZ934">
        <v>80.988578990590796</v>
      </c>
      <c r="BA934" t="s">
        <v>81</v>
      </c>
      <c r="BB934" t="s">
        <v>2285</v>
      </c>
      <c r="BD934" t="s">
        <v>5229</v>
      </c>
    </row>
    <row r="935" spans="1:56" x14ac:dyDescent="0.2">
      <c r="A935" t="s">
        <v>5230</v>
      </c>
      <c r="B935" t="s">
        <v>4707</v>
      </c>
      <c r="C935" t="s">
        <v>5231</v>
      </c>
      <c r="E935" t="s">
        <v>53</v>
      </c>
      <c r="F935" t="s">
        <v>54</v>
      </c>
      <c r="G935" t="s">
        <v>55</v>
      </c>
      <c r="H935" t="s">
        <v>56</v>
      </c>
      <c r="K935" t="s">
        <v>76</v>
      </c>
      <c r="L935" t="s">
        <v>77</v>
      </c>
      <c r="M935" t="s">
        <v>78</v>
      </c>
      <c r="N935" t="s">
        <v>60</v>
      </c>
      <c r="O935" t="s">
        <v>5232</v>
      </c>
      <c r="P935" t="s">
        <v>281</v>
      </c>
      <c r="X935" t="s">
        <v>65</v>
      </c>
      <c r="AC935">
        <v>2015</v>
      </c>
      <c r="AD935">
        <v>1</v>
      </c>
      <c r="AE935">
        <v>30</v>
      </c>
      <c r="AF935">
        <f>IF( Table1[[#This Row],[Start Day]]="",1,Table1[[#This Row],[Start Day]])</f>
        <v>30</v>
      </c>
      <c r="AG935" s="1">
        <f>DATE(Table1[[#This Row],[Start Year]],Table1[[#This Row],[Start Month]],Table1[[#This Row],[Complete Start Day]])</f>
        <v>42034</v>
      </c>
      <c r="AH935">
        <v>2015</v>
      </c>
      <c r="AI935">
        <v>2</v>
      </c>
      <c r="AJ935">
        <v>2</v>
      </c>
      <c r="AK935">
        <f>IF(Table1[[#This Row],[End Day]]="",DAY(EOMONTH(DATE(Table1[[#This Row],[End Year]],Table1[[#This Row],[End Month]],1),0)),Table1[[#This Row],[End Day]])</f>
        <v>2</v>
      </c>
      <c r="AL935" s="1">
        <f>DATE(Table1[[#This Row],[End Year]],Table1[[#This Row],[End Month]],Table1[[#This Row],[Complete End Day]])</f>
        <v>42037</v>
      </c>
      <c r="AM935" s="2">
        <f>IF(Table1[[#This Row],[Start Day]]="",1,0)</f>
        <v>0</v>
      </c>
      <c r="AN935" s="2">
        <f>IF(Table1[[#This Row],[End Day]]="",1,0)</f>
        <v>0</v>
      </c>
      <c r="AO935">
        <v>2</v>
      </c>
      <c r="AQ935">
        <v>25000</v>
      </c>
      <c r="AS935">
        <v>25000</v>
      </c>
      <c r="AZ935">
        <v>80.988578990590796</v>
      </c>
      <c r="BA935" t="s">
        <v>81</v>
      </c>
      <c r="BB935" t="s">
        <v>5233</v>
      </c>
      <c r="BD935" t="s">
        <v>5234</v>
      </c>
    </row>
    <row r="936" spans="1:56" x14ac:dyDescent="0.2">
      <c r="A936" t="s">
        <v>5235</v>
      </c>
      <c r="B936" t="s">
        <v>4707</v>
      </c>
      <c r="C936" t="s">
        <v>700</v>
      </c>
      <c r="E936" t="s">
        <v>53</v>
      </c>
      <c r="F936" t="s">
        <v>54</v>
      </c>
      <c r="G936" t="s">
        <v>55</v>
      </c>
      <c r="H936" t="s">
        <v>56</v>
      </c>
      <c r="K936" t="s">
        <v>76</v>
      </c>
      <c r="L936" t="s">
        <v>77</v>
      </c>
      <c r="M936" t="s">
        <v>78</v>
      </c>
      <c r="N936" t="s">
        <v>60</v>
      </c>
      <c r="O936" t="s">
        <v>5232</v>
      </c>
      <c r="X936" t="s">
        <v>65</v>
      </c>
      <c r="AC936">
        <v>2015</v>
      </c>
      <c r="AD936">
        <v>2</v>
      </c>
      <c r="AE936">
        <v>8</v>
      </c>
      <c r="AF936">
        <f>IF( Table1[[#This Row],[Start Day]]="",1,Table1[[#This Row],[Start Day]])</f>
        <v>8</v>
      </c>
      <c r="AG936" s="1">
        <f>DATE(Table1[[#This Row],[Start Year]],Table1[[#This Row],[Start Month]],Table1[[#This Row],[Complete Start Day]])</f>
        <v>42043</v>
      </c>
      <c r="AH936">
        <v>2015</v>
      </c>
      <c r="AI936">
        <v>2</v>
      </c>
      <c r="AJ936">
        <v>13</v>
      </c>
      <c r="AK936">
        <f>IF(Table1[[#This Row],[End Day]]="",DAY(EOMONTH(DATE(Table1[[#This Row],[End Year]],Table1[[#This Row],[End Month]],1),0)),Table1[[#This Row],[End Day]])</f>
        <v>13</v>
      </c>
      <c r="AL936" s="1">
        <f>DATE(Table1[[#This Row],[End Year]],Table1[[#This Row],[End Month]],Table1[[#This Row],[Complete End Day]])</f>
        <v>42048</v>
      </c>
      <c r="AM936" s="2">
        <f>IF(Table1[[#This Row],[Start Day]]="",1,0)</f>
        <v>0</v>
      </c>
      <c r="AN936" s="2">
        <f>IF(Table1[[#This Row],[End Day]]="",1,0)</f>
        <v>0</v>
      </c>
      <c r="AO936">
        <v>6</v>
      </c>
      <c r="AX936">
        <v>235000</v>
      </c>
      <c r="AY936">
        <v>290164</v>
      </c>
      <c r="AZ936">
        <v>80.988578990590796</v>
      </c>
      <c r="BA936" t="s">
        <v>81</v>
      </c>
      <c r="BB936" t="s">
        <v>5233</v>
      </c>
      <c r="BD936" t="s">
        <v>5234</v>
      </c>
    </row>
    <row r="937" spans="1:56" x14ac:dyDescent="0.2">
      <c r="A937" t="s">
        <v>5236</v>
      </c>
      <c r="B937" t="s">
        <v>4707</v>
      </c>
      <c r="C937" t="s">
        <v>1651</v>
      </c>
      <c r="E937" t="s">
        <v>53</v>
      </c>
      <c r="F937" t="s">
        <v>54</v>
      </c>
      <c r="G937" t="s">
        <v>236</v>
      </c>
      <c r="H937" t="s">
        <v>236</v>
      </c>
      <c r="K937" t="s">
        <v>76</v>
      </c>
      <c r="L937" t="s">
        <v>77</v>
      </c>
      <c r="M937" t="s">
        <v>78</v>
      </c>
      <c r="N937" t="s">
        <v>60</v>
      </c>
      <c r="O937" t="s">
        <v>5237</v>
      </c>
      <c r="P937" t="s">
        <v>124</v>
      </c>
      <c r="AC937">
        <v>2015</v>
      </c>
      <c r="AD937">
        <v>5</v>
      </c>
      <c r="AE937">
        <v>6</v>
      </c>
      <c r="AF937">
        <f>IF( Table1[[#This Row],[Start Day]]="",1,Table1[[#This Row],[Start Day]])</f>
        <v>6</v>
      </c>
      <c r="AG937" s="1">
        <f>DATE(Table1[[#This Row],[Start Year]],Table1[[#This Row],[Start Month]],Table1[[#This Row],[Complete Start Day]])</f>
        <v>42130</v>
      </c>
      <c r="AH937">
        <v>2015</v>
      </c>
      <c r="AI937">
        <v>5</v>
      </c>
      <c r="AJ937">
        <v>6</v>
      </c>
      <c r="AK937">
        <f>IF(Table1[[#This Row],[End Day]]="",DAY(EOMONTH(DATE(Table1[[#This Row],[End Year]],Table1[[#This Row],[End Month]],1),0)),Table1[[#This Row],[End Day]])</f>
        <v>6</v>
      </c>
      <c r="AL937" s="1">
        <f>DATE(Table1[[#This Row],[End Year]],Table1[[#This Row],[End Month]],Table1[[#This Row],[Complete End Day]])</f>
        <v>42130</v>
      </c>
      <c r="AM937" s="2">
        <f>IF(Table1[[#This Row],[Start Day]]="",1,0)</f>
        <v>0</v>
      </c>
      <c r="AN937" s="2">
        <f>IF(Table1[[#This Row],[End Day]]="",1,0)</f>
        <v>0</v>
      </c>
      <c r="AO937">
        <v>13</v>
      </c>
      <c r="AZ937">
        <v>80.988578990590796</v>
      </c>
      <c r="BA937" t="s">
        <v>81</v>
      </c>
      <c r="BB937" t="s">
        <v>5238</v>
      </c>
      <c r="BD937" t="s">
        <v>5239</v>
      </c>
    </row>
    <row r="938" spans="1:56" x14ac:dyDescent="0.2">
      <c r="A938" t="s">
        <v>5240</v>
      </c>
      <c r="B938" t="s">
        <v>4707</v>
      </c>
      <c r="C938" t="s">
        <v>1483</v>
      </c>
      <c r="E938" t="s">
        <v>53</v>
      </c>
      <c r="F938" t="s">
        <v>54</v>
      </c>
      <c r="G938" t="s">
        <v>236</v>
      </c>
      <c r="H938" t="s">
        <v>236</v>
      </c>
      <c r="K938" t="s">
        <v>76</v>
      </c>
      <c r="L938" t="s">
        <v>77</v>
      </c>
      <c r="M938" t="s">
        <v>78</v>
      </c>
      <c r="N938" t="s">
        <v>60</v>
      </c>
      <c r="O938" t="s">
        <v>5241</v>
      </c>
      <c r="AC938">
        <v>2015</v>
      </c>
      <c r="AD938">
        <v>12</v>
      </c>
      <c r="AE938">
        <v>3</v>
      </c>
      <c r="AF938">
        <f>IF( Table1[[#This Row],[Start Day]]="",1,Table1[[#This Row],[Start Day]])</f>
        <v>3</v>
      </c>
      <c r="AG938" s="1">
        <f>DATE(Table1[[#This Row],[Start Year]],Table1[[#This Row],[Start Month]],Table1[[#This Row],[Complete Start Day]])</f>
        <v>42341</v>
      </c>
      <c r="AH938">
        <v>2015</v>
      </c>
      <c r="AI938">
        <v>12</v>
      </c>
      <c r="AJ938">
        <v>3</v>
      </c>
      <c r="AK938">
        <f>IF(Table1[[#This Row],[End Day]]="",DAY(EOMONTH(DATE(Table1[[#This Row],[End Year]],Table1[[#This Row],[End Month]],1),0)),Table1[[#This Row],[End Day]])</f>
        <v>3</v>
      </c>
      <c r="AL938" s="1">
        <f>DATE(Table1[[#This Row],[End Year]],Table1[[#This Row],[End Month]],Table1[[#This Row],[Complete End Day]])</f>
        <v>42341</v>
      </c>
      <c r="AM938" s="2">
        <f>IF(Table1[[#This Row],[Start Day]]="",1,0)</f>
        <v>0</v>
      </c>
      <c r="AN938" s="2">
        <f>IF(Table1[[#This Row],[End Day]]="",1,0)</f>
        <v>0</v>
      </c>
      <c r="AO938">
        <v>20</v>
      </c>
      <c r="AR938">
        <v>105</v>
      </c>
      <c r="AS938">
        <v>105</v>
      </c>
      <c r="AZ938">
        <v>80.988578990590796</v>
      </c>
      <c r="BA938" t="s">
        <v>109</v>
      </c>
      <c r="BC938" t="s">
        <v>5242</v>
      </c>
      <c r="BD938" t="s">
        <v>5243</v>
      </c>
    </row>
    <row r="939" spans="1:56" x14ac:dyDescent="0.2">
      <c r="A939" t="s">
        <v>5244</v>
      </c>
      <c r="B939" t="s">
        <v>4707</v>
      </c>
      <c r="C939" t="s">
        <v>2443</v>
      </c>
      <c r="E939" t="s">
        <v>53</v>
      </c>
      <c r="F939" t="s">
        <v>54</v>
      </c>
      <c r="G939" t="s">
        <v>236</v>
      </c>
      <c r="H939" t="s">
        <v>2666</v>
      </c>
      <c r="K939" t="s">
        <v>76</v>
      </c>
      <c r="L939" t="s">
        <v>77</v>
      </c>
      <c r="M939" t="s">
        <v>78</v>
      </c>
      <c r="N939" t="s">
        <v>60</v>
      </c>
      <c r="O939" t="s">
        <v>5245</v>
      </c>
      <c r="P939" t="s">
        <v>62</v>
      </c>
      <c r="AC939">
        <v>2015</v>
      </c>
      <c r="AD939">
        <v>3</v>
      </c>
      <c r="AE939">
        <v>28</v>
      </c>
      <c r="AF939">
        <f>IF( Table1[[#This Row],[Start Day]]="",1,Table1[[#This Row],[Start Day]])</f>
        <v>28</v>
      </c>
      <c r="AG939" s="1">
        <f>DATE(Table1[[#This Row],[Start Year]],Table1[[#This Row],[Start Month]],Table1[[#This Row],[Complete Start Day]])</f>
        <v>42091</v>
      </c>
      <c r="AH939">
        <v>2015</v>
      </c>
      <c r="AI939">
        <v>3</v>
      </c>
      <c r="AJ939">
        <v>28</v>
      </c>
      <c r="AK939">
        <f>IF(Table1[[#This Row],[End Day]]="",DAY(EOMONTH(DATE(Table1[[#This Row],[End Year]],Table1[[#This Row],[End Month]],1),0)),Table1[[#This Row],[End Day]])</f>
        <v>28</v>
      </c>
      <c r="AL939" s="1">
        <f>DATE(Table1[[#This Row],[End Year]],Table1[[#This Row],[End Month]],Table1[[#This Row],[Complete End Day]])</f>
        <v>42091</v>
      </c>
      <c r="AM939" s="2">
        <f>IF(Table1[[#This Row],[Start Day]]="",1,0)</f>
        <v>0</v>
      </c>
      <c r="AN939" s="2">
        <f>IF(Table1[[#This Row],[End Day]]="",1,0)</f>
        <v>0</v>
      </c>
      <c r="AO939">
        <v>12</v>
      </c>
      <c r="AR939">
        <v>55</v>
      </c>
      <c r="AS939">
        <v>55</v>
      </c>
      <c r="AZ939">
        <v>80.988578990590796</v>
      </c>
      <c r="BA939" t="s">
        <v>109</v>
      </c>
      <c r="BC939" t="s">
        <v>5246</v>
      </c>
      <c r="BD939" t="s">
        <v>5247</v>
      </c>
    </row>
    <row r="940" spans="1:56" x14ac:dyDescent="0.2">
      <c r="A940" t="s">
        <v>5248</v>
      </c>
      <c r="B940" t="s">
        <v>4707</v>
      </c>
      <c r="C940" t="s">
        <v>3912</v>
      </c>
      <c r="E940" t="s">
        <v>53</v>
      </c>
      <c r="F940" t="s">
        <v>270</v>
      </c>
      <c r="G940" t="s">
        <v>466</v>
      </c>
      <c r="H940" t="s">
        <v>467</v>
      </c>
      <c r="K940" t="s">
        <v>76</v>
      </c>
      <c r="L940" t="s">
        <v>77</v>
      </c>
      <c r="M940" t="s">
        <v>78</v>
      </c>
      <c r="N940" t="s">
        <v>60</v>
      </c>
      <c r="O940" t="s">
        <v>5249</v>
      </c>
      <c r="U940" t="s">
        <v>104</v>
      </c>
      <c r="X940" t="s">
        <v>65</v>
      </c>
      <c r="AC940">
        <v>2015</v>
      </c>
      <c r="AD940">
        <v>9</v>
      </c>
      <c r="AF940">
        <f>IF( Table1[[#This Row],[Start Day]]="",1,Table1[[#This Row],[Start Day]])</f>
        <v>1</v>
      </c>
      <c r="AG940" s="1">
        <f>DATE(Table1[[#This Row],[Start Year]],Table1[[#This Row],[Start Month]],Table1[[#This Row],[Complete Start Day]])</f>
        <v>42248</v>
      </c>
      <c r="AH940">
        <v>2015</v>
      </c>
      <c r="AI940">
        <v>12</v>
      </c>
      <c r="AK940">
        <f>IF(Table1[[#This Row],[End Day]]="",DAY(EOMONTH(DATE(Table1[[#This Row],[End Year]],Table1[[#This Row],[End Month]],1),0)),Table1[[#This Row],[End Day]])</f>
        <v>31</v>
      </c>
      <c r="AL940" s="1">
        <f>DATE(Table1[[#This Row],[End Year]],Table1[[#This Row],[End Month]],Table1[[#This Row],[Complete End Day]])</f>
        <v>42369</v>
      </c>
      <c r="AM940" s="2">
        <f>IF(Table1[[#This Row],[Start Day]]="",1,0)</f>
        <v>1</v>
      </c>
      <c r="AN940" s="2">
        <f>IF(Table1[[#This Row],[End Day]]="",1,0)</f>
        <v>1</v>
      </c>
      <c r="AO940">
        <v>19</v>
      </c>
      <c r="AQ940">
        <v>409664</v>
      </c>
      <c r="AS940">
        <v>409664</v>
      </c>
      <c r="AX940">
        <v>1000000</v>
      </c>
      <c r="AY940">
        <v>1234742</v>
      </c>
      <c r="AZ940">
        <v>80.988578990590796</v>
      </c>
      <c r="BA940" t="s">
        <v>81</v>
      </c>
      <c r="BB940" t="s">
        <v>5250</v>
      </c>
      <c r="BD940" t="s">
        <v>5251</v>
      </c>
    </row>
    <row r="941" spans="1:56" x14ac:dyDescent="0.2">
      <c r="A941" t="s">
        <v>5252</v>
      </c>
      <c r="B941" t="s">
        <v>4707</v>
      </c>
      <c r="C941" t="s">
        <v>361</v>
      </c>
      <c r="E941" t="s">
        <v>53</v>
      </c>
      <c r="F941" t="s">
        <v>54</v>
      </c>
      <c r="G941" t="s">
        <v>55</v>
      </c>
      <c r="K941" t="s">
        <v>76</v>
      </c>
      <c r="L941" t="s">
        <v>77</v>
      </c>
      <c r="M941" t="s">
        <v>78</v>
      </c>
      <c r="N941" t="s">
        <v>60</v>
      </c>
      <c r="O941" t="s">
        <v>5253</v>
      </c>
      <c r="P941" t="s">
        <v>62</v>
      </c>
      <c r="T941" t="s">
        <v>445</v>
      </c>
      <c r="U941" t="s">
        <v>445</v>
      </c>
      <c r="X941" t="s">
        <v>65</v>
      </c>
      <c r="AC941">
        <v>2015</v>
      </c>
      <c r="AD941">
        <v>7</v>
      </c>
      <c r="AE941">
        <v>15</v>
      </c>
      <c r="AF941">
        <f>IF( Table1[[#This Row],[Start Day]]="",1,Table1[[#This Row],[Start Day]])</f>
        <v>15</v>
      </c>
      <c r="AG941" s="1">
        <f>DATE(Table1[[#This Row],[Start Year]],Table1[[#This Row],[Start Month]],Table1[[#This Row],[Complete Start Day]])</f>
        <v>42200</v>
      </c>
      <c r="AH941">
        <v>2015</v>
      </c>
      <c r="AI941">
        <v>7</v>
      </c>
      <c r="AK941">
        <f>IF(Table1[[#This Row],[End Day]]="",DAY(EOMONTH(DATE(Table1[[#This Row],[End Year]],Table1[[#This Row],[End Month]],1),0)),Table1[[#This Row],[End Day]])</f>
        <v>31</v>
      </c>
      <c r="AL941" s="1">
        <f>DATE(Table1[[#This Row],[End Year]],Table1[[#This Row],[End Month]],Table1[[#This Row],[Complete End Day]])</f>
        <v>42216</v>
      </c>
      <c r="AM941" s="2">
        <f>IF(Table1[[#This Row],[Start Day]]="",1,0)</f>
        <v>0</v>
      </c>
      <c r="AN941" s="2">
        <f>IF(Table1[[#This Row],[End Day]]="",1,0)</f>
        <v>1</v>
      </c>
      <c r="AQ941">
        <v>25750</v>
      </c>
      <c r="AS941">
        <v>25750</v>
      </c>
      <c r="AZ941">
        <v>80.988578990590796</v>
      </c>
      <c r="BA941" t="s">
        <v>109</v>
      </c>
      <c r="BC941" t="s">
        <v>5254</v>
      </c>
      <c r="BD941" t="s">
        <v>5255</v>
      </c>
    </row>
    <row r="942" spans="1:56" x14ac:dyDescent="0.2">
      <c r="A942" t="s">
        <v>5256</v>
      </c>
      <c r="B942" t="s">
        <v>4707</v>
      </c>
      <c r="C942" t="s">
        <v>4422</v>
      </c>
      <c r="E942" t="s">
        <v>53</v>
      </c>
      <c r="F942" t="s">
        <v>440</v>
      </c>
      <c r="G942" t="s">
        <v>441</v>
      </c>
      <c r="H942" t="s">
        <v>442</v>
      </c>
      <c r="J942" t="s">
        <v>5257</v>
      </c>
      <c r="K942" t="s">
        <v>7833</v>
      </c>
      <c r="L942" t="s">
        <v>88</v>
      </c>
      <c r="M942" t="s">
        <v>59</v>
      </c>
      <c r="N942" t="s">
        <v>60</v>
      </c>
      <c r="T942" t="s">
        <v>445</v>
      </c>
      <c r="U942" t="s">
        <v>445</v>
      </c>
      <c r="X942" t="s">
        <v>446</v>
      </c>
      <c r="AC942">
        <v>2015</v>
      </c>
      <c r="AD942">
        <v>5</v>
      </c>
      <c r="AF942">
        <f>IF( Table1[[#This Row],[Start Day]]="",1,Table1[[#This Row],[Start Day]])</f>
        <v>1</v>
      </c>
      <c r="AG942" s="1">
        <f>DATE(Table1[[#This Row],[Start Year]],Table1[[#This Row],[Start Month]],Table1[[#This Row],[Complete Start Day]])</f>
        <v>42125</v>
      </c>
      <c r="AH942">
        <v>2015</v>
      </c>
      <c r="AI942">
        <v>6</v>
      </c>
      <c r="AK942">
        <f>IF(Table1[[#This Row],[End Day]]="",DAY(EOMONTH(DATE(Table1[[#This Row],[End Year]],Table1[[#This Row],[End Month]],1),0)),Table1[[#This Row],[End Day]])</f>
        <v>30</v>
      </c>
      <c r="AL942" s="1">
        <f>DATE(Table1[[#This Row],[End Year]],Table1[[#This Row],[End Month]],Table1[[#This Row],[Complete End Day]])</f>
        <v>42185</v>
      </c>
      <c r="AM942" s="2">
        <f>IF(Table1[[#This Row],[Start Day]]="",1,0)</f>
        <v>1</v>
      </c>
      <c r="AN942" s="2">
        <f>IF(Table1[[#This Row],[End Day]]="",1,0)</f>
        <v>1</v>
      </c>
      <c r="AO942">
        <v>36</v>
      </c>
      <c r="AP942">
        <v>185</v>
      </c>
      <c r="AS942">
        <v>185</v>
      </c>
      <c r="AZ942">
        <v>80.988578990590796</v>
      </c>
    </row>
    <row r="943" spans="1:56" x14ac:dyDescent="0.2">
      <c r="A943" t="s">
        <v>5258</v>
      </c>
      <c r="B943" t="s">
        <v>4707</v>
      </c>
      <c r="C943" t="s">
        <v>3145</v>
      </c>
      <c r="E943" t="s">
        <v>53</v>
      </c>
      <c r="F943" t="s">
        <v>72</v>
      </c>
      <c r="G943" t="s">
        <v>73</v>
      </c>
      <c r="H943" t="s">
        <v>74</v>
      </c>
      <c r="I943" t="s">
        <v>291</v>
      </c>
      <c r="K943" t="s">
        <v>592</v>
      </c>
      <c r="L943" t="s">
        <v>593</v>
      </c>
      <c r="M943" t="s">
        <v>594</v>
      </c>
      <c r="N943" t="s">
        <v>122</v>
      </c>
      <c r="O943" t="s">
        <v>5259</v>
      </c>
      <c r="W943">
        <v>200</v>
      </c>
      <c r="X943" t="s">
        <v>80</v>
      </c>
      <c r="AC943">
        <v>2015</v>
      </c>
      <c r="AD943">
        <v>5</v>
      </c>
      <c r="AE943">
        <v>25</v>
      </c>
      <c r="AF943">
        <f>IF( Table1[[#This Row],[Start Day]]="",1,Table1[[#This Row],[Start Day]])</f>
        <v>25</v>
      </c>
      <c r="AG943" s="1">
        <f>DATE(Table1[[#This Row],[Start Year]],Table1[[#This Row],[Start Month]],Table1[[#This Row],[Complete Start Day]])</f>
        <v>42149</v>
      </c>
      <c r="AH943">
        <v>2015</v>
      </c>
      <c r="AI943">
        <v>5</v>
      </c>
      <c r="AJ943">
        <v>26</v>
      </c>
      <c r="AK943">
        <f>IF(Table1[[#This Row],[End Day]]="",DAY(EOMONTH(DATE(Table1[[#This Row],[End Year]],Table1[[#This Row],[End Month]],1),0)),Table1[[#This Row],[End Day]])</f>
        <v>26</v>
      </c>
      <c r="AL943" s="1">
        <f>DATE(Table1[[#This Row],[End Year]],Table1[[#This Row],[End Month]],Table1[[#This Row],[Complete End Day]])</f>
        <v>42150</v>
      </c>
      <c r="AM943" s="2">
        <f>IF(Table1[[#This Row],[Start Day]]="",1,0)</f>
        <v>0</v>
      </c>
      <c r="AN943" s="2">
        <f>IF(Table1[[#This Row],[End Day]]="",1,0)</f>
        <v>0</v>
      </c>
      <c r="AO943">
        <v>14</v>
      </c>
      <c r="AP943">
        <v>229</v>
      </c>
      <c r="AQ943">
        <v>1350</v>
      </c>
      <c r="AR943">
        <v>741</v>
      </c>
      <c r="AS943">
        <v>2320</v>
      </c>
      <c r="AZ943">
        <v>80.988578990590796</v>
      </c>
      <c r="BA943" t="s">
        <v>109</v>
      </c>
      <c r="BC943" t="s">
        <v>5176</v>
      </c>
      <c r="BD943" t="s">
        <v>5260</v>
      </c>
    </row>
    <row r="944" spans="1:56" x14ac:dyDescent="0.2">
      <c r="A944" t="s">
        <v>5261</v>
      </c>
      <c r="B944" t="s">
        <v>4707</v>
      </c>
      <c r="C944" t="s">
        <v>1511</v>
      </c>
      <c r="E944" t="s">
        <v>53</v>
      </c>
      <c r="F944" t="s">
        <v>54</v>
      </c>
      <c r="G944" t="s">
        <v>55</v>
      </c>
      <c r="H944" t="s">
        <v>56</v>
      </c>
      <c r="K944" t="s">
        <v>592</v>
      </c>
      <c r="L944" t="s">
        <v>593</v>
      </c>
      <c r="M944" t="s">
        <v>594</v>
      </c>
      <c r="N944" t="s">
        <v>122</v>
      </c>
      <c r="O944" t="s">
        <v>5262</v>
      </c>
      <c r="P944" t="s">
        <v>281</v>
      </c>
      <c r="W944">
        <v>60979</v>
      </c>
      <c r="X944" t="s">
        <v>65</v>
      </c>
      <c r="Y944" t="s">
        <v>5263</v>
      </c>
      <c r="Z944" t="s">
        <v>5264</v>
      </c>
      <c r="AC944">
        <v>2015</v>
      </c>
      <c r="AD944">
        <v>3</v>
      </c>
      <c r="AE944">
        <v>13</v>
      </c>
      <c r="AF944">
        <f>IF( Table1[[#This Row],[Start Day]]="",1,Table1[[#This Row],[Start Day]])</f>
        <v>13</v>
      </c>
      <c r="AG944" s="1">
        <f>DATE(Table1[[#This Row],[Start Year]],Table1[[#This Row],[Start Month]],Table1[[#This Row],[Complete Start Day]])</f>
        <v>42076</v>
      </c>
      <c r="AH944">
        <v>2015</v>
      </c>
      <c r="AI944">
        <v>3</v>
      </c>
      <c r="AJ944">
        <v>23</v>
      </c>
      <c r="AK944">
        <f>IF(Table1[[#This Row],[End Day]]="",DAY(EOMONTH(DATE(Table1[[#This Row],[End Year]],Table1[[#This Row],[End Month]],1),0)),Table1[[#This Row],[End Day]])</f>
        <v>23</v>
      </c>
      <c r="AL944" s="1">
        <f>DATE(Table1[[#This Row],[End Year]],Table1[[#This Row],[End Month]],Table1[[#This Row],[Complete End Day]])</f>
        <v>42086</v>
      </c>
      <c r="AM944" s="2">
        <f>IF(Table1[[#This Row],[Start Day]]="",1,0)</f>
        <v>0</v>
      </c>
      <c r="AN944" s="2">
        <f>IF(Table1[[#This Row],[End Day]]="",1,0)</f>
        <v>0</v>
      </c>
      <c r="AQ944">
        <v>3000</v>
      </c>
      <c r="AS944">
        <v>3000</v>
      </c>
      <c r="AZ944">
        <v>80.988578990590796</v>
      </c>
      <c r="BA944" t="s">
        <v>66</v>
      </c>
      <c r="BB944" t="s">
        <v>4279</v>
      </c>
      <c r="BC944" t="s">
        <v>5265</v>
      </c>
      <c r="BD944" t="s">
        <v>5266</v>
      </c>
    </row>
    <row r="945" spans="1:56" x14ac:dyDescent="0.2">
      <c r="A945" t="s">
        <v>5267</v>
      </c>
      <c r="B945" t="s">
        <v>4707</v>
      </c>
      <c r="C945" t="s">
        <v>1148</v>
      </c>
      <c r="D945" t="s">
        <v>5195</v>
      </c>
      <c r="E945" t="s">
        <v>53</v>
      </c>
      <c r="F945" t="s">
        <v>54</v>
      </c>
      <c r="G945" t="s">
        <v>55</v>
      </c>
      <c r="H945" t="s">
        <v>56</v>
      </c>
      <c r="K945" t="s">
        <v>554</v>
      </c>
      <c r="L945" t="s">
        <v>555</v>
      </c>
      <c r="M945" t="s">
        <v>121</v>
      </c>
      <c r="N945" t="s">
        <v>122</v>
      </c>
      <c r="O945" t="s">
        <v>5268</v>
      </c>
      <c r="U945" t="s">
        <v>104</v>
      </c>
      <c r="X945" t="s">
        <v>65</v>
      </c>
      <c r="AC945">
        <v>2015</v>
      </c>
      <c r="AD945">
        <v>4</v>
      </c>
      <c r="AE945">
        <v>9</v>
      </c>
      <c r="AF945">
        <f>IF( Table1[[#This Row],[Start Day]]="",1,Table1[[#This Row],[Start Day]])</f>
        <v>9</v>
      </c>
      <c r="AG945" s="1">
        <f>DATE(Table1[[#This Row],[Start Year]],Table1[[#This Row],[Start Month]],Table1[[#This Row],[Complete Start Day]])</f>
        <v>42103</v>
      </c>
      <c r="AH945">
        <v>2015</v>
      </c>
      <c r="AI945">
        <v>4</v>
      </c>
      <c r="AJ945">
        <v>9</v>
      </c>
      <c r="AK945">
        <f>IF(Table1[[#This Row],[End Day]]="",DAY(EOMONTH(DATE(Table1[[#This Row],[End Year]],Table1[[#This Row],[End Month]],1),0)),Table1[[#This Row],[End Day]])</f>
        <v>9</v>
      </c>
      <c r="AL945" s="1">
        <f>DATE(Table1[[#This Row],[End Year]],Table1[[#This Row],[End Month]],Table1[[#This Row],[Complete End Day]])</f>
        <v>42103</v>
      </c>
      <c r="AM945" s="2">
        <f>IF(Table1[[#This Row],[Start Day]]="",1,0)</f>
        <v>0</v>
      </c>
      <c r="AN945" s="2">
        <f>IF(Table1[[#This Row],[End Day]]="",1,0)</f>
        <v>0</v>
      </c>
      <c r="AQ945">
        <v>147405</v>
      </c>
      <c r="AS945">
        <v>147405</v>
      </c>
      <c r="AZ945">
        <v>80.988578990590796</v>
      </c>
      <c r="BA945" t="s">
        <v>109</v>
      </c>
      <c r="BC945" t="s">
        <v>5269</v>
      </c>
      <c r="BD945" t="s">
        <v>5270</v>
      </c>
    </row>
    <row r="946" spans="1:56" x14ac:dyDescent="0.2">
      <c r="A946" t="s">
        <v>5271</v>
      </c>
      <c r="B946" t="s">
        <v>4707</v>
      </c>
      <c r="C946" t="s">
        <v>1722</v>
      </c>
      <c r="E946" t="s">
        <v>53</v>
      </c>
      <c r="F946" t="s">
        <v>72</v>
      </c>
      <c r="G946" t="s">
        <v>262</v>
      </c>
      <c r="H946" t="s">
        <v>263</v>
      </c>
      <c r="K946" t="s">
        <v>554</v>
      </c>
      <c r="L946" t="s">
        <v>555</v>
      </c>
      <c r="M946" t="s">
        <v>121</v>
      </c>
      <c r="N946" t="s">
        <v>122</v>
      </c>
      <c r="O946" t="s">
        <v>5272</v>
      </c>
      <c r="U946" t="s">
        <v>104</v>
      </c>
      <c r="W946">
        <v>-20</v>
      </c>
      <c r="X946" t="s">
        <v>265</v>
      </c>
      <c r="AC946">
        <v>2015</v>
      </c>
      <c r="AD946">
        <v>5</v>
      </c>
      <c r="AF946">
        <f>IF( Table1[[#This Row],[Start Day]]="",1,Table1[[#This Row],[Start Day]])</f>
        <v>1</v>
      </c>
      <c r="AG946" s="1">
        <f>DATE(Table1[[#This Row],[Start Year]],Table1[[#This Row],[Start Month]],Table1[[#This Row],[Complete Start Day]])</f>
        <v>42125</v>
      </c>
      <c r="AH946">
        <v>2015</v>
      </c>
      <c r="AI946">
        <v>9</v>
      </c>
      <c r="AK946">
        <f>IF(Table1[[#This Row],[End Day]]="",DAY(EOMONTH(DATE(Table1[[#This Row],[End Year]],Table1[[#This Row],[End Month]],1),0)),Table1[[#This Row],[End Day]])</f>
        <v>30</v>
      </c>
      <c r="AL946" s="1">
        <f>DATE(Table1[[#This Row],[End Year]],Table1[[#This Row],[End Month]],Table1[[#This Row],[Complete End Day]])</f>
        <v>42277</v>
      </c>
      <c r="AM946" s="2">
        <f>IF(Table1[[#This Row],[Start Day]]="",1,0)</f>
        <v>1</v>
      </c>
      <c r="AN946" s="2">
        <f>IF(Table1[[#This Row],[End Day]]="",1,0)</f>
        <v>1</v>
      </c>
      <c r="AO946">
        <v>21</v>
      </c>
      <c r="AQ946">
        <v>200620</v>
      </c>
      <c r="AS946">
        <v>200620</v>
      </c>
      <c r="AX946">
        <v>94000</v>
      </c>
      <c r="AY946">
        <v>116066</v>
      </c>
      <c r="AZ946">
        <v>80.988578990590796</v>
      </c>
      <c r="BA946" t="s">
        <v>81</v>
      </c>
      <c r="BB946" t="s">
        <v>5273</v>
      </c>
      <c r="BD946" t="s">
        <v>5274</v>
      </c>
    </row>
    <row r="947" spans="1:56" x14ac:dyDescent="0.2">
      <c r="A947" t="s">
        <v>5275</v>
      </c>
      <c r="B947" t="s">
        <v>4960</v>
      </c>
      <c r="C947" t="s">
        <v>128</v>
      </c>
      <c r="D947" t="s">
        <v>5276</v>
      </c>
      <c r="E947" t="s">
        <v>53</v>
      </c>
      <c r="F947" t="s">
        <v>72</v>
      </c>
      <c r="G947" t="s">
        <v>73</v>
      </c>
      <c r="H947" t="s">
        <v>86</v>
      </c>
      <c r="J947" t="s">
        <v>5277</v>
      </c>
      <c r="K947" t="s">
        <v>592</v>
      </c>
      <c r="L947" t="s">
        <v>593</v>
      </c>
      <c r="M947" t="s">
        <v>594</v>
      </c>
      <c r="N947" t="s">
        <v>122</v>
      </c>
      <c r="O947" t="s">
        <v>5278</v>
      </c>
      <c r="Q947" t="s">
        <v>64</v>
      </c>
      <c r="R947" t="s">
        <v>55</v>
      </c>
      <c r="X947" t="s">
        <v>80</v>
      </c>
      <c r="AC947">
        <v>2016</v>
      </c>
      <c r="AD947">
        <v>8</v>
      </c>
      <c r="AE947">
        <v>6</v>
      </c>
      <c r="AF947">
        <f>IF( Table1[[#This Row],[Start Day]]="",1,Table1[[#This Row],[Start Day]])</f>
        <v>6</v>
      </c>
      <c r="AG947" s="1">
        <f>DATE(Table1[[#This Row],[Start Year]],Table1[[#This Row],[Start Month]],Table1[[#This Row],[Complete Start Day]])</f>
        <v>42588</v>
      </c>
      <c r="AH947">
        <v>2016</v>
      </c>
      <c r="AI947">
        <v>8</v>
      </c>
      <c r="AJ947">
        <v>7</v>
      </c>
      <c r="AK947">
        <f>IF(Table1[[#This Row],[End Day]]="",DAY(EOMONTH(DATE(Table1[[#This Row],[End Year]],Table1[[#This Row],[End Month]],1),0)),Table1[[#This Row],[End Day]])</f>
        <v>7</v>
      </c>
      <c r="AL947" s="1">
        <f>DATE(Table1[[#This Row],[End Year]],Table1[[#This Row],[End Month]],Table1[[#This Row],[Complete End Day]])</f>
        <v>42589</v>
      </c>
      <c r="AM947" s="2">
        <f>IF(Table1[[#This Row],[Start Day]]="",1,0)</f>
        <v>0</v>
      </c>
      <c r="AN947" s="2">
        <f>IF(Table1[[#This Row],[End Day]]="",1,0)</f>
        <v>0</v>
      </c>
      <c r="AO947">
        <v>54</v>
      </c>
      <c r="AQ947">
        <v>11000</v>
      </c>
      <c r="AS947">
        <v>11000</v>
      </c>
      <c r="AZ947">
        <v>82.010330903135994</v>
      </c>
      <c r="BA947" t="s">
        <v>81</v>
      </c>
      <c r="BB947" t="s">
        <v>2475</v>
      </c>
      <c r="BD947" t="s">
        <v>2476</v>
      </c>
    </row>
    <row r="948" spans="1:56" x14ac:dyDescent="0.2">
      <c r="A948" t="s">
        <v>5279</v>
      </c>
      <c r="B948" t="s">
        <v>4960</v>
      </c>
      <c r="C948" t="s">
        <v>3245</v>
      </c>
      <c r="E948" t="s">
        <v>53</v>
      </c>
      <c r="F948" t="s">
        <v>54</v>
      </c>
      <c r="G948" t="s">
        <v>55</v>
      </c>
      <c r="H948" t="s">
        <v>56</v>
      </c>
      <c r="K948" t="s">
        <v>76</v>
      </c>
      <c r="L948" t="s">
        <v>77</v>
      </c>
      <c r="M948" t="s">
        <v>78</v>
      </c>
      <c r="N948" t="s">
        <v>60</v>
      </c>
      <c r="O948" t="s">
        <v>5280</v>
      </c>
      <c r="P948" t="s">
        <v>1079</v>
      </c>
      <c r="Q948" t="s">
        <v>64</v>
      </c>
      <c r="X948" t="s">
        <v>65</v>
      </c>
      <c r="AB948" t="s">
        <v>5281</v>
      </c>
      <c r="AC948">
        <v>2016</v>
      </c>
      <c r="AD948">
        <v>3</v>
      </c>
      <c r="AE948">
        <v>8</v>
      </c>
      <c r="AF948">
        <f>IF( Table1[[#This Row],[Start Day]]="",1,Table1[[#This Row],[Start Day]])</f>
        <v>8</v>
      </c>
      <c r="AG948" s="1">
        <f>DATE(Table1[[#This Row],[Start Year]],Table1[[#This Row],[Start Month]],Table1[[#This Row],[Complete Start Day]])</f>
        <v>42437</v>
      </c>
      <c r="AH948">
        <v>2016</v>
      </c>
      <c r="AI948">
        <v>3</v>
      </c>
      <c r="AJ948">
        <v>13</v>
      </c>
      <c r="AK948">
        <f>IF(Table1[[#This Row],[End Day]]="",DAY(EOMONTH(DATE(Table1[[#This Row],[End Year]],Table1[[#This Row],[End Month]],1),0)),Table1[[#This Row],[End Day]])</f>
        <v>13</v>
      </c>
      <c r="AL948" s="1">
        <f>DATE(Table1[[#This Row],[End Year]],Table1[[#This Row],[End Month]],Table1[[#This Row],[Complete End Day]])</f>
        <v>42442</v>
      </c>
      <c r="AM948" s="2">
        <f>IF(Table1[[#This Row],[Start Day]]="",1,0)</f>
        <v>0</v>
      </c>
      <c r="AN948" s="2">
        <f>IF(Table1[[#This Row],[End Day]]="",1,0)</f>
        <v>0</v>
      </c>
      <c r="AO948">
        <v>5</v>
      </c>
      <c r="AQ948">
        <v>24000</v>
      </c>
      <c r="AS948">
        <v>24000</v>
      </c>
      <c r="AZ948">
        <v>82.010330903135994</v>
      </c>
      <c r="BA948" t="s">
        <v>109</v>
      </c>
      <c r="BC948" t="s">
        <v>431</v>
      </c>
      <c r="BD948" t="s">
        <v>432</v>
      </c>
    </row>
    <row r="949" spans="1:56" x14ac:dyDescent="0.2">
      <c r="A949" t="s">
        <v>5282</v>
      </c>
      <c r="B949" t="s">
        <v>4960</v>
      </c>
      <c r="C949" t="s">
        <v>99</v>
      </c>
      <c r="D949" t="s">
        <v>5283</v>
      </c>
      <c r="E949" t="s">
        <v>53</v>
      </c>
      <c r="F949" t="s">
        <v>54</v>
      </c>
      <c r="G949" t="s">
        <v>55</v>
      </c>
      <c r="K949" t="s">
        <v>76</v>
      </c>
      <c r="L949" t="s">
        <v>77</v>
      </c>
      <c r="M949" t="s">
        <v>78</v>
      </c>
      <c r="N949" t="s">
        <v>60</v>
      </c>
      <c r="O949" t="s">
        <v>5284</v>
      </c>
      <c r="P949" t="s">
        <v>62</v>
      </c>
      <c r="Q949" t="s">
        <v>64</v>
      </c>
      <c r="W949">
        <v>235819</v>
      </c>
      <c r="X949" t="s">
        <v>65</v>
      </c>
      <c r="Y949" t="s">
        <v>5285</v>
      </c>
      <c r="Z949" t="s">
        <v>5286</v>
      </c>
      <c r="AB949" t="s">
        <v>5287</v>
      </c>
      <c r="AC949">
        <v>2016</v>
      </c>
      <c r="AD949">
        <v>2</v>
      </c>
      <c r="AE949">
        <v>7</v>
      </c>
      <c r="AF949">
        <f>IF( Table1[[#This Row],[Start Day]]="",1,Table1[[#This Row],[Start Day]])</f>
        <v>7</v>
      </c>
      <c r="AG949" s="1">
        <f>DATE(Table1[[#This Row],[Start Year]],Table1[[#This Row],[Start Month]],Table1[[#This Row],[Complete Start Day]])</f>
        <v>42407</v>
      </c>
      <c r="AH949">
        <v>2016</v>
      </c>
      <c r="AI949">
        <v>2</v>
      </c>
      <c r="AJ949">
        <v>12</v>
      </c>
      <c r="AK949">
        <f>IF(Table1[[#This Row],[End Day]]="",DAY(EOMONTH(DATE(Table1[[#This Row],[End Year]],Table1[[#This Row],[End Month]],1),0)),Table1[[#This Row],[End Day]])</f>
        <v>12</v>
      </c>
      <c r="AL949" s="1">
        <f>DATE(Table1[[#This Row],[End Year]],Table1[[#This Row],[End Month]],Table1[[#This Row],[Complete End Day]])</f>
        <v>42412</v>
      </c>
      <c r="AM949" s="2">
        <f>IF(Table1[[#This Row],[Start Day]]="",1,0)</f>
        <v>0</v>
      </c>
      <c r="AN949" s="2">
        <f>IF(Table1[[#This Row],[End Day]]="",1,0)</f>
        <v>0</v>
      </c>
      <c r="AO949">
        <v>8</v>
      </c>
      <c r="AQ949">
        <v>80313</v>
      </c>
      <c r="AS949">
        <v>80313</v>
      </c>
      <c r="AX949">
        <v>2000</v>
      </c>
      <c r="AY949">
        <v>2439</v>
      </c>
      <c r="AZ949">
        <v>82.010330903135994</v>
      </c>
      <c r="BA949" t="s">
        <v>109</v>
      </c>
      <c r="BC949" t="s">
        <v>5288</v>
      </c>
      <c r="BD949" t="s">
        <v>5289</v>
      </c>
    </row>
    <row r="950" spans="1:56" x14ac:dyDescent="0.2">
      <c r="A950" t="s">
        <v>5290</v>
      </c>
      <c r="B950" t="s">
        <v>4960</v>
      </c>
      <c r="C950" t="s">
        <v>2049</v>
      </c>
      <c r="E950" t="s">
        <v>53</v>
      </c>
      <c r="F950" t="s">
        <v>54</v>
      </c>
      <c r="G950" t="s">
        <v>55</v>
      </c>
      <c r="K950" t="s">
        <v>76</v>
      </c>
      <c r="L950" t="s">
        <v>77</v>
      </c>
      <c r="M950" t="s">
        <v>78</v>
      </c>
      <c r="N950" t="s">
        <v>60</v>
      </c>
      <c r="O950" t="s">
        <v>5291</v>
      </c>
      <c r="P950" t="s">
        <v>178</v>
      </c>
      <c r="Q950" t="s">
        <v>64</v>
      </c>
      <c r="X950" t="s">
        <v>65</v>
      </c>
      <c r="AC950">
        <v>2016</v>
      </c>
      <c r="AD950">
        <v>3</v>
      </c>
      <c r="AE950">
        <v>7</v>
      </c>
      <c r="AF950">
        <f>IF( Table1[[#This Row],[Start Day]]="",1,Table1[[#This Row],[Start Day]])</f>
        <v>7</v>
      </c>
      <c r="AG950" s="1">
        <f>DATE(Table1[[#This Row],[Start Year]],Table1[[#This Row],[Start Month]],Table1[[#This Row],[Complete Start Day]])</f>
        <v>42436</v>
      </c>
      <c r="AH950">
        <v>2016</v>
      </c>
      <c r="AI950">
        <v>3</v>
      </c>
      <c r="AJ950">
        <v>8</v>
      </c>
      <c r="AK950">
        <f>IF(Table1[[#This Row],[End Day]]="",DAY(EOMONTH(DATE(Table1[[#This Row],[End Year]],Table1[[#This Row],[End Month]],1),0)),Table1[[#This Row],[End Day]])</f>
        <v>8</v>
      </c>
      <c r="AL950" s="1">
        <f>DATE(Table1[[#This Row],[End Year]],Table1[[#This Row],[End Month]],Table1[[#This Row],[Complete End Day]])</f>
        <v>42437</v>
      </c>
      <c r="AM950" s="2">
        <f>IF(Table1[[#This Row],[Start Day]]="",1,0)</f>
        <v>0</v>
      </c>
      <c r="AN950" s="2">
        <f>IF(Table1[[#This Row],[End Day]]="",1,0)</f>
        <v>0</v>
      </c>
      <c r="AO950">
        <v>6</v>
      </c>
      <c r="AQ950">
        <v>12500</v>
      </c>
      <c r="AS950">
        <v>12500</v>
      </c>
      <c r="AZ950">
        <v>82.010330903135994</v>
      </c>
      <c r="BA950" t="s">
        <v>66</v>
      </c>
      <c r="BB950" t="s">
        <v>5292</v>
      </c>
      <c r="BC950" t="s">
        <v>5293</v>
      </c>
      <c r="BD950" t="s">
        <v>5294</v>
      </c>
    </row>
    <row r="951" spans="1:56" x14ac:dyDescent="0.2">
      <c r="A951" t="s">
        <v>5295</v>
      </c>
      <c r="B951" t="s">
        <v>4960</v>
      </c>
      <c r="C951" t="s">
        <v>483</v>
      </c>
      <c r="E951" t="s">
        <v>53</v>
      </c>
      <c r="F951" t="s">
        <v>54</v>
      </c>
      <c r="G951" t="s">
        <v>55</v>
      </c>
      <c r="K951" t="s">
        <v>554</v>
      </c>
      <c r="L951" t="s">
        <v>555</v>
      </c>
      <c r="M951" t="s">
        <v>121</v>
      </c>
      <c r="N951" t="s">
        <v>122</v>
      </c>
      <c r="O951" t="s">
        <v>5296</v>
      </c>
      <c r="Q951" t="s">
        <v>64</v>
      </c>
      <c r="X951" t="s">
        <v>65</v>
      </c>
      <c r="AB951" t="s">
        <v>5297</v>
      </c>
      <c r="AC951">
        <v>2016</v>
      </c>
      <c r="AD951">
        <v>2</v>
      </c>
      <c r="AE951">
        <v>20</v>
      </c>
      <c r="AF951">
        <f>IF( Table1[[#This Row],[Start Day]]="",1,Table1[[#This Row],[Start Day]])</f>
        <v>20</v>
      </c>
      <c r="AG951" s="1">
        <f>DATE(Table1[[#This Row],[Start Year]],Table1[[#This Row],[Start Month]],Table1[[#This Row],[Complete Start Day]])</f>
        <v>42420</v>
      </c>
      <c r="AH951">
        <v>2016</v>
      </c>
      <c r="AI951">
        <v>2</v>
      </c>
      <c r="AJ951">
        <v>25</v>
      </c>
      <c r="AK951">
        <f>IF(Table1[[#This Row],[End Day]]="",DAY(EOMONTH(DATE(Table1[[#This Row],[End Year]],Table1[[#This Row],[End Month]],1),0)),Table1[[#This Row],[End Day]])</f>
        <v>25</v>
      </c>
      <c r="AL951" s="1">
        <f>DATE(Table1[[#This Row],[End Year]],Table1[[#This Row],[End Month]],Table1[[#This Row],[Complete End Day]])</f>
        <v>42425</v>
      </c>
      <c r="AM951" s="2">
        <f>IF(Table1[[#This Row],[Start Day]]="",1,0)</f>
        <v>0</v>
      </c>
      <c r="AN951" s="2">
        <f>IF(Table1[[#This Row],[End Day]]="",1,0)</f>
        <v>0</v>
      </c>
      <c r="AO951">
        <v>2</v>
      </c>
      <c r="AQ951">
        <v>10000</v>
      </c>
      <c r="AS951">
        <v>10000</v>
      </c>
      <c r="AX951">
        <v>2000</v>
      </c>
      <c r="AY951">
        <v>2439</v>
      </c>
      <c r="AZ951">
        <v>82.010330903135994</v>
      </c>
      <c r="BA951" t="s">
        <v>81</v>
      </c>
      <c r="BB951" t="s">
        <v>5298</v>
      </c>
      <c r="BD951" t="s">
        <v>5299</v>
      </c>
    </row>
    <row r="952" spans="1:56" x14ac:dyDescent="0.2">
      <c r="A952" t="s">
        <v>5300</v>
      </c>
      <c r="B952" t="s">
        <v>4960</v>
      </c>
      <c r="C952" t="s">
        <v>3009</v>
      </c>
      <c r="D952" t="s">
        <v>5301</v>
      </c>
      <c r="E952" t="s">
        <v>53</v>
      </c>
      <c r="F952" t="s">
        <v>54</v>
      </c>
      <c r="G952" t="s">
        <v>236</v>
      </c>
      <c r="H952" t="s">
        <v>236</v>
      </c>
      <c r="K952" t="s">
        <v>76</v>
      </c>
      <c r="L952" t="s">
        <v>77</v>
      </c>
      <c r="M952" t="s">
        <v>78</v>
      </c>
      <c r="N952" t="s">
        <v>60</v>
      </c>
      <c r="O952" t="s">
        <v>5302</v>
      </c>
      <c r="P952" t="s">
        <v>124</v>
      </c>
      <c r="Q952" t="s">
        <v>55</v>
      </c>
      <c r="AB952" t="s">
        <v>5303</v>
      </c>
      <c r="AC952">
        <v>2016</v>
      </c>
      <c r="AD952">
        <v>6</v>
      </c>
      <c r="AE952">
        <v>17</v>
      </c>
      <c r="AF952">
        <f>IF( Table1[[#This Row],[Start Day]]="",1,Table1[[#This Row],[Start Day]])</f>
        <v>17</v>
      </c>
      <c r="AG952" s="1">
        <f>DATE(Table1[[#This Row],[Start Year]],Table1[[#This Row],[Start Month]],Table1[[#This Row],[Complete Start Day]])</f>
        <v>42538</v>
      </c>
      <c r="AH952">
        <v>2016</v>
      </c>
      <c r="AI952">
        <v>6</v>
      </c>
      <c r="AJ952">
        <v>21</v>
      </c>
      <c r="AK952">
        <f>IF(Table1[[#This Row],[End Day]]="",DAY(EOMONTH(DATE(Table1[[#This Row],[End Year]],Table1[[#This Row],[End Month]],1),0)),Table1[[#This Row],[End Day]])</f>
        <v>21</v>
      </c>
      <c r="AL952" s="1">
        <f>DATE(Table1[[#This Row],[End Year]],Table1[[#This Row],[End Month]],Table1[[#This Row],[Complete End Day]])</f>
        <v>42542</v>
      </c>
      <c r="AM952" s="2">
        <f>IF(Table1[[#This Row],[Start Day]]="",1,0)</f>
        <v>0</v>
      </c>
      <c r="AN952" s="2">
        <f>IF(Table1[[#This Row],[End Day]]="",1,0)</f>
        <v>0</v>
      </c>
      <c r="AO952">
        <v>62</v>
      </c>
      <c r="AX952">
        <v>25000</v>
      </c>
      <c r="AY952">
        <v>30484</v>
      </c>
      <c r="AZ952">
        <v>82.010330903135994</v>
      </c>
      <c r="BA952" t="s">
        <v>109</v>
      </c>
      <c r="BC952" t="s">
        <v>5304</v>
      </c>
      <c r="BD952" t="s">
        <v>5305</v>
      </c>
    </row>
    <row r="953" spans="1:56" x14ac:dyDescent="0.2">
      <c r="A953" t="s">
        <v>5306</v>
      </c>
      <c r="B953" t="s">
        <v>4960</v>
      </c>
      <c r="C953" t="s">
        <v>5307</v>
      </c>
      <c r="E953" t="s">
        <v>53</v>
      </c>
      <c r="F953" t="s">
        <v>72</v>
      </c>
      <c r="G953" t="s">
        <v>73</v>
      </c>
      <c r="H953" t="s">
        <v>86</v>
      </c>
      <c r="J953" t="s">
        <v>5308</v>
      </c>
      <c r="K953" t="s">
        <v>592</v>
      </c>
      <c r="L953" t="s">
        <v>593</v>
      </c>
      <c r="M953" t="s">
        <v>594</v>
      </c>
      <c r="N953" t="s">
        <v>122</v>
      </c>
      <c r="O953" t="s">
        <v>5309</v>
      </c>
      <c r="Q953" t="s">
        <v>55</v>
      </c>
      <c r="X953" t="s">
        <v>80</v>
      </c>
      <c r="AC953">
        <v>2016</v>
      </c>
      <c r="AD953">
        <v>9</v>
      </c>
      <c r="AE953">
        <v>6</v>
      </c>
      <c r="AF953">
        <f>IF( Table1[[#This Row],[Start Day]]="",1,Table1[[#This Row],[Start Day]])</f>
        <v>6</v>
      </c>
      <c r="AG953" s="1">
        <f>DATE(Table1[[#This Row],[Start Year]],Table1[[#This Row],[Start Month]],Table1[[#This Row],[Complete Start Day]])</f>
        <v>42619</v>
      </c>
      <c r="AH953">
        <v>2016</v>
      </c>
      <c r="AI953">
        <v>9</v>
      </c>
      <c r="AJ953">
        <v>7</v>
      </c>
      <c r="AK953">
        <f>IF(Table1[[#This Row],[End Day]]="",DAY(EOMONTH(DATE(Table1[[#This Row],[End Year]],Table1[[#This Row],[End Month]],1),0)),Table1[[#This Row],[End Day]])</f>
        <v>7</v>
      </c>
      <c r="AL953" s="1">
        <f>DATE(Table1[[#This Row],[End Year]],Table1[[#This Row],[End Month]],Table1[[#This Row],[Complete End Day]])</f>
        <v>42620</v>
      </c>
      <c r="AM953" s="2">
        <f>IF(Table1[[#This Row],[Start Day]]="",1,0)</f>
        <v>0</v>
      </c>
      <c r="AN953" s="2">
        <f>IF(Table1[[#This Row],[End Day]]="",1,0)</f>
        <v>0</v>
      </c>
      <c r="AO953">
        <v>11</v>
      </c>
      <c r="AQ953">
        <v>10500</v>
      </c>
      <c r="AS953">
        <v>10500</v>
      </c>
      <c r="AX953">
        <v>50000</v>
      </c>
      <c r="AY953">
        <v>60968</v>
      </c>
      <c r="AZ953">
        <v>82.010330903135994</v>
      </c>
      <c r="BA953" t="s">
        <v>66</v>
      </c>
      <c r="BB953" t="s">
        <v>5310</v>
      </c>
      <c r="BC953" t="s">
        <v>5061</v>
      </c>
      <c r="BD953" t="s">
        <v>5311</v>
      </c>
    </row>
    <row r="954" spans="1:56" x14ac:dyDescent="0.2">
      <c r="A954" t="s">
        <v>5312</v>
      </c>
      <c r="B954" t="s">
        <v>4960</v>
      </c>
      <c r="C954" t="s">
        <v>4235</v>
      </c>
      <c r="E954" t="s">
        <v>53</v>
      </c>
      <c r="F954" t="s">
        <v>100</v>
      </c>
      <c r="G954" t="s">
        <v>101</v>
      </c>
      <c r="H954" t="s">
        <v>102</v>
      </c>
      <c r="K954" t="s">
        <v>76</v>
      </c>
      <c r="L954" t="s">
        <v>77</v>
      </c>
      <c r="M954" t="s">
        <v>78</v>
      </c>
      <c r="N954" t="s">
        <v>60</v>
      </c>
      <c r="O954" t="s">
        <v>5313</v>
      </c>
      <c r="W954">
        <v>6</v>
      </c>
      <c r="X954" t="s">
        <v>105</v>
      </c>
      <c r="Y954" t="s">
        <v>5314</v>
      </c>
      <c r="Z954" t="s">
        <v>5315</v>
      </c>
      <c r="AC954">
        <v>2016</v>
      </c>
      <c r="AD954">
        <v>1</v>
      </c>
      <c r="AE954">
        <v>16</v>
      </c>
      <c r="AF954">
        <f>IF( Table1[[#This Row],[Start Day]]="",1,Table1[[#This Row],[Start Day]])</f>
        <v>16</v>
      </c>
      <c r="AG954" s="1">
        <f>DATE(Table1[[#This Row],[Start Year]],Table1[[#This Row],[Start Month]],Table1[[#This Row],[Complete Start Day]])</f>
        <v>42385</v>
      </c>
      <c r="AH954">
        <v>2016</v>
      </c>
      <c r="AI954">
        <v>1</v>
      </c>
      <c r="AJ954">
        <v>16</v>
      </c>
      <c r="AK954">
        <f>IF(Table1[[#This Row],[End Day]]="",DAY(EOMONTH(DATE(Table1[[#This Row],[End Year]],Table1[[#This Row],[End Month]],1),0)),Table1[[#This Row],[End Day]])</f>
        <v>16</v>
      </c>
      <c r="AL954" s="1">
        <f>DATE(Table1[[#This Row],[End Year]],Table1[[#This Row],[End Month]],Table1[[#This Row],[Complete End Day]])</f>
        <v>42385</v>
      </c>
      <c r="AM954" s="2">
        <f>IF(Table1[[#This Row],[Start Day]]="",1,0)</f>
        <v>0</v>
      </c>
      <c r="AN954" s="2">
        <f>IF(Table1[[#This Row],[End Day]]="",1,0)</f>
        <v>0</v>
      </c>
      <c r="AP954">
        <v>8</v>
      </c>
      <c r="AQ954">
        <v>360</v>
      </c>
      <c r="AS954">
        <v>368</v>
      </c>
      <c r="AZ954">
        <v>82.010330903135994</v>
      </c>
      <c r="BA954" t="s">
        <v>81</v>
      </c>
      <c r="BB954" t="s">
        <v>5316</v>
      </c>
      <c r="BD954" t="s">
        <v>5317</v>
      </c>
    </row>
    <row r="955" spans="1:56" x14ac:dyDescent="0.2">
      <c r="A955" t="s">
        <v>5318</v>
      </c>
      <c r="B955" t="s">
        <v>4960</v>
      </c>
      <c r="C955" t="s">
        <v>605</v>
      </c>
      <c r="E955" t="s">
        <v>53</v>
      </c>
      <c r="F955" t="s">
        <v>54</v>
      </c>
      <c r="G955" t="s">
        <v>236</v>
      </c>
      <c r="H955" t="s">
        <v>236</v>
      </c>
      <c r="K955" t="s">
        <v>76</v>
      </c>
      <c r="L955" t="s">
        <v>77</v>
      </c>
      <c r="M955" t="s">
        <v>78</v>
      </c>
      <c r="N955" t="s">
        <v>60</v>
      </c>
      <c r="O955" t="s">
        <v>5319</v>
      </c>
      <c r="P955" t="s">
        <v>62</v>
      </c>
      <c r="AC955">
        <v>2016</v>
      </c>
      <c r="AD955">
        <v>5</v>
      </c>
      <c r="AE955">
        <v>15</v>
      </c>
      <c r="AF955">
        <f>IF( Table1[[#This Row],[Start Day]]="",1,Table1[[#This Row],[Start Day]])</f>
        <v>15</v>
      </c>
      <c r="AG955" s="1">
        <f>DATE(Table1[[#This Row],[Start Year]],Table1[[#This Row],[Start Month]],Table1[[#This Row],[Complete Start Day]])</f>
        <v>42505</v>
      </c>
      <c r="AH955">
        <v>2016</v>
      </c>
      <c r="AI955">
        <v>5</v>
      </c>
      <c r="AJ955">
        <v>15</v>
      </c>
      <c r="AK955">
        <f>IF(Table1[[#This Row],[End Day]]="",DAY(EOMONTH(DATE(Table1[[#This Row],[End Year]],Table1[[#This Row],[End Month]],1),0)),Table1[[#This Row],[End Day]])</f>
        <v>15</v>
      </c>
      <c r="AL955" s="1">
        <f>DATE(Table1[[#This Row],[End Year]],Table1[[#This Row],[End Month]],Table1[[#This Row],[Complete End Day]])</f>
        <v>42505</v>
      </c>
      <c r="AM955" s="2">
        <f>IF(Table1[[#This Row],[Start Day]]="",1,0)</f>
        <v>0</v>
      </c>
      <c r="AN955" s="2">
        <f>IF(Table1[[#This Row],[End Day]]="",1,0)</f>
        <v>0</v>
      </c>
      <c r="AO955">
        <v>15</v>
      </c>
      <c r="AZ955">
        <v>82.010330903135994</v>
      </c>
      <c r="BA955" t="s">
        <v>109</v>
      </c>
      <c r="BC955" t="s">
        <v>5320</v>
      </c>
      <c r="BD955" t="s">
        <v>5321</v>
      </c>
    </row>
    <row r="956" spans="1:56" x14ac:dyDescent="0.2">
      <c r="A956" t="s">
        <v>5322</v>
      </c>
      <c r="B956" t="s">
        <v>4960</v>
      </c>
      <c r="C956" t="s">
        <v>2946</v>
      </c>
      <c r="E956" t="s">
        <v>53</v>
      </c>
      <c r="F956" t="s">
        <v>54</v>
      </c>
      <c r="G956" t="s">
        <v>55</v>
      </c>
      <c r="K956" t="s">
        <v>76</v>
      </c>
      <c r="L956" t="s">
        <v>77</v>
      </c>
      <c r="M956" t="s">
        <v>78</v>
      </c>
      <c r="N956" t="s">
        <v>60</v>
      </c>
      <c r="O956" t="s">
        <v>5323</v>
      </c>
      <c r="P956" t="s">
        <v>2890</v>
      </c>
      <c r="X956" t="s">
        <v>65</v>
      </c>
      <c r="AC956">
        <v>2016</v>
      </c>
      <c r="AD956">
        <v>2</v>
      </c>
      <c r="AE956">
        <v>19</v>
      </c>
      <c r="AF956">
        <f>IF( Table1[[#This Row],[Start Day]]="",1,Table1[[#This Row],[Start Day]])</f>
        <v>19</v>
      </c>
      <c r="AG956" s="1">
        <f>DATE(Table1[[#This Row],[Start Year]],Table1[[#This Row],[Start Month]],Table1[[#This Row],[Complete Start Day]])</f>
        <v>42419</v>
      </c>
      <c r="AH956">
        <v>2016</v>
      </c>
      <c r="AI956">
        <v>2</v>
      </c>
      <c r="AJ956">
        <v>24</v>
      </c>
      <c r="AK956">
        <f>IF(Table1[[#This Row],[End Day]]="",DAY(EOMONTH(DATE(Table1[[#This Row],[End Year]],Table1[[#This Row],[End Month]],1),0)),Table1[[#This Row],[End Day]])</f>
        <v>24</v>
      </c>
      <c r="AL956" s="1">
        <f>DATE(Table1[[#This Row],[End Year]],Table1[[#This Row],[End Month]],Table1[[#This Row],[Complete End Day]])</f>
        <v>42424</v>
      </c>
      <c r="AM956" s="2">
        <f>IF(Table1[[#This Row],[Start Day]]="",1,0)</f>
        <v>0</v>
      </c>
      <c r="AN956" s="2">
        <f>IF(Table1[[#This Row],[End Day]]="",1,0)</f>
        <v>0</v>
      </c>
      <c r="AQ956">
        <v>30000</v>
      </c>
      <c r="AS956">
        <v>30000</v>
      </c>
      <c r="AZ956">
        <v>82.010330903135994</v>
      </c>
      <c r="BA956" t="s">
        <v>66</v>
      </c>
      <c r="BB956" t="s">
        <v>5324</v>
      </c>
      <c r="BC956" t="s">
        <v>5325</v>
      </c>
      <c r="BD956" t="s">
        <v>5326</v>
      </c>
    </row>
    <row r="957" spans="1:56" x14ac:dyDescent="0.2">
      <c r="A957" t="s">
        <v>5327</v>
      </c>
      <c r="B957" t="s">
        <v>4960</v>
      </c>
      <c r="C957" t="s">
        <v>52</v>
      </c>
      <c r="E957" t="s">
        <v>53</v>
      </c>
      <c r="F957" t="s">
        <v>54</v>
      </c>
      <c r="G957" t="s">
        <v>55</v>
      </c>
      <c r="K957" t="s">
        <v>76</v>
      </c>
      <c r="L957" t="s">
        <v>77</v>
      </c>
      <c r="M957" t="s">
        <v>78</v>
      </c>
      <c r="N957" t="s">
        <v>60</v>
      </c>
      <c r="O957" t="s">
        <v>5328</v>
      </c>
      <c r="P957" t="s">
        <v>62</v>
      </c>
      <c r="X957" t="s">
        <v>65</v>
      </c>
      <c r="AC957">
        <v>2016</v>
      </c>
      <c r="AD957">
        <v>7</v>
      </c>
      <c r="AE957">
        <v>11</v>
      </c>
      <c r="AF957">
        <f>IF( Table1[[#This Row],[Start Day]]="",1,Table1[[#This Row],[Start Day]])</f>
        <v>11</v>
      </c>
      <c r="AG957" s="1">
        <f>DATE(Table1[[#This Row],[Start Year]],Table1[[#This Row],[Start Month]],Table1[[#This Row],[Complete Start Day]])</f>
        <v>42562</v>
      </c>
      <c r="AH957">
        <v>2016</v>
      </c>
      <c r="AI957">
        <v>7</v>
      </c>
      <c r="AJ957">
        <v>19</v>
      </c>
      <c r="AK957">
        <f>IF(Table1[[#This Row],[End Day]]="",DAY(EOMONTH(DATE(Table1[[#This Row],[End Year]],Table1[[#This Row],[End Month]],1),0)),Table1[[#This Row],[End Day]])</f>
        <v>19</v>
      </c>
      <c r="AL957" s="1">
        <f>DATE(Table1[[#This Row],[End Year]],Table1[[#This Row],[End Month]],Table1[[#This Row],[Complete End Day]])</f>
        <v>42570</v>
      </c>
      <c r="AM957" s="2">
        <f>IF(Table1[[#This Row],[Start Day]]="",1,0)</f>
        <v>0</v>
      </c>
      <c r="AN957" s="2">
        <f>IF(Table1[[#This Row],[End Day]]="",1,0)</f>
        <v>0</v>
      </c>
      <c r="AQ957">
        <v>1354</v>
      </c>
      <c r="AS957">
        <v>1354</v>
      </c>
      <c r="AZ957">
        <v>82.010330903135994</v>
      </c>
      <c r="BA957" t="s">
        <v>109</v>
      </c>
      <c r="BC957" t="s">
        <v>5329</v>
      </c>
      <c r="BD957" t="s">
        <v>5330</v>
      </c>
    </row>
    <row r="958" spans="1:56" x14ac:dyDescent="0.2">
      <c r="A958" t="s">
        <v>5331</v>
      </c>
      <c r="B958" t="s">
        <v>4960</v>
      </c>
      <c r="C958" t="s">
        <v>3250</v>
      </c>
      <c r="E958" t="s">
        <v>53</v>
      </c>
      <c r="F958" t="s">
        <v>72</v>
      </c>
      <c r="G958" t="s">
        <v>262</v>
      </c>
      <c r="H958" t="s">
        <v>263</v>
      </c>
      <c r="K958" t="s">
        <v>7833</v>
      </c>
      <c r="L958" t="s">
        <v>88</v>
      </c>
      <c r="M958" t="s">
        <v>59</v>
      </c>
      <c r="N958" t="s">
        <v>60</v>
      </c>
      <c r="O958" t="s">
        <v>5332</v>
      </c>
      <c r="W958">
        <v>-18</v>
      </c>
      <c r="X958" t="s">
        <v>265</v>
      </c>
      <c r="AC958">
        <v>2016</v>
      </c>
      <c r="AD958">
        <v>1</v>
      </c>
      <c r="AE958">
        <v>20</v>
      </c>
      <c r="AF958">
        <f>IF( Table1[[#This Row],[Start Day]]="",1,Table1[[#This Row],[Start Day]])</f>
        <v>20</v>
      </c>
      <c r="AG958" s="1">
        <f>DATE(Table1[[#This Row],[Start Year]],Table1[[#This Row],[Start Month]],Table1[[#This Row],[Complete Start Day]])</f>
        <v>42389</v>
      </c>
      <c r="AH958">
        <v>2016</v>
      </c>
      <c r="AI958">
        <v>1</v>
      </c>
      <c r="AJ958">
        <v>26</v>
      </c>
      <c r="AK958">
        <f>IF(Table1[[#This Row],[End Day]]="",DAY(EOMONTH(DATE(Table1[[#This Row],[End Year]],Table1[[#This Row],[End Month]],1),0)),Table1[[#This Row],[End Day]])</f>
        <v>26</v>
      </c>
      <c r="AL958" s="1">
        <f>DATE(Table1[[#This Row],[End Year]],Table1[[#This Row],[End Month]],Table1[[#This Row],[Complete End Day]])</f>
        <v>42395</v>
      </c>
      <c r="AM958" s="2">
        <f>IF(Table1[[#This Row],[Start Day]]="",1,0)</f>
        <v>0</v>
      </c>
      <c r="AN958" s="2">
        <f>IF(Table1[[#This Row],[End Day]]="",1,0)</f>
        <v>0</v>
      </c>
      <c r="AO958">
        <v>6</v>
      </c>
      <c r="AX958">
        <v>127000</v>
      </c>
      <c r="AY958">
        <v>154859</v>
      </c>
      <c r="AZ958">
        <v>82.010330903135994</v>
      </c>
      <c r="BA958" t="s">
        <v>81</v>
      </c>
      <c r="BB958" t="s">
        <v>462</v>
      </c>
      <c r="BD958" t="s">
        <v>463</v>
      </c>
    </row>
    <row r="959" spans="1:56" x14ac:dyDescent="0.2">
      <c r="A959" t="s">
        <v>5333</v>
      </c>
      <c r="B959" t="s">
        <v>4960</v>
      </c>
      <c r="C959" t="s">
        <v>2946</v>
      </c>
      <c r="E959" t="s">
        <v>53</v>
      </c>
      <c r="F959" t="s">
        <v>54</v>
      </c>
      <c r="G959" t="s">
        <v>55</v>
      </c>
      <c r="K959" t="s">
        <v>548</v>
      </c>
      <c r="L959" t="s">
        <v>549</v>
      </c>
      <c r="M959" t="s">
        <v>78</v>
      </c>
      <c r="N959" t="s">
        <v>60</v>
      </c>
      <c r="O959" t="s">
        <v>5334</v>
      </c>
      <c r="P959" t="s">
        <v>2890</v>
      </c>
      <c r="X959" t="s">
        <v>65</v>
      </c>
      <c r="AC959">
        <v>2016</v>
      </c>
      <c r="AD959">
        <v>2</v>
      </c>
      <c r="AE959">
        <v>19</v>
      </c>
      <c r="AF959">
        <f>IF( Table1[[#This Row],[Start Day]]="",1,Table1[[#This Row],[Start Day]])</f>
        <v>19</v>
      </c>
      <c r="AG959" s="1">
        <f>DATE(Table1[[#This Row],[Start Year]],Table1[[#This Row],[Start Month]],Table1[[#This Row],[Complete Start Day]])</f>
        <v>42419</v>
      </c>
      <c r="AH959">
        <v>2016</v>
      </c>
      <c r="AI959">
        <v>2</v>
      </c>
      <c r="AJ959">
        <v>24</v>
      </c>
      <c r="AK959">
        <f>IF(Table1[[#This Row],[End Day]]="",DAY(EOMONTH(DATE(Table1[[#This Row],[End Year]],Table1[[#This Row],[End Month]],1),0)),Table1[[#This Row],[End Day]])</f>
        <v>24</v>
      </c>
      <c r="AL959" s="1">
        <f>DATE(Table1[[#This Row],[End Year]],Table1[[#This Row],[End Month]],Table1[[#This Row],[Complete End Day]])</f>
        <v>42424</v>
      </c>
      <c r="AM959" s="2">
        <f>IF(Table1[[#This Row],[Start Day]]="",1,0)</f>
        <v>0</v>
      </c>
      <c r="AN959" s="2">
        <f>IF(Table1[[#This Row],[End Day]]="",1,0)</f>
        <v>0</v>
      </c>
      <c r="AQ959">
        <v>6000</v>
      </c>
      <c r="AS959">
        <v>6000</v>
      </c>
      <c r="AZ959">
        <v>82.010330903135994</v>
      </c>
      <c r="BA959" t="s">
        <v>66</v>
      </c>
      <c r="BB959" t="s">
        <v>5335</v>
      </c>
      <c r="BC959" t="s">
        <v>5336</v>
      </c>
      <c r="BD959" t="s">
        <v>5337</v>
      </c>
    </row>
    <row r="960" spans="1:56" x14ac:dyDescent="0.2">
      <c r="A960" t="s">
        <v>5338</v>
      </c>
      <c r="B960" t="s">
        <v>4960</v>
      </c>
      <c r="C960" t="s">
        <v>277</v>
      </c>
      <c r="E960" t="s">
        <v>53</v>
      </c>
      <c r="F960" t="s">
        <v>54</v>
      </c>
      <c r="G960" t="s">
        <v>55</v>
      </c>
      <c r="K960" t="s">
        <v>548</v>
      </c>
      <c r="L960" t="s">
        <v>549</v>
      </c>
      <c r="M960" t="s">
        <v>78</v>
      </c>
      <c r="N960" t="s">
        <v>60</v>
      </c>
      <c r="O960" t="s">
        <v>5339</v>
      </c>
      <c r="P960" t="s">
        <v>346</v>
      </c>
      <c r="X960" t="s">
        <v>65</v>
      </c>
      <c r="AC960">
        <v>2016</v>
      </c>
      <c r="AD960">
        <v>7</v>
      </c>
      <c r="AE960">
        <v>18</v>
      </c>
      <c r="AF960">
        <f>IF( Table1[[#This Row],[Start Day]]="",1,Table1[[#This Row],[Start Day]])</f>
        <v>18</v>
      </c>
      <c r="AG960" s="1">
        <f>DATE(Table1[[#This Row],[Start Year]],Table1[[#This Row],[Start Month]],Table1[[#This Row],[Complete Start Day]])</f>
        <v>42569</v>
      </c>
      <c r="AH960">
        <v>2016</v>
      </c>
      <c r="AI960">
        <v>7</v>
      </c>
      <c r="AJ960">
        <v>19</v>
      </c>
      <c r="AK960">
        <f>IF(Table1[[#This Row],[End Day]]="",DAY(EOMONTH(DATE(Table1[[#This Row],[End Year]],Table1[[#This Row],[End Month]],1),0)),Table1[[#This Row],[End Day]])</f>
        <v>19</v>
      </c>
      <c r="AL960" s="1">
        <f>DATE(Table1[[#This Row],[End Year]],Table1[[#This Row],[End Month]],Table1[[#This Row],[Complete End Day]])</f>
        <v>42570</v>
      </c>
      <c r="AM960" s="2">
        <f>IF(Table1[[#This Row],[Start Day]]="",1,0)</f>
        <v>0</v>
      </c>
      <c r="AN960" s="2">
        <f>IF(Table1[[#This Row],[End Day]]="",1,0)</f>
        <v>0</v>
      </c>
      <c r="AQ960">
        <v>441</v>
      </c>
      <c r="AS960">
        <v>441</v>
      </c>
      <c r="AZ960">
        <v>82.010330903135994</v>
      </c>
      <c r="BA960" t="s">
        <v>109</v>
      </c>
      <c r="BC960" t="s">
        <v>5340</v>
      </c>
      <c r="BD960" t="s">
        <v>5341</v>
      </c>
    </row>
    <row r="961" spans="1:56" x14ac:dyDescent="0.2">
      <c r="A961" t="s">
        <v>5342</v>
      </c>
      <c r="B961" t="s">
        <v>4960</v>
      </c>
      <c r="C961" t="s">
        <v>1141</v>
      </c>
      <c r="E961" t="s">
        <v>53</v>
      </c>
      <c r="F961" t="s">
        <v>100</v>
      </c>
      <c r="G961" t="s">
        <v>101</v>
      </c>
      <c r="H961" t="s">
        <v>102</v>
      </c>
      <c r="K961" t="s">
        <v>554</v>
      </c>
      <c r="L961" t="s">
        <v>555</v>
      </c>
      <c r="M961" t="s">
        <v>121</v>
      </c>
      <c r="N961" t="s">
        <v>122</v>
      </c>
      <c r="O961" t="s">
        <v>5343</v>
      </c>
      <c r="W961">
        <v>5</v>
      </c>
      <c r="X961" t="s">
        <v>105</v>
      </c>
      <c r="Y961" t="s">
        <v>5344</v>
      </c>
      <c r="Z961" t="s">
        <v>5345</v>
      </c>
      <c r="AA961" t="s">
        <v>5346</v>
      </c>
      <c r="AC961">
        <v>2016</v>
      </c>
      <c r="AD961">
        <v>8</v>
      </c>
      <c r="AE961">
        <v>14</v>
      </c>
      <c r="AF961">
        <f>IF( Table1[[#This Row],[Start Day]]="",1,Table1[[#This Row],[Start Day]])</f>
        <v>14</v>
      </c>
      <c r="AG961" s="1">
        <f>DATE(Table1[[#This Row],[Start Year]],Table1[[#This Row],[Start Month]],Table1[[#This Row],[Complete Start Day]])</f>
        <v>42596</v>
      </c>
      <c r="AH961">
        <v>2016</v>
      </c>
      <c r="AI961">
        <v>8</v>
      </c>
      <c r="AJ961">
        <v>14</v>
      </c>
      <c r="AK961">
        <f>IF(Table1[[#This Row],[End Day]]="",DAY(EOMONTH(DATE(Table1[[#This Row],[End Year]],Table1[[#This Row],[End Month]],1),0)),Table1[[#This Row],[End Day]])</f>
        <v>14</v>
      </c>
      <c r="AL961" s="1">
        <f>DATE(Table1[[#This Row],[End Year]],Table1[[#This Row],[End Month]],Table1[[#This Row],[Complete End Day]])</f>
        <v>42596</v>
      </c>
      <c r="AM961" s="2">
        <f>IF(Table1[[#This Row],[Start Day]]="",1,0)</f>
        <v>0</v>
      </c>
      <c r="AN961" s="2">
        <f>IF(Table1[[#This Row],[End Day]]="",1,0)</f>
        <v>0</v>
      </c>
      <c r="AO961">
        <v>4</v>
      </c>
      <c r="AP961">
        <v>67</v>
      </c>
      <c r="AQ961">
        <v>11115</v>
      </c>
      <c r="AS961">
        <v>11182</v>
      </c>
      <c r="AZ961">
        <v>82.010330903135994</v>
      </c>
      <c r="BA961" t="s">
        <v>109</v>
      </c>
      <c r="BC961" t="s">
        <v>5347</v>
      </c>
      <c r="BD961" t="s">
        <v>5348</v>
      </c>
    </row>
    <row r="962" spans="1:56" x14ac:dyDescent="0.2">
      <c r="A962" t="s">
        <v>5349</v>
      </c>
      <c r="B962" t="s">
        <v>4229</v>
      </c>
      <c r="C962" t="s">
        <v>1077</v>
      </c>
      <c r="D962" t="s">
        <v>5350</v>
      </c>
      <c r="E962" t="s">
        <v>53</v>
      </c>
      <c r="F962" t="s">
        <v>54</v>
      </c>
      <c r="G962" t="s">
        <v>55</v>
      </c>
      <c r="H962" t="s">
        <v>56</v>
      </c>
      <c r="K962" t="s">
        <v>692</v>
      </c>
      <c r="L962" t="s">
        <v>693</v>
      </c>
      <c r="M962" t="s">
        <v>694</v>
      </c>
      <c r="N962" t="s">
        <v>695</v>
      </c>
      <c r="O962" t="s">
        <v>5351</v>
      </c>
      <c r="P962" t="s">
        <v>5352</v>
      </c>
      <c r="Q962" t="s">
        <v>64</v>
      </c>
      <c r="W962">
        <v>1037639</v>
      </c>
      <c r="X962" t="s">
        <v>65</v>
      </c>
      <c r="Y962" t="s">
        <v>5353</v>
      </c>
      <c r="Z962" t="s">
        <v>5354</v>
      </c>
      <c r="AC962">
        <v>2014</v>
      </c>
      <c r="AD962">
        <v>3</v>
      </c>
      <c r="AE962">
        <v>1</v>
      </c>
      <c r="AF962">
        <f>IF( Table1[[#This Row],[Start Day]]="",1,Table1[[#This Row],[Start Day]])</f>
        <v>1</v>
      </c>
      <c r="AG962" s="1">
        <f>DATE(Table1[[#This Row],[Start Year]],Table1[[#This Row],[Start Month]],Table1[[#This Row],[Complete Start Day]])</f>
        <v>41699</v>
      </c>
      <c r="AH962">
        <v>2014</v>
      </c>
      <c r="AI962">
        <v>3</v>
      </c>
      <c r="AJ962">
        <v>18</v>
      </c>
      <c r="AK962">
        <f>IF(Table1[[#This Row],[End Day]]="",DAY(EOMONTH(DATE(Table1[[#This Row],[End Year]],Table1[[#This Row],[End Month]],1),0)),Table1[[#This Row],[End Day]])</f>
        <v>18</v>
      </c>
      <c r="AL962" s="1">
        <f>DATE(Table1[[#This Row],[End Year]],Table1[[#This Row],[End Month]],Table1[[#This Row],[Complete End Day]])</f>
        <v>41716</v>
      </c>
      <c r="AM962" s="2">
        <f>IF(Table1[[#This Row],[Start Day]]="",1,0)</f>
        <v>0</v>
      </c>
      <c r="AN962" s="2">
        <f>IF(Table1[[#This Row],[End Day]]="",1,0)</f>
        <v>0</v>
      </c>
      <c r="AO962">
        <v>32</v>
      </c>
      <c r="AQ962">
        <v>7185</v>
      </c>
      <c r="AS962">
        <v>7185</v>
      </c>
      <c r="AX962">
        <v>85000</v>
      </c>
      <c r="AY962">
        <v>105078</v>
      </c>
      <c r="AZ962">
        <v>80.8926237222027</v>
      </c>
      <c r="BA962" t="s">
        <v>81</v>
      </c>
      <c r="BB962" t="s">
        <v>5355</v>
      </c>
      <c r="BD962" t="s">
        <v>5356</v>
      </c>
    </row>
    <row r="963" spans="1:56" x14ac:dyDescent="0.2">
      <c r="A963" t="s">
        <v>5357</v>
      </c>
      <c r="B963" t="s">
        <v>4229</v>
      </c>
      <c r="C963" t="s">
        <v>5358</v>
      </c>
      <c r="E963" t="s">
        <v>53</v>
      </c>
      <c r="F963" t="s">
        <v>100</v>
      </c>
      <c r="G963" t="s">
        <v>101</v>
      </c>
      <c r="H963" t="s">
        <v>102</v>
      </c>
      <c r="K963" t="s">
        <v>569</v>
      </c>
      <c r="L963" t="s">
        <v>570</v>
      </c>
      <c r="M963" t="s">
        <v>571</v>
      </c>
      <c r="N963" t="s">
        <v>60</v>
      </c>
      <c r="O963" t="s">
        <v>5359</v>
      </c>
      <c r="W963">
        <v>7</v>
      </c>
      <c r="X963" t="s">
        <v>105</v>
      </c>
      <c r="Y963" t="s">
        <v>5360</v>
      </c>
      <c r="Z963" t="s">
        <v>5361</v>
      </c>
      <c r="AC963">
        <v>2014</v>
      </c>
      <c r="AD963">
        <v>5</v>
      </c>
      <c r="AE963">
        <v>24</v>
      </c>
      <c r="AF963">
        <f>IF( Table1[[#This Row],[Start Day]]="",1,Table1[[#This Row],[Start Day]])</f>
        <v>24</v>
      </c>
      <c r="AG963" s="1">
        <f>DATE(Table1[[#This Row],[Start Year]],Table1[[#This Row],[Start Month]],Table1[[#This Row],[Complete Start Day]])</f>
        <v>41783</v>
      </c>
      <c r="AH963">
        <v>2014</v>
      </c>
      <c r="AI963">
        <v>5</v>
      </c>
      <c r="AJ963">
        <v>24</v>
      </c>
      <c r="AK963">
        <f>IF(Table1[[#This Row],[End Day]]="",DAY(EOMONTH(DATE(Table1[[#This Row],[End Year]],Table1[[#This Row],[End Month]],1),0)),Table1[[#This Row],[End Day]])</f>
        <v>24</v>
      </c>
      <c r="AL963" s="1">
        <f>DATE(Table1[[#This Row],[End Year]],Table1[[#This Row],[End Month]],Table1[[#This Row],[Complete End Day]])</f>
        <v>41783</v>
      </c>
      <c r="AM963" s="2">
        <f>IF(Table1[[#This Row],[Start Day]]="",1,0)</f>
        <v>0</v>
      </c>
      <c r="AN963" s="2">
        <f>IF(Table1[[#This Row],[End Day]]="",1,0)</f>
        <v>0</v>
      </c>
      <c r="AP963">
        <v>324</v>
      </c>
      <c r="AS963">
        <v>324</v>
      </c>
      <c r="AZ963">
        <v>80.8926237222027</v>
      </c>
      <c r="BA963" t="s">
        <v>81</v>
      </c>
      <c r="BB963" t="s">
        <v>5362</v>
      </c>
      <c r="BD963" t="s">
        <v>5363</v>
      </c>
    </row>
    <row r="964" spans="1:56" x14ac:dyDescent="0.2">
      <c r="A964" t="s">
        <v>5364</v>
      </c>
      <c r="B964" t="s">
        <v>4229</v>
      </c>
      <c r="C964" t="s">
        <v>827</v>
      </c>
      <c r="E964" t="s">
        <v>53</v>
      </c>
      <c r="F964" t="s">
        <v>100</v>
      </c>
      <c r="G964" t="s">
        <v>101</v>
      </c>
      <c r="H964" t="s">
        <v>102</v>
      </c>
      <c r="K964" t="s">
        <v>692</v>
      </c>
      <c r="L964" t="s">
        <v>693</v>
      </c>
      <c r="M964" t="s">
        <v>694</v>
      </c>
      <c r="N964" t="s">
        <v>695</v>
      </c>
      <c r="O964" t="s">
        <v>5365</v>
      </c>
      <c r="W964">
        <v>5</v>
      </c>
      <c r="X964" t="s">
        <v>105</v>
      </c>
      <c r="Y964" t="s">
        <v>5366</v>
      </c>
      <c r="Z964" t="s">
        <v>5367</v>
      </c>
      <c r="AA964" t="s">
        <v>5368</v>
      </c>
      <c r="AC964">
        <v>2014</v>
      </c>
      <c r="AD964">
        <v>8</v>
      </c>
      <c r="AE964">
        <v>5</v>
      </c>
      <c r="AF964">
        <f>IF( Table1[[#This Row],[Start Day]]="",1,Table1[[#This Row],[Start Day]])</f>
        <v>5</v>
      </c>
      <c r="AG964" s="1">
        <f>DATE(Table1[[#This Row],[Start Year]],Table1[[#This Row],[Start Month]],Table1[[#This Row],[Complete Start Day]])</f>
        <v>41856</v>
      </c>
      <c r="AH964">
        <v>2014</v>
      </c>
      <c r="AI964">
        <v>8</v>
      </c>
      <c r="AJ964">
        <v>5</v>
      </c>
      <c r="AK964">
        <f>IF(Table1[[#This Row],[End Day]]="",DAY(EOMONTH(DATE(Table1[[#This Row],[End Year]],Table1[[#This Row],[End Month]],1),0)),Table1[[#This Row],[End Day]])</f>
        <v>5</v>
      </c>
      <c r="AL964" s="1">
        <f>DATE(Table1[[#This Row],[End Year]],Table1[[#This Row],[End Month]],Table1[[#This Row],[Complete End Day]])</f>
        <v>41856</v>
      </c>
      <c r="AM964" s="2">
        <f>IF(Table1[[#This Row],[Start Day]]="",1,0)</f>
        <v>0</v>
      </c>
      <c r="AN964" s="2">
        <f>IF(Table1[[#This Row],[End Day]]="",1,0)</f>
        <v>0</v>
      </c>
      <c r="AO964">
        <v>1</v>
      </c>
      <c r="AP964">
        <v>2</v>
      </c>
      <c r="AQ964">
        <v>2000</v>
      </c>
      <c r="AS964">
        <v>2002</v>
      </c>
      <c r="AZ964">
        <v>80.8926237222027</v>
      </c>
      <c r="BA964" t="s">
        <v>109</v>
      </c>
      <c r="BC964" t="s">
        <v>739</v>
      </c>
      <c r="BD964" t="s">
        <v>740</v>
      </c>
    </row>
    <row r="965" spans="1:56" x14ac:dyDescent="0.2">
      <c r="A965" t="s">
        <v>5369</v>
      </c>
      <c r="B965" t="s">
        <v>4707</v>
      </c>
      <c r="C965" t="s">
        <v>5370</v>
      </c>
      <c r="E965" t="s">
        <v>53</v>
      </c>
      <c r="F965" t="s">
        <v>270</v>
      </c>
      <c r="G965" t="s">
        <v>271</v>
      </c>
      <c r="H965" t="s">
        <v>271</v>
      </c>
      <c r="K965" t="s">
        <v>692</v>
      </c>
      <c r="L965" t="s">
        <v>693</v>
      </c>
      <c r="M965" t="s">
        <v>694</v>
      </c>
      <c r="N965" t="s">
        <v>695</v>
      </c>
      <c r="O965" t="s">
        <v>5371</v>
      </c>
      <c r="P965" t="s">
        <v>4785</v>
      </c>
      <c r="Q965" t="s">
        <v>368</v>
      </c>
      <c r="U965" t="s">
        <v>104</v>
      </c>
      <c r="X965" t="s">
        <v>65</v>
      </c>
      <c r="AC965">
        <v>2015</v>
      </c>
      <c r="AD965">
        <v>1</v>
      </c>
      <c r="AF965">
        <f>IF( Table1[[#This Row],[Start Day]]="",1,Table1[[#This Row],[Start Day]])</f>
        <v>1</v>
      </c>
      <c r="AG965" s="1">
        <f>DATE(Table1[[#This Row],[Start Year]],Table1[[#This Row],[Start Month]],Table1[[#This Row],[Complete Start Day]])</f>
        <v>42005</v>
      </c>
      <c r="AH965">
        <v>2017</v>
      </c>
      <c r="AI965">
        <v>5</v>
      </c>
      <c r="AK965">
        <f>IF(Table1[[#This Row],[End Day]]="",DAY(EOMONTH(DATE(Table1[[#This Row],[End Year]],Table1[[#This Row],[End Month]],1),0)),Table1[[#This Row],[End Day]])</f>
        <v>31</v>
      </c>
      <c r="AL965" s="1">
        <f>DATE(Table1[[#This Row],[End Year]],Table1[[#This Row],[End Month]],Table1[[#This Row],[Complete End Day]])</f>
        <v>42886</v>
      </c>
      <c r="AM965" s="2">
        <f>IF(Table1[[#This Row],[Start Day]]="",1,0)</f>
        <v>1</v>
      </c>
      <c r="AN965" s="2">
        <f>IF(Table1[[#This Row],[End Day]]="",1,0)</f>
        <v>1</v>
      </c>
      <c r="AQ965">
        <v>2700000</v>
      </c>
      <c r="AS965">
        <v>2700000</v>
      </c>
      <c r="AX965">
        <v>250000</v>
      </c>
      <c r="AY965">
        <v>308685</v>
      </c>
      <c r="AZ965">
        <v>80.988578990590796</v>
      </c>
      <c r="BA965" t="s">
        <v>81</v>
      </c>
      <c r="BB965" t="s">
        <v>5372</v>
      </c>
      <c r="BD965" t="s">
        <v>5373</v>
      </c>
    </row>
    <row r="966" spans="1:56" x14ac:dyDescent="0.2">
      <c r="A966" t="s">
        <v>5374</v>
      </c>
      <c r="B966" t="s">
        <v>4707</v>
      </c>
      <c r="C966" t="s">
        <v>1166</v>
      </c>
      <c r="E966" t="s">
        <v>53</v>
      </c>
      <c r="F966" t="s">
        <v>54</v>
      </c>
      <c r="G966" t="s">
        <v>55</v>
      </c>
      <c r="H966" t="s">
        <v>56</v>
      </c>
      <c r="K966" t="s">
        <v>569</v>
      </c>
      <c r="L966" t="s">
        <v>570</v>
      </c>
      <c r="M966" t="s">
        <v>571</v>
      </c>
      <c r="N966" t="s">
        <v>60</v>
      </c>
      <c r="O966" t="s">
        <v>5375</v>
      </c>
      <c r="Q966" t="s">
        <v>466</v>
      </c>
      <c r="X966" t="s">
        <v>65</v>
      </c>
      <c r="AC966">
        <v>2015</v>
      </c>
      <c r="AD966">
        <v>1</v>
      </c>
      <c r="AE966">
        <v>30</v>
      </c>
      <c r="AF966">
        <f>IF( Table1[[#This Row],[Start Day]]="",1,Table1[[#This Row],[Start Day]])</f>
        <v>30</v>
      </c>
      <c r="AG966" s="1">
        <f>DATE(Table1[[#This Row],[Start Year]],Table1[[#This Row],[Start Month]],Table1[[#This Row],[Complete Start Day]])</f>
        <v>42034</v>
      </c>
      <c r="AH966">
        <v>2015</v>
      </c>
      <c r="AI966">
        <v>2</v>
      </c>
      <c r="AJ966">
        <v>2</v>
      </c>
      <c r="AK966">
        <f>IF(Table1[[#This Row],[End Day]]="",DAY(EOMONTH(DATE(Table1[[#This Row],[End Year]],Table1[[#This Row],[End Month]],1),0)),Table1[[#This Row],[End Day]])</f>
        <v>2</v>
      </c>
      <c r="AL966" s="1">
        <f>DATE(Table1[[#This Row],[End Year]],Table1[[#This Row],[End Month]],Table1[[#This Row],[Complete End Day]])</f>
        <v>42037</v>
      </c>
      <c r="AM966" s="2">
        <f>IF(Table1[[#This Row],[Start Day]]="",1,0)</f>
        <v>0</v>
      </c>
      <c r="AN966" s="2">
        <f>IF(Table1[[#This Row],[End Day]]="",1,0)</f>
        <v>0</v>
      </c>
      <c r="AO966">
        <v>8</v>
      </c>
      <c r="AQ966">
        <v>5000</v>
      </c>
      <c r="AR966">
        <v>1500</v>
      </c>
      <c r="AS966">
        <v>6500</v>
      </c>
      <c r="AZ966">
        <v>80.988578990590796</v>
      </c>
      <c r="BA966" t="s">
        <v>109</v>
      </c>
      <c r="BC966" t="s">
        <v>5376</v>
      </c>
      <c r="BD966" t="s">
        <v>3298</v>
      </c>
    </row>
    <row r="967" spans="1:56" x14ac:dyDescent="0.2">
      <c r="A967" t="s">
        <v>5377</v>
      </c>
      <c r="B967" t="s">
        <v>4707</v>
      </c>
      <c r="C967" t="s">
        <v>4548</v>
      </c>
      <c r="E967" t="s">
        <v>53</v>
      </c>
      <c r="F967" t="s">
        <v>54</v>
      </c>
      <c r="G967" t="s">
        <v>55</v>
      </c>
      <c r="H967" t="s">
        <v>192</v>
      </c>
      <c r="K967" t="s">
        <v>569</v>
      </c>
      <c r="L967" t="s">
        <v>570</v>
      </c>
      <c r="M967" t="s">
        <v>571</v>
      </c>
      <c r="N967" t="s">
        <v>60</v>
      </c>
      <c r="O967" t="s">
        <v>5378</v>
      </c>
      <c r="P967" t="s">
        <v>5379</v>
      </c>
      <c r="X967" t="s">
        <v>65</v>
      </c>
      <c r="AC967">
        <v>2015</v>
      </c>
      <c r="AD967">
        <v>8</v>
      </c>
      <c r="AE967">
        <v>25</v>
      </c>
      <c r="AF967">
        <f>IF( Table1[[#This Row],[Start Day]]="",1,Table1[[#This Row],[Start Day]])</f>
        <v>25</v>
      </c>
      <c r="AG967" s="1">
        <f>DATE(Table1[[#This Row],[Start Year]],Table1[[#This Row],[Start Month]],Table1[[#This Row],[Complete Start Day]])</f>
        <v>42241</v>
      </c>
      <c r="AH967">
        <v>2015</v>
      </c>
      <c r="AI967">
        <v>8</v>
      </c>
      <c r="AJ967">
        <v>25</v>
      </c>
      <c r="AK967">
        <f>IF(Table1[[#This Row],[End Day]]="",DAY(EOMONTH(DATE(Table1[[#This Row],[End Year]],Table1[[#This Row],[End Month]],1),0)),Table1[[#This Row],[End Day]])</f>
        <v>25</v>
      </c>
      <c r="AL967" s="1">
        <f>DATE(Table1[[#This Row],[End Year]],Table1[[#This Row],[End Month]],Table1[[#This Row],[Complete End Day]])</f>
        <v>42241</v>
      </c>
      <c r="AM967" s="2">
        <f>IF(Table1[[#This Row],[Start Day]]="",1,0)</f>
        <v>0</v>
      </c>
      <c r="AN967" s="2">
        <f>IF(Table1[[#This Row],[End Day]]="",1,0)</f>
        <v>0</v>
      </c>
      <c r="AO967">
        <v>9</v>
      </c>
      <c r="AZ967">
        <v>80.988578990590796</v>
      </c>
      <c r="BA967" t="s">
        <v>81</v>
      </c>
      <c r="BB967" t="s">
        <v>5380</v>
      </c>
      <c r="BD967" t="s">
        <v>5381</v>
      </c>
    </row>
    <row r="968" spans="1:56" x14ac:dyDescent="0.2">
      <c r="A968" t="s">
        <v>5382</v>
      </c>
      <c r="B968" t="s">
        <v>4960</v>
      </c>
      <c r="C968" t="s">
        <v>1035</v>
      </c>
      <c r="E968" t="s">
        <v>53</v>
      </c>
      <c r="F968" t="s">
        <v>72</v>
      </c>
      <c r="G968" t="s">
        <v>73</v>
      </c>
      <c r="H968" t="s">
        <v>74</v>
      </c>
      <c r="I968" t="s">
        <v>2676</v>
      </c>
      <c r="K968" t="s">
        <v>57</v>
      </c>
      <c r="L968" t="s">
        <v>58</v>
      </c>
      <c r="M968" t="s">
        <v>59</v>
      </c>
      <c r="N968" t="s">
        <v>60</v>
      </c>
      <c r="O968" t="s">
        <v>5383</v>
      </c>
      <c r="Q968" t="s">
        <v>55</v>
      </c>
      <c r="R968" t="s">
        <v>201</v>
      </c>
      <c r="X968" t="s">
        <v>80</v>
      </c>
      <c r="AC968">
        <v>2016</v>
      </c>
      <c r="AD968">
        <v>9</v>
      </c>
      <c r="AE968">
        <v>8</v>
      </c>
      <c r="AF968">
        <f>IF( Table1[[#This Row],[Start Day]]="",1,Table1[[#This Row],[Start Day]])</f>
        <v>8</v>
      </c>
      <c r="AG968" s="1">
        <f>DATE(Table1[[#This Row],[Start Year]],Table1[[#This Row],[Start Month]],Table1[[#This Row],[Complete Start Day]])</f>
        <v>42621</v>
      </c>
      <c r="AH968">
        <v>2016</v>
      </c>
      <c r="AI968">
        <v>9</v>
      </c>
      <c r="AJ968">
        <v>13</v>
      </c>
      <c r="AK968">
        <f>IF(Table1[[#This Row],[End Day]]="",DAY(EOMONTH(DATE(Table1[[#This Row],[End Year]],Table1[[#This Row],[End Month]],1),0)),Table1[[#This Row],[End Day]])</f>
        <v>13</v>
      </c>
      <c r="AL968" s="1">
        <f>DATE(Table1[[#This Row],[End Year]],Table1[[#This Row],[End Month]],Table1[[#This Row],[Complete End Day]])</f>
        <v>42626</v>
      </c>
      <c r="AM968" s="2">
        <f>IF(Table1[[#This Row],[Start Day]]="",1,0)</f>
        <v>0</v>
      </c>
      <c r="AN968" s="2">
        <f>IF(Table1[[#This Row],[End Day]]="",1,0)</f>
        <v>0</v>
      </c>
      <c r="AQ968">
        <v>6000</v>
      </c>
      <c r="AS968">
        <v>6000</v>
      </c>
      <c r="AX968">
        <v>175000</v>
      </c>
      <c r="AY968">
        <v>213388</v>
      </c>
      <c r="AZ968">
        <v>82.010330903135994</v>
      </c>
      <c r="BA968" t="s">
        <v>81</v>
      </c>
      <c r="BB968" t="s">
        <v>5384</v>
      </c>
      <c r="BD968" t="s">
        <v>5385</v>
      </c>
    </row>
    <row r="969" spans="1:56" x14ac:dyDescent="0.2">
      <c r="A969" t="s">
        <v>5386</v>
      </c>
      <c r="B969" t="s">
        <v>4960</v>
      </c>
      <c r="C969" t="s">
        <v>5387</v>
      </c>
      <c r="E969" t="s">
        <v>53</v>
      </c>
      <c r="F969" t="s">
        <v>270</v>
      </c>
      <c r="G969" t="s">
        <v>271</v>
      </c>
      <c r="H969" t="s">
        <v>271</v>
      </c>
      <c r="K969" t="s">
        <v>57</v>
      </c>
      <c r="L969" t="s">
        <v>58</v>
      </c>
      <c r="M969" t="s">
        <v>59</v>
      </c>
      <c r="N969" t="s">
        <v>60</v>
      </c>
      <c r="O969" t="s">
        <v>5388</v>
      </c>
      <c r="P969" t="s">
        <v>5389</v>
      </c>
      <c r="Q969" t="s">
        <v>2758</v>
      </c>
      <c r="R969" t="s">
        <v>368</v>
      </c>
      <c r="X969" t="s">
        <v>65</v>
      </c>
      <c r="AC969">
        <v>2016</v>
      </c>
      <c r="AD969">
        <v>6</v>
      </c>
      <c r="AF969">
        <f>IF( Table1[[#This Row],[Start Day]]="",1,Table1[[#This Row],[Start Day]])</f>
        <v>1</v>
      </c>
      <c r="AG969" s="1">
        <f>DATE(Table1[[#This Row],[Start Year]],Table1[[#This Row],[Start Month]],Table1[[#This Row],[Complete Start Day]])</f>
        <v>42522</v>
      </c>
      <c r="AH969">
        <v>2016</v>
      </c>
      <c r="AI969">
        <v>8</v>
      </c>
      <c r="AK969">
        <f>IF(Table1[[#This Row],[End Day]]="",DAY(EOMONTH(DATE(Table1[[#This Row],[End Year]],Table1[[#This Row],[End Month]],1),0)),Table1[[#This Row],[End Day]])</f>
        <v>31</v>
      </c>
      <c r="AL969" s="1">
        <f>DATE(Table1[[#This Row],[End Year]],Table1[[#This Row],[End Month]],Table1[[#This Row],[Complete End Day]])</f>
        <v>42613</v>
      </c>
      <c r="AM969" s="2">
        <f>IF(Table1[[#This Row],[Start Day]]="",1,0)</f>
        <v>1</v>
      </c>
      <c r="AN969" s="2">
        <f>IF(Table1[[#This Row],[End Day]]="",1,0)</f>
        <v>1</v>
      </c>
      <c r="AQ969">
        <v>10000000</v>
      </c>
      <c r="AS969">
        <v>10000000</v>
      </c>
      <c r="AV969">
        <v>1100000</v>
      </c>
      <c r="AW969">
        <v>1341294</v>
      </c>
      <c r="AX969">
        <v>3000000</v>
      </c>
      <c r="AY969">
        <v>3658076</v>
      </c>
      <c r="AZ969">
        <v>82.010330903135994</v>
      </c>
      <c r="BA969" t="s">
        <v>81</v>
      </c>
      <c r="BB969" t="s">
        <v>5390</v>
      </c>
      <c r="BD969" t="s">
        <v>5391</v>
      </c>
    </row>
    <row r="970" spans="1:56" x14ac:dyDescent="0.2">
      <c r="A970" t="s">
        <v>5392</v>
      </c>
      <c r="B970" t="s">
        <v>4960</v>
      </c>
      <c r="C970" t="s">
        <v>3763</v>
      </c>
      <c r="E970" t="s">
        <v>53</v>
      </c>
      <c r="F970" t="s">
        <v>72</v>
      </c>
      <c r="G970" t="s">
        <v>73</v>
      </c>
      <c r="H970" t="s">
        <v>86</v>
      </c>
      <c r="J970" t="s">
        <v>5393</v>
      </c>
      <c r="K970" t="s">
        <v>57</v>
      </c>
      <c r="L970" t="s">
        <v>58</v>
      </c>
      <c r="M970" t="s">
        <v>59</v>
      </c>
      <c r="N970" t="s">
        <v>60</v>
      </c>
      <c r="O970" t="s">
        <v>5394</v>
      </c>
      <c r="Q970" t="s">
        <v>64</v>
      </c>
      <c r="W970">
        <v>119</v>
      </c>
      <c r="X970" t="s">
        <v>80</v>
      </c>
      <c r="AC970">
        <v>2016</v>
      </c>
      <c r="AD970">
        <v>9</v>
      </c>
      <c r="AE970">
        <v>28</v>
      </c>
      <c r="AF970">
        <f>IF( Table1[[#This Row],[Start Day]]="",1,Table1[[#This Row],[Start Day]])</f>
        <v>28</v>
      </c>
      <c r="AG970" s="1">
        <f>DATE(Table1[[#This Row],[Start Year]],Table1[[#This Row],[Start Month]],Table1[[#This Row],[Complete Start Day]])</f>
        <v>42641</v>
      </c>
      <c r="AH970">
        <v>2016</v>
      </c>
      <c r="AI970">
        <v>9</v>
      </c>
      <c r="AJ970">
        <v>28</v>
      </c>
      <c r="AK970">
        <f>IF(Table1[[#This Row],[End Day]]="",DAY(EOMONTH(DATE(Table1[[#This Row],[End Year]],Table1[[#This Row],[End Month]],1),0)),Table1[[#This Row],[End Day]])</f>
        <v>28</v>
      </c>
      <c r="AL970" s="1">
        <f>DATE(Table1[[#This Row],[End Year]],Table1[[#This Row],[End Month]],Table1[[#This Row],[Complete End Day]])</f>
        <v>42641</v>
      </c>
      <c r="AM970" s="2">
        <f>IF(Table1[[#This Row],[Start Day]]="",1,0)</f>
        <v>0</v>
      </c>
      <c r="AN970" s="2">
        <f>IF(Table1[[#This Row],[End Day]]="",1,0)</f>
        <v>0</v>
      </c>
      <c r="AO970">
        <v>35</v>
      </c>
      <c r="AQ970">
        <v>36000</v>
      </c>
      <c r="AS970">
        <v>36000</v>
      </c>
      <c r="AX970">
        <v>830000</v>
      </c>
      <c r="AY970">
        <v>1012068</v>
      </c>
      <c r="AZ970">
        <v>82.010330903135994</v>
      </c>
      <c r="BA970" t="s">
        <v>109</v>
      </c>
      <c r="BC970" t="s">
        <v>5395</v>
      </c>
      <c r="BD970" t="s">
        <v>5396</v>
      </c>
    </row>
    <row r="971" spans="1:56" x14ac:dyDescent="0.2">
      <c r="A971" t="s">
        <v>5397</v>
      </c>
      <c r="B971" t="s">
        <v>4960</v>
      </c>
      <c r="C971" t="s">
        <v>311</v>
      </c>
      <c r="E971" t="s">
        <v>53</v>
      </c>
      <c r="F971" t="s">
        <v>54</v>
      </c>
      <c r="G971" t="s">
        <v>55</v>
      </c>
      <c r="K971" t="s">
        <v>148</v>
      </c>
      <c r="L971" t="s">
        <v>149</v>
      </c>
      <c r="M971" t="s">
        <v>121</v>
      </c>
      <c r="N971" t="s">
        <v>122</v>
      </c>
      <c r="O971" t="s">
        <v>5398</v>
      </c>
      <c r="Q971" t="s">
        <v>64</v>
      </c>
      <c r="X971" t="s">
        <v>65</v>
      </c>
      <c r="AB971" t="s">
        <v>5399</v>
      </c>
      <c r="AC971">
        <v>2016</v>
      </c>
      <c r="AD971">
        <v>11</v>
      </c>
      <c r="AE971">
        <v>26</v>
      </c>
      <c r="AF971">
        <f>IF( Table1[[#This Row],[Start Day]]="",1,Table1[[#This Row],[Start Day]])</f>
        <v>26</v>
      </c>
      <c r="AG971" s="1">
        <f>DATE(Table1[[#This Row],[Start Year]],Table1[[#This Row],[Start Month]],Table1[[#This Row],[Complete Start Day]])</f>
        <v>42700</v>
      </c>
      <c r="AH971">
        <v>2016</v>
      </c>
      <c r="AI971">
        <v>12</v>
      </c>
      <c r="AJ971">
        <v>5</v>
      </c>
      <c r="AK971">
        <f>IF(Table1[[#This Row],[End Day]]="",DAY(EOMONTH(DATE(Table1[[#This Row],[End Year]],Table1[[#This Row],[End Month]],1),0)),Table1[[#This Row],[End Day]])</f>
        <v>5</v>
      </c>
      <c r="AL971" s="1">
        <f>DATE(Table1[[#This Row],[End Year]],Table1[[#This Row],[End Month]],Table1[[#This Row],[Complete End Day]])</f>
        <v>42709</v>
      </c>
      <c r="AM971" s="2">
        <f>IF(Table1[[#This Row],[Start Day]]="",1,0)</f>
        <v>0</v>
      </c>
      <c r="AN971" s="2">
        <f>IF(Table1[[#This Row],[End Day]]="",1,0)</f>
        <v>0</v>
      </c>
      <c r="AO971">
        <v>6</v>
      </c>
      <c r="AR971">
        <v>72</v>
      </c>
      <c r="AS971">
        <v>72</v>
      </c>
      <c r="AZ971">
        <v>82.010330903135994</v>
      </c>
      <c r="BA971" t="s">
        <v>109</v>
      </c>
      <c r="BC971" t="s">
        <v>5400</v>
      </c>
      <c r="BD971" t="s">
        <v>5401</v>
      </c>
    </row>
    <row r="972" spans="1:56" x14ac:dyDescent="0.2">
      <c r="A972" t="s">
        <v>5402</v>
      </c>
      <c r="B972" t="s">
        <v>4960</v>
      </c>
      <c r="C972" t="s">
        <v>5403</v>
      </c>
      <c r="E972" t="s">
        <v>53</v>
      </c>
      <c r="F972" t="s">
        <v>72</v>
      </c>
      <c r="G972" t="s">
        <v>73</v>
      </c>
      <c r="H972" t="s">
        <v>86</v>
      </c>
      <c r="J972" t="s">
        <v>5404</v>
      </c>
      <c r="K972" t="s">
        <v>57</v>
      </c>
      <c r="L972" t="s">
        <v>58</v>
      </c>
      <c r="M972" t="s">
        <v>59</v>
      </c>
      <c r="N972" t="s">
        <v>60</v>
      </c>
      <c r="O972" t="s">
        <v>1130</v>
      </c>
      <c r="Q972" t="s">
        <v>55</v>
      </c>
      <c r="X972" t="s">
        <v>80</v>
      </c>
      <c r="AC972">
        <v>2016</v>
      </c>
      <c r="AD972">
        <v>9</v>
      </c>
      <c r="AE972">
        <v>15</v>
      </c>
      <c r="AF972">
        <f>IF( Table1[[#This Row],[Start Day]]="",1,Table1[[#This Row],[Start Day]])</f>
        <v>15</v>
      </c>
      <c r="AG972" s="1">
        <f>DATE(Table1[[#This Row],[Start Year]],Table1[[#This Row],[Start Month]],Table1[[#This Row],[Complete Start Day]])</f>
        <v>42628</v>
      </c>
      <c r="AH972">
        <v>2016</v>
      </c>
      <c r="AI972">
        <v>9</v>
      </c>
      <c r="AJ972">
        <v>15</v>
      </c>
      <c r="AK972">
        <f>IF(Table1[[#This Row],[End Day]]="",DAY(EOMONTH(DATE(Table1[[#This Row],[End Year]],Table1[[#This Row],[End Month]],1),0)),Table1[[#This Row],[End Day]])</f>
        <v>15</v>
      </c>
      <c r="AL972" s="1">
        <f>DATE(Table1[[#This Row],[End Year]],Table1[[#This Row],[End Month]],Table1[[#This Row],[Complete End Day]])</f>
        <v>42628</v>
      </c>
      <c r="AM972" s="2">
        <f>IF(Table1[[#This Row],[Start Day]]="",1,0)</f>
        <v>0</v>
      </c>
      <c r="AN972" s="2">
        <f>IF(Table1[[#This Row],[End Day]]="",1,0)</f>
        <v>0</v>
      </c>
      <c r="AQ972">
        <v>205500</v>
      </c>
      <c r="AS972">
        <v>205500</v>
      </c>
      <c r="AV972">
        <v>101000</v>
      </c>
      <c r="AW972">
        <v>123155</v>
      </c>
      <c r="AX972">
        <v>2300000</v>
      </c>
      <c r="AY972">
        <v>2804525</v>
      </c>
      <c r="AZ972">
        <v>82.010330903135994</v>
      </c>
      <c r="BA972" t="s">
        <v>81</v>
      </c>
      <c r="BB972" t="s">
        <v>983</v>
      </c>
      <c r="BD972" t="s">
        <v>1134</v>
      </c>
    </row>
    <row r="973" spans="1:56" x14ac:dyDescent="0.2">
      <c r="A973" t="s">
        <v>5405</v>
      </c>
      <c r="B973" t="s">
        <v>4960</v>
      </c>
      <c r="C973" t="s">
        <v>2865</v>
      </c>
      <c r="E973" t="s">
        <v>53</v>
      </c>
      <c r="F973" t="s">
        <v>72</v>
      </c>
      <c r="G973" t="s">
        <v>262</v>
      </c>
      <c r="H973" t="s">
        <v>368</v>
      </c>
      <c r="K973" t="s">
        <v>692</v>
      </c>
      <c r="L973" t="s">
        <v>693</v>
      </c>
      <c r="M973" t="s">
        <v>694</v>
      </c>
      <c r="N973" t="s">
        <v>695</v>
      </c>
      <c r="O973" t="s">
        <v>5406</v>
      </c>
      <c r="W973">
        <v>45</v>
      </c>
      <c r="X973" t="s">
        <v>265</v>
      </c>
      <c r="AC973">
        <v>2016</v>
      </c>
      <c r="AD973">
        <v>1</v>
      </c>
      <c r="AE973">
        <v>1</v>
      </c>
      <c r="AF973">
        <f>IF( Table1[[#This Row],[Start Day]]="",1,Table1[[#This Row],[Start Day]])</f>
        <v>1</v>
      </c>
      <c r="AG973" s="1">
        <f>DATE(Table1[[#This Row],[Start Year]],Table1[[#This Row],[Start Month]],Table1[[#This Row],[Complete Start Day]])</f>
        <v>42370</v>
      </c>
      <c r="AH973">
        <v>2016</v>
      </c>
      <c r="AI973">
        <v>1</v>
      </c>
      <c r="AJ973">
        <v>10</v>
      </c>
      <c r="AK973">
        <f>IF(Table1[[#This Row],[End Day]]="",DAY(EOMONTH(DATE(Table1[[#This Row],[End Year]],Table1[[#This Row],[End Month]],1),0)),Table1[[#This Row],[End Day]])</f>
        <v>10</v>
      </c>
      <c r="AL973" s="1">
        <f>DATE(Table1[[#This Row],[End Year]],Table1[[#This Row],[End Month]],Table1[[#This Row],[Complete End Day]])</f>
        <v>42379</v>
      </c>
      <c r="AM973" s="2">
        <f>IF(Table1[[#This Row],[Start Day]]="",1,0)</f>
        <v>0</v>
      </c>
      <c r="AN973" s="2">
        <f>IF(Table1[[#This Row],[End Day]]="",1,0)</f>
        <v>0</v>
      </c>
      <c r="AO973">
        <v>11</v>
      </c>
      <c r="AP973">
        <v>20</v>
      </c>
      <c r="AS973">
        <v>20</v>
      </c>
      <c r="AZ973">
        <v>82.010330903135994</v>
      </c>
      <c r="BA973" t="s">
        <v>109</v>
      </c>
      <c r="BC973" t="s">
        <v>5407</v>
      </c>
      <c r="BD973" t="s">
        <v>5408</v>
      </c>
    </row>
    <row r="974" spans="1:56" x14ac:dyDescent="0.2">
      <c r="A974" t="s">
        <v>5409</v>
      </c>
      <c r="B974" t="s">
        <v>4960</v>
      </c>
      <c r="C974" t="s">
        <v>5410</v>
      </c>
      <c r="E974" t="s">
        <v>53</v>
      </c>
      <c r="F974" t="s">
        <v>54</v>
      </c>
      <c r="G974" t="s">
        <v>55</v>
      </c>
      <c r="K974" t="s">
        <v>692</v>
      </c>
      <c r="L974" t="s">
        <v>693</v>
      </c>
      <c r="M974" t="s">
        <v>694</v>
      </c>
      <c r="N974" t="s">
        <v>695</v>
      </c>
      <c r="O974" t="s">
        <v>5411</v>
      </c>
      <c r="P974" t="s">
        <v>62</v>
      </c>
      <c r="X974" t="s">
        <v>65</v>
      </c>
      <c r="AC974">
        <v>2016</v>
      </c>
      <c r="AD974">
        <v>7</v>
      </c>
      <c r="AE974">
        <v>25</v>
      </c>
      <c r="AF974">
        <f>IF( Table1[[#This Row],[Start Day]]="",1,Table1[[#This Row],[Start Day]])</f>
        <v>25</v>
      </c>
      <c r="AG974" s="1">
        <f>DATE(Table1[[#This Row],[Start Year]],Table1[[#This Row],[Start Month]],Table1[[#This Row],[Complete Start Day]])</f>
        <v>42576</v>
      </c>
      <c r="AH974">
        <v>2016</v>
      </c>
      <c r="AI974">
        <v>8</v>
      </c>
      <c r="AJ974">
        <v>3</v>
      </c>
      <c r="AK974">
        <f>IF(Table1[[#This Row],[End Day]]="",DAY(EOMONTH(DATE(Table1[[#This Row],[End Year]],Table1[[#This Row],[End Month]],1),0)),Table1[[#This Row],[End Day]])</f>
        <v>3</v>
      </c>
      <c r="AL974" s="1">
        <f>DATE(Table1[[#This Row],[End Year]],Table1[[#This Row],[End Month]],Table1[[#This Row],[Complete End Day]])</f>
        <v>42585</v>
      </c>
      <c r="AM974" s="2">
        <f>IF(Table1[[#This Row],[Start Day]]="",1,0)</f>
        <v>0</v>
      </c>
      <c r="AN974" s="2">
        <f>IF(Table1[[#This Row],[End Day]]="",1,0)</f>
        <v>0</v>
      </c>
      <c r="AO974">
        <v>7</v>
      </c>
      <c r="AQ974">
        <v>6900</v>
      </c>
      <c r="AS974">
        <v>6900</v>
      </c>
      <c r="AV974">
        <v>146000</v>
      </c>
      <c r="AW974">
        <v>178026</v>
      </c>
      <c r="AX974">
        <v>180000</v>
      </c>
      <c r="AY974">
        <v>219485</v>
      </c>
      <c r="AZ974">
        <v>82.010330903135994</v>
      </c>
      <c r="BA974" t="s">
        <v>109</v>
      </c>
      <c r="BC974" t="s">
        <v>5412</v>
      </c>
      <c r="BD974" t="s">
        <v>5413</v>
      </c>
    </row>
    <row r="975" spans="1:56" x14ac:dyDescent="0.2">
      <c r="A975" t="s">
        <v>5414</v>
      </c>
      <c r="B975" t="s">
        <v>4960</v>
      </c>
      <c r="C975" t="s">
        <v>5415</v>
      </c>
      <c r="E975" t="s">
        <v>53</v>
      </c>
      <c r="F975" t="s">
        <v>440</v>
      </c>
      <c r="G975" t="s">
        <v>441</v>
      </c>
      <c r="H975" t="s">
        <v>442</v>
      </c>
      <c r="J975" t="s">
        <v>5416</v>
      </c>
      <c r="K975" t="s">
        <v>119</v>
      </c>
      <c r="L975" t="s">
        <v>120</v>
      </c>
      <c r="M975" t="s">
        <v>121</v>
      </c>
      <c r="N975" t="s">
        <v>122</v>
      </c>
      <c r="O975" t="s">
        <v>5417</v>
      </c>
      <c r="U975" t="s">
        <v>104</v>
      </c>
      <c r="X975" t="s">
        <v>446</v>
      </c>
      <c r="AC975">
        <v>2016</v>
      </c>
      <c r="AD975">
        <v>12</v>
      </c>
      <c r="AE975">
        <v>18</v>
      </c>
      <c r="AF975">
        <f>IF( Table1[[#This Row],[Start Day]]="",1,Table1[[#This Row],[Start Day]])</f>
        <v>18</v>
      </c>
      <c r="AG975" s="1">
        <f>DATE(Table1[[#This Row],[Start Year]],Table1[[#This Row],[Start Month]],Table1[[#This Row],[Complete Start Day]])</f>
        <v>42722</v>
      </c>
      <c r="AH975">
        <v>2017</v>
      </c>
      <c r="AI975">
        <v>4</v>
      </c>
      <c r="AJ975">
        <v>1</v>
      </c>
      <c r="AK975">
        <f>IF(Table1[[#This Row],[End Day]]="",DAY(EOMONTH(DATE(Table1[[#This Row],[End Year]],Table1[[#This Row],[End Month]],1),0)),Table1[[#This Row],[End Day]])</f>
        <v>1</v>
      </c>
      <c r="AL975" s="1">
        <f>DATE(Table1[[#This Row],[End Year]],Table1[[#This Row],[End Month]],Table1[[#This Row],[Complete End Day]])</f>
        <v>42826</v>
      </c>
      <c r="AM975" s="2">
        <f>IF(Table1[[#This Row],[Start Day]]="",1,0)</f>
        <v>0</v>
      </c>
      <c r="AN975" s="2">
        <f>IF(Table1[[#This Row],[End Day]]="",1,0)</f>
        <v>0</v>
      </c>
      <c r="AO975">
        <v>261</v>
      </c>
      <c r="AP975">
        <v>777</v>
      </c>
      <c r="AS975">
        <v>777</v>
      </c>
      <c r="AZ975">
        <v>82.010330903135994</v>
      </c>
    </row>
    <row r="976" spans="1:56" x14ac:dyDescent="0.2">
      <c r="A976" t="s">
        <v>5418</v>
      </c>
      <c r="B976" t="s">
        <v>4960</v>
      </c>
      <c r="C976" t="s">
        <v>4139</v>
      </c>
      <c r="E976" t="s">
        <v>53</v>
      </c>
      <c r="F976" t="s">
        <v>72</v>
      </c>
      <c r="G976" t="s">
        <v>73</v>
      </c>
      <c r="H976" t="s">
        <v>74</v>
      </c>
      <c r="I976" t="s">
        <v>75</v>
      </c>
      <c r="K976" t="s">
        <v>57</v>
      </c>
      <c r="L976" t="s">
        <v>58</v>
      </c>
      <c r="M976" t="s">
        <v>59</v>
      </c>
      <c r="N976" t="s">
        <v>60</v>
      </c>
      <c r="O976" t="s">
        <v>5419</v>
      </c>
      <c r="X976" t="s">
        <v>80</v>
      </c>
      <c r="AC976">
        <v>2016</v>
      </c>
      <c r="AD976">
        <v>8</v>
      </c>
      <c r="AE976">
        <v>4</v>
      </c>
      <c r="AF976">
        <f>IF( Table1[[#This Row],[Start Day]]="",1,Table1[[#This Row],[Start Day]])</f>
        <v>4</v>
      </c>
      <c r="AG976" s="1">
        <f>DATE(Table1[[#This Row],[Start Year]],Table1[[#This Row],[Start Month]],Table1[[#This Row],[Complete Start Day]])</f>
        <v>42586</v>
      </c>
      <c r="AH976">
        <v>2016</v>
      </c>
      <c r="AI976">
        <v>8</v>
      </c>
      <c r="AJ976">
        <v>7</v>
      </c>
      <c r="AK976">
        <f>IF(Table1[[#This Row],[End Day]]="",DAY(EOMONTH(DATE(Table1[[#This Row],[End Year]],Table1[[#This Row],[End Month]],1),0)),Table1[[#This Row],[End Day]])</f>
        <v>7</v>
      </c>
      <c r="AL976" s="1">
        <f>DATE(Table1[[#This Row],[End Year]],Table1[[#This Row],[End Month]],Table1[[#This Row],[Complete End Day]])</f>
        <v>42589</v>
      </c>
      <c r="AM976" s="2">
        <f>IF(Table1[[#This Row],[Start Day]]="",1,0)</f>
        <v>0</v>
      </c>
      <c r="AN976" s="2">
        <f>IF(Table1[[#This Row],[End Day]]="",1,0)</f>
        <v>0</v>
      </c>
      <c r="AO976">
        <v>23</v>
      </c>
      <c r="AQ976">
        <v>14400</v>
      </c>
      <c r="AS976">
        <v>14400</v>
      </c>
      <c r="AX976">
        <v>23000</v>
      </c>
      <c r="AY976">
        <v>28045</v>
      </c>
      <c r="AZ976">
        <v>82.010330903135994</v>
      </c>
      <c r="BA976" t="s">
        <v>81</v>
      </c>
      <c r="BB976" t="s">
        <v>5420</v>
      </c>
      <c r="BD976" t="s">
        <v>5421</v>
      </c>
    </row>
    <row r="977" spans="1:56" x14ac:dyDescent="0.2">
      <c r="A977" t="s">
        <v>5422</v>
      </c>
      <c r="B977" t="s">
        <v>4960</v>
      </c>
      <c r="C977" t="s">
        <v>2854</v>
      </c>
      <c r="E977" t="s">
        <v>53</v>
      </c>
      <c r="F977" t="s">
        <v>100</v>
      </c>
      <c r="G977" t="s">
        <v>101</v>
      </c>
      <c r="H977" t="s">
        <v>102</v>
      </c>
      <c r="K977" t="s">
        <v>57</v>
      </c>
      <c r="L977" t="s">
        <v>58</v>
      </c>
      <c r="M977" t="s">
        <v>59</v>
      </c>
      <c r="N977" t="s">
        <v>60</v>
      </c>
      <c r="O977" t="s">
        <v>5423</v>
      </c>
      <c r="W977">
        <v>7</v>
      </c>
      <c r="X977" t="s">
        <v>105</v>
      </c>
      <c r="Y977" t="s">
        <v>5424</v>
      </c>
      <c r="Z977" t="s">
        <v>5425</v>
      </c>
      <c r="AA977" t="s">
        <v>5426</v>
      </c>
      <c r="AC977">
        <v>2016</v>
      </c>
      <c r="AD977">
        <v>11</v>
      </c>
      <c r="AE977">
        <v>25</v>
      </c>
      <c r="AF977">
        <f>IF( Table1[[#This Row],[Start Day]]="",1,Table1[[#This Row],[Start Day]])</f>
        <v>25</v>
      </c>
      <c r="AG977" s="1">
        <f>DATE(Table1[[#This Row],[Start Year]],Table1[[#This Row],[Start Month]],Table1[[#This Row],[Complete Start Day]])</f>
        <v>42699</v>
      </c>
      <c r="AH977">
        <v>2016</v>
      </c>
      <c r="AI977">
        <v>11</v>
      </c>
      <c r="AJ977">
        <v>25</v>
      </c>
      <c r="AK977">
        <f>IF(Table1[[#This Row],[End Day]]="",DAY(EOMONTH(DATE(Table1[[#This Row],[End Year]],Table1[[#This Row],[End Month]],1),0)),Table1[[#This Row],[End Day]])</f>
        <v>25</v>
      </c>
      <c r="AL977" s="1">
        <f>DATE(Table1[[#This Row],[End Year]],Table1[[#This Row],[End Month]],Table1[[#This Row],[Complete End Day]])</f>
        <v>42699</v>
      </c>
      <c r="AM977" s="2">
        <f>IF(Table1[[#This Row],[Start Day]]="",1,0)</f>
        <v>0</v>
      </c>
      <c r="AN977" s="2">
        <f>IF(Table1[[#This Row],[End Day]]="",1,0)</f>
        <v>0</v>
      </c>
      <c r="AO977">
        <v>1</v>
      </c>
      <c r="AQ977">
        <v>37200</v>
      </c>
      <c r="AS977">
        <v>37200</v>
      </c>
      <c r="AX977">
        <v>5500</v>
      </c>
      <c r="AY977">
        <v>6706</v>
      </c>
      <c r="AZ977">
        <v>82.010330903135994</v>
      </c>
      <c r="BA977" t="s">
        <v>81</v>
      </c>
      <c r="BB977" t="s">
        <v>96</v>
      </c>
      <c r="BD977" t="s">
        <v>97</v>
      </c>
    </row>
    <row r="978" spans="1:56" x14ac:dyDescent="0.2">
      <c r="A978" t="s">
        <v>5427</v>
      </c>
      <c r="B978" t="s">
        <v>4960</v>
      </c>
      <c r="C978" t="s">
        <v>2056</v>
      </c>
      <c r="E978" t="s">
        <v>53</v>
      </c>
      <c r="F978" t="s">
        <v>100</v>
      </c>
      <c r="G978" t="s">
        <v>101</v>
      </c>
      <c r="H978" t="s">
        <v>102</v>
      </c>
      <c r="K978" t="s">
        <v>57</v>
      </c>
      <c r="L978" t="s">
        <v>58</v>
      </c>
      <c r="M978" t="s">
        <v>59</v>
      </c>
      <c r="N978" t="s">
        <v>60</v>
      </c>
      <c r="O978" t="s">
        <v>5428</v>
      </c>
      <c r="W978">
        <v>6</v>
      </c>
      <c r="X978" t="s">
        <v>105</v>
      </c>
      <c r="Y978" t="s">
        <v>5429</v>
      </c>
      <c r="Z978" t="s">
        <v>5430</v>
      </c>
      <c r="AA978" t="s">
        <v>5431</v>
      </c>
      <c r="AC978">
        <v>2016</v>
      </c>
      <c r="AD978">
        <v>12</v>
      </c>
      <c r="AE978">
        <v>8</v>
      </c>
      <c r="AF978">
        <f>IF( Table1[[#This Row],[Start Day]]="",1,Table1[[#This Row],[Start Day]])</f>
        <v>8</v>
      </c>
      <c r="AG978" s="1">
        <f>DATE(Table1[[#This Row],[Start Year]],Table1[[#This Row],[Start Month]],Table1[[#This Row],[Complete Start Day]])</f>
        <v>42712</v>
      </c>
      <c r="AH978">
        <v>2016</v>
      </c>
      <c r="AI978">
        <v>12</v>
      </c>
      <c r="AJ978">
        <v>8</v>
      </c>
      <c r="AK978">
        <f>IF(Table1[[#This Row],[End Day]]="",DAY(EOMONTH(DATE(Table1[[#This Row],[End Year]],Table1[[#This Row],[End Month]],1),0)),Table1[[#This Row],[End Day]])</f>
        <v>8</v>
      </c>
      <c r="AL978" s="1">
        <f>DATE(Table1[[#This Row],[End Year]],Table1[[#This Row],[End Month]],Table1[[#This Row],[Complete End Day]])</f>
        <v>42712</v>
      </c>
      <c r="AM978" s="2">
        <f>IF(Table1[[#This Row],[Start Day]]="",1,0)</f>
        <v>0</v>
      </c>
      <c r="AN978" s="2">
        <f>IF(Table1[[#This Row],[End Day]]="",1,0)</f>
        <v>0</v>
      </c>
      <c r="AQ978">
        <v>9000</v>
      </c>
      <c r="AR978">
        <v>120</v>
      </c>
      <c r="AS978">
        <v>9120</v>
      </c>
      <c r="AX978">
        <v>135000</v>
      </c>
      <c r="AY978">
        <v>164613</v>
      </c>
      <c r="AZ978">
        <v>82.010330903135994</v>
      </c>
      <c r="BA978" t="s">
        <v>109</v>
      </c>
      <c r="BC978" t="s">
        <v>5432</v>
      </c>
      <c r="BD978" t="s">
        <v>5433</v>
      </c>
    </row>
    <row r="979" spans="1:56" x14ac:dyDescent="0.2">
      <c r="A979" t="s">
        <v>5434</v>
      </c>
      <c r="B979" t="s">
        <v>4960</v>
      </c>
      <c r="C979" t="s">
        <v>2280</v>
      </c>
      <c r="E979" t="s">
        <v>53</v>
      </c>
      <c r="F979" t="s">
        <v>100</v>
      </c>
      <c r="G979" t="s">
        <v>101</v>
      </c>
      <c r="H979" t="s">
        <v>102</v>
      </c>
      <c r="K979" t="s">
        <v>57</v>
      </c>
      <c r="L979" t="s">
        <v>58</v>
      </c>
      <c r="M979" t="s">
        <v>59</v>
      </c>
      <c r="N979" t="s">
        <v>60</v>
      </c>
      <c r="O979" t="s">
        <v>5435</v>
      </c>
      <c r="W979">
        <v>5</v>
      </c>
      <c r="X979" t="s">
        <v>105</v>
      </c>
      <c r="Y979" t="s">
        <v>5436</v>
      </c>
      <c r="Z979" t="s">
        <v>5437</v>
      </c>
      <c r="AA979" t="s">
        <v>5438</v>
      </c>
      <c r="AC979">
        <v>2016</v>
      </c>
      <c r="AD979">
        <v>5</v>
      </c>
      <c r="AE979">
        <v>18</v>
      </c>
      <c r="AF979">
        <f>IF( Table1[[#This Row],[Start Day]]="",1,Table1[[#This Row],[Start Day]])</f>
        <v>18</v>
      </c>
      <c r="AG979" s="1">
        <f>DATE(Table1[[#This Row],[Start Year]],Table1[[#This Row],[Start Month]],Table1[[#This Row],[Complete Start Day]])</f>
        <v>42508</v>
      </c>
      <c r="AH979">
        <v>2016</v>
      </c>
      <c r="AI979">
        <v>5</v>
      </c>
      <c r="AJ979">
        <v>18</v>
      </c>
      <c r="AK979">
        <f>IF(Table1[[#This Row],[End Day]]="",DAY(EOMONTH(DATE(Table1[[#This Row],[End Year]],Table1[[#This Row],[End Month]],1),0)),Table1[[#This Row],[End Day]])</f>
        <v>18</v>
      </c>
      <c r="AL979" s="1">
        <f>DATE(Table1[[#This Row],[End Year]],Table1[[#This Row],[End Month]],Table1[[#This Row],[Complete End Day]])</f>
        <v>42508</v>
      </c>
      <c r="AM979" s="2">
        <f>IF(Table1[[#This Row],[Start Day]]="",1,0)</f>
        <v>0</v>
      </c>
      <c r="AN979" s="2">
        <f>IF(Table1[[#This Row],[End Day]]="",1,0)</f>
        <v>0</v>
      </c>
      <c r="AO979">
        <v>2</v>
      </c>
      <c r="AR979">
        <v>5000</v>
      </c>
      <c r="AS979">
        <v>5000</v>
      </c>
      <c r="AX979">
        <v>60000</v>
      </c>
      <c r="AY979">
        <v>73162</v>
      </c>
      <c r="AZ979">
        <v>82.010330903135994</v>
      </c>
      <c r="BA979" t="s">
        <v>109</v>
      </c>
      <c r="BC979" t="s">
        <v>4033</v>
      </c>
      <c r="BD979" t="s">
        <v>4034</v>
      </c>
    </row>
    <row r="980" spans="1:56" x14ac:dyDescent="0.2">
      <c r="A980" t="s">
        <v>5439</v>
      </c>
      <c r="B980" t="s">
        <v>4960</v>
      </c>
      <c r="C980" t="s">
        <v>995</v>
      </c>
      <c r="D980" t="s">
        <v>5440</v>
      </c>
      <c r="E980" t="s">
        <v>53</v>
      </c>
      <c r="F980" t="s">
        <v>72</v>
      </c>
      <c r="G980" t="s">
        <v>73</v>
      </c>
      <c r="H980" t="s">
        <v>86</v>
      </c>
      <c r="J980" t="s">
        <v>5441</v>
      </c>
      <c r="K980" t="s">
        <v>57</v>
      </c>
      <c r="L980" t="s">
        <v>58</v>
      </c>
      <c r="M980" t="s">
        <v>59</v>
      </c>
      <c r="N980" t="s">
        <v>60</v>
      </c>
      <c r="O980" t="s">
        <v>844</v>
      </c>
      <c r="X980" t="s">
        <v>80</v>
      </c>
      <c r="AC980">
        <v>2016</v>
      </c>
      <c r="AD980">
        <v>10</v>
      </c>
      <c r="AE980">
        <v>16</v>
      </c>
      <c r="AF980">
        <f>IF( Table1[[#This Row],[Start Day]]="",1,Table1[[#This Row],[Start Day]])</f>
        <v>16</v>
      </c>
      <c r="AG980" s="1">
        <f>DATE(Table1[[#This Row],[Start Year]],Table1[[#This Row],[Start Month]],Table1[[#This Row],[Complete Start Day]])</f>
        <v>42659</v>
      </c>
      <c r="AH980">
        <v>2016</v>
      </c>
      <c r="AI980">
        <v>10</v>
      </c>
      <c r="AJ980">
        <v>19</v>
      </c>
      <c r="AK980">
        <f>IF(Table1[[#This Row],[End Day]]="",DAY(EOMONTH(DATE(Table1[[#This Row],[End Year]],Table1[[#This Row],[End Month]],1),0)),Table1[[#This Row],[End Day]])</f>
        <v>19</v>
      </c>
      <c r="AL980" s="1">
        <f>DATE(Table1[[#This Row],[End Year]],Table1[[#This Row],[End Month]],Table1[[#This Row],[Complete End Day]])</f>
        <v>42662</v>
      </c>
      <c r="AM980" s="2">
        <f>IF(Table1[[#This Row],[Start Day]]="",1,0)</f>
        <v>0</v>
      </c>
      <c r="AN980" s="2">
        <f>IF(Table1[[#This Row],[End Day]]="",1,0)</f>
        <v>0</v>
      </c>
      <c r="AX980">
        <v>890000</v>
      </c>
      <c r="AY980">
        <v>1085229</v>
      </c>
      <c r="AZ980">
        <v>82.010330903135994</v>
      </c>
      <c r="BA980" t="s">
        <v>81</v>
      </c>
      <c r="BB980" t="s">
        <v>845</v>
      </c>
      <c r="BD980" t="s">
        <v>846</v>
      </c>
    </row>
    <row r="981" spans="1:56" x14ac:dyDescent="0.2">
      <c r="A981" t="s">
        <v>5442</v>
      </c>
      <c r="B981" t="s">
        <v>4960</v>
      </c>
      <c r="C981" t="s">
        <v>1260</v>
      </c>
      <c r="D981" t="s">
        <v>5443</v>
      </c>
      <c r="E981" t="s">
        <v>53</v>
      </c>
      <c r="F981" t="s">
        <v>72</v>
      </c>
      <c r="G981" t="s">
        <v>73</v>
      </c>
      <c r="H981" t="s">
        <v>86</v>
      </c>
      <c r="J981" t="s">
        <v>5444</v>
      </c>
      <c r="K981" t="s">
        <v>57</v>
      </c>
      <c r="L981" t="s">
        <v>58</v>
      </c>
      <c r="M981" t="s">
        <v>59</v>
      </c>
      <c r="N981" t="s">
        <v>60</v>
      </c>
      <c r="O981" t="s">
        <v>767</v>
      </c>
      <c r="X981" t="s">
        <v>80</v>
      </c>
      <c r="AC981">
        <v>2016</v>
      </c>
      <c r="AD981">
        <v>10</v>
      </c>
      <c r="AE981">
        <v>19</v>
      </c>
      <c r="AF981">
        <f>IF( Table1[[#This Row],[Start Day]]="",1,Table1[[#This Row],[Start Day]])</f>
        <v>19</v>
      </c>
      <c r="AG981" s="1">
        <f>DATE(Table1[[#This Row],[Start Year]],Table1[[#This Row],[Start Month]],Table1[[#This Row],[Complete Start Day]])</f>
        <v>42662</v>
      </c>
      <c r="AH981">
        <v>2016</v>
      </c>
      <c r="AI981">
        <v>10</v>
      </c>
      <c r="AJ981">
        <v>21</v>
      </c>
      <c r="AK981">
        <f>IF(Table1[[#This Row],[End Day]]="",DAY(EOMONTH(DATE(Table1[[#This Row],[End Year]],Table1[[#This Row],[End Month]],1),0)),Table1[[#This Row],[End Day]])</f>
        <v>21</v>
      </c>
      <c r="AL981" s="1">
        <f>DATE(Table1[[#This Row],[End Year]],Table1[[#This Row],[End Month]],Table1[[#This Row],[Complete End Day]])</f>
        <v>42664</v>
      </c>
      <c r="AM981" s="2">
        <f>IF(Table1[[#This Row],[Start Day]]="",1,0)</f>
        <v>0</v>
      </c>
      <c r="AN981" s="2">
        <f>IF(Table1[[#This Row],[End Day]]="",1,0)</f>
        <v>0</v>
      </c>
      <c r="AQ981">
        <v>12000</v>
      </c>
      <c r="AS981">
        <v>12000</v>
      </c>
      <c r="AZ981">
        <v>82.010330903135994</v>
      </c>
      <c r="BA981" t="s">
        <v>81</v>
      </c>
      <c r="BB981" t="s">
        <v>768</v>
      </c>
      <c r="BD981" t="s">
        <v>769</v>
      </c>
    </row>
    <row r="982" spans="1:56" x14ac:dyDescent="0.2">
      <c r="A982" t="s">
        <v>5445</v>
      </c>
      <c r="B982" t="s">
        <v>4960</v>
      </c>
      <c r="C982" t="s">
        <v>3551</v>
      </c>
      <c r="E982" t="s">
        <v>53</v>
      </c>
      <c r="F982" t="s">
        <v>72</v>
      </c>
      <c r="G982" t="s">
        <v>73</v>
      </c>
      <c r="H982" t="s">
        <v>86</v>
      </c>
      <c r="J982" t="s">
        <v>5446</v>
      </c>
      <c r="K982" t="s">
        <v>57</v>
      </c>
      <c r="L982" t="s">
        <v>58</v>
      </c>
      <c r="M982" t="s">
        <v>59</v>
      </c>
      <c r="N982" t="s">
        <v>60</v>
      </c>
      <c r="O982" t="s">
        <v>5447</v>
      </c>
      <c r="X982" t="s">
        <v>80</v>
      </c>
      <c r="AC982">
        <v>2016</v>
      </c>
      <c r="AD982">
        <v>8</v>
      </c>
      <c r="AE982">
        <v>18</v>
      </c>
      <c r="AF982">
        <f>IF( Table1[[#This Row],[Start Day]]="",1,Table1[[#This Row],[Start Day]])</f>
        <v>18</v>
      </c>
      <c r="AG982" s="1">
        <f>DATE(Table1[[#This Row],[Start Year]],Table1[[#This Row],[Start Month]],Table1[[#This Row],[Complete Start Day]])</f>
        <v>42600</v>
      </c>
      <c r="AH982">
        <v>2016</v>
      </c>
      <c r="AI982">
        <v>8</v>
      </c>
      <c r="AJ982">
        <v>19</v>
      </c>
      <c r="AK982">
        <f>IF(Table1[[#This Row],[End Day]]="",DAY(EOMONTH(DATE(Table1[[#This Row],[End Year]],Table1[[#This Row],[End Month]],1),0)),Table1[[#This Row],[End Day]])</f>
        <v>19</v>
      </c>
      <c r="AL982" s="1">
        <f>DATE(Table1[[#This Row],[End Year]],Table1[[#This Row],[End Month]],Table1[[#This Row],[Complete End Day]])</f>
        <v>42601</v>
      </c>
      <c r="AM982" s="2">
        <f>IF(Table1[[#This Row],[Start Day]]="",1,0)</f>
        <v>0</v>
      </c>
      <c r="AN982" s="2">
        <f>IF(Table1[[#This Row],[End Day]]="",1,0)</f>
        <v>0</v>
      </c>
      <c r="AQ982">
        <v>40000</v>
      </c>
      <c r="AS982">
        <v>40000</v>
      </c>
      <c r="AZ982">
        <v>82.010330903135994</v>
      </c>
      <c r="BA982" t="s">
        <v>66</v>
      </c>
      <c r="BB982" t="s">
        <v>3042</v>
      </c>
      <c r="BC982" t="s">
        <v>2105</v>
      </c>
      <c r="BD982" t="s">
        <v>5448</v>
      </c>
    </row>
    <row r="983" spans="1:56" x14ac:dyDescent="0.2">
      <c r="A983" t="s">
        <v>5449</v>
      </c>
      <c r="B983" t="s">
        <v>4960</v>
      </c>
      <c r="C983" t="s">
        <v>1042</v>
      </c>
      <c r="E983" t="s">
        <v>53</v>
      </c>
      <c r="F983" t="s">
        <v>72</v>
      </c>
      <c r="G983" t="s">
        <v>73</v>
      </c>
      <c r="J983" t="s">
        <v>5450</v>
      </c>
      <c r="K983" t="s">
        <v>57</v>
      </c>
      <c r="L983" t="s">
        <v>58</v>
      </c>
      <c r="M983" t="s">
        <v>59</v>
      </c>
      <c r="N983" t="s">
        <v>60</v>
      </c>
      <c r="O983" t="s">
        <v>767</v>
      </c>
      <c r="X983" t="s">
        <v>80</v>
      </c>
      <c r="AC983">
        <v>2016</v>
      </c>
      <c r="AD983">
        <v>8</v>
      </c>
      <c r="AE983">
        <v>2</v>
      </c>
      <c r="AF983">
        <f>IF( Table1[[#This Row],[Start Day]]="",1,Table1[[#This Row],[Start Day]])</f>
        <v>2</v>
      </c>
      <c r="AG983" s="1">
        <f>DATE(Table1[[#This Row],[Start Year]],Table1[[#This Row],[Start Month]],Table1[[#This Row],[Complete Start Day]])</f>
        <v>42584</v>
      </c>
      <c r="AH983">
        <v>2016</v>
      </c>
      <c r="AI983">
        <v>8</v>
      </c>
      <c r="AJ983">
        <v>2</v>
      </c>
      <c r="AK983">
        <f>IF(Table1[[#This Row],[End Day]]="",DAY(EOMONTH(DATE(Table1[[#This Row],[End Year]],Table1[[#This Row],[End Month]],1),0)),Table1[[#This Row],[End Day]])</f>
        <v>2</v>
      </c>
      <c r="AL983" s="1">
        <f>DATE(Table1[[#This Row],[End Year]],Table1[[#This Row],[End Month]],Table1[[#This Row],[Complete End Day]])</f>
        <v>42584</v>
      </c>
      <c r="AM983" s="2">
        <f>IF(Table1[[#This Row],[Start Day]]="",1,0)</f>
        <v>0</v>
      </c>
      <c r="AN983" s="2">
        <f>IF(Table1[[#This Row],[End Day]]="",1,0)</f>
        <v>0</v>
      </c>
      <c r="AQ983">
        <v>18000</v>
      </c>
      <c r="AS983">
        <v>18000</v>
      </c>
      <c r="AX983">
        <v>123000</v>
      </c>
      <c r="AY983">
        <v>149981</v>
      </c>
      <c r="AZ983">
        <v>82.010330903135994</v>
      </c>
      <c r="BA983" t="s">
        <v>81</v>
      </c>
      <c r="BB983" t="s">
        <v>768</v>
      </c>
      <c r="BD983" t="s">
        <v>769</v>
      </c>
    </row>
    <row r="984" spans="1:56" x14ac:dyDescent="0.2">
      <c r="A984" t="s">
        <v>5451</v>
      </c>
      <c r="B984" t="s">
        <v>4960</v>
      </c>
      <c r="C984" t="s">
        <v>5452</v>
      </c>
      <c r="E984" t="s">
        <v>53</v>
      </c>
      <c r="F984" t="s">
        <v>54</v>
      </c>
      <c r="G984" t="s">
        <v>55</v>
      </c>
      <c r="K984" t="s">
        <v>57</v>
      </c>
      <c r="L984" t="s">
        <v>58</v>
      </c>
      <c r="M984" t="s">
        <v>59</v>
      </c>
      <c r="N984" t="s">
        <v>60</v>
      </c>
      <c r="O984" t="s">
        <v>5453</v>
      </c>
      <c r="P984" t="s">
        <v>62</v>
      </c>
      <c r="X984" t="s">
        <v>65</v>
      </c>
      <c r="AC984">
        <v>2016</v>
      </c>
      <c r="AD984">
        <v>8</v>
      </c>
      <c r="AE984">
        <v>5</v>
      </c>
      <c r="AF984">
        <f>IF( Table1[[#This Row],[Start Day]]="",1,Table1[[#This Row],[Start Day]])</f>
        <v>5</v>
      </c>
      <c r="AG984" s="1">
        <f>DATE(Table1[[#This Row],[Start Year]],Table1[[#This Row],[Start Month]],Table1[[#This Row],[Complete Start Day]])</f>
        <v>42587</v>
      </c>
      <c r="AH984">
        <v>2016</v>
      </c>
      <c r="AI984">
        <v>8</v>
      </c>
      <c r="AJ984">
        <v>10</v>
      </c>
      <c r="AK984">
        <f>IF(Table1[[#This Row],[End Day]]="",DAY(EOMONTH(DATE(Table1[[#This Row],[End Year]],Table1[[#This Row],[End Month]],1),0)),Table1[[#This Row],[End Day]])</f>
        <v>10</v>
      </c>
      <c r="AL984" s="1">
        <f>DATE(Table1[[#This Row],[End Year]],Table1[[#This Row],[End Month]],Table1[[#This Row],[Complete End Day]])</f>
        <v>42592</v>
      </c>
      <c r="AM984" s="2">
        <f>IF(Table1[[#This Row],[Start Day]]="",1,0)</f>
        <v>0</v>
      </c>
      <c r="AN984" s="2">
        <f>IF(Table1[[#This Row],[End Day]]="",1,0)</f>
        <v>0</v>
      </c>
      <c r="AO984">
        <v>23</v>
      </c>
      <c r="AQ984">
        <v>36900</v>
      </c>
      <c r="AS984">
        <v>36900</v>
      </c>
      <c r="AX984">
        <v>130000</v>
      </c>
      <c r="AY984">
        <v>158517</v>
      </c>
      <c r="AZ984">
        <v>82.010330903135994</v>
      </c>
      <c r="BA984" t="s">
        <v>81</v>
      </c>
      <c r="BB984" t="s">
        <v>5454</v>
      </c>
      <c r="BD984" t="s">
        <v>5455</v>
      </c>
    </row>
    <row r="985" spans="1:56" x14ac:dyDescent="0.2">
      <c r="A985" t="s">
        <v>5456</v>
      </c>
      <c r="B985" t="s">
        <v>4960</v>
      </c>
      <c r="C985" t="s">
        <v>1994</v>
      </c>
      <c r="E985" t="s">
        <v>53</v>
      </c>
      <c r="F985" t="s">
        <v>54</v>
      </c>
      <c r="G985" t="s">
        <v>55</v>
      </c>
      <c r="K985" t="s">
        <v>57</v>
      </c>
      <c r="L985" t="s">
        <v>58</v>
      </c>
      <c r="M985" t="s">
        <v>59</v>
      </c>
      <c r="N985" t="s">
        <v>60</v>
      </c>
      <c r="O985" t="s">
        <v>5457</v>
      </c>
      <c r="X985" t="s">
        <v>65</v>
      </c>
      <c r="AC985">
        <v>2016</v>
      </c>
      <c r="AD985">
        <v>9</v>
      </c>
      <c r="AE985">
        <v>18</v>
      </c>
      <c r="AF985">
        <f>IF( Table1[[#This Row],[Start Day]]="",1,Table1[[#This Row],[Start Day]])</f>
        <v>18</v>
      </c>
      <c r="AG985" s="1">
        <f>DATE(Table1[[#This Row],[Start Year]],Table1[[#This Row],[Start Month]],Table1[[#This Row],[Complete Start Day]])</f>
        <v>42631</v>
      </c>
      <c r="AH985">
        <v>2016</v>
      </c>
      <c r="AI985">
        <v>9</v>
      </c>
      <c r="AJ985">
        <v>22</v>
      </c>
      <c r="AK985">
        <f>IF(Table1[[#This Row],[End Day]]="",DAY(EOMONTH(DATE(Table1[[#This Row],[End Year]],Table1[[#This Row],[End Month]],1),0)),Table1[[#This Row],[End Day]])</f>
        <v>22</v>
      </c>
      <c r="AL985" s="1">
        <f>DATE(Table1[[#This Row],[End Year]],Table1[[#This Row],[End Month]],Table1[[#This Row],[Complete End Day]])</f>
        <v>42635</v>
      </c>
      <c r="AM985" s="2">
        <f>IF(Table1[[#This Row],[Start Day]]="",1,0)</f>
        <v>0</v>
      </c>
      <c r="AN985" s="2">
        <f>IF(Table1[[#This Row],[End Day]]="",1,0)</f>
        <v>0</v>
      </c>
      <c r="AO985">
        <v>23</v>
      </c>
      <c r="AR985">
        <v>1500</v>
      </c>
      <c r="AS985">
        <v>1500</v>
      </c>
      <c r="AX985">
        <v>21000</v>
      </c>
      <c r="AY985">
        <v>25607</v>
      </c>
      <c r="AZ985">
        <v>82.010330903135994</v>
      </c>
      <c r="BA985" t="s">
        <v>81</v>
      </c>
      <c r="BB985" t="s">
        <v>5458</v>
      </c>
      <c r="BD985" t="s">
        <v>5459</v>
      </c>
    </row>
    <row r="986" spans="1:56" x14ac:dyDescent="0.2">
      <c r="A986" t="s">
        <v>5460</v>
      </c>
      <c r="B986" t="s">
        <v>4960</v>
      </c>
      <c r="C986" t="s">
        <v>3122</v>
      </c>
      <c r="E986" t="s">
        <v>53</v>
      </c>
      <c r="F986" t="s">
        <v>54</v>
      </c>
      <c r="G986" t="s">
        <v>55</v>
      </c>
      <c r="H986" t="s">
        <v>56</v>
      </c>
      <c r="K986" t="s">
        <v>148</v>
      </c>
      <c r="L986" t="s">
        <v>149</v>
      </c>
      <c r="M986" t="s">
        <v>121</v>
      </c>
      <c r="N986" t="s">
        <v>122</v>
      </c>
      <c r="O986" t="s">
        <v>5461</v>
      </c>
      <c r="X986" t="s">
        <v>65</v>
      </c>
      <c r="AB986" t="s">
        <v>5462</v>
      </c>
      <c r="AC986">
        <v>2016</v>
      </c>
      <c r="AD986">
        <v>10</v>
      </c>
      <c r="AE986">
        <v>18</v>
      </c>
      <c r="AF986">
        <f>IF( Table1[[#This Row],[Start Day]]="",1,Table1[[#This Row],[Start Day]])</f>
        <v>18</v>
      </c>
      <c r="AG986" s="1">
        <f>DATE(Table1[[#This Row],[Start Year]],Table1[[#This Row],[Start Month]],Table1[[#This Row],[Complete Start Day]])</f>
        <v>42661</v>
      </c>
      <c r="AH986">
        <v>2016</v>
      </c>
      <c r="AI986">
        <v>10</v>
      </c>
      <c r="AJ986">
        <v>22</v>
      </c>
      <c r="AK986">
        <f>IF(Table1[[#This Row],[End Day]]="",DAY(EOMONTH(DATE(Table1[[#This Row],[End Year]],Table1[[#This Row],[End Month]],1),0)),Table1[[#This Row],[End Day]])</f>
        <v>22</v>
      </c>
      <c r="AL986" s="1">
        <f>DATE(Table1[[#This Row],[End Year]],Table1[[#This Row],[End Month]],Table1[[#This Row],[Complete End Day]])</f>
        <v>42665</v>
      </c>
      <c r="AM986" s="2">
        <f>IF(Table1[[#This Row],[Start Day]]="",1,0)</f>
        <v>0</v>
      </c>
      <c r="AN986" s="2">
        <f>IF(Table1[[#This Row],[End Day]]="",1,0)</f>
        <v>0</v>
      </c>
      <c r="AO986">
        <v>4</v>
      </c>
      <c r="AR986">
        <v>2200</v>
      </c>
      <c r="AS986">
        <v>2200</v>
      </c>
      <c r="AZ986">
        <v>82.010330903135994</v>
      </c>
      <c r="BA986" t="s">
        <v>81</v>
      </c>
      <c r="BB986" t="s">
        <v>4704</v>
      </c>
      <c r="BD986" t="s">
        <v>4705</v>
      </c>
    </row>
    <row r="987" spans="1:56" x14ac:dyDescent="0.2">
      <c r="A987" t="s">
        <v>5463</v>
      </c>
      <c r="B987" t="s">
        <v>5464</v>
      </c>
      <c r="C987" t="s">
        <v>5465</v>
      </c>
      <c r="E987" t="s">
        <v>53</v>
      </c>
      <c r="F987" t="s">
        <v>72</v>
      </c>
      <c r="G987" t="s">
        <v>73</v>
      </c>
      <c r="H987" t="s">
        <v>74</v>
      </c>
      <c r="I987" t="s">
        <v>2676</v>
      </c>
      <c r="K987" t="s">
        <v>57</v>
      </c>
      <c r="L987" t="s">
        <v>58</v>
      </c>
      <c r="M987" t="s">
        <v>59</v>
      </c>
      <c r="N987" t="s">
        <v>60</v>
      </c>
      <c r="O987" t="s">
        <v>5466</v>
      </c>
      <c r="Q987" t="s">
        <v>64</v>
      </c>
      <c r="R987" t="s">
        <v>201</v>
      </c>
      <c r="X987" t="s">
        <v>80</v>
      </c>
      <c r="AC987">
        <v>2017</v>
      </c>
      <c r="AD987">
        <v>7</v>
      </c>
      <c r="AE987">
        <v>14</v>
      </c>
      <c r="AF987">
        <f>IF( Table1[[#This Row],[Start Day]]="",1,Table1[[#This Row],[Start Day]])</f>
        <v>14</v>
      </c>
      <c r="AG987" s="1">
        <f>DATE(Table1[[#This Row],[Start Year]],Table1[[#This Row],[Start Month]],Table1[[#This Row],[Complete Start Day]])</f>
        <v>42930</v>
      </c>
      <c r="AH987">
        <v>2017</v>
      </c>
      <c r="AI987">
        <v>7</v>
      </c>
      <c r="AJ987">
        <v>21</v>
      </c>
      <c r="AK987">
        <f>IF(Table1[[#This Row],[End Day]]="",DAY(EOMONTH(DATE(Table1[[#This Row],[End Year]],Table1[[#This Row],[End Month]],1),0)),Table1[[#This Row],[End Day]])</f>
        <v>21</v>
      </c>
      <c r="AL987" s="1">
        <f>DATE(Table1[[#This Row],[End Year]],Table1[[#This Row],[End Month]],Table1[[#This Row],[Complete End Day]])</f>
        <v>42937</v>
      </c>
      <c r="AM987" s="2">
        <f>IF(Table1[[#This Row],[Start Day]]="",1,0)</f>
        <v>0</v>
      </c>
      <c r="AN987" s="2">
        <f>IF(Table1[[#This Row],[End Day]]="",1,0)</f>
        <v>0</v>
      </c>
      <c r="AO987">
        <v>19</v>
      </c>
      <c r="AQ987">
        <v>13500</v>
      </c>
      <c r="AR987">
        <v>900</v>
      </c>
      <c r="AS987">
        <v>14400</v>
      </c>
      <c r="AX987">
        <v>76000</v>
      </c>
      <c r="AY987">
        <v>90738</v>
      </c>
      <c r="AZ987">
        <v>83.757254551963101</v>
      </c>
      <c r="BA987" t="s">
        <v>81</v>
      </c>
      <c r="BB987" t="s">
        <v>2759</v>
      </c>
      <c r="BD987" t="s">
        <v>2760</v>
      </c>
    </row>
    <row r="988" spans="1:56" x14ac:dyDescent="0.2">
      <c r="A988" t="s">
        <v>5467</v>
      </c>
      <c r="B988" t="s">
        <v>5464</v>
      </c>
      <c r="C988" t="s">
        <v>3145</v>
      </c>
      <c r="E988" t="s">
        <v>53</v>
      </c>
      <c r="F988" t="s">
        <v>54</v>
      </c>
      <c r="G988" t="s">
        <v>55</v>
      </c>
      <c r="H988" t="s">
        <v>56</v>
      </c>
      <c r="K988" t="s">
        <v>57</v>
      </c>
      <c r="L988" t="s">
        <v>58</v>
      </c>
      <c r="M988" t="s">
        <v>59</v>
      </c>
      <c r="N988" t="s">
        <v>60</v>
      </c>
      <c r="O988" t="s">
        <v>5468</v>
      </c>
      <c r="P988" t="s">
        <v>5469</v>
      </c>
      <c r="Q988" t="s">
        <v>73</v>
      </c>
      <c r="R988" t="s">
        <v>201</v>
      </c>
      <c r="X988" t="s">
        <v>65</v>
      </c>
      <c r="AC988">
        <v>2017</v>
      </c>
      <c r="AD988">
        <v>6</v>
      </c>
      <c r="AE988">
        <v>15</v>
      </c>
      <c r="AF988">
        <f>IF( Table1[[#This Row],[Start Day]]="",1,Table1[[#This Row],[Start Day]])</f>
        <v>15</v>
      </c>
      <c r="AG988" s="1">
        <f>DATE(Table1[[#This Row],[Start Year]],Table1[[#This Row],[Start Month]],Table1[[#This Row],[Complete Start Day]])</f>
        <v>42901</v>
      </c>
      <c r="AH988">
        <v>2017</v>
      </c>
      <c r="AI988">
        <v>6</v>
      </c>
      <c r="AJ988">
        <v>21</v>
      </c>
      <c r="AK988">
        <f>IF(Table1[[#This Row],[End Day]]="",DAY(EOMONTH(DATE(Table1[[#This Row],[End Year]],Table1[[#This Row],[End Month]],1),0)),Table1[[#This Row],[End Day]])</f>
        <v>21</v>
      </c>
      <c r="AL988" s="1">
        <f>DATE(Table1[[#This Row],[End Year]],Table1[[#This Row],[End Month]],Table1[[#This Row],[Complete End Day]])</f>
        <v>42907</v>
      </c>
      <c r="AM988" s="2">
        <f>IF(Table1[[#This Row],[Start Day]]="",1,0)</f>
        <v>0</v>
      </c>
      <c r="AN988" s="2">
        <f>IF(Table1[[#This Row],[End Day]]="",1,0)</f>
        <v>0</v>
      </c>
      <c r="AO988">
        <v>10</v>
      </c>
      <c r="AX988">
        <v>93000</v>
      </c>
      <c r="AY988">
        <v>111035</v>
      </c>
      <c r="AZ988">
        <v>83.757254551963101</v>
      </c>
      <c r="BA988" t="s">
        <v>81</v>
      </c>
      <c r="BB988" t="s">
        <v>5470</v>
      </c>
      <c r="BD988" t="s">
        <v>5471</v>
      </c>
    </row>
    <row r="989" spans="1:56" x14ac:dyDescent="0.2">
      <c r="A989" t="s">
        <v>5472</v>
      </c>
      <c r="B989" t="s">
        <v>5464</v>
      </c>
      <c r="C989" t="s">
        <v>4643</v>
      </c>
      <c r="E989" t="s">
        <v>53</v>
      </c>
      <c r="F989" t="s">
        <v>54</v>
      </c>
      <c r="G989" t="s">
        <v>55</v>
      </c>
      <c r="H989" t="s">
        <v>56</v>
      </c>
      <c r="K989" t="s">
        <v>148</v>
      </c>
      <c r="L989" t="s">
        <v>149</v>
      </c>
      <c r="M989" t="s">
        <v>121</v>
      </c>
      <c r="N989" t="s">
        <v>122</v>
      </c>
      <c r="O989" t="s">
        <v>5473</v>
      </c>
      <c r="Q989" t="s">
        <v>64</v>
      </c>
      <c r="R989" t="s">
        <v>73</v>
      </c>
      <c r="X989" t="s">
        <v>65</v>
      </c>
      <c r="AC989">
        <v>2017</v>
      </c>
      <c r="AD989">
        <v>3</v>
      </c>
      <c r="AE989">
        <v>17</v>
      </c>
      <c r="AF989">
        <f>IF( Table1[[#This Row],[Start Day]]="",1,Table1[[#This Row],[Start Day]])</f>
        <v>17</v>
      </c>
      <c r="AG989" s="1">
        <f>DATE(Table1[[#This Row],[Start Year]],Table1[[#This Row],[Start Month]],Table1[[#This Row],[Complete Start Day]])</f>
        <v>42811</v>
      </c>
      <c r="AH989">
        <v>2017</v>
      </c>
      <c r="AI989">
        <v>3</v>
      </c>
      <c r="AJ989">
        <v>27</v>
      </c>
      <c r="AK989">
        <f>IF(Table1[[#This Row],[End Day]]="",DAY(EOMONTH(DATE(Table1[[#This Row],[End Year]],Table1[[#This Row],[End Month]],1),0)),Table1[[#This Row],[End Day]])</f>
        <v>27</v>
      </c>
      <c r="AL989" s="1">
        <f>DATE(Table1[[#This Row],[End Year]],Table1[[#This Row],[End Month]],Table1[[#This Row],[Complete End Day]])</f>
        <v>42821</v>
      </c>
      <c r="AM989" s="2">
        <f>IF(Table1[[#This Row],[Start Day]]="",1,0)</f>
        <v>0</v>
      </c>
      <c r="AN989" s="2">
        <f>IF(Table1[[#This Row],[End Day]]="",1,0)</f>
        <v>0</v>
      </c>
      <c r="AO989">
        <v>12</v>
      </c>
      <c r="AQ989">
        <v>3000</v>
      </c>
      <c r="AS989">
        <v>3000</v>
      </c>
      <c r="AX989">
        <v>2000</v>
      </c>
      <c r="AY989">
        <v>2388</v>
      </c>
      <c r="AZ989">
        <v>83.757254551963101</v>
      </c>
      <c r="BA989" t="s">
        <v>81</v>
      </c>
      <c r="BB989" t="s">
        <v>5474</v>
      </c>
      <c r="BD989" t="s">
        <v>5475</v>
      </c>
    </row>
    <row r="990" spans="1:56" x14ac:dyDescent="0.2">
      <c r="A990" t="s">
        <v>5476</v>
      </c>
      <c r="B990" t="s">
        <v>5464</v>
      </c>
      <c r="C990" t="s">
        <v>3517</v>
      </c>
      <c r="E990" t="s">
        <v>53</v>
      </c>
      <c r="F990" t="s">
        <v>54</v>
      </c>
      <c r="G990" t="s">
        <v>55</v>
      </c>
      <c r="H990" t="s">
        <v>192</v>
      </c>
      <c r="K990" t="s">
        <v>57</v>
      </c>
      <c r="L990" t="s">
        <v>58</v>
      </c>
      <c r="M990" t="s">
        <v>59</v>
      </c>
      <c r="N990" t="s">
        <v>60</v>
      </c>
      <c r="O990" t="s">
        <v>5477</v>
      </c>
      <c r="Q990" t="s">
        <v>201</v>
      </c>
      <c r="R990" t="s">
        <v>3891</v>
      </c>
      <c r="X990" t="s">
        <v>65</v>
      </c>
      <c r="AC990">
        <v>2017</v>
      </c>
      <c r="AD990">
        <v>7</v>
      </c>
      <c r="AE990">
        <v>6</v>
      </c>
      <c r="AF990">
        <f>IF( Table1[[#This Row],[Start Day]]="",1,Table1[[#This Row],[Start Day]])</f>
        <v>6</v>
      </c>
      <c r="AG990" s="1">
        <f>DATE(Table1[[#This Row],[Start Year]],Table1[[#This Row],[Start Month]],Table1[[#This Row],[Complete Start Day]])</f>
        <v>42922</v>
      </c>
      <c r="AH990">
        <v>2017</v>
      </c>
      <c r="AI990">
        <v>7</v>
      </c>
      <c r="AJ990">
        <v>9</v>
      </c>
      <c r="AK990">
        <f>IF(Table1[[#This Row],[End Day]]="",DAY(EOMONTH(DATE(Table1[[#This Row],[End Year]],Table1[[#This Row],[End Month]],1),0)),Table1[[#This Row],[End Day]])</f>
        <v>9</v>
      </c>
      <c r="AL990" s="1">
        <f>DATE(Table1[[#This Row],[End Year]],Table1[[#This Row],[End Month]],Table1[[#This Row],[Complete End Day]])</f>
        <v>42925</v>
      </c>
      <c r="AM990" s="2">
        <f>IF(Table1[[#This Row],[Start Day]]="",1,0)</f>
        <v>0</v>
      </c>
      <c r="AN990" s="2">
        <f>IF(Table1[[#This Row],[End Day]]="",1,0)</f>
        <v>0</v>
      </c>
      <c r="AO990">
        <v>1</v>
      </c>
      <c r="AQ990">
        <v>2700</v>
      </c>
      <c r="AS990">
        <v>2700</v>
      </c>
      <c r="AX990">
        <v>277000</v>
      </c>
      <c r="AY990">
        <v>330718</v>
      </c>
      <c r="AZ990">
        <v>83.757254551963101</v>
      </c>
      <c r="BA990" t="s">
        <v>81</v>
      </c>
      <c r="BB990" t="s">
        <v>5478</v>
      </c>
      <c r="BD990" t="s">
        <v>5479</v>
      </c>
    </row>
    <row r="991" spans="1:56" x14ac:dyDescent="0.2">
      <c r="A991" t="s">
        <v>5480</v>
      </c>
      <c r="B991" t="s">
        <v>5464</v>
      </c>
      <c r="C991" t="s">
        <v>147</v>
      </c>
      <c r="D991" t="s">
        <v>5481</v>
      </c>
      <c r="E991" t="s">
        <v>53</v>
      </c>
      <c r="F991" t="s">
        <v>54</v>
      </c>
      <c r="G991" t="s">
        <v>55</v>
      </c>
      <c r="H991" t="s">
        <v>56</v>
      </c>
      <c r="K991" t="s">
        <v>119</v>
      </c>
      <c r="L991" t="s">
        <v>120</v>
      </c>
      <c r="M991" t="s">
        <v>121</v>
      </c>
      <c r="N991" t="s">
        <v>122</v>
      </c>
      <c r="O991" t="s">
        <v>5482</v>
      </c>
      <c r="P991" t="s">
        <v>5483</v>
      </c>
      <c r="Q991" t="s">
        <v>64</v>
      </c>
      <c r="U991" t="s">
        <v>104</v>
      </c>
      <c r="W991">
        <v>266010</v>
      </c>
      <c r="X991" t="s">
        <v>65</v>
      </c>
      <c r="Y991" t="s">
        <v>5484</v>
      </c>
      <c r="Z991" t="s">
        <v>5485</v>
      </c>
      <c r="AC991">
        <v>2017</v>
      </c>
      <c r="AD991">
        <v>5</v>
      </c>
      <c r="AE991">
        <v>26</v>
      </c>
      <c r="AF991">
        <f>IF( Table1[[#This Row],[Start Day]]="",1,Table1[[#This Row],[Start Day]])</f>
        <v>26</v>
      </c>
      <c r="AG991" s="1">
        <f>DATE(Table1[[#This Row],[Start Year]],Table1[[#This Row],[Start Month]],Table1[[#This Row],[Complete Start Day]])</f>
        <v>42881</v>
      </c>
      <c r="AH991">
        <v>2017</v>
      </c>
      <c r="AI991">
        <v>6</v>
      </c>
      <c r="AJ991">
        <v>10</v>
      </c>
      <c r="AK991">
        <f>IF(Table1[[#This Row],[End Day]]="",DAY(EOMONTH(DATE(Table1[[#This Row],[End Year]],Table1[[#This Row],[End Month]],1),0)),Table1[[#This Row],[End Day]])</f>
        <v>10</v>
      </c>
      <c r="AL991" s="1">
        <f>DATE(Table1[[#This Row],[End Year]],Table1[[#This Row],[End Month]],Table1[[#This Row],[Complete End Day]])</f>
        <v>42896</v>
      </c>
      <c r="AM991" s="2">
        <f>IF(Table1[[#This Row],[Start Day]]="",1,0)</f>
        <v>0</v>
      </c>
      <c r="AN991" s="2">
        <f>IF(Table1[[#This Row],[End Day]]="",1,0)</f>
        <v>0</v>
      </c>
      <c r="AO991">
        <v>14</v>
      </c>
      <c r="AQ991">
        <v>104140</v>
      </c>
      <c r="AS991">
        <v>104140</v>
      </c>
      <c r="AX991">
        <v>100000</v>
      </c>
      <c r="AY991">
        <v>119393</v>
      </c>
      <c r="AZ991">
        <v>83.757254551963101</v>
      </c>
      <c r="BA991" t="s">
        <v>109</v>
      </c>
      <c r="BC991" t="s">
        <v>5486</v>
      </c>
      <c r="BD991" t="s">
        <v>5487</v>
      </c>
    </row>
    <row r="992" spans="1:56" x14ac:dyDescent="0.2">
      <c r="A992" t="s">
        <v>5488</v>
      </c>
      <c r="B992" t="s">
        <v>5464</v>
      </c>
      <c r="C992" t="s">
        <v>2608</v>
      </c>
      <c r="E992" t="s">
        <v>53</v>
      </c>
      <c r="F992" t="s">
        <v>54</v>
      </c>
      <c r="G992" t="s">
        <v>55</v>
      </c>
      <c r="H992" t="s">
        <v>56</v>
      </c>
      <c r="K992" t="s">
        <v>278</v>
      </c>
      <c r="L992" t="s">
        <v>279</v>
      </c>
      <c r="M992" t="s">
        <v>121</v>
      </c>
      <c r="N992" t="s">
        <v>122</v>
      </c>
      <c r="O992" t="s">
        <v>5489</v>
      </c>
      <c r="P992" t="s">
        <v>5490</v>
      </c>
      <c r="Q992" t="s">
        <v>64</v>
      </c>
      <c r="X992" t="s">
        <v>65</v>
      </c>
      <c r="AC992">
        <v>2017</v>
      </c>
      <c r="AD992">
        <v>6</v>
      </c>
      <c r="AE992">
        <v>16</v>
      </c>
      <c r="AF992">
        <f>IF( Table1[[#This Row],[Start Day]]="",1,Table1[[#This Row],[Start Day]])</f>
        <v>16</v>
      </c>
      <c r="AG992" s="1">
        <f>DATE(Table1[[#This Row],[Start Year]],Table1[[#This Row],[Start Month]],Table1[[#This Row],[Complete Start Day]])</f>
        <v>42902</v>
      </c>
      <c r="AH992">
        <v>2017</v>
      </c>
      <c r="AI992">
        <v>6</v>
      </c>
      <c r="AJ992">
        <v>17</v>
      </c>
      <c r="AK992">
        <f>IF(Table1[[#This Row],[End Day]]="",DAY(EOMONTH(DATE(Table1[[#This Row],[End Year]],Table1[[#This Row],[End Month]],1),0)),Table1[[#This Row],[End Day]])</f>
        <v>17</v>
      </c>
      <c r="AL992" s="1">
        <f>DATE(Table1[[#This Row],[End Year]],Table1[[#This Row],[End Month]],Table1[[#This Row],[Complete End Day]])</f>
        <v>42903</v>
      </c>
      <c r="AM992" s="2">
        <f>IF(Table1[[#This Row],[Start Day]]="",1,0)</f>
        <v>0</v>
      </c>
      <c r="AN992" s="2">
        <f>IF(Table1[[#This Row],[End Day]]="",1,0)</f>
        <v>0</v>
      </c>
      <c r="AO992">
        <v>4</v>
      </c>
      <c r="AP992">
        <v>24</v>
      </c>
      <c r="AR992">
        <v>3000</v>
      </c>
      <c r="AS992">
        <v>3024</v>
      </c>
      <c r="AZ992">
        <v>83.757254551963101</v>
      </c>
      <c r="BA992" t="s">
        <v>81</v>
      </c>
      <c r="BB992" t="s">
        <v>5491</v>
      </c>
      <c r="BD992" t="s">
        <v>5492</v>
      </c>
    </row>
    <row r="993" spans="1:56" x14ac:dyDescent="0.2">
      <c r="A993" t="s">
        <v>5493</v>
      </c>
      <c r="B993" t="s">
        <v>5464</v>
      </c>
      <c r="C993" t="s">
        <v>5494</v>
      </c>
      <c r="E993" t="s">
        <v>53</v>
      </c>
      <c r="F993" t="s">
        <v>54</v>
      </c>
      <c r="G993" t="s">
        <v>55</v>
      </c>
      <c r="K993" t="s">
        <v>278</v>
      </c>
      <c r="L993" t="s">
        <v>279</v>
      </c>
      <c r="M993" t="s">
        <v>121</v>
      </c>
      <c r="N993" t="s">
        <v>122</v>
      </c>
      <c r="O993" t="s">
        <v>5495</v>
      </c>
      <c r="P993" t="s">
        <v>281</v>
      </c>
      <c r="Q993" t="s">
        <v>64</v>
      </c>
      <c r="X993" t="s">
        <v>65</v>
      </c>
      <c r="Y993" t="s">
        <v>5496</v>
      </c>
      <c r="Z993" t="s">
        <v>5497</v>
      </c>
      <c r="AB993" t="s">
        <v>5498</v>
      </c>
      <c r="AC993">
        <v>2017</v>
      </c>
      <c r="AD993">
        <v>2</v>
      </c>
      <c r="AE993">
        <v>24</v>
      </c>
      <c r="AF993">
        <f>IF( Table1[[#This Row],[Start Day]]="",1,Table1[[#This Row],[Start Day]])</f>
        <v>24</v>
      </c>
      <c r="AG993" s="1">
        <f>DATE(Table1[[#This Row],[Start Year]],Table1[[#This Row],[Start Month]],Table1[[#This Row],[Complete Start Day]])</f>
        <v>42790</v>
      </c>
      <c r="AH993">
        <v>2017</v>
      </c>
      <c r="AI993">
        <v>3</v>
      </c>
      <c r="AJ993">
        <v>3</v>
      </c>
      <c r="AK993">
        <f>IF(Table1[[#This Row],[End Day]]="",DAY(EOMONTH(DATE(Table1[[#This Row],[End Year]],Table1[[#This Row],[End Month]],1),0)),Table1[[#This Row],[End Day]])</f>
        <v>3</v>
      </c>
      <c r="AL993" s="1">
        <f>DATE(Table1[[#This Row],[End Year]],Table1[[#This Row],[End Month]],Table1[[#This Row],[Complete End Day]])</f>
        <v>42797</v>
      </c>
      <c r="AM993" s="2">
        <f>IF(Table1[[#This Row],[Start Day]]="",1,0)</f>
        <v>0</v>
      </c>
      <c r="AN993" s="2">
        <f>IF(Table1[[#This Row],[End Day]]="",1,0)</f>
        <v>0</v>
      </c>
      <c r="AO993">
        <v>3</v>
      </c>
      <c r="AQ993">
        <v>1200</v>
      </c>
      <c r="AS993">
        <v>1200</v>
      </c>
      <c r="AX993">
        <v>2000</v>
      </c>
      <c r="AY993">
        <v>2388</v>
      </c>
      <c r="AZ993">
        <v>83.757254551963101</v>
      </c>
      <c r="BA993" t="s">
        <v>66</v>
      </c>
      <c r="BB993" t="s">
        <v>4723</v>
      </c>
      <c r="BC993" t="s">
        <v>860</v>
      </c>
      <c r="BD993" t="s">
        <v>5499</v>
      </c>
    </row>
    <row r="994" spans="1:56" x14ac:dyDescent="0.2">
      <c r="A994" t="s">
        <v>5500</v>
      </c>
      <c r="B994" t="s">
        <v>5464</v>
      </c>
      <c r="C994" t="s">
        <v>261</v>
      </c>
      <c r="E994" t="s">
        <v>53</v>
      </c>
      <c r="F994" t="s">
        <v>100</v>
      </c>
      <c r="G994" t="s">
        <v>101</v>
      </c>
      <c r="H994" t="s">
        <v>102</v>
      </c>
      <c r="K994" t="s">
        <v>57</v>
      </c>
      <c r="L994" t="s">
        <v>58</v>
      </c>
      <c r="M994" t="s">
        <v>59</v>
      </c>
      <c r="N994" t="s">
        <v>60</v>
      </c>
      <c r="O994" t="s">
        <v>5501</v>
      </c>
      <c r="Q994" t="s">
        <v>64</v>
      </c>
      <c r="W994">
        <v>7</v>
      </c>
      <c r="X994" t="s">
        <v>105</v>
      </c>
      <c r="Y994" t="s">
        <v>5502</v>
      </c>
      <c r="Z994" t="s">
        <v>5503</v>
      </c>
      <c r="AA994" t="s">
        <v>5504</v>
      </c>
      <c r="AC994">
        <v>2017</v>
      </c>
      <c r="AD994">
        <v>8</v>
      </c>
      <c r="AE994">
        <v>8</v>
      </c>
      <c r="AF994">
        <f>IF( Table1[[#This Row],[Start Day]]="",1,Table1[[#This Row],[Start Day]])</f>
        <v>8</v>
      </c>
      <c r="AG994" s="1">
        <f>DATE(Table1[[#This Row],[Start Year]],Table1[[#This Row],[Start Month]],Table1[[#This Row],[Complete Start Day]])</f>
        <v>42955</v>
      </c>
      <c r="AH994">
        <v>2017</v>
      </c>
      <c r="AI994">
        <v>8</v>
      </c>
      <c r="AJ994">
        <v>8</v>
      </c>
      <c r="AK994">
        <f>IF(Table1[[#This Row],[End Day]]="",DAY(EOMONTH(DATE(Table1[[#This Row],[End Year]],Table1[[#This Row],[End Month]],1),0)),Table1[[#This Row],[End Day]])</f>
        <v>8</v>
      </c>
      <c r="AL994" s="1">
        <f>DATE(Table1[[#This Row],[End Year]],Table1[[#This Row],[End Month]],Table1[[#This Row],[Complete End Day]])</f>
        <v>42955</v>
      </c>
      <c r="AM994" s="2">
        <f>IF(Table1[[#This Row],[Start Day]]="",1,0)</f>
        <v>0</v>
      </c>
      <c r="AN994" s="2">
        <f>IF(Table1[[#This Row],[End Day]]="",1,0)</f>
        <v>0</v>
      </c>
      <c r="AO994">
        <v>29</v>
      </c>
      <c r="AP994">
        <v>525</v>
      </c>
      <c r="AQ994">
        <v>217500</v>
      </c>
      <c r="AR994">
        <v>300</v>
      </c>
      <c r="AS994">
        <v>218325</v>
      </c>
      <c r="AX994">
        <v>500000</v>
      </c>
      <c r="AY994">
        <v>596963</v>
      </c>
      <c r="AZ994">
        <v>83.757254551963101</v>
      </c>
      <c r="BA994" t="s">
        <v>109</v>
      </c>
      <c r="BC994" t="s">
        <v>3024</v>
      </c>
      <c r="BD994" t="s">
        <v>3025</v>
      </c>
    </row>
    <row r="995" spans="1:56" x14ac:dyDescent="0.2">
      <c r="A995" t="s">
        <v>5505</v>
      </c>
      <c r="B995" t="s">
        <v>5464</v>
      </c>
      <c r="C995" t="s">
        <v>2976</v>
      </c>
      <c r="E995" t="s">
        <v>53</v>
      </c>
      <c r="F995" t="s">
        <v>54</v>
      </c>
      <c r="G995" t="s">
        <v>55</v>
      </c>
      <c r="H995" t="s">
        <v>56</v>
      </c>
      <c r="K995" t="s">
        <v>57</v>
      </c>
      <c r="L995" t="s">
        <v>58</v>
      </c>
      <c r="M995" t="s">
        <v>59</v>
      </c>
      <c r="N995" t="s">
        <v>60</v>
      </c>
      <c r="O995" t="s">
        <v>5506</v>
      </c>
      <c r="Q995" t="s">
        <v>64</v>
      </c>
      <c r="X995" t="s">
        <v>65</v>
      </c>
      <c r="AC995">
        <v>2017</v>
      </c>
      <c r="AD995">
        <v>5</v>
      </c>
      <c r="AE995">
        <v>31</v>
      </c>
      <c r="AF995">
        <f>IF( Table1[[#This Row],[Start Day]]="",1,Table1[[#This Row],[Start Day]])</f>
        <v>31</v>
      </c>
      <c r="AG995" s="1">
        <f>DATE(Table1[[#This Row],[Start Year]],Table1[[#This Row],[Start Month]],Table1[[#This Row],[Complete Start Day]])</f>
        <v>42886</v>
      </c>
      <c r="AH995">
        <v>2017</v>
      </c>
      <c r="AI995">
        <v>6</v>
      </c>
      <c r="AJ995">
        <v>5</v>
      </c>
      <c r="AK995">
        <f>IF(Table1[[#This Row],[End Day]]="",DAY(EOMONTH(DATE(Table1[[#This Row],[End Year]],Table1[[#This Row],[End Month]],1),0)),Table1[[#This Row],[End Day]])</f>
        <v>5</v>
      </c>
      <c r="AL995" s="1">
        <f>DATE(Table1[[#This Row],[End Year]],Table1[[#This Row],[End Month]],Table1[[#This Row],[Complete End Day]])</f>
        <v>42891</v>
      </c>
      <c r="AM995" s="2">
        <f>IF(Table1[[#This Row],[Start Day]]="",1,0)</f>
        <v>0</v>
      </c>
      <c r="AN995" s="2">
        <f>IF(Table1[[#This Row],[End Day]]="",1,0)</f>
        <v>0</v>
      </c>
      <c r="AO995">
        <v>1</v>
      </c>
      <c r="AQ995">
        <v>25200</v>
      </c>
      <c r="AR995">
        <v>3300</v>
      </c>
      <c r="AS995">
        <v>28500</v>
      </c>
      <c r="AX995">
        <v>107000</v>
      </c>
      <c r="AY995">
        <v>127750</v>
      </c>
      <c r="AZ995">
        <v>83.757254551963101</v>
      </c>
      <c r="BA995" t="s">
        <v>81</v>
      </c>
      <c r="BB995" t="s">
        <v>5507</v>
      </c>
      <c r="BD995" t="s">
        <v>5508</v>
      </c>
    </row>
    <row r="996" spans="1:56" x14ac:dyDescent="0.2">
      <c r="A996" t="s">
        <v>5509</v>
      </c>
      <c r="B996" t="s">
        <v>5464</v>
      </c>
      <c r="C996" t="s">
        <v>2639</v>
      </c>
      <c r="E996" t="s">
        <v>53</v>
      </c>
      <c r="F996" t="s">
        <v>54</v>
      </c>
      <c r="G996" t="s">
        <v>55</v>
      </c>
      <c r="K996" t="s">
        <v>57</v>
      </c>
      <c r="L996" t="s">
        <v>58</v>
      </c>
      <c r="M996" t="s">
        <v>59</v>
      </c>
      <c r="N996" t="s">
        <v>60</v>
      </c>
      <c r="O996" t="s">
        <v>5510</v>
      </c>
      <c r="P996" t="s">
        <v>5511</v>
      </c>
      <c r="Q996" t="s">
        <v>64</v>
      </c>
      <c r="X996" t="s">
        <v>65</v>
      </c>
      <c r="AB996" t="s">
        <v>1244</v>
      </c>
      <c r="AC996">
        <v>2017</v>
      </c>
      <c r="AD996">
        <v>6</v>
      </c>
      <c r="AE996">
        <v>22</v>
      </c>
      <c r="AF996">
        <f>IF( Table1[[#This Row],[Start Day]]="",1,Table1[[#This Row],[Start Day]])</f>
        <v>22</v>
      </c>
      <c r="AG996" s="1">
        <f>DATE(Table1[[#This Row],[Start Year]],Table1[[#This Row],[Start Month]],Table1[[#This Row],[Complete Start Day]])</f>
        <v>42908</v>
      </c>
      <c r="AH996">
        <v>2017</v>
      </c>
      <c r="AI996">
        <v>7</v>
      </c>
      <c r="AJ996">
        <v>7</v>
      </c>
      <c r="AK996">
        <f>IF(Table1[[#This Row],[End Day]]="",DAY(EOMONTH(DATE(Table1[[#This Row],[End Year]],Table1[[#This Row],[End Month]],1),0)),Table1[[#This Row],[End Day]])</f>
        <v>7</v>
      </c>
      <c r="AL996" s="1">
        <f>DATE(Table1[[#This Row],[End Year]],Table1[[#This Row],[End Month]],Table1[[#This Row],[Complete End Day]])</f>
        <v>42923</v>
      </c>
      <c r="AM996" s="2">
        <f>IF(Table1[[#This Row],[Start Day]]="",1,0)</f>
        <v>0</v>
      </c>
      <c r="AN996" s="2">
        <f>IF(Table1[[#This Row],[End Day]]="",1,0)</f>
        <v>0</v>
      </c>
      <c r="AO996">
        <v>78</v>
      </c>
      <c r="AP996">
        <v>8</v>
      </c>
      <c r="AQ996">
        <v>12000000</v>
      </c>
      <c r="AS996">
        <v>12000008</v>
      </c>
      <c r="AV996">
        <v>250000</v>
      </c>
      <c r="AW996">
        <v>298482</v>
      </c>
      <c r="AX996">
        <v>6000000</v>
      </c>
      <c r="AY996">
        <v>7163559</v>
      </c>
      <c r="AZ996">
        <v>83.757254551963101</v>
      </c>
      <c r="BA996" t="s">
        <v>81</v>
      </c>
      <c r="BB996" t="s">
        <v>5512</v>
      </c>
      <c r="BD996" t="s">
        <v>5513</v>
      </c>
    </row>
    <row r="997" spans="1:56" x14ac:dyDescent="0.2">
      <c r="A997" t="s">
        <v>5514</v>
      </c>
      <c r="B997" t="s">
        <v>5464</v>
      </c>
      <c r="C997" t="s">
        <v>1129</v>
      </c>
      <c r="E997" t="s">
        <v>53</v>
      </c>
      <c r="F997" t="s">
        <v>54</v>
      </c>
      <c r="G997" t="s">
        <v>55</v>
      </c>
      <c r="K997" t="s">
        <v>57</v>
      </c>
      <c r="L997" t="s">
        <v>58</v>
      </c>
      <c r="M997" t="s">
        <v>59</v>
      </c>
      <c r="N997" t="s">
        <v>60</v>
      </c>
      <c r="O997" t="s">
        <v>5515</v>
      </c>
      <c r="Q997" t="s">
        <v>64</v>
      </c>
      <c r="X997" t="s">
        <v>65</v>
      </c>
      <c r="AC997">
        <v>2017</v>
      </c>
      <c r="AD997">
        <v>7</v>
      </c>
      <c r="AE997">
        <v>8</v>
      </c>
      <c r="AF997">
        <f>IF( Table1[[#This Row],[Start Day]]="",1,Table1[[#This Row],[Start Day]])</f>
        <v>8</v>
      </c>
      <c r="AG997" s="1">
        <f>DATE(Table1[[#This Row],[Start Year]],Table1[[#This Row],[Start Month]],Table1[[#This Row],[Complete Start Day]])</f>
        <v>42924</v>
      </c>
      <c r="AH997">
        <v>2017</v>
      </c>
      <c r="AI997">
        <v>7</v>
      </c>
      <c r="AJ997">
        <v>11</v>
      </c>
      <c r="AK997">
        <f>IF(Table1[[#This Row],[End Day]]="",DAY(EOMONTH(DATE(Table1[[#This Row],[End Year]],Table1[[#This Row],[End Month]],1),0)),Table1[[#This Row],[End Day]])</f>
        <v>11</v>
      </c>
      <c r="AL997" s="1">
        <f>DATE(Table1[[#This Row],[End Year]],Table1[[#This Row],[End Month]],Table1[[#This Row],[Complete End Day]])</f>
        <v>42927</v>
      </c>
      <c r="AM997" s="2">
        <f>IF(Table1[[#This Row],[Start Day]]="",1,0)</f>
        <v>0</v>
      </c>
      <c r="AN997" s="2">
        <f>IF(Table1[[#This Row],[End Day]]="",1,0)</f>
        <v>0</v>
      </c>
      <c r="AO997">
        <v>13</v>
      </c>
      <c r="AQ997">
        <v>19200</v>
      </c>
      <c r="AR997">
        <v>2400</v>
      </c>
      <c r="AS997">
        <v>21600</v>
      </c>
      <c r="AX997">
        <v>145000</v>
      </c>
      <c r="AY997">
        <v>173119</v>
      </c>
      <c r="AZ997">
        <v>83.757254551963101</v>
      </c>
      <c r="BA997" t="s">
        <v>81</v>
      </c>
      <c r="BB997" t="s">
        <v>5516</v>
      </c>
      <c r="BD997" t="s">
        <v>5517</v>
      </c>
    </row>
    <row r="998" spans="1:56" x14ac:dyDescent="0.2">
      <c r="A998" t="s">
        <v>5518</v>
      </c>
      <c r="B998" t="s">
        <v>5464</v>
      </c>
      <c r="C998" t="s">
        <v>5519</v>
      </c>
      <c r="E998" t="s">
        <v>53</v>
      </c>
      <c r="F998" t="s">
        <v>54</v>
      </c>
      <c r="G998" t="s">
        <v>55</v>
      </c>
      <c r="K998" t="s">
        <v>148</v>
      </c>
      <c r="L998" t="s">
        <v>149</v>
      </c>
      <c r="M998" t="s">
        <v>121</v>
      </c>
      <c r="N998" t="s">
        <v>122</v>
      </c>
      <c r="O998" t="s">
        <v>5520</v>
      </c>
      <c r="P998" t="s">
        <v>62</v>
      </c>
      <c r="Q998" t="s">
        <v>64</v>
      </c>
      <c r="X998" t="s">
        <v>65</v>
      </c>
      <c r="AB998" t="s">
        <v>5521</v>
      </c>
      <c r="AC998">
        <v>2017</v>
      </c>
      <c r="AD998">
        <v>11</v>
      </c>
      <c r="AE998">
        <v>9</v>
      </c>
      <c r="AF998">
        <f>IF( Table1[[#This Row],[Start Day]]="",1,Table1[[#This Row],[Start Day]])</f>
        <v>9</v>
      </c>
      <c r="AG998" s="1">
        <f>DATE(Table1[[#This Row],[Start Year]],Table1[[#This Row],[Start Month]],Table1[[#This Row],[Complete Start Day]])</f>
        <v>43048</v>
      </c>
      <c r="AH998">
        <v>2017</v>
      </c>
      <c r="AI998">
        <v>11</v>
      </c>
      <c r="AJ998">
        <v>9</v>
      </c>
      <c r="AK998">
        <f>IF(Table1[[#This Row],[End Day]]="",DAY(EOMONTH(DATE(Table1[[#This Row],[End Year]],Table1[[#This Row],[End Month]],1),0)),Table1[[#This Row],[End Day]])</f>
        <v>9</v>
      </c>
      <c r="AL998" s="1">
        <f>DATE(Table1[[#This Row],[End Year]],Table1[[#This Row],[End Month]],Table1[[#This Row],[Complete End Day]])</f>
        <v>43048</v>
      </c>
      <c r="AM998" s="2">
        <f>IF(Table1[[#This Row],[Start Day]]="",1,0)</f>
        <v>0</v>
      </c>
      <c r="AN998" s="2">
        <f>IF(Table1[[#This Row],[End Day]]="",1,0)</f>
        <v>0</v>
      </c>
      <c r="AO998">
        <v>22</v>
      </c>
      <c r="AP998">
        <v>30</v>
      </c>
      <c r="AQ998">
        <v>51</v>
      </c>
      <c r="AR998">
        <v>111</v>
      </c>
      <c r="AS998">
        <v>192</v>
      </c>
      <c r="AZ998">
        <v>83.757254551963101</v>
      </c>
      <c r="BA998" t="s">
        <v>109</v>
      </c>
      <c r="BC998" t="s">
        <v>5522</v>
      </c>
      <c r="BD998" t="s">
        <v>5523</v>
      </c>
    </row>
    <row r="999" spans="1:56" x14ac:dyDescent="0.2">
      <c r="A999" t="s">
        <v>5524</v>
      </c>
      <c r="B999" t="s">
        <v>5464</v>
      </c>
      <c r="C999" t="s">
        <v>128</v>
      </c>
      <c r="E999" t="s">
        <v>53</v>
      </c>
      <c r="F999" t="s">
        <v>72</v>
      </c>
      <c r="G999" t="s">
        <v>73</v>
      </c>
      <c r="H999" t="s">
        <v>74</v>
      </c>
      <c r="I999" t="s">
        <v>2676</v>
      </c>
      <c r="K999" t="s">
        <v>57</v>
      </c>
      <c r="L999" t="s">
        <v>58</v>
      </c>
      <c r="M999" t="s">
        <v>59</v>
      </c>
      <c r="N999" t="s">
        <v>60</v>
      </c>
      <c r="O999" t="s">
        <v>5525</v>
      </c>
      <c r="P999" t="s">
        <v>5490</v>
      </c>
      <c r="Q999" t="s">
        <v>201</v>
      </c>
      <c r="X999" t="s">
        <v>80</v>
      </c>
      <c r="AC999">
        <v>2017</v>
      </c>
      <c r="AD999">
        <v>7</v>
      </c>
      <c r="AE999">
        <v>13</v>
      </c>
      <c r="AF999">
        <f>IF( Table1[[#This Row],[Start Day]]="",1,Table1[[#This Row],[Start Day]])</f>
        <v>13</v>
      </c>
      <c r="AG999" s="1">
        <f>DATE(Table1[[#This Row],[Start Year]],Table1[[#This Row],[Start Month]],Table1[[#This Row],[Complete Start Day]])</f>
        <v>42929</v>
      </c>
      <c r="AH999">
        <v>2017</v>
      </c>
      <c r="AI999">
        <v>7</v>
      </c>
      <c r="AJ999">
        <v>17</v>
      </c>
      <c r="AK999">
        <f>IF(Table1[[#This Row],[End Day]]="",DAY(EOMONTH(DATE(Table1[[#This Row],[End Year]],Table1[[#This Row],[End Month]],1),0)),Table1[[#This Row],[End Day]])</f>
        <v>17</v>
      </c>
      <c r="AL999" s="1">
        <f>DATE(Table1[[#This Row],[End Year]],Table1[[#This Row],[End Month]],Table1[[#This Row],[Complete End Day]])</f>
        <v>42933</v>
      </c>
      <c r="AM999" s="2">
        <f>IF(Table1[[#This Row],[Start Day]]="",1,0)</f>
        <v>0</v>
      </c>
      <c r="AN999" s="2">
        <f>IF(Table1[[#This Row],[End Day]]="",1,0)</f>
        <v>0</v>
      </c>
      <c r="AO999">
        <v>36</v>
      </c>
      <c r="AQ999">
        <v>174300</v>
      </c>
      <c r="AS999">
        <v>174300</v>
      </c>
      <c r="AX999">
        <v>3400000</v>
      </c>
      <c r="AY999">
        <v>4059350</v>
      </c>
      <c r="AZ999">
        <v>83.757254551963101</v>
      </c>
      <c r="BA999" t="s">
        <v>81</v>
      </c>
      <c r="BB999" t="s">
        <v>5526</v>
      </c>
      <c r="BD999" t="s">
        <v>5527</v>
      </c>
    </row>
    <row r="1000" spans="1:56" x14ac:dyDescent="0.2">
      <c r="A1000" t="s">
        <v>5528</v>
      </c>
      <c r="B1000" t="s">
        <v>5464</v>
      </c>
      <c r="C1000" t="s">
        <v>416</v>
      </c>
      <c r="E1000" t="s">
        <v>53</v>
      </c>
      <c r="F1000" t="s">
        <v>54</v>
      </c>
      <c r="G1000" t="s">
        <v>55</v>
      </c>
      <c r="K1000" t="s">
        <v>57</v>
      </c>
      <c r="L1000" t="s">
        <v>58</v>
      </c>
      <c r="M1000" t="s">
        <v>59</v>
      </c>
      <c r="N1000" t="s">
        <v>60</v>
      </c>
      <c r="O1000" t="s">
        <v>5529</v>
      </c>
      <c r="P1000" t="s">
        <v>62</v>
      </c>
      <c r="Q1000" t="s">
        <v>73</v>
      </c>
      <c r="X1000" t="s">
        <v>65</v>
      </c>
      <c r="AC1000">
        <v>2017</v>
      </c>
      <c r="AD1000">
        <v>10</v>
      </c>
      <c r="AE1000">
        <v>1</v>
      </c>
      <c r="AF1000">
        <f>IF( Table1[[#This Row],[Start Day]]="",1,Table1[[#This Row],[Start Day]])</f>
        <v>1</v>
      </c>
      <c r="AG1000" s="1">
        <f>DATE(Table1[[#This Row],[Start Year]],Table1[[#This Row],[Start Month]],Table1[[#This Row],[Complete Start Day]])</f>
        <v>43009</v>
      </c>
      <c r="AH1000">
        <v>2017</v>
      </c>
      <c r="AI1000">
        <v>10</v>
      </c>
      <c r="AJ1000">
        <v>10</v>
      </c>
      <c r="AK1000">
        <f>IF(Table1[[#This Row],[End Day]]="",DAY(EOMONTH(DATE(Table1[[#This Row],[End Year]],Table1[[#This Row],[End Month]],1),0)),Table1[[#This Row],[End Day]])</f>
        <v>10</v>
      </c>
      <c r="AL1000" s="1">
        <f>DATE(Table1[[#This Row],[End Year]],Table1[[#This Row],[End Month]],Table1[[#This Row],[Complete End Day]])</f>
        <v>43018</v>
      </c>
      <c r="AM1000" s="2">
        <f>IF(Table1[[#This Row],[Start Day]]="",1,0)</f>
        <v>0</v>
      </c>
      <c r="AN1000" s="2">
        <f>IF(Table1[[#This Row],[End Day]]="",1,0)</f>
        <v>0</v>
      </c>
      <c r="AO1000">
        <v>23</v>
      </c>
      <c r="AR1000">
        <v>15600</v>
      </c>
      <c r="AS1000">
        <v>15600</v>
      </c>
      <c r="AX1000">
        <v>75000</v>
      </c>
      <c r="AY1000">
        <v>89544</v>
      </c>
      <c r="AZ1000">
        <v>83.757254551963101</v>
      </c>
      <c r="BA1000" t="s">
        <v>109</v>
      </c>
      <c r="BC1000" t="s">
        <v>5530</v>
      </c>
      <c r="BD1000" t="s">
        <v>5531</v>
      </c>
    </row>
    <row r="1001" spans="1:56" x14ac:dyDescent="0.2">
      <c r="A1001" t="s">
        <v>5532</v>
      </c>
      <c r="B1001" t="s">
        <v>5464</v>
      </c>
      <c r="C1001" t="s">
        <v>3240</v>
      </c>
      <c r="D1001" t="s">
        <v>5533</v>
      </c>
      <c r="E1001" t="s">
        <v>53</v>
      </c>
      <c r="F1001" t="s">
        <v>270</v>
      </c>
      <c r="G1001" t="s">
        <v>466</v>
      </c>
      <c r="H1001" t="s">
        <v>467</v>
      </c>
      <c r="K1001" t="s">
        <v>278</v>
      </c>
      <c r="L1001" t="s">
        <v>279</v>
      </c>
      <c r="M1001" t="s">
        <v>121</v>
      </c>
      <c r="N1001" t="s">
        <v>122</v>
      </c>
      <c r="O1001" t="s">
        <v>5534</v>
      </c>
      <c r="Q1001" t="s">
        <v>368</v>
      </c>
      <c r="S1001" t="s">
        <v>104</v>
      </c>
      <c r="U1001" t="s">
        <v>104</v>
      </c>
      <c r="W1001">
        <v>4670</v>
      </c>
      <c r="X1001" t="s">
        <v>65</v>
      </c>
      <c r="AC1001">
        <v>2017</v>
      </c>
      <c r="AD1001">
        <v>1</v>
      </c>
      <c r="AE1001">
        <v>15</v>
      </c>
      <c r="AF1001">
        <f>IF( Table1[[#This Row],[Start Day]]="",1,Table1[[#This Row],[Start Day]])</f>
        <v>15</v>
      </c>
      <c r="AG1001" s="1">
        <f>DATE(Table1[[#This Row],[Start Year]],Table1[[#This Row],[Start Month]],Table1[[#This Row],[Complete Start Day]])</f>
        <v>42750</v>
      </c>
      <c r="AH1001">
        <v>2017</v>
      </c>
      <c r="AI1001">
        <v>3</v>
      </c>
      <c r="AJ1001">
        <v>16</v>
      </c>
      <c r="AK1001">
        <f>IF(Table1[[#This Row],[End Day]]="",DAY(EOMONTH(DATE(Table1[[#This Row],[End Year]],Table1[[#This Row],[End Month]],1),0)),Table1[[#This Row],[End Day]])</f>
        <v>16</v>
      </c>
      <c r="AL1001" s="1">
        <f>DATE(Table1[[#This Row],[End Year]],Table1[[#This Row],[End Month]],Table1[[#This Row],[Complete End Day]])</f>
        <v>42810</v>
      </c>
      <c r="AM1001" s="2">
        <f>IF(Table1[[#This Row],[Start Day]]="",1,0)</f>
        <v>0</v>
      </c>
      <c r="AN1001" s="2">
        <f>IF(Table1[[#This Row],[End Day]]="",1,0)</f>
        <v>0</v>
      </c>
      <c r="AO1001">
        <v>11</v>
      </c>
      <c r="AP1001">
        <v>16</v>
      </c>
      <c r="AQ1001">
        <v>7157</v>
      </c>
      <c r="AR1001">
        <v>6000</v>
      </c>
      <c r="AS1001">
        <v>13173</v>
      </c>
      <c r="AV1001">
        <v>165000</v>
      </c>
      <c r="AW1001">
        <v>196998</v>
      </c>
      <c r="AX1001">
        <v>550000</v>
      </c>
      <c r="AY1001">
        <v>656660</v>
      </c>
      <c r="AZ1001">
        <v>83.757254551963101</v>
      </c>
      <c r="BA1001" t="s">
        <v>81</v>
      </c>
      <c r="BB1001" t="s">
        <v>2924</v>
      </c>
      <c r="BD1001" t="s">
        <v>2925</v>
      </c>
    </row>
    <row r="1002" spans="1:56" x14ac:dyDescent="0.2">
      <c r="A1002" t="s">
        <v>5535</v>
      </c>
      <c r="B1002" t="s">
        <v>5464</v>
      </c>
      <c r="C1002" t="s">
        <v>1886</v>
      </c>
      <c r="E1002" t="s">
        <v>53</v>
      </c>
      <c r="F1002" t="s">
        <v>54</v>
      </c>
      <c r="G1002" t="s">
        <v>236</v>
      </c>
      <c r="H1002" t="s">
        <v>236</v>
      </c>
      <c r="K1002" t="s">
        <v>278</v>
      </c>
      <c r="L1002" t="s">
        <v>279</v>
      </c>
      <c r="M1002" t="s">
        <v>121</v>
      </c>
      <c r="N1002" t="s">
        <v>122</v>
      </c>
      <c r="O1002" t="s">
        <v>5536</v>
      </c>
      <c r="P1002" t="s">
        <v>62</v>
      </c>
      <c r="Q1002" t="s">
        <v>55</v>
      </c>
      <c r="AA1002" t="s">
        <v>4618</v>
      </c>
      <c r="AB1002" t="s">
        <v>5537</v>
      </c>
      <c r="AC1002">
        <v>2017</v>
      </c>
      <c r="AD1002">
        <v>12</v>
      </c>
      <c r="AE1002">
        <v>17</v>
      </c>
      <c r="AF1002">
        <f>IF( Table1[[#This Row],[Start Day]]="",1,Table1[[#This Row],[Start Day]])</f>
        <v>17</v>
      </c>
      <c r="AG1002" s="1">
        <f>DATE(Table1[[#This Row],[Start Year]],Table1[[#This Row],[Start Month]],Table1[[#This Row],[Complete Start Day]])</f>
        <v>43086</v>
      </c>
      <c r="AH1002">
        <v>2017</v>
      </c>
      <c r="AI1002">
        <v>12</v>
      </c>
      <c r="AJ1002">
        <v>18</v>
      </c>
      <c r="AK1002">
        <f>IF(Table1[[#This Row],[End Day]]="",DAY(EOMONTH(DATE(Table1[[#This Row],[End Year]],Table1[[#This Row],[End Month]],1),0)),Table1[[#This Row],[End Day]])</f>
        <v>18</v>
      </c>
      <c r="AL1002" s="1">
        <f>DATE(Table1[[#This Row],[End Year]],Table1[[#This Row],[End Month]],Table1[[#This Row],[Complete End Day]])</f>
        <v>43087</v>
      </c>
      <c r="AM1002" s="2">
        <f>IF(Table1[[#This Row],[Start Day]]="",1,0)</f>
        <v>0</v>
      </c>
      <c r="AN1002" s="2">
        <f>IF(Table1[[#This Row],[End Day]]="",1,0)</f>
        <v>0</v>
      </c>
      <c r="AO1002">
        <v>22</v>
      </c>
      <c r="AP1002">
        <v>12</v>
      </c>
      <c r="AR1002">
        <v>130</v>
      </c>
      <c r="AS1002">
        <v>142</v>
      </c>
      <c r="AZ1002">
        <v>83.757254551963101</v>
      </c>
      <c r="BA1002" t="s">
        <v>109</v>
      </c>
      <c r="BC1002" t="s">
        <v>2126</v>
      </c>
      <c r="BD1002" t="s">
        <v>2127</v>
      </c>
    </row>
    <row r="1003" spans="1:56" x14ac:dyDescent="0.2">
      <c r="A1003" t="s">
        <v>5538</v>
      </c>
      <c r="B1003" t="s">
        <v>5464</v>
      </c>
      <c r="C1003" t="s">
        <v>2840</v>
      </c>
      <c r="E1003" t="s">
        <v>53</v>
      </c>
      <c r="F1003" t="s">
        <v>72</v>
      </c>
      <c r="G1003" t="s">
        <v>73</v>
      </c>
      <c r="H1003" t="s">
        <v>86</v>
      </c>
      <c r="J1003" t="s">
        <v>5539</v>
      </c>
      <c r="K1003" t="s">
        <v>57</v>
      </c>
      <c r="L1003" t="s">
        <v>58</v>
      </c>
      <c r="M1003" t="s">
        <v>59</v>
      </c>
      <c r="N1003" t="s">
        <v>60</v>
      </c>
      <c r="O1003" t="s">
        <v>5540</v>
      </c>
      <c r="Q1003" t="s">
        <v>55</v>
      </c>
      <c r="X1003" t="s">
        <v>80</v>
      </c>
      <c r="AC1003">
        <v>2017</v>
      </c>
      <c r="AD1003">
        <v>8</v>
      </c>
      <c r="AE1003">
        <v>24</v>
      </c>
      <c r="AF1003">
        <f>IF( Table1[[#This Row],[Start Day]]="",1,Table1[[#This Row],[Start Day]])</f>
        <v>24</v>
      </c>
      <c r="AG1003" s="1">
        <f>DATE(Table1[[#This Row],[Start Year]],Table1[[#This Row],[Start Month]],Table1[[#This Row],[Complete Start Day]])</f>
        <v>42971</v>
      </c>
      <c r="AH1003">
        <v>2017</v>
      </c>
      <c r="AI1003">
        <v>8</v>
      </c>
      <c r="AJ1003">
        <v>24</v>
      </c>
      <c r="AK1003">
        <f>IF(Table1[[#This Row],[End Day]]="",DAY(EOMONTH(DATE(Table1[[#This Row],[End Year]],Table1[[#This Row],[End Month]],1),0)),Table1[[#This Row],[End Day]])</f>
        <v>24</v>
      </c>
      <c r="AL1003" s="1">
        <f>DATE(Table1[[#This Row],[End Year]],Table1[[#This Row],[End Month]],Table1[[#This Row],[Complete End Day]])</f>
        <v>42971</v>
      </c>
      <c r="AM1003" s="2">
        <f>IF(Table1[[#This Row],[Start Day]]="",1,0)</f>
        <v>0</v>
      </c>
      <c r="AN1003" s="2">
        <f>IF(Table1[[#This Row],[End Day]]="",1,0)</f>
        <v>0</v>
      </c>
      <c r="AO1003">
        <v>8</v>
      </c>
      <c r="AP1003">
        <v>373</v>
      </c>
      <c r="AR1003">
        <v>21900</v>
      </c>
      <c r="AS1003">
        <v>22273</v>
      </c>
      <c r="AV1003">
        <v>250000</v>
      </c>
      <c r="AW1003">
        <v>298482</v>
      </c>
      <c r="AX1003">
        <v>3500000</v>
      </c>
      <c r="AY1003">
        <v>4178743</v>
      </c>
      <c r="AZ1003">
        <v>83.757254551963101</v>
      </c>
      <c r="BA1003" t="s">
        <v>81</v>
      </c>
      <c r="BB1003" t="s">
        <v>5541</v>
      </c>
      <c r="BD1003" t="s">
        <v>5542</v>
      </c>
    </row>
    <row r="1004" spans="1:56" x14ac:dyDescent="0.2">
      <c r="A1004" t="s">
        <v>5543</v>
      </c>
      <c r="B1004" t="s">
        <v>5464</v>
      </c>
      <c r="C1004" t="s">
        <v>1063</v>
      </c>
      <c r="D1004" t="s">
        <v>5544</v>
      </c>
      <c r="E1004" t="s">
        <v>53</v>
      </c>
      <c r="F1004" t="s">
        <v>72</v>
      </c>
      <c r="G1004" t="s">
        <v>73</v>
      </c>
      <c r="H1004" t="s">
        <v>86</v>
      </c>
      <c r="J1004" t="s">
        <v>5545</v>
      </c>
      <c r="K1004" t="s">
        <v>148</v>
      </c>
      <c r="L1004" t="s">
        <v>149</v>
      </c>
      <c r="M1004" t="s">
        <v>121</v>
      </c>
      <c r="N1004" t="s">
        <v>122</v>
      </c>
      <c r="O1004" t="s">
        <v>5546</v>
      </c>
      <c r="Q1004" t="s">
        <v>55</v>
      </c>
      <c r="X1004" t="s">
        <v>80</v>
      </c>
      <c r="AC1004">
        <v>2017</v>
      </c>
      <c r="AD1004">
        <v>10</v>
      </c>
      <c r="AE1004">
        <v>4</v>
      </c>
      <c r="AF1004">
        <f>IF( Table1[[#This Row],[Start Day]]="",1,Table1[[#This Row],[Start Day]])</f>
        <v>4</v>
      </c>
      <c r="AG1004" s="1">
        <f>DATE(Table1[[#This Row],[Start Year]],Table1[[#This Row],[Start Month]],Table1[[#This Row],[Complete Start Day]])</f>
        <v>43012</v>
      </c>
      <c r="AH1004">
        <v>2017</v>
      </c>
      <c r="AI1004">
        <v>10</v>
      </c>
      <c r="AJ1004">
        <v>4</v>
      </c>
      <c r="AK1004">
        <f>IF(Table1[[#This Row],[End Day]]="",DAY(EOMONTH(DATE(Table1[[#This Row],[End Year]],Table1[[#This Row],[End Month]],1),0)),Table1[[#This Row],[End Day]])</f>
        <v>4</v>
      </c>
      <c r="AL1004" s="1">
        <f>DATE(Table1[[#This Row],[End Year]],Table1[[#This Row],[End Month]],Table1[[#This Row],[Complete End Day]])</f>
        <v>43012</v>
      </c>
      <c r="AM1004" s="2">
        <f>IF(Table1[[#This Row],[Start Day]]="",1,0)</f>
        <v>0</v>
      </c>
      <c r="AN1004" s="2">
        <f>IF(Table1[[#This Row],[End Day]]="",1,0)</f>
        <v>0</v>
      </c>
      <c r="AZ1004">
        <v>83.757254551963101</v>
      </c>
      <c r="BA1004" t="s">
        <v>109</v>
      </c>
      <c r="BC1004" t="s">
        <v>948</v>
      </c>
      <c r="BD1004" t="s">
        <v>949</v>
      </c>
    </row>
    <row r="1005" spans="1:56" x14ac:dyDescent="0.2">
      <c r="A1005" t="s">
        <v>5547</v>
      </c>
      <c r="B1005" t="s">
        <v>5464</v>
      </c>
      <c r="C1005" t="s">
        <v>4824</v>
      </c>
      <c r="E1005" t="s">
        <v>53</v>
      </c>
      <c r="F1005" t="s">
        <v>440</v>
      </c>
      <c r="G1005" t="s">
        <v>441</v>
      </c>
      <c r="H1005" t="s">
        <v>442</v>
      </c>
      <c r="J1005" t="s">
        <v>5416</v>
      </c>
      <c r="K1005" t="s">
        <v>119</v>
      </c>
      <c r="L1005" t="s">
        <v>120</v>
      </c>
      <c r="M1005" t="s">
        <v>121</v>
      </c>
      <c r="N1005" t="s">
        <v>122</v>
      </c>
      <c r="O1005" t="s">
        <v>5548</v>
      </c>
      <c r="X1005" t="s">
        <v>446</v>
      </c>
      <c r="AC1005">
        <v>2017</v>
      </c>
      <c r="AD1005">
        <v>7</v>
      </c>
      <c r="AE1005">
        <v>1</v>
      </c>
      <c r="AF1005">
        <f>IF( Table1[[#This Row],[Start Day]]="",1,Table1[[#This Row],[Start Day]])</f>
        <v>1</v>
      </c>
      <c r="AG1005" s="1">
        <f>DATE(Table1[[#This Row],[Start Year]],Table1[[#This Row],[Start Month]],Table1[[#This Row],[Complete Start Day]])</f>
        <v>42917</v>
      </c>
      <c r="AH1005">
        <v>2018</v>
      </c>
      <c r="AI1005">
        <v>2</v>
      </c>
      <c r="AJ1005">
        <v>16</v>
      </c>
      <c r="AK1005">
        <f>IF(Table1[[#This Row],[End Day]]="",DAY(EOMONTH(DATE(Table1[[#This Row],[End Year]],Table1[[#This Row],[End Month]],1),0)),Table1[[#This Row],[End Day]])</f>
        <v>16</v>
      </c>
      <c r="AL1005" s="1">
        <f>DATE(Table1[[#This Row],[End Year]],Table1[[#This Row],[End Month]],Table1[[#This Row],[Complete End Day]])</f>
        <v>43147</v>
      </c>
      <c r="AM1005" s="2">
        <f>IF(Table1[[#This Row],[Start Day]]="",1,0)</f>
        <v>0</v>
      </c>
      <c r="AN1005" s="2">
        <f>IF(Table1[[#This Row],[End Day]]="",1,0)</f>
        <v>0</v>
      </c>
      <c r="AO1005">
        <v>154</v>
      </c>
      <c r="AP1005">
        <v>310</v>
      </c>
      <c r="AS1005">
        <v>310</v>
      </c>
      <c r="AZ1005">
        <v>83.757254551963101</v>
      </c>
    </row>
    <row r="1006" spans="1:56" x14ac:dyDescent="0.2">
      <c r="A1006" t="s">
        <v>5549</v>
      </c>
      <c r="B1006" t="s">
        <v>5464</v>
      </c>
      <c r="C1006" t="s">
        <v>2263</v>
      </c>
      <c r="E1006" t="s">
        <v>53</v>
      </c>
      <c r="F1006" t="s">
        <v>54</v>
      </c>
      <c r="G1006" t="s">
        <v>55</v>
      </c>
      <c r="H1006" t="s">
        <v>192</v>
      </c>
      <c r="K1006" t="s">
        <v>278</v>
      </c>
      <c r="L1006" t="s">
        <v>279</v>
      </c>
      <c r="M1006" t="s">
        <v>121</v>
      </c>
      <c r="N1006" t="s">
        <v>122</v>
      </c>
      <c r="O1006" t="s">
        <v>5550</v>
      </c>
      <c r="P1006" t="s">
        <v>62</v>
      </c>
      <c r="W1006">
        <v>157699</v>
      </c>
      <c r="X1006" t="s">
        <v>65</v>
      </c>
      <c r="Y1006" t="s">
        <v>5551</v>
      </c>
      <c r="Z1006" t="s">
        <v>5552</v>
      </c>
      <c r="AB1006" t="s">
        <v>5553</v>
      </c>
      <c r="AC1006">
        <v>2017</v>
      </c>
      <c r="AD1006">
        <v>5</v>
      </c>
      <c r="AE1006">
        <v>11</v>
      </c>
      <c r="AF1006">
        <f>IF( Table1[[#This Row],[Start Day]]="",1,Table1[[#This Row],[Start Day]])</f>
        <v>11</v>
      </c>
      <c r="AG1006" s="1">
        <f>DATE(Table1[[#This Row],[Start Year]],Table1[[#This Row],[Start Month]],Table1[[#This Row],[Complete Start Day]])</f>
        <v>42866</v>
      </c>
      <c r="AH1006">
        <v>2017</v>
      </c>
      <c r="AI1006">
        <v>5</v>
      </c>
      <c r="AJ1006">
        <v>15</v>
      </c>
      <c r="AK1006">
        <f>IF(Table1[[#This Row],[End Day]]="",DAY(EOMONTH(DATE(Table1[[#This Row],[End Year]],Table1[[#This Row],[End Month]],1),0)),Table1[[#This Row],[End Day]])</f>
        <v>15</v>
      </c>
      <c r="AL1006" s="1">
        <f>DATE(Table1[[#This Row],[End Year]],Table1[[#This Row],[End Month]],Table1[[#This Row],[Complete End Day]])</f>
        <v>42870</v>
      </c>
      <c r="AM1006" s="2">
        <f>IF(Table1[[#This Row],[Start Day]]="",1,0)</f>
        <v>0</v>
      </c>
      <c r="AN1006" s="2">
        <f>IF(Table1[[#This Row],[End Day]]="",1,0)</f>
        <v>0</v>
      </c>
      <c r="AO1006">
        <v>2</v>
      </c>
      <c r="AQ1006">
        <v>3000</v>
      </c>
      <c r="AS1006">
        <v>3000</v>
      </c>
      <c r="AZ1006">
        <v>83.757254551963101</v>
      </c>
      <c r="BA1006" t="s">
        <v>109</v>
      </c>
      <c r="BC1006" t="s">
        <v>5554</v>
      </c>
      <c r="BD1006" t="s">
        <v>5555</v>
      </c>
    </row>
    <row r="1007" spans="1:56" x14ac:dyDescent="0.2">
      <c r="A1007" t="s">
        <v>5556</v>
      </c>
      <c r="B1007" t="s">
        <v>5464</v>
      </c>
      <c r="C1007" t="s">
        <v>2656</v>
      </c>
      <c r="E1007" t="s">
        <v>53</v>
      </c>
      <c r="F1007" t="s">
        <v>72</v>
      </c>
      <c r="G1007" t="s">
        <v>73</v>
      </c>
      <c r="H1007" t="s">
        <v>74</v>
      </c>
      <c r="I1007" t="s">
        <v>2676</v>
      </c>
      <c r="K1007" t="s">
        <v>57</v>
      </c>
      <c r="L1007" t="s">
        <v>58</v>
      </c>
      <c r="M1007" t="s">
        <v>59</v>
      </c>
      <c r="N1007" t="s">
        <v>60</v>
      </c>
      <c r="O1007" t="s">
        <v>5557</v>
      </c>
      <c r="X1007" t="s">
        <v>80</v>
      </c>
      <c r="AC1007">
        <v>2017</v>
      </c>
      <c r="AD1007">
        <v>4</v>
      </c>
      <c r="AE1007">
        <v>15</v>
      </c>
      <c r="AF1007">
        <f>IF( Table1[[#This Row],[Start Day]]="",1,Table1[[#This Row],[Start Day]])</f>
        <v>15</v>
      </c>
      <c r="AG1007" s="1">
        <f>DATE(Table1[[#This Row],[Start Year]],Table1[[#This Row],[Start Month]],Table1[[#This Row],[Complete Start Day]])</f>
        <v>42840</v>
      </c>
      <c r="AH1007">
        <v>2017</v>
      </c>
      <c r="AI1007">
        <v>4</v>
      </c>
      <c r="AJ1007">
        <v>17</v>
      </c>
      <c r="AK1007">
        <f>IF(Table1[[#This Row],[End Day]]="",DAY(EOMONTH(DATE(Table1[[#This Row],[End Year]],Table1[[#This Row],[End Month]],1),0)),Table1[[#This Row],[End Day]])</f>
        <v>17</v>
      </c>
      <c r="AL1007" s="1">
        <f>DATE(Table1[[#This Row],[End Year]],Table1[[#This Row],[End Month]],Table1[[#This Row],[Complete End Day]])</f>
        <v>42842</v>
      </c>
      <c r="AM1007" s="2">
        <f>IF(Table1[[#This Row],[Start Day]]="",1,0)</f>
        <v>0</v>
      </c>
      <c r="AN1007" s="2">
        <f>IF(Table1[[#This Row],[End Day]]="",1,0)</f>
        <v>0</v>
      </c>
      <c r="AQ1007">
        <v>5000</v>
      </c>
      <c r="AS1007">
        <v>5000</v>
      </c>
      <c r="AX1007">
        <v>200000</v>
      </c>
      <c r="AY1007">
        <v>238785</v>
      </c>
      <c r="AZ1007">
        <v>83.757254551963101</v>
      </c>
      <c r="BA1007" t="s">
        <v>81</v>
      </c>
      <c r="BB1007" t="s">
        <v>5558</v>
      </c>
      <c r="BD1007" t="s">
        <v>5559</v>
      </c>
    </row>
    <row r="1008" spans="1:56" x14ac:dyDescent="0.2">
      <c r="A1008" t="s">
        <v>5560</v>
      </c>
      <c r="B1008" t="s">
        <v>5464</v>
      </c>
      <c r="C1008" t="s">
        <v>4492</v>
      </c>
      <c r="E1008" t="s">
        <v>53</v>
      </c>
      <c r="F1008" t="s">
        <v>72</v>
      </c>
      <c r="G1008" t="s">
        <v>73</v>
      </c>
      <c r="H1008" t="s">
        <v>74</v>
      </c>
      <c r="I1008" t="s">
        <v>2676</v>
      </c>
      <c r="K1008" t="s">
        <v>57</v>
      </c>
      <c r="L1008" t="s">
        <v>58</v>
      </c>
      <c r="M1008" t="s">
        <v>59</v>
      </c>
      <c r="N1008" t="s">
        <v>60</v>
      </c>
      <c r="O1008" t="s">
        <v>5561</v>
      </c>
      <c r="P1008" t="s">
        <v>5562</v>
      </c>
      <c r="X1008" t="s">
        <v>80</v>
      </c>
      <c r="AC1008">
        <v>2017</v>
      </c>
      <c r="AD1008">
        <v>5</v>
      </c>
      <c r="AE1008">
        <v>20</v>
      </c>
      <c r="AF1008">
        <f>IF( Table1[[#This Row],[Start Day]]="",1,Table1[[#This Row],[Start Day]])</f>
        <v>20</v>
      </c>
      <c r="AG1008" s="1">
        <f>DATE(Table1[[#This Row],[Start Year]],Table1[[#This Row],[Start Month]],Table1[[#This Row],[Complete Start Day]])</f>
        <v>42875</v>
      </c>
      <c r="AH1008">
        <v>2017</v>
      </c>
      <c r="AI1008">
        <v>5</v>
      </c>
      <c r="AJ1008">
        <v>24</v>
      </c>
      <c r="AK1008">
        <f>IF(Table1[[#This Row],[End Day]]="",DAY(EOMONTH(DATE(Table1[[#This Row],[End Year]],Table1[[#This Row],[End Month]],1),0)),Table1[[#This Row],[End Day]])</f>
        <v>24</v>
      </c>
      <c r="AL1008" s="1">
        <f>DATE(Table1[[#This Row],[End Year]],Table1[[#This Row],[End Month]],Table1[[#This Row],[Complete End Day]])</f>
        <v>42879</v>
      </c>
      <c r="AM1008" s="2">
        <f>IF(Table1[[#This Row],[Start Day]]="",1,0)</f>
        <v>0</v>
      </c>
      <c r="AN1008" s="2">
        <f>IF(Table1[[#This Row],[End Day]]="",1,0)</f>
        <v>0</v>
      </c>
      <c r="AO1008">
        <v>9</v>
      </c>
      <c r="AR1008">
        <v>6000</v>
      </c>
      <c r="AS1008">
        <v>6000</v>
      </c>
      <c r="AX1008">
        <v>61000</v>
      </c>
      <c r="AY1008">
        <v>72830</v>
      </c>
      <c r="AZ1008">
        <v>83.757254551963101</v>
      </c>
      <c r="BA1008" t="s">
        <v>81</v>
      </c>
      <c r="BB1008" t="s">
        <v>5563</v>
      </c>
      <c r="BD1008" t="s">
        <v>5564</v>
      </c>
    </row>
    <row r="1009" spans="1:56" x14ac:dyDescent="0.2">
      <c r="A1009" t="s">
        <v>5565</v>
      </c>
      <c r="B1009" t="s">
        <v>5464</v>
      </c>
      <c r="C1009" t="s">
        <v>4482</v>
      </c>
      <c r="E1009" t="s">
        <v>53</v>
      </c>
      <c r="F1009" t="s">
        <v>72</v>
      </c>
      <c r="G1009" t="s">
        <v>73</v>
      </c>
      <c r="H1009" t="s">
        <v>74</v>
      </c>
      <c r="I1009" t="s">
        <v>75</v>
      </c>
      <c r="K1009" t="s">
        <v>57</v>
      </c>
      <c r="L1009" t="s">
        <v>58</v>
      </c>
      <c r="M1009" t="s">
        <v>59</v>
      </c>
      <c r="N1009" t="s">
        <v>60</v>
      </c>
      <c r="O1009" t="s">
        <v>5566</v>
      </c>
      <c r="X1009" t="s">
        <v>80</v>
      </c>
      <c r="AC1009">
        <v>2017</v>
      </c>
      <c r="AD1009">
        <v>3</v>
      </c>
      <c r="AE1009">
        <v>1</v>
      </c>
      <c r="AF1009">
        <f>IF( Table1[[#This Row],[Start Day]]="",1,Table1[[#This Row],[Start Day]])</f>
        <v>1</v>
      </c>
      <c r="AG1009" s="1">
        <f>DATE(Table1[[#This Row],[Start Year]],Table1[[#This Row],[Start Month]],Table1[[#This Row],[Complete Start Day]])</f>
        <v>42795</v>
      </c>
      <c r="AH1009">
        <v>2017</v>
      </c>
      <c r="AI1009">
        <v>3</v>
      </c>
      <c r="AJ1009">
        <v>1</v>
      </c>
      <c r="AK1009">
        <f>IF(Table1[[#This Row],[End Day]]="",DAY(EOMONTH(DATE(Table1[[#This Row],[End Year]],Table1[[#This Row],[End Month]],1),0)),Table1[[#This Row],[End Day]])</f>
        <v>1</v>
      </c>
      <c r="AL1009" s="1">
        <f>DATE(Table1[[#This Row],[End Year]],Table1[[#This Row],[End Month]],Table1[[#This Row],[Complete End Day]])</f>
        <v>42795</v>
      </c>
      <c r="AM1009" s="2">
        <f>IF(Table1[[#This Row],[Start Day]]="",1,0)</f>
        <v>0</v>
      </c>
      <c r="AN1009" s="2">
        <f>IF(Table1[[#This Row],[End Day]]="",1,0)</f>
        <v>0</v>
      </c>
      <c r="AO1009">
        <v>7</v>
      </c>
      <c r="AP1009">
        <v>33</v>
      </c>
      <c r="AQ1009">
        <v>41100</v>
      </c>
      <c r="AS1009">
        <v>41133</v>
      </c>
      <c r="AX1009">
        <v>28000</v>
      </c>
      <c r="AY1009">
        <v>33430</v>
      </c>
      <c r="AZ1009">
        <v>83.757254551963101</v>
      </c>
      <c r="BA1009" t="s">
        <v>81</v>
      </c>
      <c r="BB1009" t="s">
        <v>5567</v>
      </c>
      <c r="BD1009" t="s">
        <v>5568</v>
      </c>
    </row>
    <row r="1010" spans="1:56" x14ac:dyDescent="0.2">
      <c r="A1010" t="s">
        <v>5569</v>
      </c>
      <c r="B1010" t="s">
        <v>5464</v>
      </c>
      <c r="C1010" t="s">
        <v>1608</v>
      </c>
      <c r="E1010" t="s">
        <v>53</v>
      </c>
      <c r="F1010" t="s">
        <v>100</v>
      </c>
      <c r="G1010" t="s">
        <v>101</v>
      </c>
      <c r="H1010" t="s">
        <v>102</v>
      </c>
      <c r="K1010" t="s">
        <v>57</v>
      </c>
      <c r="L1010" t="s">
        <v>58</v>
      </c>
      <c r="M1010" t="s">
        <v>59</v>
      </c>
      <c r="N1010" t="s">
        <v>60</v>
      </c>
      <c r="O1010" t="s">
        <v>5570</v>
      </c>
      <c r="W1010">
        <v>5</v>
      </c>
      <c r="X1010" t="s">
        <v>105</v>
      </c>
      <c r="AC1010">
        <v>2017</v>
      </c>
      <c r="AD1010">
        <v>3</v>
      </c>
      <c r="AE1010">
        <v>26</v>
      </c>
      <c r="AF1010">
        <f>IF( Table1[[#This Row],[Start Day]]="",1,Table1[[#This Row],[Start Day]])</f>
        <v>26</v>
      </c>
      <c r="AG1010" s="1">
        <f>DATE(Table1[[#This Row],[Start Year]],Table1[[#This Row],[Start Month]],Table1[[#This Row],[Complete Start Day]])</f>
        <v>42820</v>
      </c>
      <c r="AH1010">
        <v>2017</v>
      </c>
      <c r="AI1010">
        <v>3</v>
      </c>
      <c r="AJ1010">
        <v>26</v>
      </c>
      <c r="AK1010">
        <f>IF(Table1[[#This Row],[End Day]]="",DAY(EOMONTH(DATE(Table1[[#This Row],[End Year]],Table1[[#This Row],[End Month]],1),0)),Table1[[#This Row],[End Day]])</f>
        <v>26</v>
      </c>
      <c r="AL1010" s="1">
        <f>DATE(Table1[[#This Row],[End Year]],Table1[[#This Row],[End Month]],Table1[[#This Row],[Complete End Day]])</f>
        <v>42820</v>
      </c>
      <c r="AM1010" s="2">
        <f>IF(Table1[[#This Row],[Start Day]]="",1,0)</f>
        <v>0</v>
      </c>
      <c r="AN1010" s="2">
        <f>IF(Table1[[#This Row],[End Day]]="",1,0)</f>
        <v>0</v>
      </c>
      <c r="AP1010">
        <v>1</v>
      </c>
      <c r="AR1010">
        <v>2105</v>
      </c>
      <c r="AS1010">
        <v>2106</v>
      </c>
      <c r="AX1010">
        <v>31000</v>
      </c>
      <c r="AY1010">
        <v>37012</v>
      </c>
      <c r="AZ1010">
        <v>83.757254551963101</v>
      </c>
      <c r="BA1010" t="s">
        <v>81</v>
      </c>
      <c r="BB1010" t="s">
        <v>509</v>
      </c>
      <c r="BD1010" t="s">
        <v>510</v>
      </c>
    </row>
    <row r="1011" spans="1:56" x14ac:dyDescent="0.2">
      <c r="A1011" t="s">
        <v>5571</v>
      </c>
      <c r="B1011" t="s">
        <v>5464</v>
      </c>
      <c r="C1011" t="s">
        <v>4341</v>
      </c>
      <c r="E1011" t="s">
        <v>53</v>
      </c>
      <c r="F1011" t="s">
        <v>100</v>
      </c>
      <c r="G1011" t="s">
        <v>101</v>
      </c>
      <c r="H1011" t="s">
        <v>102</v>
      </c>
      <c r="K1011" t="s">
        <v>57</v>
      </c>
      <c r="L1011" t="s">
        <v>58</v>
      </c>
      <c r="M1011" t="s">
        <v>59</v>
      </c>
      <c r="N1011" t="s">
        <v>60</v>
      </c>
      <c r="O1011" t="s">
        <v>5572</v>
      </c>
      <c r="W1011">
        <v>5</v>
      </c>
      <c r="X1011" t="s">
        <v>105</v>
      </c>
      <c r="AA1011" t="s">
        <v>5573</v>
      </c>
      <c r="AC1011">
        <v>2017</v>
      </c>
      <c r="AD1011">
        <v>5</v>
      </c>
      <c r="AE1011">
        <v>11</v>
      </c>
      <c r="AF1011">
        <f>IF( Table1[[#This Row],[Start Day]]="",1,Table1[[#This Row],[Start Day]])</f>
        <v>11</v>
      </c>
      <c r="AG1011" s="1">
        <f>DATE(Table1[[#This Row],[Start Year]],Table1[[#This Row],[Start Month]],Table1[[#This Row],[Complete Start Day]])</f>
        <v>42866</v>
      </c>
      <c r="AH1011">
        <v>2017</v>
      </c>
      <c r="AI1011">
        <v>5</v>
      </c>
      <c r="AJ1011">
        <v>11</v>
      </c>
      <c r="AK1011">
        <f>IF(Table1[[#This Row],[End Day]]="",DAY(EOMONTH(DATE(Table1[[#This Row],[End Year]],Table1[[#This Row],[End Month]],1),0)),Table1[[#This Row],[End Day]])</f>
        <v>11</v>
      </c>
      <c r="AL1011" s="1">
        <f>DATE(Table1[[#This Row],[End Year]],Table1[[#This Row],[End Month]],Table1[[#This Row],[Complete End Day]])</f>
        <v>42866</v>
      </c>
      <c r="AM1011" s="2">
        <f>IF(Table1[[#This Row],[Start Day]]="",1,0)</f>
        <v>0</v>
      </c>
      <c r="AN1011" s="2">
        <f>IF(Table1[[#This Row],[End Day]]="",1,0)</f>
        <v>0</v>
      </c>
      <c r="AO1011">
        <v>8</v>
      </c>
      <c r="AP1011">
        <v>23</v>
      </c>
      <c r="AR1011">
        <v>4560</v>
      </c>
      <c r="AS1011">
        <v>4583</v>
      </c>
      <c r="AX1011">
        <v>2000</v>
      </c>
      <c r="AY1011">
        <v>2388</v>
      </c>
      <c r="AZ1011">
        <v>83.757254551963101</v>
      </c>
      <c r="BA1011" t="s">
        <v>81</v>
      </c>
      <c r="BB1011" t="s">
        <v>96</v>
      </c>
      <c r="BD1011" t="s">
        <v>97</v>
      </c>
    </row>
    <row r="1012" spans="1:56" x14ac:dyDescent="0.2">
      <c r="A1012" t="s">
        <v>5574</v>
      </c>
      <c r="B1012" t="s">
        <v>5464</v>
      </c>
      <c r="C1012" t="s">
        <v>3907</v>
      </c>
      <c r="E1012" t="s">
        <v>53</v>
      </c>
      <c r="F1012" t="s">
        <v>100</v>
      </c>
      <c r="G1012" t="s">
        <v>101</v>
      </c>
      <c r="H1012" t="s">
        <v>102</v>
      </c>
      <c r="K1012" t="s">
        <v>57</v>
      </c>
      <c r="L1012" t="s">
        <v>58</v>
      </c>
      <c r="M1012" t="s">
        <v>59</v>
      </c>
      <c r="N1012" t="s">
        <v>60</v>
      </c>
      <c r="O1012" t="s">
        <v>5575</v>
      </c>
      <c r="W1012">
        <v>6</v>
      </c>
      <c r="X1012" t="s">
        <v>105</v>
      </c>
      <c r="Y1012" t="s">
        <v>5576</v>
      </c>
      <c r="Z1012" t="s">
        <v>5577</v>
      </c>
      <c r="AC1012">
        <v>2017</v>
      </c>
      <c r="AD1012">
        <v>11</v>
      </c>
      <c r="AE1012">
        <v>18</v>
      </c>
      <c r="AF1012">
        <f>IF( Table1[[#This Row],[Start Day]]="",1,Table1[[#This Row],[Start Day]])</f>
        <v>18</v>
      </c>
      <c r="AG1012" s="1">
        <f>DATE(Table1[[#This Row],[Start Year]],Table1[[#This Row],[Start Month]],Table1[[#This Row],[Complete Start Day]])</f>
        <v>43057</v>
      </c>
      <c r="AH1012">
        <v>2017</v>
      </c>
      <c r="AI1012">
        <v>11</v>
      </c>
      <c r="AJ1012">
        <v>18</v>
      </c>
      <c r="AK1012">
        <f>IF(Table1[[#This Row],[End Day]]="",DAY(EOMONTH(DATE(Table1[[#This Row],[End Year]],Table1[[#This Row],[End Month]],1),0)),Table1[[#This Row],[End Day]])</f>
        <v>18</v>
      </c>
      <c r="AL1012" s="1">
        <f>DATE(Table1[[#This Row],[End Year]],Table1[[#This Row],[End Month]],Table1[[#This Row],[Complete End Day]])</f>
        <v>43057</v>
      </c>
      <c r="AM1012" s="2">
        <f>IF(Table1[[#This Row],[Start Day]]="",1,0)</f>
        <v>0</v>
      </c>
      <c r="AN1012" s="2">
        <f>IF(Table1[[#This Row],[End Day]]="",1,0)</f>
        <v>0</v>
      </c>
      <c r="AP1012">
        <v>3</v>
      </c>
      <c r="AQ1012">
        <v>23400</v>
      </c>
      <c r="AS1012">
        <v>23403</v>
      </c>
      <c r="AZ1012">
        <v>83.757254551963101</v>
      </c>
      <c r="BA1012" t="s">
        <v>109</v>
      </c>
      <c r="BC1012" t="s">
        <v>5578</v>
      </c>
      <c r="BD1012" t="s">
        <v>5579</v>
      </c>
    </row>
    <row r="1013" spans="1:56" x14ac:dyDescent="0.2">
      <c r="A1013" t="s">
        <v>5580</v>
      </c>
      <c r="B1013" t="s">
        <v>5464</v>
      </c>
      <c r="C1013" t="s">
        <v>5096</v>
      </c>
      <c r="E1013" t="s">
        <v>53</v>
      </c>
      <c r="F1013" t="s">
        <v>54</v>
      </c>
      <c r="G1013" t="s">
        <v>236</v>
      </c>
      <c r="H1013" t="s">
        <v>236</v>
      </c>
      <c r="K1013" t="s">
        <v>57</v>
      </c>
      <c r="L1013" t="s">
        <v>58</v>
      </c>
      <c r="M1013" t="s">
        <v>59</v>
      </c>
      <c r="N1013" t="s">
        <v>60</v>
      </c>
      <c r="O1013" t="s">
        <v>5581</v>
      </c>
      <c r="AA1013" t="s">
        <v>5582</v>
      </c>
      <c r="AC1013">
        <v>2017</v>
      </c>
      <c r="AD1013">
        <v>1</v>
      </c>
      <c r="AE1013">
        <v>20</v>
      </c>
      <c r="AF1013">
        <f>IF( Table1[[#This Row],[Start Day]]="",1,Table1[[#This Row],[Start Day]])</f>
        <v>20</v>
      </c>
      <c r="AG1013" s="1">
        <f>DATE(Table1[[#This Row],[Start Year]],Table1[[#This Row],[Start Month]],Table1[[#This Row],[Complete Start Day]])</f>
        <v>42755</v>
      </c>
      <c r="AH1013">
        <v>2017</v>
      </c>
      <c r="AI1013">
        <v>1</v>
      </c>
      <c r="AJ1013">
        <v>20</v>
      </c>
      <c r="AK1013">
        <f>IF(Table1[[#This Row],[End Day]]="",DAY(EOMONTH(DATE(Table1[[#This Row],[End Year]],Table1[[#This Row],[End Month]],1),0)),Table1[[#This Row],[End Day]])</f>
        <v>20</v>
      </c>
      <c r="AL1013" s="1">
        <f>DATE(Table1[[#This Row],[End Year]],Table1[[#This Row],[End Month]],Table1[[#This Row],[Complete End Day]])</f>
        <v>42755</v>
      </c>
      <c r="AM1013" s="2">
        <f>IF(Table1[[#This Row],[Start Day]]="",1,0)</f>
        <v>0</v>
      </c>
      <c r="AN1013" s="2">
        <f>IF(Table1[[#This Row],[End Day]]="",1,0)</f>
        <v>0</v>
      </c>
      <c r="AO1013">
        <v>12</v>
      </c>
      <c r="AZ1013">
        <v>83.757254551963101</v>
      </c>
      <c r="BA1013" t="s">
        <v>109</v>
      </c>
      <c r="BC1013" t="s">
        <v>5583</v>
      </c>
      <c r="BD1013" t="s">
        <v>5584</v>
      </c>
    </row>
    <row r="1014" spans="1:56" x14ac:dyDescent="0.2">
      <c r="A1014" t="s">
        <v>5585</v>
      </c>
      <c r="B1014" t="s">
        <v>5464</v>
      </c>
      <c r="C1014" t="s">
        <v>1092</v>
      </c>
      <c r="E1014" t="s">
        <v>53</v>
      </c>
      <c r="F1014" t="s">
        <v>54</v>
      </c>
      <c r="G1014" t="s">
        <v>236</v>
      </c>
      <c r="H1014" t="s">
        <v>236</v>
      </c>
      <c r="K1014" t="s">
        <v>57</v>
      </c>
      <c r="L1014" t="s">
        <v>58</v>
      </c>
      <c r="M1014" t="s">
        <v>59</v>
      </c>
      <c r="N1014" t="s">
        <v>60</v>
      </c>
      <c r="O1014" t="s">
        <v>5586</v>
      </c>
      <c r="P1014" t="s">
        <v>62</v>
      </c>
      <c r="AC1014">
        <v>2017</v>
      </c>
      <c r="AD1014">
        <v>8</v>
      </c>
      <c r="AE1014">
        <v>7</v>
      </c>
      <c r="AF1014">
        <f>IF( Table1[[#This Row],[Start Day]]="",1,Table1[[#This Row],[Start Day]])</f>
        <v>7</v>
      </c>
      <c r="AG1014" s="1">
        <f>DATE(Table1[[#This Row],[Start Year]],Table1[[#This Row],[Start Month]],Table1[[#This Row],[Complete Start Day]])</f>
        <v>42954</v>
      </c>
      <c r="AH1014">
        <v>2017</v>
      </c>
      <c r="AI1014">
        <v>8</v>
      </c>
      <c r="AJ1014">
        <v>7</v>
      </c>
      <c r="AK1014">
        <f>IF(Table1[[#This Row],[End Day]]="",DAY(EOMONTH(DATE(Table1[[#This Row],[End Year]],Table1[[#This Row],[End Month]],1),0)),Table1[[#This Row],[End Day]])</f>
        <v>7</v>
      </c>
      <c r="AL1014" s="1">
        <f>DATE(Table1[[#This Row],[End Year]],Table1[[#This Row],[End Month]],Table1[[#This Row],[Complete End Day]])</f>
        <v>42954</v>
      </c>
      <c r="AM1014" s="2">
        <f>IF(Table1[[#This Row],[Start Day]]="",1,0)</f>
        <v>0</v>
      </c>
      <c r="AN1014" s="2">
        <f>IF(Table1[[#This Row],[End Day]]="",1,0)</f>
        <v>0</v>
      </c>
      <c r="AO1014">
        <v>25</v>
      </c>
      <c r="AP1014">
        <v>4</v>
      </c>
      <c r="AS1014">
        <v>4</v>
      </c>
      <c r="AZ1014">
        <v>83.757254551963101</v>
      </c>
      <c r="BA1014" t="s">
        <v>109</v>
      </c>
      <c r="BC1014" t="s">
        <v>2217</v>
      </c>
      <c r="BD1014" t="s">
        <v>2218</v>
      </c>
    </row>
    <row r="1015" spans="1:56" x14ac:dyDescent="0.2">
      <c r="A1015" t="s">
        <v>5587</v>
      </c>
      <c r="B1015" t="s">
        <v>5464</v>
      </c>
      <c r="C1015" t="s">
        <v>995</v>
      </c>
      <c r="E1015" t="s">
        <v>53</v>
      </c>
      <c r="F1015" t="s">
        <v>54</v>
      </c>
      <c r="G1015" t="s">
        <v>236</v>
      </c>
      <c r="H1015" t="s">
        <v>236</v>
      </c>
      <c r="K1015" t="s">
        <v>57</v>
      </c>
      <c r="L1015" t="s">
        <v>58</v>
      </c>
      <c r="M1015" t="s">
        <v>59</v>
      </c>
      <c r="N1015" t="s">
        <v>60</v>
      </c>
      <c r="O1015" t="s">
        <v>5588</v>
      </c>
      <c r="AC1015">
        <v>2017</v>
      </c>
      <c r="AD1015">
        <v>8</v>
      </c>
      <c r="AE1015">
        <v>28</v>
      </c>
      <c r="AF1015">
        <f>IF( Table1[[#This Row],[Start Day]]="",1,Table1[[#This Row],[Start Day]])</f>
        <v>28</v>
      </c>
      <c r="AG1015" s="1">
        <f>DATE(Table1[[#This Row],[Start Year]],Table1[[#This Row],[Start Month]],Table1[[#This Row],[Complete Start Day]])</f>
        <v>42975</v>
      </c>
      <c r="AH1015">
        <v>2017</v>
      </c>
      <c r="AI1015">
        <v>8</v>
      </c>
      <c r="AJ1015">
        <v>28</v>
      </c>
      <c r="AK1015">
        <f>IF(Table1[[#This Row],[End Day]]="",DAY(EOMONTH(DATE(Table1[[#This Row],[End Year]],Table1[[#This Row],[End Month]],1),0)),Table1[[#This Row],[End Day]])</f>
        <v>28</v>
      </c>
      <c r="AL1015" s="1">
        <f>DATE(Table1[[#This Row],[End Year]],Table1[[#This Row],[End Month]],Table1[[#This Row],[Complete End Day]])</f>
        <v>42975</v>
      </c>
      <c r="AM1015" s="2">
        <f>IF(Table1[[#This Row],[Start Day]]="",1,0)</f>
        <v>0</v>
      </c>
      <c r="AN1015" s="2">
        <f>IF(Table1[[#This Row],[End Day]]="",1,0)</f>
        <v>0</v>
      </c>
      <c r="AO1015">
        <v>35</v>
      </c>
      <c r="AP1015">
        <v>8</v>
      </c>
      <c r="AR1015">
        <v>750</v>
      </c>
      <c r="AS1015">
        <v>758</v>
      </c>
      <c r="AX1015">
        <v>2300</v>
      </c>
      <c r="AY1015">
        <v>2746</v>
      </c>
      <c r="AZ1015">
        <v>83.757254551963101</v>
      </c>
      <c r="BA1015" t="s">
        <v>109</v>
      </c>
      <c r="BC1015" t="s">
        <v>5018</v>
      </c>
      <c r="BD1015" t="s">
        <v>5019</v>
      </c>
    </row>
    <row r="1016" spans="1:56" x14ac:dyDescent="0.2">
      <c r="A1016" t="s">
        <v>5589</v>
      </c>
      <c r="B1016" t="s">
        <v>5464</v>
      </c>
      <c r="C1016" t="s">
        <v>1173</v>
      </c>
      <c r="E1016" t="s">
        <v>53</v>
      </c>
      <c r="F1016" t="s">
        <v>54</v>
      </c>
      <c r="G1016" t="s">
        <v>236</v>
      </c>
      <c r="H1016" t="s">
        <v>2666</v>
      </c>
      <c r="K1016" t="s">
        <v>57</v>
      </c>
      <c r="L1016" t="s">
        <v>58</v>
      </c>
      <c r="M1016" t="s">
        <v>59</v>
      </c>
      <c r="N1016" t="s">
        <v>60</v>
      </c>
      <c r="O1016" t="s">
        <v>5590</v>
      </c>
      <c r="W1016">
        <v>8000000</v>
      </c>
      <c r="AA1016" t="s">
        <v>5591</v>
      </c>
      <c r="AC1016">
        <v>2017</v>
      </c>
      <c r="AD1016">
        <v>6</v>
      </c>
      <c r="AE1016">
        <v>23</v>
      </c>
      <c r="AF1016">
        <f>IF( Table1[[#This Row],[Start Day]]="",1,Table1[[#This Row],[Start Day]])</f>
        <v>23</v>
      </c>
      <c r="AG1016" s="1">
        <f>DATE(Table1[[#This Row],[Start Year]],Table1[[#This Row],[Start Month]],Table1[[#This Row],[Complete Start Day]])</f>
        <v>42909</v>
      </c>
      <c r="AH1016">
        <v>2017</v>
      </c>
      <c r="AI1016">
        <v>6</v>
      </c>
      <c r="AJ1016">
        <v>23</v>
      </c>
      <c r="AK1016">
        <f>IF(Table1[[#This Row],[End Day]]="",DAY(EOMONTH(DATE(Table1[[#This Row],[End Year]],Table1[[#This Row],[End Month]],1),0)),Table1[[#This Row],[End Day]])</f>
        <v>23</v>
      </c>
      <c r="AL1016" s="1">
        <f>DATE(Table1[[#This Row],[End Year]],Table1[[#This Row],[End Month]],Table1[[#This Row],[Complete End Day]])</f>
        <v>42909</v>
      </c>
      <c r="AM1016" s="2">
        <f>IF(Table1[[#This Row],[Start Day]]="",1,0)</f>
        <v>0</v>
      </c>
      <c r="AN1016" s="2">
        <f>IF(Table1[[#This Row],[End Day]]="",1,0)</f>
        <v>0</v>
      </c>
      <c r="AO1016">
        <v>83</v>
      </c>
      <c r="AQ1016">
        <v>400</v>
      </c>
      <c r="AS1016">
        <v>400</v>
      </c>
      <c r="AZ1016">
        <v>83.757254551963101</v>
      </c>
      <c r="BA1016" t="s">
        <v>109</v>
      </c>
      <c r="BC1016" t="s">
        <v>3024</v>
      </c>
      <c r="BD1016" t="s">
        <v>3025</v>
      </c>
    </row>
    <row r="1017" spans="1:56" x14ac:dyDescent="0.2">
      <c r="A1017" t="s">
        <v>5592</v>
      </c>
      <c r="B1017" t="s">
        <v>5464</v>
      </c>
      <c r="C1017" t="s">
        <v>4507</v>
      </c>
      <c r="E1017" t="s">
        <v>53</v>
      </c>
      <c r="F1017" t="s">
        <v>72</v>
      </c>
      <c r="G1017" t="s">
        <v>73</v>
      </c>
      <c r="H1017" t="s">
        <v>86</v>
      </c>
      <c r="J1017" t="s">
        <v>5593</v>
      </c>
      <c r="K1017" t="s">
        <v>57</v>
      </c>
      <c r="L1017" t="s">
        <v>58</v>
      </c>
      <c r="M1017" t="s">
        <v>59</v>
      </c>
      <c r="N1017" t="s">
        <v>60</v>
      </c>
      <c r="O1017" t="s">
        <v>5594</v>
      </c>
      <c r="X1017" t="s">
        <v>80</v>
      </c>
      <c r="AC1017">
        <v>2017</v>
      </c>
      <c r="AD1017">
        <v>7</v>
      </c>
      <c r="AE1017">
        <v>16</v>
      </c>
      <c r="AF1017">
        <f>IF( Table1[[#This Row],[Start Day]]="",1,Table1[[#This Row],[Start Day]])</f>
        <v>16</v>
      </c>
      <c r="AG1017" s="1">
        <f>DATE(Table1[[#This Row],[Start Year]],Table1[[#This Row],[Start Month]],Table1[[#This Row],[Complete Start Day]])</f>
        <v>42932</v>
      </c>
      <c r="AH1017">
        <v>2017</v>
      </c>
      <c r="AI1017">
        <v>7</v>
      </c>
      <c r="AJ1017">
        <v>17</v>
      </c>
      <c r="AK1017">
        <f>IF(Table1[[#This Row],[End Day]]="",DAY(EOMONTH(DATE(Table1[[#This Row],[End Year]],Table1[[#This Row],[End Month]],1),0)),Table1[[#This Row],[End Day]])</f>
        <v>17</v>
      </c>
      <c r="AL1017" s="1">
        <f>DATE(Table1[[#This Row],[End Year]],Table1[[#This Row],[End Month]],Table1[[#This Row],[Complete End Day]])</f>
        <v>42933</v>
      </c>
      <c r="AM1017" s="2">
        <f>IF(Table1[[#This Row],[Start Day]]="",1,0)</f>
        <v>0</v>
      </c>
      <c r="AN1017" s="2">
        <f>IF(Table1[[#This Row],[End Day]]="",1,0)</f>
        <v>0</v>
      </c>
      <c r="AQ1017">
        <v>30000</v>
      </c>
      <c r="AS1017">
        <v>30000</v>
      </c>
      <c r="AX1017">
        <v>3600</v>
      </c>
      <c r="AY1017">
        <v>4298</v>
      </c>
      <c r="AZ1017">
        <v>83.757254551963101</v>
      </c>
      <c r="BA1017" t="s">
        <v>81</v>
      </c>
      <c r="BB1017" t="s">
        <v>3042</v>
      </c>
      <c r="BD1017" t="s">
        <v>3043</v>
      </c>
    </row>
    <row r="1018" spans="1:56" x14ac:dyDescent="0.2">
      <c r="A1018" t="s">
        <v>5595</v>
      </c>
      <c r="B1018" t="s">
        <v>5464</v>
      </c>
      <c r="C1018" t="s">
        <v>5596</v>
      </c>
      <c r="E1018" t="s">
        <v>53</v>
      </c>
      <c r="F1018" t="s">
        <v>72</v>
      </c>
      <c r="G1018" t="s">
        <v>73</v>
      </c>
      <c r="H1018" t="s">
        <v>86</v>
      </c>
      <c r="J1018" t="s">
        <v>5597</v>
      </c>
      <c r="K1018" t="s">
        <v>57</v>
      </c>
      <c r="L1018" t="s">
        <v>58</v>
      </c>
      <c r="M1018" t="s">
        <v>59</v>
      </c>
      <c r="N1018" t="s">
        <v>60</v>
      </c>
      <c r="O1018" t="s">
        <v>5598</v>
      </c>
      <c r="X1018" t="s">
        <v>80</v>
      </c>
      <c r="AC1018">
        <v>2017</v>
      </c>
      <c r="AD1018">
        <v>8</v>
      </c>
      <c r="AE1018">
        <v>3</v>
      </c>
      <c r="AF1018">
        <f>IF( Table1[[#This Row],[Start Day]]="",1,Table1[[#This Row],[Start Day]])</f>
        <v>3</v>
      </c>
      <c r="AG1018" s="1">
        <f>DATE(Table1[[#This Row],[Start Year]],Table1[[#This Row],[Start Month]],Table1[[#This Row],[Complete Start Day]])</f>
        <v>42950</v>
      </c>
      <c r="AH1018">
        <v>2017</v>
      </c>
      <c r="AI1018">
        <v>8</v>
      </c>
      <c r="AJ1018">
        <v>3</v>
      </c>
      <c r="AK1018">
        <f>IF(Table1[[#This Row],[End Day]]="",DAY(EOMONTH(DATE(Table1[[#This Row],[End Year]],Table1[[#This Row],[End Month]],1),0)),Table1[[#This Row],[End Day]])</f>
        <v>3</v>
      </c>
      <c r="AL1018" s="1">
        <f>DATE(Table1[[#This Row],[End Year]],Table1[[#This Row],[End Month]],Table1[[#This Row],[Complete End Day]])</f>
        <v>42950</v>
      </c>
      <c r="AM1018" s="2">
        <f>IF(Table1[[#This Row],[Start Day]]="",1,0)</f>
        <v>0</v>
      </c>
      <c r="AN1018" s="2">
        <f>IF(Table1[[#This Row],[End Day]]="",1,0)</f>
        <v>0</v>
      </c>
      <c r="AQ1018">
        <v>13200</v>
      </c>
      <c r="AR1018">
        <v>600</v>
      </c>
      <c r="AS1018">
        <v>13800</v>
      </c>
      <c r="AX1018">
        <v>57000</v>
      </c>
      <c r="AY1018">
        <v>68054</v>
      </c>
      <c r="AZ1018">
        <v>83.757254551963101</v>
      </c>
      <c r="BA1018" t="s">
        <v>81</v>
      </c>
      <c r="BB1018" t="s">
        <v>983</v>
      </c>
      <c r="BD1018" t="s">
        <v>1134</v>
      </c>
    </row>
    <row r="1019" spans="1:56" x14ac:dyDescent="0.2">
      <c r="A1019" t="s">
        <v>5599</v>
      </c>
      <c r="B1019" t="s">
        <v>5464</v>
      </c>
      <c r="C1019" t="s">
        <v>1894</v>
      </c>
      <c r="E1019" t="s">
        <v>53</v>
      </c>
      <c r="F1019" t="s">
        <v>72</v>
      </c>
      <c r="G1019" t="s">
        <v>73</v>
      </c>
      <c r="H1019" t="s">
        <v>86</v>
      </c>
      <c r="J1019" t="s">
        <v>5600</v>
      </c>
      <c r="K1019" t="s">
        <v>57</v>
      </c>
      <c r="L1019" t="s">
        <v>58</v>
      </c>
      <c r="M1019" t="s">
        <v>59</v>
      </c>
      <c r="N1019" t="s">
        <v>60</v>
      </c>
      <c r="O1019" t="s">
        <v>5601</v>
      </c>
      <c r="X1019" t="s">
        <v>80</v>
      </c>
      <c r="AC1019">
        <v>2017</v>
      </c>
      <c r="AD1019">
        <v>8</v>
      </c>
      <c r="AE1019">
        <v>27</v>
      </c>
      <c r="AF1019">
        <f>IF( Table1[[#This Row],[Start Day]]="",1,Table1[[#This Row],[Start Day]])</f>
        <v>27</v>
      </c>
      <c r="AG1019" s="1">
        <f>DATE(Table1[[#This Row],[Start Year]],Table1[[#This Row],[Start Month]],Table1[[#This Row],[Complete Start Day]])</f>
        <v>42974</v>
      </c>
      <c r="AH1019">
        <v>2017</v>
      </c>
      <c r="AI1019">
        <v>8</v>
      </c>
      <c r="AJ1019">
        <v>27</v>
      </c>
      <c r="AK1019">
        <f>IF(Table1[[#This Row],[End Day]]="",DAY(EOMONTH(DATE(Table1[[#This Row],[End Year]],Table1[[#This Row],[End Month]],1),0)),Table1[[#This Row],[End Day]])</f>
        <v>27</v>
      </c>
      <c r="AL1019" s="1">
        <f>DATE(Table1[[#This Row],[End Year]],Table1[[#This Row],[End Month]],Table1[[#This Row],[Complete End Day]])</f>
        <v>42974</v>
      </c>
      <c r="AM1019" s="2">
        <f>IF(Table1[[#This Row],[Start Day]]="",1,0)</f>
        <v>0</v>
      </c>
      <c r="AN1019" s="2">
        <f>IF(Table1[[#This Row],[End Day]]="",1,0)</f>
        <v>0</v>
      </c>
      <c r="AO1019">
        <v>12</v>
      </c>
      <c r="AQ1019">
        <v>300</v>
      </c>
      <c r="AS1019">
        <v>300</v>
      </c>
      <c r="AX1019">
        <v>56000</v>
      </c>
      <c r="AY1019">
        <v>66860</v>
      </c>
      <c r="AZ1019">
        <v>83.757254551963101</v>
      </c>
      <c r="BA1019" t="s">
        <v>81</v>
      </c>
      <c r="BB1019" t="s">
        <v>5602</v>
      </c>
      <c r="BD1019" t="s">
        <v>5603</v>
      </c>
    </row>
    <row r="1020" spans="1:56" x14ac:dyDescent="0.2">
      <c r="A1020" t="s">
        <v>5604</v>
      </c>
      <c r="B1020" t="s">
        <v>5464</v>
      </c>
      <c r="C1020" t="s">
        <v>5605</v>
      </c>
      <c r="E1020" t="s">
        <v>53</v>
      </c>
      <c r="F1020" t="s">
        <v>270</v>
      </c>
      <c r="G1020" t="s">
        <v>271</v>
      </c>
      <c r="H1020" t="s">
        <v>271</v>
      </c>
      <c r="K1020" t="s">
        <v>57</v>
      </c>
      <c r="L1020" t="s">
        <v>58</v>
      </c>
      <c r="M1020" t="s">
        <v>59</v>
      </c>
      <c r="N1020" t="s">
        <v>60</v>
      </c>
      <c r="O1020" t="s">
        <v>5606</v>
      </c>
      <c r="P1020" t="s">
        <v>5607</v>
      </c>
      <c r="U1020" t="s">
        <v>104</v>
      </c>
      <c r="X1020" t="s">
        <v>65</v>
      </c>
      <c r="AC1020">
        <v>2017</v>
      </c>
      <c r="AD1020">
        <v>4</v>
      </c>
      <c r="AF1020">
        <f>IF( Table1[[#This Row],[Start Day]]="",1,Table1[[#This Row],[Start Day]])</f>
        <v>1</v>
      </c>
      <c r="AG1020" s="1">
        <f>DATE(Table1[[#This Row],[Start Year]],Table1[[#This Row],[Start Month]],Table1[[#This Row],[Complete Start Day]])</f>
        <v>42826</v>
      </c>
      <c r="AH1020">
        <v>2017</v>
      </c>
      <c r="AI1020">
        <v>6</v>
      </c>
      <c r="AK1020">
        <f>IF(Table1[[#This Row],[End Day]]="",DAY(EOMONTH(DATE(Table1[[#This Row],[End Year]],Table1[[#This Row],[End Month]],1),0)),Table1[[#This Row],[End Day]])</f>
        <v>30</v>
      </c>
      <c r="AL1020" s="1">
        <f>DATE(Table1[[#This Row],[End Year]],Table1[[#This Row],[End Month]],Table1[[#This Row],[Complete End Day]])</f>
        <v>42916</v>
      </c>
      <c r="AM1020" s="2">
        <f>IF(Table1[[#This Row],[Start Day]]="",1,0)</f>
        <v>1</v>
      </c>
      <c r="AN1020" s="2">
        <f>IF(Table1[[#This Row],[End Day]]="",1,0)</f>
        <v>1</v>
      </c>
      <c r="AQ1020">
        <v>2000000</v>
      </c>
      <c r="AS1020">
        <v>2000000</v>
      </c>
      <c r="AX1020">
        <v>122000</v>
      </c>
      <c r="AY1020">
        <v>145659</v>
      </c>
      <c r="AZ1020">
        <v>83.757254551963101</v>
      </c>
      <c r="BA1020" t="s">
        <v>81</v>
      </c>
      <c r="BB1020" t="s">
        <v>5608</v>
      </c>
      <c r="BD1020" t="s">
        <v>5609</v>
      </c>
    </row>
    <row r="1021" spans="1:56" x14ac:dyDescent="0.2">
      <c r="A1021" t="s">
        <v>5610</v>
      </c>
      <c r="B1021" t="s">
        <v>5464</v>
      </c>
      <c r="C1021" t="s">
        <v>5611</v>
      </c>
      <c r="E1021" t="s">
        <v>53</v>
      </c>
      <c r="F1021" t="s">
        <v>54</v>
      </c>
      <c r="G1021" t="s">
        <v>55</v>
      </c>
      <c r="K1021" t="s">
        <v>57</v>
      </c>
      <c r="L1021" t="s">
        <v>58</v>
      </c>
      <c r="M1021" t="s">
        <v>59</v>
      </c>
      <c r="N1021" t="s">
        <v>60</v>
      </c>
      <c r="O1021" t="s">
        <v>5612</v>
      </c>
      <c r="X1021" t="s">
        <v>65</v>
      </c>
      <c r="AC1021">
        <v>2017</v>
      </c>
      <c r="AD1021">
        <v>6</v>
      </c>
      <c r="AE1021">
        <v>8</v>
      </c>
      <c r="AF1021">
        <f>IF( Table1[[#This Row],[Start Day]]="",1,Table1[[#This Row],[Start Day]])</f>
        <v>8</v>
      </c>
      <c r="AG1021" s="1">
        <f>DATE(Table1[[#This Row],[Start Year]],Table1[[#This Row],[Start Month]],Table1[[#This Row],[Complete Start Day]])</f>
        <v>42894</v>
      </c>
      <c r="AH1021">
        <v>2017</v>
      </c>
      <c r="AI1021">
        <v>6</v>
      </c>
      <c r="AJ1021">
        <v>12</v>
      </c>
      <c r="AK1021">
        <f>IF(Table1[[#This Row],[End Day]]="",DAY(EOMONTH(DATE(Table1[[#This Row],[End Year]],Table1[[#This Row],[End Month]],1),0)),Table1[[#This Row],[End Day]])</f>
        <v>12</v>
      </c>
      <c r="AL1021" s="1">
        <f>DATE(Table1[[#This Row],[End Year]],Table1[[#This Row],[End Month]],Table1[[#This Row],[Complete End Day]])</f>
        <v>42898</v>
      </c>
      <c r="AM1021" s="2">
        <f>IF(Table1[[#This Row],[Start Day]]="",1,0)</f>
        <v>0</v>
      </c>
      <c r="AN1021" s="2">
        <f>IF(Table1[[#This Row],[End Day]]="",1,0)</f>
        <v>0</v>
      </c>
      <c r="AO1021">
        <v>11</v>
      </c>
      <c r="AQ1021">
        <v>23700</v>
      </c>
      <c r="AR1021">
        <v>10800</v>
      </c>
      <c r="AS1021">
        <v>34500</v>
      </c>
      <c r="AX1021">
        <v>115000</v>
      </c>
      <c r="AY1021">
        <v>137302</v>
      </c>
      <c r="AZ1021">
        <v>83.757254551963101</v>
      </c>
      <c r="BA1021" t="s">
        <v>81</v>
      </c>
      <c r="BB1021" t="s">
        <v>5613</v>
      </c>
      <c r="BD1021" t="s">
        <v>5614</v>
      </c>
    </row>
    <row r="1022" spans="1:56" x14ac:dyDescent="0.2">
      <c r="A1022" t="s">
        <v>5615</v>
      </c>
      <c r="B1022" t="s">
        <v>5464</v>
      </c>
      <c r="C1022" t="s">
        <v>344</v>
      </c>
      <c r="E1022" t="s">
        <v>53</v>
      </c>
      <c r="F1022" t="s">
        <v>54</v>
      </c>
      <c r="G1022" t="s">
        <v>55</v>
      </c>
      <c r="K1022" t="s">
        <v>57</v>
      </c>
      <c r="L1022" t="s">
        <v>58</v>
      </c>
      <c r="M1022" t="s">
        <v>59</v>
      </c>
      <c r="N1022" t="s">
        <v>60</v>
      </c>
      <c r="O1022" t="s">
        <v>5616</v>
      </c>
      <c r="P1022" t="s">
        <v>5617</v>
      </c>
      <c r="X1022" t="s">
        <v>65</v>
      </c>
      <c r="AC1022">
        <v>2017</v>
      </c>
      <c r="AD1022">
        <v>7</v>
      </c>
      <c r="AE1022">
        <v>17</v>
      </c>
      <c r="AF1022">
        <f>IF( Table1[[#This Row],[Start Day]]="",1,Table1[[#This Row],[Start Day]])</f>
        <v>17</v>
      </c>
      <c r="AG1022" s="1">
        <f>DATE(Table1[[#This Row],[Start Year]],Table1[[#This Row],[Start Month]],Table1[[#This Row],[Complete Start Day]])</f>
        <v>42933</v>
      </c>
      <c r="AH1022">
        <v>2017</v>
      </c>
      <c r="AI1022">
        <v>7</v>
      </c>
      <c r="AJ1022">
        <v>20</v>
      </c>
      <c r="AK1022">
        <f>IF(Table1[[#This Row],[End Day]]="",DAY(EOMONTH(DATE(Table1[[#This Row],[End Year]],Table1[[#This Row],[End Month]],1),0)),Table1[[#This Row],[End Day]])</f>
        <v>20</v>
      </c>
      <c r="AL1022" s="1">
        <f>DATE(Table1[[#This Row],[End Year]],Table1[[#This Row],[End Month]],Table1[[#This Row],[Complete End Day]])</f>
        <v>42936</v>
      </c>
      <c r="AM1022" s="2">
        <f>IF(Table1[[#This Row],[Start Day]]="",1,0)</f>
        <v>0</v>
      </c>
      <c r="AN1022" s="2">
        <f>IF(Table1[[#This Row],[End Day]]="",1,0)</f>
        <v>0</v>
      </c>
      <c r="AO1022">
        <v>12</v>
      </c>
      <c r="AQ1022">
        <v>9600</v>
      </c>
      <c r="AS1022">
        <v>9600</v>
      </c>
      <c r="AX1022">
        <v>37000</v>
      </c>
      <c r="AY1022">
        <v>44175</v>
      </c>
      <c r="AZ1022">
        <v>83.757254551963101</v>
      </c>
      <c r="BA1022" t="s">
        <v>81</v>
      </c>
      <c r="BB1022" t="s">
        <v>5618</v>
      </c>
      <c r="BD1022" t="s">
        <v>5619</v>
      </c>
    </row>
    <row r="1023" spans="1:56" x14ac:dyDescent="0.2">
      <c r="A1023" t="s">
        <v>5620</v>
      </c>
      <c r="B1023" t="s">
        <v>5464</v>
      </c>
      <c r="C1023" t="s">
        <v>211</v>
      </c>
      <c r="E1023" t="s">
        <v>53</v>
      </c>
      <c r="F1023" t="s">
        <v>54</v>
      </c>
      <c r="G1023" t="s">
        <v>55</v>
      </c>
      <c r="K1023" t="s">
        <v>57</v>
      </c>
      <c r="L1023" t="s">
        <v>58</v>
      </c>
      <c r="M1023" t="s">
        <v>59</v>
      </c>
      <c r="N1023" t="s">
        <v>60</v>
      </c>
      <c r="O1023" t="s">
        <v>5621</v>
      </c>
      <c r="P1023" t="s">
        <v>5562</v>
      </c>
      <c r="X1023" t="s">
        <v>65</v>
      </c>
      <c r="AC1023">
        <v>2017</v>
      </c>
      <c r="AD1023">
        <v>8</v>
      </c>
      <c r="AE1023">
        <v>8</v>
      </c>
      <c r="AF1023">
        <f>IF( Table1[[#This Row],[Start Day]]="",1,Table1[[#This Row],[Start Day]])</f>
        <v>8</v>
      </c>
      <c r="AG1023" s="1">
        <f>DATE(Table1[[#This Row],[Start Year]],Table1[[#This Row],[Start Month]],Table1[[#This Row],[Complete Start Day]])</f>
        <v>42955</v>
      </c>
      <c r="AH1023">
        <v>2017</v>
      </c>
      <c r="AI1023">
        <v>8</v>
      </c>
      <c r="AJ1023">
        <v>9</v>
      </c>
      <c r="AK1023">
        <f>IF(Table1[[#This Row],[End Day]]="",DAY(EOMONTH(DATE(Table1[[#This Row],[End Year]],Table1[[#This Row],[End Month]],1),0)),Table1[[#This Row],[End Day]])</f>
        <v>9</v>
      </c>
      <c r="AL1023" s="1">
        <f>DATE(Table1[[#This Row],[End Year]],Table1[[#This Row],[End Month]],Table1[[#This Row],[Complete End Day]])</f>
        <v>42956</v>
      </c>
      <c r="AM1023" s="2">
        <f>IF(Table1[[#This Row],[Start Day]]="",1,0)</f>
        <v>0</v>
      </c>
      <c r="AN1023" s="2">
        <f>IF(Table1[[#This Row],[End Day]]="",1,0)</f>
        <v>0</v>
      </c>
      <c r="AO1023">
        <v>40</v>
      </c>
      <c r="AQ1023">
        <v>45000</v>
      </c>
      <c r="AS1023">
        <v>45000</v>
      </c>
      <c r="AX1023">
        <v>315000</v>
      </c>
      <c r="AY1023">
        <v>376087</v>
      </c>
      <c r="AZ1023">
        <v>83.757254551963101</v>
      </c>
      <c r="BA1023" t="s">
        <v>81</v>
      </c>
      <c r="BB1023" t="s">
        <v>5622</v>
      </c>
      <c r="BD1023" t="s">
        <v>5623</v>
      </c>
    </row>
    <row r="1024" spans="1:56" x14ac:dyDescent="0.2">
      <c r="A1024" t="s">
        <v>5624</v>
      </c>
      <c r="B1024" t="s">
        <v>5464</v>
      </c>
      <c r="C1024" t="s">
        <v>691</v>
      </c>
      <c r="E1024" t="s">
        <v>53</v>
      </c>
      <c r="F1024" t="s">
        <v>54</v>
      </c>
      <c r="G1024" t="s">
        <v>55</v>
      </c>
      <c r="K1024" t="s">
        <v>57</v>
      </c>
      <c r="L1024" t="s">
        <v>58</v>
      </c>
      <c r="M1024" t="s">
        <v>59</v>
      </c>
      <c r="N1024" t="s">
        <v>60</v>
      </c>
      <c r="O1024" t="s">
        <v>5625</v>
      </c>
      <c r="P1024" t="s">
        <v>62</v>
      </c>
      <c r="W1024">
        <v>283444</v>
      </c>
      <c r="X1024" t="s">
        <v>65</v>
      </c>
      <c r="Y1024" t="s">
        <v>5626</v>
      </c>
      <c r="Z1024" t="s">
        <v>5627</v>
      </c>
      <c r="AC1024">
        <v>2017</v>
      </c>
      <c r="AD1024">
        <v>9</v>
      </c>
      <c r="AE1024">
        <v>24</v>
      </c>
      <c r="AF1024">
        <f>IF( Table1[[#This Row],[Start Day]]="",1,Table1[[#This Row],[Start Day]])</f>
        <v>24</v>
      </c>
      <c r="AG1024" s="1">
        <f>DATE(Table1[[#This Row],[Start Year]],Table1[[#This Row],[Start Month]],Table1[[#This Row],[Complete Start Day]])</f>
        <v>43002</v>
      </c>
      <c r="AH1024">
        <v>2017</v>
      </c>
      <c r="AI1024">
        <v>10</v>
      </c>
      <c r="AJ1024">
        <v>7</v>
      </c>
      <c r="AK1024">
        <f>IF(Table1[[#This Row],[End Day]]="",DAY(EOMONTH(DATE(Table1[[#This Row],[End Year]],Table1[[#This Row],[End Month]],1),0)),Table1[[#This Row],[End Day]])</f>
        <v>7</v>
      </c>
      <c r="AL1024" s="1">
        <f>DATE(Table1[[#This Row],[End Year]],Table1[[#This Row],[End Month]],Table1[[#This Row],[Complete End Day]])</f>
        <v>43015</v>
      </c>
      <c r="AM1024" s="2">
        <f>IF(Table1[[#This Row],[Start Day]]="",1,0)</f>
        <v>0</v>
      </c>
      <c r="AN1024" s="2">
        <f>IF(Table1[[#This Row],[End Day]]="",1,0)</f>
        <v>0</v>
      </c>
      <c r="AO1024">
        <v>16</v>
      </c>
      <c r="AQ1024">
        <v>53100</v>
      </c>
      <c r="AR1024">
        <v>8400</v>
      </c>
      <c r="AS1024">
        <v>61500</v>
      </c>
      <c r="AX1024">
        <v>361000</v>
      </c>
      <c r="AY1024">
        <v>431007</v>
      </c>
      <c r="AZ1024">
        <v>83.757254551963101</v>
      </c>
      <c r="BA1024" t="s">
        <v>81</v>
      </c>
      <c r="BB1024" t="s">
        <v>5628</v>
      </c>
      <c r="BD1024" t="s">
        <v>5629</v>
      </c>
    </row>
    <row r="1025" spans="1:56" x14ac:dyDescent="0.2">
      <c r="A1025" t="s">
        <v>5630</v>
      </c>
      <c r="B1025" t="s">
        <v>5464</v>
      </c>
      <c r="C1025" t="s">
        <v>5631</v>
      </c>
      <c r="E1025" t="s">
        <v>53</v>
      </c>
      <c r="F1025" t="s">
        <v>54</v>
      </c>
      <c r="G1025" t="s">
        <v>55</v>
      </c>
      <c r="K1025" t="s">
        <v>57</v>
      </c>
      <c r="L1025" t="s">
        <v>58</v>
      </c>
      <c r="M1025" t="s">
        <v>59</v>
      </c>
      <c r="N1025" t="s">
        <v>60</v>
      </c>
      <c r="O1025" t="s">
        <v>5632</v>
      </c>
      <c r="X1025" t="s">
        <v>65</v>
      </c>
      <c r="AB1025" t="s">
        <v>2196</v>
      </c>
      <c r="AC1025">
        <v>2017</v>
      </c>
      <c r="AD1025">
        <v>8</v>
      </c>
      <c r="AE1025">
        <v>11</v>
      </c>
      <c r="AF1025">
        <f>IF( Table1[[#This Row],[Start Day]]="",1,Table1[[#This Row],[Start Day]])</f>
        <v>11</v>
      </c>
      <c r="AG1025" s="1">
        <f>DATE(Table1[[#This Row],[Start Year]],Table1[[#This Row],[Start Month]],Table1[[#This Row],[Complete Start Day]])</f>
        <v>42958</v>
      </c>
      <c r="AH1025">
        <v>2017</v>
      </c>
      <c r="AI1025">
        <v>8</v>
      </c>
      <c r="AJ1025">
        <v>16</v>
      </c>
      <c r="AK1025">
        <f>IF(Table1[[#This Row],[End Day]]="",DAY(EOMONTH(DATE(Table1[[#This Row],[End Year]],Table1[[#This Row],[End Month]],1),0)),Table1[[#This Row],[End Day]])</f>
        <v>16</v>
      </c>
      <c r="AL1025" s="1">
        <f>DATE(Table1[[#This Row],[End Year]],Table1[[#This Row],[End Month]],Table1[[#This Row],[Complete End Day]])</f>
        <v>42963</v>
      </c>
      <c r="AM1025" s="2">
        <f>IF(Table1[[#This Row],[Start Day]]="",1,0)</f>
        <v>0</v>
      </c>
      <c r="AN1025" s="2">
        <f>IF(Table1[[#This Row],[End Day]]="",1,0)</f>
        <v>0</v>
      </c>
      <c r="AO1025">
        <v>18</v>
      </c>
      <c r="AQ1025">
        <v>34200</v>
      </c>
      <c r="AR1025">
        <v>3600</v>
      </c>
      <c r="AS1025">
        <v>37800</v>
      </c>
      <c r="AX1025">
        <v>429000</v>
      </c>
      <c r="AY1025">
        <v>512194</v>
      </c>
      <c r="AZ1025">
        <v>83.757254551963101</v>
      </c>
      <c r="BA1025" t="s">
        <v>81</v>
      </c>
      <c r="BB1025" t="s">
        <v>5633</v>
      </c>
      <c r="BD1025" t="s">
        <v>5634</v>
      </c>
    </row>
    <row r="1026" spans="1:56" x14ac:dyDescent="0.2">
      <c r="A1026" t="s">
        <v>5635</v>
      </c>
      <c r="B1026" t="s">
        <v>5464</v>
      </c>
      <c r="C1026" t="s">
        <v>3557</v>
      </c>
      <c r="E1026" t="s">
        <v>53</v>
      </c>
      <c r="F1026" t="s">
        <v>54</v>
      </c>
      <c r="G1026" t="s">
        <v>55</v>
      </c>
      <c r="K1026" t="s">
        <v>57</v>
      </c>
      <c r="L1026" t="s">
        <v>58</v>
      </c>
      <c r="M1026" t="s">
        <v>59</v>
      </c>
      <c r="N1026" t="s">
        <v>60</v>
      </c>
      <c r="O1026" t="s">
        <v>5636</v>
      </c>
      <c r="X1026" t="s">
        <v>65</v>
      </c>
      <c r="AC1026">
        <v>2017</v>
      </c>
      <c r="AD1026">
        <v>4</v>
      </c>
      <c r="AE1026">
        <v>26</v>
      </c>
      <c r="AF1026">
        <f>IF( Table1[[#This Row],[Start Day]]="",1,Table1[[#This Row],[Start Day]])</f>
        <v>26</v>
      </c>
      <c r="AG1026" s="1">
        <f>DATE(Table1[[#This Row],[Start Year]],Table1[[#This Row],[Start Month]],Table1[[#This Row],[Complete Start Day]])</f>
        <v>42851</v>
      </c>
      <c r="AH1026">
        <v>2017</v>
      </c>
      <c r="AI1026">
        <v>4</v>
      </c>
      <c r="AJ1026">
        <v>29</v>
      </c>
      <c r="AK1026">
        <f>IF(Table1[[#This Row],[End Day]]="",DAY(EOMONTH(DATE(Table1[[#This Row],[End Year]],Table1[[#This Row],[End Month]],1),0)),Table1[[#This Row],[End Day]])</f>
        <v>29</v>
      </c>
      <c r="AL1026" s="1">
        <f>DATE(Table1[[#This Row],[End Year]],Table1[[#This Row],[End Month]],Table1[[#This Row],[Complete End Day]])</f>
        <v>42854</v>
      </c>
      <c r="AM1026" s="2">
        <f>IF(Table1[[#This Row],[Start Day]]="",1,0)</f>
        <v>0</v>
      </c>
      <c r="AN1026" s="2">
        <f>IF(Table1[[#This Row],[End Day]]="",1,0)</f>
        <v>0</v>
      </c>
      <c r="AO1026">
        <v>8</v>
      </c>
      <c r="AQ1026">
        <v>76800</v>
      </c>
      <c r="AS1026">
        <v>76800</v>
      </c>
      <c r="AX1026">
        <v>492000</v>
      </c>
      <c r="AY1026">
        <v>587412</v>
      </c>
      <c r="AZ1026">
        <v>83.757254551963101</v>
      </c>
      <c r="BA1026" t="s">
        <v>109</v>
      </c>
      <c r="BC1026" t="s">
        <v>3036</v>
      </c>
      <c r="BD1026" t="s">
        <v>3037</v>
      </c>
    </row>
    <row r="1027" spans="1:56" x14ac:dyDescent="0.2">
      <c r="A1027" t="s">
        <v>5637</v>
      </c>
      <c r="B1027" t="s">
        <v>5464</v>
      </c>
      <c r="C1027" t="s">
        <v>637</v>
      </c>
      <c r="E1027" t="s">
        <v>53</v>
      </c>
      <c r="F1027" t="s">
        <v>54</v>
      </c>
      <c r="G1027" t="s">
        <v>236</v>
      </c>
      <c r="H1027" t="s">
        <v>236</v>
      </c>
      <c r="K1027" t="s">
        <v>148</v>
      </c>
      <c r="L1027" t="s">
        <v>149</v>
      </c>
      <c r="M1027" t="s">
        <v>121</v>
      </c>
      <c r="N1027" t="s">
        <v>122</v>
      </c>
      <c r="O1027" t="s">
        <v>5638</v>
      </c>
      <c r="P1027" t="s">
        <v>124</v>
      </c>
      <c r="AC1027">
        <v>2017</v>
      </c>
      <c r="AD1027">
        <v>4</v>
      </c>
      <c r="AE1027">
        <v>17</v>
      </c>
      <c r="AF1027">
        <f>IF( Table1[[#This Row],[Start Day]]="",1,Table1[[#This Row],[Start Day]])</f>
        <v>17</v>
      </c>
      <c r="AG1027" s="1">
        <f>DATE(Table1[[#This Row],[Start Year]],Table1[[#This Row],[Start Month]],Table1[[#This Row],[Complete Start Day]])</f>
        <v>42842</v>
      </c>
      <c r="AH1027">
        <v>2017</v>
      </c>
      <c r="AI1027">
        <v>4</v>
      </c>
      <c r="AJ1027">
        <v>21</v>
      </c>
      <c r="AK1027">
        <f>IF(Table1[[#This Row],[End Day]]="",DAY(EOMONTH(DATE(Table1[[#This Row],[End Year]],Table1[[#This Row],[End Month]],1),0)),Table1[[#This Row],[End Day]])</f>
        <v>21</v>
      </c>
      <c r="AL1027" s="1">
        <f>DATE(Table1[[#This Row],[End Year]],Table1[[#This Row],[End Month]],Table1[[#This Row],[Complete End Day]])</f>
        <v>42846</v>
      </c>
      <c r="AM1027" s="2">
        <f>IF(Table1[[#This Row],[Start Day]]="",1,0)</f>
        <v>0</v>
      </c>
      <c r="AN1027" s="2">
        <f>IF(Table1[[#This Row],[End Day]]="",1,0)</f>
        <v>0</v>
      </c>
      <c r="AO1027">
        <v>20</v>
      </c>
      <c r="AP1027">
        <v>23</v>
      </c>
      <c r="AQ1027">
        <v>489</v>
      </c>
      <c r="AS1027">
        <v>512</v>
      </c>
      <c r="AX1027">
        <v>2000</v>
      </c>
      <c r="AY1027">
        <v>2388</v>
      </c>
      <c r="AZ1027">
        <v>83.757254551963101</v>
      </c>
      <c r="BA1027" t="s">
        <v>109</v>
      </c>
      <c r="BC1027" t="s">
        <v>3624</v>
      </c>
      <c r="BD1027" t="s">
        <v>3625</v>
      </c>
    </row>
    <row r="1028" spans="1:56" x14ac:dyDescent="0.2">
      <c r="A1028" t="s">
        <v>5639</v>
      </c>
      <c r="B1028" t="s">
        <v>5464</v>
      </c>
      <c r="C1028" t="s">
        <v>3217</v>
      </c>
      <c r="D1028" t="s">
        <v>5640</v>
      </c>
      <c r="E1028" t="s">
        <v>53</v>
      </c>
      <c r="F1028" t="s">
        <v>54</v>
      </c>
      <c r="G1028" t="s">
        <v>236</v>
      </c>
      <c r="H1028" t="s">
        <v>606</v>
      </c>
      <c r="K1028" t="s">
        <v>148</v>
      </c>
      <c r="L1028" t="s">
        <v>149</v>
      </c>
      <c r="M1028" t="s">
        <v>121</v>
      </c>
      <c r="N1028" t="s">
        <v>122</v>
      </c>
      <c r="O1028" t="s">
        <v>5641</v>
      </c>
      <c r="P1028" t="s">
        <v>346</v>
      </c>
      <c r="S1028" t="s">
        <v>104</v>
      </c>
      <c r="U1028" t="s">
        <v>104</v>
      </c>
      <c r="AB1028" t="s">
        <v>5642</v>
      </c>
      <c r="AC1028">
        <v>2017</v>
      </c>
      <c r="AD1028">
        <v>3</v>
      </c>
      <c r="AE1028">
        <v>31</v>
      </c>
      <c r="AF1028">
        <f>IF( Table1[[#This Row],[Start Day]]="",1,Table1[[#This Row],[Start Day]])</f>
        <v>31</v>
      </c>
      <c r="AG1028" s="1">
        <f>DATE(Table1[[#This Row],[Start Year]],Table1[[#This Row],[Start Month]],Table1[[#This Row],[Complete Start Day]])</f>
        <v>42825</v>
      </c>
      <c r="AH1028">
        <v>2017</v>
      </c>
      <c r="AI1028">
        <v>4</v>
      </c>
      <c r="AJ1028">
        <v>1</v>
      </c>
      <c r="AK1028">
        <f>IF(Table1[[#This Row],[End Day]]="",DAY(EOMONTH(DATE(Table1[[#This Row],[End Year]],Table1[[#This Row],[End Month]],1),0)),Table1[[#This Row],[End Day]])</f>
        <v>1</v>
      </c>
      <c r="AL1028" s="1">
        <f>DATE(Table1[[#This Row],[End Year]],Table1[[#This Row],[End Month]],Table1[[#This Row],[Complete End Day]])</f>
        <v>42826</v>
      </c>
      <c r="AM1028" s="2">
        <f>IF(Table1[[#This Row],[Start Day]]="",1,0)</f>
        <v>0</v>
      </c>
      <c r="AN1028" s="2">
        <f>IF(Table1[[#This Row],[End Day]]="",1,0)</f>
        <v>0</v>
      </c>
      <c r="AO1028">
        <v>329</v>
      </c>
      <c r="AP1028">
        <v>360</v>
      </c>
      <c r="AQ1028">
        <v>45000</v>
      </c>
      <c r="AS1028">
        <v>45360</v>
      </c>
      <c r="AX1028">
        <v>100000</v>
      </c>
      <c r="AY1028">
        <v>119393</v>
      </c>
      <c r="AZ1028">
        <v>83.757254551963101</v>
      </c>
      <c r="BA1028" t="s">
        <v>109</v>
      </c>
      <c r="BC1028" t="s">
        <v>5643</v>
      </c>
      <c r="BD1028" t="s">
        <v>5644</v>
      </c>
    </row>
    <row r="1029" spans="1:56" x14ac:dyDescent="0.2">
      <c r="A1029" t="s">
        <v>5645</v>
      </c>
      <c r="B1029" t="s">
        <v>5464</v>
      </c>
      <c r="C1029" t="s">
        <v>494</v>
      </c>
      <c r="E1029" t="s">
        <v>53</v>
      </c>
      <c r="F1029" t="s">
        <v>54</v>
      </c>
      <c r="G1029" t="s">
        <v>55</v>
      </c>
      <c r="K1029" t="s">
        <v>148</v>
      </c>
      <c r="L1029" t="s">
        <v>149</v>
      </c>
      <c r="M1029" t="s">
        <v>121</v>
      </c>
      <c r="N1029" t="s">
        <v>122</v>
      </c>
      <c r="O1029" t="s">
        <v>5646</v>
      </c>
      <c r="P1029" t="s">
        <v>62</v>
      </c>
      <c r="W1029">
        <v>128597</v>
      </c>
      <c r="X1029" t="s">
        <v>65</v>
      </c>
      <c r="Y1029" t="s">
        <v>5647</v>
      </c>
      <c r="Z1029" t="s">
        <v>5648</v>
      </c>
      <c r="AB1029" t="s">
        <v>5649</v>
      </c>
      <c r="AC1029">
        <v>2017</v>
      </c>
      <c r="AD1029">
        <v>2</v>
      </c>
      <c r="AE1029">
        <v>23</v>
      </c>
      <c r="AF1029">
        <f>IF( Table1[[#This Row],[Start Day]]="",1,Table1[[#This Row],[Start Day]])</f>
        <v>23</v>
      </c>
      <c r="AG1029" s="1">
        <f>DATE(Table1[[#This Row],[Start Year]],Table1[[#This Row],[Start Month]],Table1[[#This Row],[Complete Start Day]])</f>
        <v>42789</v>
      </c>
      <c r="AH1029">
        <v>2017</v>
      </c>
      <c r="AI1029">
        <v>3</v>
      </c>
      <c r="AJ1029">
        <v>3</v>
      </c>
      <c r="AK1029">
        <f>IF(Table1[[#This Row],[End Day]]="",DAY(EOMONTH(DATE(Table1[[#This Row],[End Year]],Table1[[#This Row],[End Month]],1),0)),Table1[[#This Row],[End Day]])</f>
        <v>3</v>
      </c>
      <c r="AL1029" s="1">
        <f>DATE(Table1[[#This Row],[End Year]],Table1[[#This Row],[End Month]],Table1[[#This Row],[Complete End Day]])</f>
        <v>42797</v>
      </c>
      <c r="AM1029" s="2">
        <f>IF(Table1[[#This Row],[Start Day]]="",1,0)</f>
        <v>0</v>
      </c>
      <c r="AN1029" s="2">
        <f>IF(Table1[[#This Row],[End Day]]="",1,0)</f>
        <v>0</v>
      </c>
      <c r="AO1029">
        <v>1</v>
      </c>
      <c r="AQ1029">
        <v>2000</v>
      </c>
      <c r="AS1029">
        <v>2000</v>
      </c>
      <c r="AZ1029">
        <v>83.757254551963101</v>
      </c>
      <c r="BA1029" t="s">
        <v>109</v>
      </c>
      <c r="BC1029" t="s">
        <v>5650</v>
      </c>
      <c r="BD1029" t="s">
        <v>5651</v>
      </c>
    </row>
    <row r="1030" spans="1:56" x14ac:dyDescent="0.2">
      <c r="A1030" t="s">
        <v>5652</v>
      </c>
      <c r="B1030" t="s">
        <v>5464</v>
      </c>
      <c r="C1030" t="s">
        <v>5653</v>
      </c>
      <c r="E1030" t="s">
        <v>53</v>
      </c>
      <c r="F1030" t="s">
        <v>54</v>
      </c>
      <c r="G1030" t="s">
        <v>55</v>
      </c>
      <c r="K1030" t="s">
        <v>148</v>
      </c>
      <c r="L1030" t="s">
        <v>149</v>
      </c>
      <c r="M1030" t="s">
        <v>121</v>
      </c>
      <c r="N1030" t="s">
        <v>122</v>
      </c>
      <c r="O1030" t="s">
        <v>5654</v>
      </c>
      <c r="P1030" t="s">
        <v>62</v>
      </c>
      <c r="W1030">
        <v>117321</v>
      </c>
      <c r="X1030" t="s">
        <v>65</v>
      </c>
      <c r="Y1030" t="s">
        <v>5655</v>
      </c>
      <c r="Z1030" t="s">
        <v>5656</v>
      </c>
      <c r="AB1030" t="s">
        <v>5657</v>
      </c>
      <c r="AC1030">
        <v>2017</v>
      </c>
      <c r="AD1030">
        <v>1</v>
      </c>
      <c r="AE1030">
        <v>5</v>
      </c>
      <c r="AF1030">
        <f>IF( Table1[[#This Row],[Start Day]]="",1,Table1[[#This Row],[Start Day]])</f>
        <v>5</v>
      </c>
      <c r="AG1030" s="1">
        <f>DATE(Table1[[#This Row],[Start Year]],Table1[[#This Row],[Start Month]],Table1[[#This Row],[Complete Start Day]])</f>
        <v>42740</v>
      </c>
      <c r="AH1030">
        <v>2017</v>
      </c>
      <c r="AI1030">
        <v>2</v>
      </c>
      <c r="AJ1030">
        <v>7</v>
      </c>
      <c r="AK1030">
        <f>IF(Table1[[#This Row],[End Day]]="",DAY(EOMONTH(DATE(Table1[[#This Row],[End Year]],Table1[[#This Row],[End Month]],1),0)),Table1[[#This Row],[End Day]])</f>
        <v>7</v>
      </c>
      <c r="AL1030" s="1">
        <f>DATE(Table1[[#This Row],[End Year]],Table1[[#This Row],[End Month]],Table1[[#This Row],[Complete End Day]])</f>
        <v>42773</v>
      </c>
      <c r="AM1030" s="2">
        <f>IF(Table1[[#This Row],[Start Day]]="",1,0)</f>
        <v>0</v>
      </c>
      <c r="AN1030" s="2">
        <f>IF(Table1[[#This Row],[End Day]]="",1,0)</f>
        <v>0</v>
      </c>
      <c r="AQ1030">
        <v>25646</v>
      </c>
      <c r="AR1030">
        <v>15</v>
      </c>
      <c r="AS1030">
        <v>25661</v>
      </c>
      <c r="AZ1030">
        <v>83.757254551963101</v>
      </c>
      <c r="BA1030" t="s">
        <v>109</v>
      </c>
      <c r="BC1030" t="s">
        <v>5658</v>
      </c>
      <c r="BD1030" t="s">
        <v>5659</v>
      </c>
    </row>
    <row r="1031" spans="1:56" x14ac:dyDescent="0.2">
      <c r="A1031" t="s">
        <v>5660</v>
      </c>
      <c r="B1031" t="s">
        <v>5661</v>
      </c>
      <c r="C1031" t="s">
        <v>99</v>
      </c>
      <c r="E1031" t="s">
        <v>53</v>
      </c>
      <c r="F1031" t="s">
        <v>54</v>
      </c>
      <c r="G1031" t="s">
        <v>55</v>
      </c>
      <c r="K1031" t="s">
        <v>119</v>
      </c>
      <c r="L1031" t="s">
        <v>120</v>
      </c>
      <c r="M1031" t="s">
        <v>121</v>
      </c>
      <c r="N1031" t="s">
        <v>122</v>
      </c>
      <c r="O1031" t="s">
        <v>5662</v>
      </c>
      <c r="P1031" t="s">
        <v>62</v>
      </c>
      <c r="Q1031" t="s">
        <v>475</v>
      </c>
      <c r="R1031" t="s">
        <v>55</v>
      </c>
      <c r="W1031">
        <v>55139</v>
      </c>
      <c r="X1031" t="s">
        <v>65</v>
      </c>
      <c r="Y1031" t="s">
        <v>5663</v>
      </c>
      <c r="Z1031" t="s">
        <v>5664</v>
      </c>
      <c r="AC1031">
        <v>2018</v>
      </c>
      <c r="AD1031">
        <v>2</v>
      </c>
      <c r="AE1031">
        <v>14</v>
      </c>
      <c r="AF1031">
        <f>IF( Table1[[#This Row],[Start Day]]="",1,Table1[[#This Row],[Start Day]])</f>
        <v>14</v>
      </c>
      <c r="AG1031" s="1">
        <f>DATE(Table1[[#This Row],[Start Year]],Table1[[#This Row],[Start Month]],Table1[[#This Row],[Complete Start Day]])</f>
        <v>43145</v>
      </c>
      <c r="AH1031">
        <v>2018</v>
      </c>
      <c r="AI1031">
        <v>2</v>
      </c>
      <c r="AJ1031">
        <v>16</v>
      </c>
      <c r="AK1031">
        <f>IF(Table1[[#This Row],[End Day]]="",DAY(EOMONTH(DATE(Table1[[#This Row],[End Year]],Table1[[#This Row],[End Month]],1),0)),Table1[[#This Row],[End Day]])</f>
        <v>16</v>
      </c>
      <c r="AL1031" s="1">
        <f>DATE(Table1[[#This Row],[End Year]],Table1[[#This Row],[End Month]],Table1[[#This Row],[Complete End Day]])</f>
        <v>43147</v>
      </c>
      <c r="AM1031" s="2">
        <f>IF(Table1[[#This Row],[Start Day]]="",1,0)</f>
        <v>0</v>
      </c>
      <c r="AN1031" s="2">
        <f>IF(Table1[[#This Row],[End Day]]="",1,0)</f>
        <v>0</v>
      </c>
      <c r="AO1031">
        <v>4</v>
      </c>
      <c r="AQ1031">
        <v>250</v>
      </c>
      <c r="AS1031">
        <v>250</v>
      </c>
      <c r="AX1031">
        <v>10000</v>
      </c>
      <c r="AY1031">
        <v>11655</v>
      </c>
      <c r="AZ1031">
        <v>85.803026057265399</v>
      </c>
      <c r="BA1031" t="s">
        <v>109</v>
      </c>
      <c r="BC1031" t="s">
        <v>1170</v>
      </c>
      <c r="BD1031" t="s">
        <v>1171</v>
      </c>
    </row>
    <row r="1032" spans="1:56" x14ac:dyDescent="0.2">
      <c r="A1032" t="s">
        <v>5665</v>
      </c>
      <c r="B1032" t="s">
        <v>5661</v>
      </c>
      <c r="C1032" t="s">
        <v>5666</v>
      </c>
      <c r="E1032" t="s">
        <v>53</v>
      </c>
      <c r="F1032" t="s">
        <v>54</v>
      </c>
      <c r="G1032" t="s">
        <v>55</v>
      </c>
      <c r="K1032" t="s">
        <v>148</v>
      </c>
      <c r="L1032" t="s">
        <v>149</v>
      </c>
      <c r="M1032" t="s">
        <v>121</v>
      </c>
      <c r="N1032" t="s">
        <v>122</v>
      </c>
      <c r="O1032" t="s">
        <v>5667</v>
      </c>
      <c r="Q1032" t="s">
        <v>64</v>
      </c>
      <c r="X1032" t="s">
        <v>65</v>
      </c>
      <c r="AC1032">
        <v>2018</v>
      </c>
      <c r="AD1032">
        <v>10</v>
      </c>
      <c r="AE1032">
        <v>1</v>
      </c>
      <c r="AF1032">
        <f>IF( Table1[[#This Row],[Start Day]]="",1,Table1[[#This Row],[Start Day]])</f>
        <v>1</v>
      </c>
      <c r="AG1032" s="1">
        <f>DATE(Table1[[#This Row],[Start Year]],Table1[[#This Row],[Start Month]],Table1[[#This Row],[Complete Start Day]])</f>
        <v>43374</v>
      </c>
      <c r="AH1032">
        <v>2018</v>
      </c>
      <c r="AI1032">
        <v>10</v>
      </c>
      <c r="AJ1032">
        <v>17</v>
      </c>
      <c r="AK1032">
        <f>IF(Table1[[#This Row],[End Day]]="",DAY(EOMONTH(DATE(Table1[[#This Row],[End Year]],Table1[[#This Row],[End Month]],1),0)),Table1[[#This Row],[End Day]])</f>
        <v>17</v>
      </c>
      <c r="AL1032" s="1">
        <f>DATE(Table1[[#This Row],[End Year]],Table1[[#This Row],[End Month]],Table1[[#This Row],[Complete End Day]])</f>
        <v>43390</v>
      </c>
      <c r="AM1032" s="2">
        <f>IF(Table1[[#This Row],[Start Day]]="",1,0)</f>
        <v>0</v>
      </c>
      <c r="AN1032" s="2">
        <f>IF(Table1[[#This Row],[End Day]]="",1,0)</f>
        <v>0</v>
      </c>
      <c r="AO1032">
        <v>12</v>
      </c>
      <c r="AQ1032">
        <v>60000</v>
      </c>
      <c r="AS1032">
        <v>60000</v>
      </c>
      <c r="AZ1032">
        <v>85.803026057265399</v>
      </c>
      <c r="BA1032" t="s">
        <v>81</v>
      </c>
      <c r="BB1032" t="s">
        <v>5668</v>
      </c>
      <c r="BD1032" t="s">
        <v>5669</v>
      </c>
    </row>
    <row r="1033" spans="1:56" x14ac:dyDescent="0.2">
      <c r="A1033" t="s">
        <v>5670</v>
      </c>
      <c r="B1033" t="s">
        <v>5661</v>
      </c>
      <c r="C1033" t="s">
        <v>3827</v>
      </c>
      <c r="E1033" t="s">
        <v>53</v>
      </c>
      <c r="F1033" t="s">
        <v>54</v>
      </c>
      <c r="G1033" t="s">
        <v>55</v>
      </c>
      <c r="H1033" t="s">
        <v>56</v>
      </c>
      <c r="K1033" t="s">
        <v>57</v>
      </c>
      <c r="L1033" t="s">
        <v>58</v>
      </c>
      <c r="M1033" t="s">
        <v>59</v>
      </c>
      <c r="N1033" t="s">
        <v>60</v>
      </c>
      <c r="Q1033" t="s">
        <v>73</v>
      </c>
      <c r="X1033" t="s">
        <v>65</v>
      </c>
      <c r="AB1033" t="s">
        <v>5671</v>
      </c>
      <c r="AC1033">
        <v>2018</v>
      </c>
      <c r="AD1033">
        <v>6</v>
      </c>
      <c r="AE1033">
        <v>28</v>
      </c>
      <c r="AF1033">
        <f>IF( Table1[[#This Row],[Start Day]]="",1,Table1[[#This Row],[Start Day]])</f>
        <v>28</v>
      </c>
      <c r="AG1033" s="1">
        <f>DATE(Table1[[#This Row],[Start Year]],Table1[[#This Row],[Start Month]],Table1[[#This Row],[Complete Start Day]])</f>
        <v>43279</v>
      </c>
      <c r="AH1033">
        <v>2018</v>
      </c>
      <c r="AI1033">
        <v>7</v>
      </c>
      <c r="AJ1033">
        <v>5</v>
      </c>
      <c r="AK1033">
        <f>IF(Table1[[#This Row],[End Day]]="",DAY(EOMONTH(DATE(Table1[[#This Row],[End Year]],Table1[[#This Row],[End Month]],1),0)),Table1[[#This Row],[End Day]])</f>
        <v>5</v>
      </c>
      <c r="AL1033" s="1">
        <f>DATE(Table1[[#This Row],[End Year]],Table1[[#This Row],[End Month]],Table1[[#This Row],[Complete End Day]])</f>
        <v>43286</v>
      </c>
      <c r="AM1033" s="2">
        <f>IF(Table1[[#This Row],[Start Day]]="",1,0)</f>
        <v>0</v>
      </c>
      <c r="AN1033" s="2">
        <f>IF(Table1[[#This Row],[End Day]]="",1,0)</f>
        <v>0</v>
      </c>
      <c r="AO1033">
        <v>11</v>
      </c>
      <c r="AQ1033">
        <v>36000</v>
      </c>
      <c r="AS1033">
        <v>36000</v>
      </c>
      <c r="AX1033">
        <v>278000</v>
      </c>
      <c r="AY1033">
        <v>323998</v>
      </c>
      <c r="AZ1033">
        <v>85.803026057265399</v>
      </c>
    </row>
    <row r="1034" spans="1:56" x14ac:dyDescent="0.2">
      <c r="A1034" t="s">
        <v>5672</v>
      </c>
      <c r="B1034" t="s">
        <v>5661</v>
      </c>
      <c r="C1034" t="s">
        <v>5030</v>
      </c>
      <c r="E1034" t="s">
        <v>53</v>
      </c>
      <c r="F1034" t="s">
        <v>54</v>
      </c>
      <c r="G1034" t="s">
        <v>55</v>
      </c>
      <c r="K1034" t="s">
        <v>57</v>
      </c>
      <c r="L1034" t="s">
        <v>58</v>
      </c>
      <c r="M1034" t="s">
        <v>59</v>
      </c>
      <c r="N1034" t="s">
        <v>60</v>
      </c>
      <c r="O1034" t="s">
        <v>5673</v>
      </c>
      <c r="Q1034" t="s">
        <v>73</v>
      </c>
      <c r="X1034" t="s">
        <v>65</v>
      </c>
      <c r="AB1034" t="s">
        <v>5674</v>
      </c>
      <c r="AC1034">
        <v>2018</v>
      </c>
      <c r="AD1034">
        <v>5</v>
      </c>
      <c r="AE1034">
        <v>5</v>
      </c>
      <c r="AF1034">
        <f>IF( Table1[[#This Row],[Start Day]]="",1,Table1[[#This Row],[Start Day]])</f>
        <v>5</v>
      </c>
      <c r="AG1034" s="1">
        <f>DATE(Table1[[#This Row],[Start Year]],Table1[[#This Row],[Start Month]],Table1[[#This Row],[Complete Start Day]])</f>
        <v>43225</v>
      </c>
      <c r="AH1034">
        <v>2018</v>
      </c>
      <c r="AI1034">
        <v>7</v>
      </c>
      <c r="AJ1034">
        <v>31</v>
      </c>
      <c r="AK1034">
        <f>IF(Table1[[#This Row],[End Day]]="",DAY(EOMONTH(DATE(Table1[[#This Row],[End Year]],Table1[[#This Row],[End Month]],1),0)),Table1[[#This Row],[End Day]])</f>
        <v>31</v>
      </c>
      <c r="AL1034" s="1">
        <f>DATE(Table1[[#This Row],[End Year]],Table1[[#This Row],[End Month]],Table1[[#This Row],[Complete End Day]])</f>
        <v>43312</v>
      </c>
      <c r="AM1034" s="2">
        <f>IF(Table1[[#This Row],[Start Day]]="",1,0)</f>
        <v>0</v>
      </c>
      <c r="AN1034" s="2">
        <f>IF(Table1[[#This Row],[End Day]]="",1,0)</f>
        <v>0</v>
      </c>
      <c r="AO1034">
        <v>112</v>
      </c>
      <c r="AQ1034">
        <v>450000</v>
      </c>
      <c r="AS1034">
        <v>450000</v>
      </c>
      <c r="AX1034">
        <v>1750000</v>
      </c>
      <c r="AY1034">
        <v>2039555</v>
      </c>
      <c r="AZ1034">
        <v>85.803026057265399</v>
      </c>
      <c r="BA1034" t="s">
        <v>81</v>
      </c>
      <c r="BB1034" t="s">
        <v>5675</v>
      </c>
      <c r="BD1034" t="s">
        <v>5676</v>
      </c>
    </row>
    <row r="1035" spans="1:56" x14ac:dyDescent="0.2">
      <c r="A1035" t="s">
        <v>5677</v>
      </c>
      <c r="B1035" t="s">
        <v>5661</v>
      </c>
      <c r="C1035" t="s">
        <v>241</v>
      </c>
      <c r="E1035" t="s">
        <v>53</v>
      </c>
      <c r="F1035" t="s">
        <v>54</v>
      </c>
      <c r="G1035" t="s">
        <v>55</v>
      </c>
      <c r="K1035" t="s">
        <v>148</v>
      </c>
      <c r="L1035" t="s">
        <v>149</v>
      </c>
      <c r="M1035" t="s">
        <v>121</v>
      </c>
      <c r="N1035" t="s">
        <v>122</v>
      </c>
      <c r="O1035" t="s">
        <v>5678</v>
      </c>
      <c r="P1035" t="s">
        <v>62</v>
      </c>
      <c r="Q1035" t="s">
        <v>73</v>
      </c>
      <c r="X1035" t="s">
        <v>65</v>
      </c>
      <c r="AC1035">
        <v>2018</v>
      </c>
      <c r="AD1035">
        <v>3</v>
      </c>
      <c r="AE1035">
        <v>12</v>
      </c>
      <c r="AF1035">
        <f>IF( Table1[[#This Row],[Start Day]]="",1,Table1[[#This Row],[Start Day]])</f>
        <v>12</v>
      </c>
      <c r="AG1035" s="1">
        <f>DATE(Table1[[#This Row],[Start Year]],Table1[[#This Row],[Start Month]],Table1[[#This Row],[Complete Start Day]])</f>
        <v>43171</v>
      </c>
      <c r="AH1035">
        <v>2018</v>
      </c>
      <c r="AI1035">
        <v>4</v>
      </c>
      <c r="AJ1035">
        <v>17</v>
      </c>
      <c r="AK1035">
        <f>IF(Table1[[#This Row],[End Day]]="",DAY(EOMONTH(DATE(Table1[[#This Row],[End Year]],Table1[[#This Row],[End Month]],1),0)),Table1[[#This Row],[End Day]])</f>
        <v>17</v>
      </c>
      <c r="AL1035" s="1">
        <f>DATE(Table1[[#This Row],[End Year]],Table1[[#This Row],[End Month]],Table1[[#This Row],[Complete End Day]])</f>
        <v>43207</v>
      </c>
      <c r="AM1035" s="2">
        <f>IF(Table1[[#This Row],[Start Day]]="",1,0)</f>
        <v>0</v>
      </c>
      <c r="AN1035" s="2">
        <f>IF(Table1[[#This Row],[End Day]]="",1,0)</f>
        <v>0</v>
      </c>
      <c r="AO1035">
        <v>14</v>
      </c>
      <c r="AZ1035">
        <v>85.803026057265399</v>
      </c>
      <c r="BA1035" t="s">
        <v>81</v>
      </c>
      <c r="BB1035" t="s">
        <v>5679</v>
      </c>
      <c r="BD1035" t="s">
        <v>5680</v>
      </c>
    </row>
    <row r="1036" spans="1:56" x14ac:dyDescent="0.2">
      <c r="A1036" t="s">
        <v>5681</v>
      </c>
      <c r="B1036" t="s">
        <v>5661</v>
      </c>
      <c r="C1036" t="s">
        <v>5682</v>
      </c>
      <c r="E1036" t="s">
        <v>53</v>
      </c>
      <c r="F1036" t="s">
        <v>72</v>
      </c>
      <c r="G1036" t="s">
        <v>73</v>
      </c>
      <c r="H1036" t="s">
        <v>74</v>
      </c>
      <c r="I1036" t="s">
        <v>449</v>
      </c>
      <c r="K1036" t="s">
        <v>57</v>
      </c>
      <c r="L1036" t="s">
        <v>58</v>
      </c>
      <c r="M1036" t="s">
        <v>59</v>
      </c>
      <c r="N1036" t="s">
        <v>60</v>
      </c>
      <c r="O1036" t="s">
        <v>5683</v>
      </c>
      <c r="Q1036" t="s">
        <v>263</v>
      </c>
      <c r="X1036" t="s">
        <v>80</v>
      </c>
      <c r="AC1036">
        <v>2018</v>
      </c>
      <c r="AD1036">
        <v>1</v>
      </c>
      <c r="AE1036">
        <v>24</v>
      </c>
      <c r="AF1036">
        <f>IF( Table1[[#This Row],[Start Day]]="",1,Table1[[#This Row],[Start Day]])</f>
        <v>24</v>
      </c>
      <c r="AG1036" s="1">
        <f>DATE(Table1[[#This Row],[Start Year]],Table1[[#This Row],[Start Month]],Table1[[#This Row],[Complete Start Day]])</f>
        <v>43124</v>
      </c>
      <c r="AH1036">
        <v>2018</v>
      </c>
      <c r="AI1036">
        <v>1</v>
      </c>
      <c r="AJ1036">
        <v>29</v>
      </c>
      <c r="AK1036">
        <f>IF(Table1[[#This Row],[End Day]]="",DAY(EOMONTH(DATE(Table1[[#This Row],[End Year]],Table1[[#This Row],[End Month]],1),0)),Table1[[#This Row],[End Day]])</f>
        <v>29</v>
      </c>
      <c r="AL1036" s="1">
        <f>DATE(Table1[[#This Row],[End Year]],Table1[[#This Row],[End Month]],Table1[[#This Row],[Complete End Day]])</f>
        <v>43129</v>
      </c>
      <c r="AM1036" s="2">
        <f>IF(Table1[[#This Row],[Start Day]]="",1,0)</f>
        <v>0</v>
      </c>
      <c r="AN1036" s="2">
        <f>IF(Table1[[#This Row],[End Day]]="",1,0)</f>
        <v>0</v>
      </c>
      <c r="AO1036">
        <v>2</v>
      </c>
      <c r="AQ1036">
        <v>7500</v>
      </c>
      <c r="AS1036">
        <v>7500</v>
      </c>
      <c r="AX1036">
        <v>1450000</v>
      </c>
      <c r="AY1036">
        <v>1689917</v>
      </c>
      <c r="AZ1036">
        <v>85.803026057265399</v>
      </c>
      <c r="BA1036" t="s">
        <v>81</v>
      </c>
      <c r="BB1036" t="s">
        <v>5684</v>
      </c>
      <c r="BD1036" t="s">
        <v>5685</v>
      </c>
    </row>
    <row r="1037" spans="1:56" x14ac:dyDescent="0.2">
      <c r="A1037" t="s">
        <v>5686</v>
      </c>
      <c r="B1037" t="s">
        <v>5661</v>
      </c>
      <c r="C1037" t="s">
        <v>2808</v>
      </c>
      <c r="E1037" t="s">
        <v>53</v>
      </c>
      <c r="F1037" t="s">
        <v>72</v>
      </c>
      <c r="G1037" t="s">
        <v>73</v>
      </c>
      <c r="H1037" t="s">
        <v>86</v>
      </c>
      <c r="J1037" t="s">
        <v>5687</v>
      </c>
      <c r="K1037" t="s">
        <v>57</v>
      </c>
      <c r="L1037" t="s">
        <v>58</v>
      </c>
      <c r="M1037" t="s">
        <v>59</v>
      </c>
      <c r="N1037" t="s">
        <v>60</v>
      </c>
      <c r="O1037" t="s">
        <v>5598</v>
      </c>
      <c r="Q1037" t="s">
        <v>55</v>
      </c>
      <c r="X1037" t="s">
        <v>80</v>
      </c>
      <c r="AC1037">
        <v>2018</v>
      </c>
      <c r="AD1037">
        <v>7</v>
      </c>
      <c r="AE1037">
        <v>10</v>
      </c>
      <c r="AF1037">
        <f>IF( Table1[[#This Row],[Start Day]]="",1,Table1[[#This Row],[Start Day]])</f>
        <v>10</v>
      </c>
      <c r="AG1037" s="1">
        <f>DATE(Table1[[#This Row],[Start Year]],Table1[[#This Row],[Start Month]],Table1[[#This Row],[Complete Start Day]])</f>
        <v>43291</v>
      </c>
      <c r="AH1037">
        <v>2018</v>
      </c>
      <c r="AI1037">
        <v>7</v>
      </c>
      <c r="AJ1037">
        <v>11</v>
      </c>
      <c r="AK1037">
        <f>IF(Table1[[#This Row],[End Day]]="",DAY(EOMONTH(DATE(Table1[[#This Row],[End Year]],Table1[[#This Row],[End Month]],1),0)),Table1[[#This Row],[End Day]])</f>
        <v>11</v>
      </c>
      <c r="AL1037" s="1">
        <f>DATE(Table1[[#This Row],[End Year]],Table1[[#This Row],[End Month]],Table1[[#This Row],[Complete End Day]])</f>
        <v>43292</v>
      </c>
      <c r="AM1037" s="2">
        <f>IF(Table1[[#This Row],[Start Day]]="",1,0)</f>
        <v>0</v>
      </c>
      <c r="AN1037" s="2">
        <f>IF(Table1[[#This Row],[End Day]]="",1,0)</f>
        <v>0</v>
      </c>
      <c r="AQ1037">
        <v>45000</v>
      </c>
      <c r="AS1037">
        <v>45000</v>
      </c>
      <c r="AX1037">
        <v>490000</v>
      </c>
      <c r="AY1037">
        <v>571075</v>
      </c>
      <c r="AZ1037">
        <v>85.803026057265399</v>
      </c>
      <c r="BA1037" t="s">
        <v>81</v>
      </c>
      <c r="BB1037" t="s">
        <v>983</v>
      </c>
      <c r="BD1037" t="s">
        <v>1134</v>
      </c>
    </row>
    <row r="1038" spans="1:56" x14ac:dyDescent="0.2">
      <c r="A1038" t="s">
        <v>5688</v>
      </c>
      <c r="B1038" t="s">
        <v>5661</v>
      </c>
      <c r="C1038" t="s">
        <v>5410</v>
      </c>
      <c r="E1038" t="s">
        <v>53</v>
      </c>
      <c r="F1038" t="s">
        <v>72</v>
      </c>
      <c r="G1038" t="s">
        <v>73</v>
      </c>
      <c r="H1038" t="s">
        <v>86</v>
      </c>
      <c r="J1038" t="s">
        <v>5689</v>
      </c>
      <c r="K1038" t="s">
        <v>57</v>
      </c>
      <c r="L1038" t="s">
        <v>58</v>
      </c>
      <c r="M1038" t="s">
        <v>59</v>
      </c>
      <c r="N1038" t="s">
        <v>60</v>
      </c>
      <c r="O1038" t="s">
        <v>5690</v>
      </c>
      <c r="Q1038" t="s">
        <v>55</v>
      </c>
      <c r="X1038" t="s">
        <v>80</v>
      </c>
      <c r="AC1038">
        <v>2018</v>
      </c>
      <c r="AD1038">
        <v>8</v>
      </c>
      <c r="AE1038">
        <v>15</v>
      </c>
      <c r="AF1038">
        <f>IF( Table1[[#This Row],[Start Day]]="",1,Table1[[#This Row],[Start Day]])</f>
        <v>15</v>
      </c>
      <c r="AG1038" s="1">
        <f>DATE(Table1[[#This Row],[Start Year]],Table1[[#This Row],[Start Month]],Table1[[#This Row],[Complete Start Day]])</f>
        <v>43327</v>
      </c>
      <c r="AH1038">
        <v>2018</v>
      </c>
      <c r="AI1038">
        <v>8</v>
      </c>
      <c r="AJ1038">
        <v>15</v>
      </c>
      <c r="AK1038">
        <f>IF(Table1[[#This Row],[End Day]]="",DAY(EOMONTH(DATE(Table1[[#This Row],[End Year]],Table1[[#This Row],[End Month]],1),0)),Table1[[#This Row],[End Day]])</f>
        <v>15</v>
      </c>
      <c r="AL1038" s="1">
        <f>DATE(Table1[[#This Row],[End Year]],Table1[[#This Row],[End Month]],Table1[[#This Row],[Complete End Day]])</f>
        <v>43327</v>
      </c>
      <c r="AM1038" s="2">
        <f>IF(Table1[[#This Row],[Start Day]]="",1,0)</f>
        <v>0</v>
      </c>
      <c r="AN1038" s="2">
        <f>IF(Table1[[#This Row],[End Day]]="",1,0)</f>
        <v>0</v>
      </c>
      <c r="AO1038">
        <v>2</v>
      </c>
      <c r="AR1038">
        <v>300</v>
      </c>
      <c r="AS1038">
        <v>300</v>
      </c>
      <c r="AX1038">
        <v>188000</v>
      </c>
      <c r="AY1038">
        <v>219106</v>
      </c>
      <c r="AZ1038">
        <v>85.803026057265399</v>
      </c>
      <c r="BA1038" t="s">
        <v>81</v>
      </c>
      <c r="BB1038" t="s">
        <v>1958</v>
      </c>
      <c r="BD1038" t="s">
        <v>1959</v>
      </c>
    </row>
    <row r="1039" spans="1:56" x14ac:dyDescent="0.2">
      <c r="A1039" t="s">
        <v>5691</v>
      </c>
      <c r="B1039" t="s">
        <v>5661</v>
      </c>
      <c r="C1039" t="s">
        <v>5692</v>
      </c>
      <c r="E1039" t="s">
        <v>53</v>
      </c>
      <c r="F1039" t="s">
        <v>72</v>
      </c>
      <c r="G1039" t="s">
        <v>73</v>
      </c>
      <c r="H1039" t="s">
        <v>86</v>
      </c>
      <c r="J1039" t="s">
        <v>5693</v>
      </c>
      <c r="K1039" t="s">
        <v>57</v>
      </c>
      <c r="L1039" t="s">
        <v>58</v>
      </c>
      <c r="M1039" t="s">
        <v>59</v>
      </c>
      <c r="N1039" t="s">
        <v>60</v>
      </c>
      <c r="O1039" t="s">
        <v>5694</v>
      </c>
      <c r="Q1039" t="s">
        <v>55</v>
      </c>
      <c r="X1039" t="s">
        <v>80</v>
      </c>
      <c r="AC1039">
        <v>2018</v>
      </c>
      <c r="AD1039">
        <v>8</v>
      </c>
      <c r="AE1039">
        <v>12</v>
      </c>
      <c r="AF1039">
        <f>IF( Table1[[#This Row],[Start Day]]="",1,Table1[[#This Row],[Start Day]])</f>
        <v>12</v>
      </c>
      <c r="AG1039" s="1">
        <f>DATE(Table1[[#This Row],[Start Year]],Table1[[#This Row],[Start Month]],Table1[[#This Row],[Complete Start Day]])</f>
        <v>43324</v>
      </c>
      <c r="AH1039">
        <v>2018</v>
      </c>
      <c r="AI1039">
        <v>8</v>
      </c>
      <c r="AJ1039">
        <v>12</v>
      </c>
      <c r="AK1039">
        <f>IF(Table1[[#This Row],[End Day]]="",DAY(EOMONTH(DATE(Table1[[#This Row],[End Year]],Table1[[#This Row],[End Month]],1),0)),Table1[[#This Row],[End Day]])</f>
        <v>12</v>
      </c>
      <c r="AL1039" s="1">
        <f>DATE(Table1[[#This Row],[End Year]],Table1[[#This Row],[End Month]],Table1[[#This Row],[Complete End Day]])</f>
        <v>43324</v>
      </c>
      <c r="AM1039" s="2">
        <f>IF(Table1[[#This Row],[Start Day]]="",1,0)</f>
        <v>0</v>
      </c>
      <c r="AN1039" s="2">
        <f>IF(Table1[[#This Row],[End Day]]="",1,0)</f>
        <v>0</v>
      </c>
      <c r="AO1039">
        <v>3</v>
      </c>
      <c r="AQ1039">
        <v>2400</v>
      </c>
      <c r="AS1039">
        <v>2400</v>
      </c>
      <c r="AX1039">
        <v>367000</v>
      </c>
      <c r="AY1039">
        <v>427724</v>
      </c>
      <c r="AZ1039">
        <v>85.803026057265399</v>
      </c>
      <c r="BA1039" t="s">
        <v>81</v>
      </c>
      <c r="BB1039" t="s">
        <v>5695</v>
      </c>
      <c r="BD1039" t="s">
        <v>5696</v>
      </c>
    </row>
    <row r="1040" spans="1:56" x14ac:dyDescent="0.2">
      <c r="A1040" t="s">
        <v>5697</v>
      </c>
      <c r="B1040" t="s">
        <v>5661</v>
      </c>
      <c r="C1040" t="s">
        <v>4403</v>
      </c>
      <c r="E1040" t="s">
        <v>53</v>
      </c>
      <c r="F1040" t="s">
        <v>72</v>
      </c>
      <c r="G1040" t="s">
        <v>73</v>
      </c>
      <c r="H1040" t="s">
        <v>86</v>
      </c>
      <c r="J1040" t="s">
        <v>5698</v>
      </c>
      <c r="K1040" t="s">
        <v>57</v>
      </c>
      <c r="L1040" t="s">
        <v>58</v>
      </c>
      <c r="M1040" t="s">
        <v>59</v>
      </c>
      <c r="N1040" t="s">
        <v>60</v>
      </c>
      <c r="O1040" t="s">
        <v>5699</v>
      </c>
      <c r="Q1040" t="s">
        <v>55</v>
      </c>
      <c r="X1040" t="s">
        <v>80</v>
      </c>
      <c r="AC1040">
        <v>2018</v>
      </c>
      <c r="AD1040">
        <v>8</v>
      </c>
      <c r="AE1040">
        <v>15</v>
      </c>
      <c r="AF1040">
        <f>IF( Table1[[#This Row],[Start Day]]="",1,Table1[[#This Row],[Start Day]])</f>
        <v>15</v>
      </c>
      <c r="AG1040" s="1">
        <f>DATE(Table1[[#This Row],[Start Year]],Table1[[#This Row],[Start Month]],Table1[[#This Row],[Complete Start Day]])</f>
        <v>43327</v>
      </c>
      <c r="AH1040">
        <v>2018</v>
      </c>
      <c r="AI1040">
        <v>8</v>
      </c>
      <c r="AJ1040">
        <v>17</v>
      </c>
      <c r="AK1040">
        <f>IF(Table1[[#This Row],[End Day]]="",DAY(EOMONTH(DATE(Table1[[#This Row],[End Year]],Table1[[#This Row],[End Month]],1),0)),Table1[[#This Row],[End Day]])</f>
        <v>17</v>
      </c>
      <c r="AL1040" s="1">
        <f>DATE(Table1[[#This Row],[End Year]],Table1[[#This Row],[End Month]],Table1[[#This Row],[Complete End Day]])</f>
        <v>43329</v>
      </c>
      <c r="AM1040" s="2">
        <f>IF(Table1[[#This Row],[Start Day]]="",1,0)</f>
        <v>0</v>
      </c>
      <c r="AN1040" s="2">
        <f>IF(Table1[[#This Row],[End Day]]="",1,0)</f>
        <v>0</v>
      </c>
      <c r="AO1040">
        <v>53</v>
      </c>
      <c r="AQ1040">
        <v>39600</v>
      </c>
      <c r="AS1040">
        <v>39600</v>
      </c>
      <c r="AX1040">
        <v>5400000</v>
      </c>
      <c r="AY1040">
        <v>6293484</v>
      </c>
      <c r="AZ1040">
        <v>85.803026057265399</v>
      </c>
      <c r="BA1040" t="s">
        <v>81</v>
      </c>
      <c r="BB1040" t="s">
        <v>5700</v>
      </c>
      <c r="BD1040" t="s">
        <v>5701</v>
      </c>
    </row>
    <row r="1041" spans="1:56" x14ac:dyDescent="0.2">
      <c r="A1041" t="s">
        <v>5702</v>
      </c>
      <c r="B1041" t="s">
        <v>5661</v>
      </c>
      <c r="C1041" t="s">
        <v>1457</v>
      </c>
      <c r="E1041" t="s">
        <v>53</v>
      </c>
      <c r="F1041" t="s">
        <v>54</v>
      </c>
      <c r="G1041" t="s">
        <v>236</v>
      </c>
      <c r="H1041" t="s">
        <v>236</v>
      </c>
      <c r="K1041" t="s">
        <v>119</v>
      </c>
      <c r="L1041" t="s">
        <v>120</v>
      </c>
      <c r="M1041" t="s">
        <v>121</v>
      </c>
      <c r="N1041" t="s">
        <v>122</v>
      </c>
      <c r="O1041" t="s">
        <v>5703</v>
      </c>
      <c r="P1041" t="s">
        <v>62</v>
      </c>
      <c r="AC1041">
        <v>2018</v>
      </c>
      <c r="AD1041">
        <v>11</v>
      </c>
      <c r="AE1041">
        <v>10</v>
      </c>
      <c r="AF1041">
        <f>IF( Table1[[#This Row],[Start Day]]="",1,Table1[[#This Row],[Start Day]])</f>
        <v>10</v>
      </c>
      <c r="AG1041" s="1">
        <f>DATE(Table1[[#This Row],[Start Year]],Table1[[#This Row],[Start Month]],Table1[[#This Row],[Complete Start Day]])</f>
        <v>43414</v>
      </c>
      <c r="AH1041">
        <v>2018</v>
      </c>
      <c r="AI1041">
        <v>11</v>
      </c>
      <c r="AJ1041">
        <v>10</v>
      </c>
      <c r="AK1041">
        <f>IF(Table1[[#This Row],[End Day]]="",DAY(EOMONTH(DATE(Table1[[#This Row],[End Year]],Table1[[#This Row],[End Month]],1),0)),Table1[[#This Row],[End Day]])</f>
        <v>10</v>
      </c>
      <c r="AL1041" s="1">
        <f>DATE(Table1[[#This Row],[End Year]],Table1[[#This Row],[End Month]],Table1[[#This Row],[Complete End Day]])</f>
        <v>43414</v>
      </c>
      <c r="AM1041" s="2">
        <f>IF(Table1[[#This Row],[Start Day]]="",1,0)</f>
        <v>0</v>
      </c>
      <c r="AN1041" s="2">
        <f>IF(Table1[[#This Row],[End Day]]="",1,0)</f>
        <v>0</v>
      </c>
      <c r="AO1041">
        <v>15</v>
      </c>
      <c r="AR1041">
        <v>300</v>
      </c>
      <c r="AS1041">
        <v>300</v>
      </c>
      <c r="AZ1041">
        <v>85.803026057265399</v>
      </c>
      <c r="BA1041" t="s">
        <v>109</v>
      </c>
      <c r="BC1041" t="s">
        <v>5704</v>
      </c>
      <c r="BD1041" t="s">
        <v>5705</v>
      </c>
    </row>
    <row r="1042" spans="1:56" x14ac:dyDescent="0.2">
      <c r="A1042" t="s">
        <v>5706</v>
      </c>
      <c r="B1042" t="s">
        <v>5661</v>
      </c>
      <c r="C1042" t="s">
        <v>2443</v>
      </c>
      <c r="E1042" t="s">
        <v>53</v>
      </c>
      <c r="F1042" t="s">
        <v>54</v>
      </c>
      <c r="G1042" t="s">
        <v>55</v>
      </c>
      <c r="K1042" t="s">
        <v>119</v>
      </c>
      <c r="L1042" t="s">
        <v>120</v>
      </c>
      <c r="M1042" t="s">
        <v>121</v>
      </c>
      <c r="N1042" t="s">
        <v>122</v>
      </c>
      <c r="O1042" t="s">
        <v>5707</v>
      </c>
      <c r="P1042" t="s">
        <v>5708</v>
      </c>
      <c r="W1042">
        <v>131278</v>
      </c>
      <c r="X1042" t="s">
        <v>65</v>
      </c>
      <c r="Y1042" t="s">
        <v>5709</v>
      </c>
      <c r="Z1042" t="s">
        <v>5710</v>
      </c>
      <c r="AC1042">
        <v>2018</v>
      </c>
      <c r="AD1042">
        <v>3</v>
      </c>
      <c r="AE1042">
        <v>20</v>
      </c>
      <c r="AF1042">
        <f>IF( Table1[[#This Row],[Start Day]]="",1,Table1[[#This Row],[Start Day]])</f>
        <v>20</v>
      </c>
      <c r="AG1042" s="1">
        <f>DATE(Table1[[#This Row],[Start Year]],Table1[[#This Row],[Start Month]],Table1[[#This Row],[Complete Start Day]])</f>
        <v>43179</v>
      </c>
      <c r="AH1042">
        <v>2018</v>
      </c>
      <c r="AI1042">
        <v>3</v>
      </c>
      <c r="AJ1042">
        <v>21</v>
      </c>
      <c r="AK1042">
        <f>IF(Table1[[#This Row],[End Day]]="",DAY(EOMONTH(DATE(Table1[[#This Row],[End Year]],Table1[[#This Row],[End Month]],1),0)),Table1[[#This Row],[End Day]])</f>
        <v>21</v>
      </c>
      <c r="AL1042" s="1">
        <f>DATE(Table1[[#This Row],[End Year]],Table1[[#This Row],[End Month]],Table1[[#This Row],[Complete End Day]])</f>
        <v>43180</v>
      </c>
      <c r="AM1042" s="2">
        <f>IF(Table1[[#This Row],[Start Day]]="",1,0)</f>
        <v>0</v>
      </c>
      <c r="AN1042" s="2">
        <f>IF(Table1[[#This Row],[End Day]]="",1,0)</f>
        <v>0</v>
      </c>
      <c r="AO1042">
        <v>3</v>
      </c>
      <c r="AQ1042">
        <v>1000</v>
      </c>
      <c r="AS1042">
        <v>1000</v>
      </c>
      <c r="AX1042">
        <v>43000</v>
      </c>
      <c r="AY1042">
        <v>50115</v>
      </c>
      <c r="AZ1042">
        <v>85.803026057265399</v>
      </c>
      <c r="BA1042" t="s">
        <v>81</v>
      </c>
      <c r="BB1042" t="s">
        <v>5002</v>
      </c>
      <c r="BD1042" t="s">
        <v>5711</v>
      </c>
    </row>
    <row r="1043" spans="1:56" x14ac:dyDescent="0.2">
      <c r="A1043" t="s">
        <v>5712</v>
      </c>
      <c r="B1043" t="s">
        <v>5661</v>
      </c>
      <c r="C1043" t="s">
        <v>4576</v>
      </c>
      <c r="E1043" t="s">
        <v>53</v>
      </c>
      <c r="F1043" t="s">
        <v>72</v>
      </c>
      <c r="G1043" t="s">
        <v>73</v>
      </c>
      <c r="H1043" t="s">
        <v>74</v>
      </c>
      <c r="I1043" t="s">
        <v>2676</v>
      </c>
      <c r="K1043" t="s">
        <v>57</v>
      </c>
      <c r="L1043" t="s">
        <v>58</v>
      </c>
      <c r="M1043" t="s">
        <v>59</v>
      </c>
      <c r="N1043" t="s">
        <v>60</v>
      </c>
      <c r="O1043" t="s">
        <v>5713</v>
      </c>
      <c r="X1043" t="s">
        <v>80</v>
      </c>
      <c r="AC1043">
        <v>2018</v>
      </c>
      <c r="AD1043">
        <v>3</v>
      </c>
      <c r="AE1043">
        <v>3</v>
      </c>
      <c r="AF1043">
        <f>IF( Table1[[#This Row],[Start Day]]="",1,Table1[[#This Row],[Start Day]])</f>
        <v>3</v>
      </c>
      <c r="AG1043" s="1">
        <f>DATE(Table1[[#This Row],[Start Year]],Table1[[#This Row],[Start Month]],Table1[[#This Row],[Complete Start Day]])</f>
        <v>43162</v>
      </c>
      <c r="AH1043">
        <v>2018</v>
      </c>
      <c r="AI1043">
        <v>3</v>
      </c>
      <c r="AJ1043">
        <v>3</v>
      </c>
      <c r="AK1043">
        <f>IF(Table1[[#This Row],[End Day]]="",DAY(EOMONTH(DATE(Table1[[#This Row],[End Year]],Table1[[#This Row],[End Month]],1),0)),Table1[[#This Row],[End Day]])</f>
        <v>3</v>
      </c>
      <c r="AL1043" s="1">
        <f>DATE(Table1[[#This Row],[End Year]],Table1[[#This Row],[End Month]],Table1[[#This Row],[Complete End Day]])</f>
        <v>43162</v>
      </c>
      <c r="AM1043" s="2">
        <f>IF(Table1[[#This Row],[Start Day]]="",1,0)</f>
        <v>0</v>
      </c>
      <c r="AN1043" s="2">
        <f>IF(Table1[[#This Row],[End Day]]="",1,0)</f>
        <v>0</v>
      </c>
      <c r="AO1043">
        <v>14</v>
      </c>
      <c r="AQ1043">
        <v>177000</v>
      </c>
      <c r="AS1043">
        <v>177000</v>
      </c>
      <c r="AX1043">
        <v>147000</v>
      </c>
      <c r="AY1043">
        <v>171323</v>
      </c>
      <c r="AZ1043">
        <v>85.803026057265399</v>
      </c>
      <c r="BA1043" t="s">
        <v>81</v>
      </c>
      <c r="BB1043" t="s">
        <v>5714</v>
      </c>
      <c r="BD1043" t="s">
        <v>5715</v>
      </c>
    </row>
    <row r="1044" spans="1:56" x14ac:dyDescent="0.2">
      <c r="A1044" t="s">
        <v>5716</v>
      </c>
      <c r="B1044" t="s">
        <v>5661</v>
      </c>
      <c r="C1044" t="s">
        <v>631</v>
      </c>
      <c r="E1044" t="s">
        <v>53</v>
      </c>
      <c r="F1044" t="s">
        <v>72</v>
      </c>
      <c r="G1044" t="s">
        <v>73</v>
      </c>
      <c r="H1044" t="s">
        <v>74</v>
      </c>
      <c r="I1044" t="s">
        <v>449</v>
      </c>
      <c r="K1044" t="s">
        <v>57</v>
      </c>
      <c r="L1044" t="s">
        <v>58</v>
      </c>
      <c r="M1044" t="s">
        <v>59</v>
      </c>
      <c r="N1044" t="s">
        <v>60</v>
      </c>
      <c r="O1044" t="s">
        <v>5717</v>
      </c>
      <c r="X1044" t="s">
        <v>80</v>
      </c>
      <c r="AC1044">
        <v>2018</v>
      </c>
      <c r="AD1044">
        <v>1</v>
      </c>
      <c r="AE1044">
        <v>2</v>
      </c>
      <c r="AF1044">
        <f>IF( Table1[[#This Row],[Start Day]]="",1,Table1[[#This Row],[Start Day]])</f>
        <v>2</v>
      </c>
      <c r="AG1044" s="1">
        <f>DATE(Table1[[#This Row],[Start Year]],Table1[[#This Row],[Start Month]],Table1[[#This Row],[Complete Start Day]])</f>
        <v>43102</v>
      </c>
      <c r="AH1044">
        <v>2018</v>
      </c>
      <c r="AI1044">
        <v>1</v>
      </c>
      <c r="AJ1044">
        <v>5</v>
      </c>
      <c r="AK1044">
        <f>IF(Table1[[#This Row],[End Day]]="",DAY(EOMONTH(DATE(Table1[[#This Row],[End Year]],Table1[[#This Row],[End Month]],1),0)),Table1[[#This Row],[End Day]])</f>
        <v>5</v>
      </c>
      <c r="AL1044" s="1">
        <f>DATE(Table1[[#This Row],[End Year]],Table1[[#This Row],[End Month]],Table1[[#This Row],[Complete End Day]])</f>
        <v>43105</v>
      </c>
      <c r="AM1044" s="2">
        <f>IF(Table1[[#This Row],[Start Day]]="",1,0)</f>
        <v>0</v>
      </c>
      <c r="AN1044" s="2">
        <f>IF(Table1[[#This Row],[End Day]]="",1,0)</f>
        <v>0</v>
      </c>
      <c r="AO1044">
        <v>21</v>
      </c>
      <c r="AQ1044">
        <v>2500000</v>
      </c>
      <c r="AR1044">
        <v>3700</v>
      </c>
      <c r="AS1044">
        <v>2503700</v>
      </c>
      <c r="AX1044">
        <v>854000</v>
      </c>
      <c r="AY1044">
        <v>995303</v>
      </c>
      <c r="AZ1044">
        <v>85.803026057265399</v>
      </c>
      <c r="BA1044" t="s">
        <v>81</v>
      </c>
      <c r="BB1044" t="s">
        <v>5718</v>
      </c>
      <c r="BD1044" t="s">
        <v>5719</v>
      </c>
    </row>
    <row r="1045" spans="1:56" x14ac:dyDescent="0.2">
      <c r="A1045" t="s">
        <v>5720</v>
      </c>
      <c r="B1045" t="s">
        <v>5661</v>
      </c>
      <c r="C1045" t="s">
        <v>800</v>
      </c>
      <c r="E1045" t="s">
        <v>53</v>
      </c>
      <c r="F1045" t="s">
        <v>72</v>
      </c>
      <c r="G1045" t="s">
        <v>73</v>
      </c>
      <c r="H1045" t="s">
        <v>74</v>
      </c>
      <c r="I1045" t="s">
        <v>449</v>
      </c>
      <c r="K1045" t="s">
        <v>57</v>
      </c>
      <c r="L1045" t="s">
        <v>58</v>
      </c>
      <c r="M1045" t="s">
        <v>59</v>
      </c>
      <c r="N1045" t="s">
        <v>60</v>
      </c>
      <c r="O1045" t="s">
        <v>5721</v>
      </c>
      <c r="X1045" t="s">
        <v>80</v>
      </c>
      <c r="AC1045">
        <v>2018</v>
      </c>
      <c r="AD1045">
        <v>12</v>
      </c>
      <c r="AE1045">
        <v>27</v>
      </c>
      <c r="AF1045">
        <f>IF( Table1[[#This Row],[Start Day]]="",1,Table1[[#This Row],[Start Day]])</f>
        <v>27</v>
      </c>
      <c r="AG1045" s="1">
        <f>DATE(Table1[[#This Row],[Start Year]],Table1[[#This Row],[Start Month]],Table1[[#This Row],[Complete Start Day]])</f>
        <v>43461</v>
      </c>
      <c r="AH1045">
        <v>2018</v>
      </c>
      <c r="AI1045">
        <v>12</v>
      </c>
      <c r="AJ1045">
        <v>31</v>
      </c>
      <c r="AK1045">
        <f>IF(Table1[[#This Row],[End Day]]="",DAY(EOMONTH(DATE(Table1[[#This Row],[End Year]],Table1[[#This Row],[End Month]],1),0)),Table1[[#This Row],[End Day]])</f>
        <v>31</v>
      </c>
      <c r="AL1045" s="1">
        <f>DATE(Table1[[#This Row],[End Year]],Table1[[#This Row],[End Month]],Table1[[#This Row],[Complete End Day]])</f>
        <v>43465</v>
      </c>
      <c r="AM1045" s="2">
        <f>IF(Table1[[#This Row],[Start Day]]="",1,0)</f>
        <v>0</v>
      </c>
      <c r="AN1045" s="2">
        <f>IF(Table1[[#This Row],[End Day]]="",1,0)</f>
        <v>0</v>
      </c>
      <c r="AQ1045">
        <v>1800000</v>
      </c>
      <c r="AS1045">
        <v>1800000</v>
      </c>
      <c r="AX1045">
        <v>119300</v>
      </c>
      <c r="AY1045">
        <v>139039</v>
      </c>
      <c r="AZ1045">
        <v>85.803026057265399</v>
      </c>
      <c r="BA1045" t="s">
        <v>81</v>
      </c>
      <c r="BB1045" t="s">
        <v>5722</v>
      </c>
      <c r="BD1045" t="s">
        <v>5723</v>
      </c>
    </row>
    <row r="1046" spans="1:56" x14ac:dyDescent="0.2">
      <c r="A1046" t="s">
        <v>5724</v>
      </c>
      <c r="B1046" t="s">
        <v>5661</v>
      </c>
      <c r="C1046" t="s">
        <v>4643</v>
      </c>
      <c r="E1046" t="s">
        <v>53</v>
      </c>
      <c r="F1046" t="s">
        <v>100</v>
      </c>
      <c r="G1046" t="s">
        <v>101</v>
      </c>
      <c r="H1046" t="s">
        <v>102</v>
      </c>
      <c r="K1046" t="s">
        <v>57</v>
      </c>
      <c r="L1046" t="s">
        <v>58</v>
      </c>
      <c r="M1046" t="s">
        <v>59</v>
      </c>
      <c r="N1046" t="s">
        <v>60</v>
      </c>
      <c r="O1046" t="s">
        <v>5725</v>
      </c>
      <c r="W1046">
        <v>5</v>
      </c>
      <c r="X1046" t="s">
        <v>105</v>
      </c>
      <c r="Y1046" t="s">
        <v>5726</v>
      </c>
      <c r="Z1046" t="s">
        <v>5727</v>
      </c>
      <c r="AA1046" t="s">
        <v>5728</v>
      </c>
      <c r="AC1046">
        <v>2018</v>
      </c>
      <c r="AD1046">
        <v>5</v>
      </c>
      <c r="AE1046">
        <v>28</v>
      </c>
      <c r="AF1046">
        <f>IF( Table1[[#This Row],[Start Day]]="",1,Table1[[#This Row],[Start Day]])</f>
        <v>28</v>
      </c>
      <c r="AG1046" s="1">
        <f>DATE(Table1[[#This Row],[Start Year]],Table1[[#This Row],[Start Month]],Table1[[#This Row],[Complete Start Day]])</f>
        <v>43248</v>
      </c>
      <c r="AH1046">
        <v>2018</v>
      </c>
      <c r="AI1046">
        <v>5</v>
      </c>
      <c r="AJ1046">
        <v>28</v>
      </c>
      <c r="AK1046">
        <f>IF(Table1[[#This Row],[End Day]]="",DAY(EOMONTH(DATE(Table1[[#This Row],[End Year]],Table1[[#This Row],[End Month]],1),0)),Table1[[#This Row],[End Day]])</f>
        <v>28</v>
      </c>
      <c r="AL1046" s="1">
        <f>DATE(Table1[[#This Row],[End Year]],Table1[[#This Row],[End Month]],Table1[[#This Row],[Complete End Day]])</f>
        <v>43248</v>
      </c>
      <c r="AM1046" s="2">
        <f>IF(Table1[[#This Row],[Start Day]]="",1,0)</f>
        <v>0</v>
      </c>
      <c r="AN1046" s="2">
        <f>IF(Table1[[#This Row],[End Day]]="",1,0)</f>
        <v>0</v>
      </c>
      <c r="AQ1046">
        <v>12000</v>
      </c>
      <c r="AS1046">
        <v>12000</v>
      </c>
      <c r="AX1046">
        <v>29000</v>
      </c>
      <c r="AY1046">
        <v>33798</v>
      </c>
      <c r="AZ1046">
        <v>85.803026057265399</v>
      </c>
      <c r="BA1046" t="s">
        <v>109</v>
      </c>
      <c r="BC1046" t="s">
        <v>4047</v>
      </c>
      <c r="BD1046" t="s">
        <v>4048</v>
      </c>
    </row>
    <row r="1047" spans="1:56" x14ac:dyDescent="0.2">
      <c r="A1047" t="s">
        <v>5729</v>
      </c>
      <c r="B1047" t="s">
        <v>5661</v>
      </c>
      <c r="C1047" t="s">
        <v>1248</v>
      </c>
      <c r="E1047" t="s">
        <v>53</v>
      </c>
      <c r="F1047" t="s">
        <v>100</v>
      </c>
      <c r="G1047" t="s">
        <v>101</v>
      </c>
      <c r="H1047" t="s">
        <v>102</v>
      </c>
      <c r="K1047" t="s">
        <v>57</v>
      </c>
      <c r="L1047" t="s">
        <v>58</v>
      </c>
      <c r="M1047" t="s">
        <v>59</v>
      </c>
      <c r="N1047" t="s">
        <v>60</v>
      </c>
      <c r="O1047" t="s">
        <v>5730</v>
      </c>
      <c r="W1047">
        <v>5</v>
      </c>
      <c r="X1047" t="s">
        <v>105</v>
      </c>
      <c r="Y1047" t="s">
        <v>5731</v>
      </c>
      <c r="Z1047" t="s">
        <v>5732</v>
      </c>
      <c r="AA1047" t="s">
        <v>5733</v>
      </c>
      <c r="AC1047">
        <v>2018</v>
      </c>
      <c r="AD1047">
        <v>8</v>
      </c>
      <c r="AE1047">
        <v>13</v>
      </c>
      <c r="AF1047">
        <f>IF( Table1[[#This Row],[Start Day]]="",1,Table1[[#This Row],[Start Day]])</f>
        <v>13</v>
      </c>
      <c r="AG1047" s="1">
        <f>DATE(Table1[[#This Row],[Start Year]],Table1[[#This Row],[Start Month]],Table1[[#This Row],[Complete Start Day]])</f>
        <v>43325</v>
      </c>
      <c r="AH1047">
        <v>2018</v>
      </c>
      <c r="AI1047">
        <v>8</v>
      </c>
      <c r="AJ1047">
        <v>13</v>
      </c>
      <c r="AK1047">
        <f>IF(Table1[[#This Row],[End Day]]="",DAY(EOMONTH(DATE(Table1[[#This Row],[End Year]],Table1[[#This Row],[End Month]],1),0)),Table1[[#This Row],[End Day]])</f>
        <v>13</v>
      </c>
      <c r="AL1047" s="1">
        <f>DATE(Table1[[#This Row],[End Year]],Table1[[#This Row],[End Month]],Table1[[#This Row],[Complete End Day]])</f>
        <v>43325</v>
      </c>
      <c r="AM1047" s="2">
        <f>IF(Table1[[#This Row],[Start Day]]="",1,0)</f>
        <v>0</v>
      </c>
      <c r="AN1047" s="2">
        <f>IF(Table1[[#This Row],[End Day]]="",1,0)</f>
        <v>0</v>
      </c>
      <c r="AP1047">
        <v>24</v>
      </c>
      <c r="AQ1047">
        <v>18000</v>
      </c>
      <c r="AS1047">
        <v>18024</v>
      </c>
      <c r="AX1047">
        <v>50000</v>
      </c>
      <c r="AY1047">
        <v>58273</v>
      </c>
      <c r="AZ1047">
        <v>85.803026057265399</v>
      </c>
      <c r="BA1047" t="s">
        <v>109</v>
      </c>
      <c r="BC1047" t="s">
        <v>5734</v>
      </c>
      <c r="BD1047" t="s">
        <v>5735</v>
      </c>
    </row>
    <row r="1048" spans="1:56" x14ac:dyDescent="0.2">
      <c r="A1048" t="s">
        <v>5736</v>
      </c>
      <c r="B1048" t="s">
        <v>5661</v>
      </c>
      <c r="C1048" t="s">
        <v>1173</v>
      </c>
      <c r="E1048" t="s">
        <v>53</v>
      </c>
      <c r="F1048" t="s">
        <v>72</v>
      </c>
      <c r="G1048" t="s">
        <v>73</v>
      </c>
      <c r="H1048" t="s">
        <v>86</v>
      </c>
      <c r="J1048" t="s">
        <v>5737</v>
      </c>
      <c r="K1048" t="s">
        <v>57</v>
      </c>
      <c r="L1048" t="s">
        <v>58</v>
      </c>
      <c r="M1048" t="s">
        <v>59</v>
      </c>
      <c r="N1048" t="s">
        <v>60</v>
      </c>
      <c r="O1048" t="s">
        <v>5738</v>
      </c>
      <c r="X1048" t="s">
        <v>80</v>
      </c>
      <c r="AC1048">
        <v>2018</v>
      </c>
      <c r="AD1048">
        <v>7</v>
      </c>
      <c r="AE1048">
        <v>19</v>
      </c>
      <c r="AF1048">
        <f>IF( Table1[[#This Row],[Start Day]]="",1,Table1[[#This Row],[Start Day]])</f>
        <v>19</v>
      </c>
      <c r="AG1048" s="1">
        <f>DATE(Table1[[#This Row],[Start Year]],Table1[[#This Row],[Start Month]],Table1[[#This Row],[Complete Start Day]])</f>
        <v>43300</v>
      </c>
      <c r="AH1048">
        <v>2018</v>
      </c>
      <c r="AI1048">
        <v>7</v>
      </c>
      <c r="AJ1048">
        <v>19</v>
      </c>
      <c r="AK1048">
        <f>IF(Table1[[#This Row],[End Day]]="",DAY(EOMONTH(DATE(Table1[[#This Row],[End Year]],Table1[[#This Row],[End Month]],1),0)),Table1[[#This Row],[End Day]])</f>
        <v>19</v>
      </c>
      <c r="AL1048" s="1">
        <f>DATE(Table1[[#This Row],[End Year]],Table1[[#This Row],[End Month]],Table1[[#This Row],[Complete End Day]])</f>
        <v>43300</v>
      </c>
      <c r="AM1048" s="2">
        <f>IF(Table1[[#This Row],[Start Day]]="",1,0)</f>
        <v>0</v>
      </c>
      <c r="AN1048" s="2">
        <f>IF(Table1[[#This Row],[End Day]]="",1,0)</f>
        <v>0</v>
      </c>
      <c r="AO1048">
        <v>14</v>
      </c>
      <c r="AQ1048">
        <v>16200</v>
      </c>
      <c r="AS1048">
        <v>16200</v>
      </c>
      <c r="AX1048">
        <v>570000</v>
      </c>
      <c r="AY1048">
        <v>664312</v>
      </c>
      <c r="AZ1048">
        <v>85.803026057265399</v>
      </c>
      <c r="BA1048" t="s">
        <v>81</v>
      </c>
      <c r="BB1048" t="s">
        <v>5739</v>
      </c>
      <c r="BD1048" t="s">
        <v>5740</v>
      </c>
    </row>
    <row r="1049" spans="1:56" x14ac:dyDescent="0.2">
      <c r="A1049" t="s">
        <v>5741</v>
      </c>
      <c r="B1049" t="s">
        <v>5661</v>
      </c>
      <c r="C1049" t="s">
        <v>344</v>
      </c>
      <c r="E1049" t="s">
        <v>53</v>
      </c>
      <c r="F1049" t="s">
        <v>72</v>
      </c>
      <c r="G1049" t="s">
        <v>73</v>
      </c>
      <c r="H1049" t="s">
        <v>86</v>
      </c>
      <c r="J1049" t="s">
        <v>5742</v>
      </c>
      <c r="K1049" t="s">
        <v>57</v>
      </c>
      <c r="L1049" t="s">
        <v>58</v>
      </c>
      <c r="M1049" t="s">
        <v>59</v>
      </c>
      <c r="N1049" t="s">
        <v>60</v>
      </c>
      <c r="O1049" t="s">
        <v>5743</v>
      </c>
      <c r="X1049" t="s">
        <v>80</v>
      </c>
      <c r="AC1049">
        <v>2018</v>
      </c>
      <c r="AD1049">
        <v>7</v>
      </c>
      <c r="AE1049">
        <v>22</v>
      </c>
      <c r="AF1049">
        <f>IF( Table1[[#This Row],[Start Day]]="",1,Table1[[#This Row],[Start Day]])</f>
        <v>22</v>
      </c>
      <c r="AG1049" s="1">
        <f>DATE(Table1[[#This Row],[Start Year]],Table1[[#This Row],[Start Month]],Table1[[#This Row],[Complete Start Day]])</f>
        <v>43303</v>
      </c>
      <c r="AH1049">
        <v>2018</v>
      </c>
      <c r="AI1049">
        <v>7</v>
      </c>
      <c r="AJ1049">
        <v>22</v>
      </c>
      <c r="AK1049">
        <f>IF(Table1[[#This Row],[End Day]]="",DAY(EOMONTH(DATE(Table1[[#This Row],[End Year]],Table1[[#This Row],[End Month]],1),0)),Table1[[#This Row],[End Day]])</f>
        <v>22</v>
      </c>
      <c r="AL1049" s="1">
        <f>DATE(Table1[[#This Row],[End Year]],Table1[[#This Row],[End Month]],Table1[[#This Row],[Complete End Day]])</f>
        <v>43303</v>
      </c>
      <c r="AM1049" s="2">
        <f>IF(Table1[[#This Row],[Start Day]]="",1,0)</f>
        <v>0</v>
      </c>
      <c r="AN1049" s="2">
        <f>IF(Table1[[#This Row],[End Day]]="",1,0)</f>
        <v>0</v>
      </c>
      <c r="AO1049">
        <v>1</v>
      </c>
      <c r="AQ1049">
        <v>18000</v>
      </c>
      <c r="AS1049">
        <v>18000</v>
      </c>
      <c r="AX1049">
        <v>240000</v>
      </c>
      <c r="AY1049">
        <v>279710</v>
      </c>
      <c r="AZ1049">
        <v>85.803026057265399</v>
      </c>
      <c r="BA1049" t="s">
        <v>81</v>
      </c>
      <c r="BB1049" t="s">
        <v>5744</v>
      </c>
      <c r="BD1049" t="s">
        <v>5745</v>
      </c>
    </row>
    <row r="1050" spans="1:56" x14ac:dyDescent="0.2">
      <c r="A1050" t="s">
        <v>5746</v>
      </c>
      <c r="B1050" t="s">
        <v>5661</v>
      </c>
      <c r="C1050" t="s">
        <v>1934</v>
      </c>
      <c r="D1050" t="s">
        <v>5747</v>
      </c>
      <c r="E1050" t="s">
        <v>53</v>
      </c>
      <c r="F1050" t="s">
        <v>72</v>
      </c>
      <c r="G1050" t="s">
        <v>73</v>
      </c>
      <c r="H1050" t="s">
        <v>86</v>
      </c>
      <c r="J1050" t="s">
        <v>5748</v>
      </c>
      <c r="K1050" t="s">
        <v>57</v>
      </c>
      <c r="L1050" t="s">
        <v>58</v>
      </c>
      <c r="M1050" t="s">
        <v>59</v>
      </c>
      <c r="N1050" t="s">
        <v>60</v>
      </c>
      <c r="X1050" t="s">
        <v>80</v>
      </c>
      <c r="AC1050">
        <v>2018</v>
      </c>
      <c r="AD1050">
        <v>8</v>
      </c>
      <c r="AE1050">
        <v>22</v>
      </c>
      <c r="AF1050">
        <f>IF( Table1[[#This Row],[Start Day]]="",1,Table1[[#This Row],[Start Day]])</f>
        <v>22</v>
      </c>
      <c r="AG1050" s="1">
        <f>DATE(Table1[[#This Row],[Start Year]],Table1[[#This Row],[Start Month]],Table1[[#This Row],[Complete Start Day]])</f>
        <v>43334</v>
      </c>
      <c r="AH1050">
        <v>2018</v>
      </c>
      <c r="AI1050">
        <v>8</v>
      </c>
      <c r="AJ1050">
        <v>23</v>
      </c>
      <c r="AK1050">
        <f>IF(Table1[[#This Row],[End Day]]="",DAY(EOMONTH(DATE(Table1[[#This Row],[End Year]],Table1[[#This Row],[End Month]],1),0)),Table1[[#This Row],[End Day]])</f>
        <v>23</v>
      </c>
      <c r="AL1050" s="1">
        <f>DATE(Table1[[#This Row],[End Year]],Table1[[#This Row],[End Month]],Table1[[#This Row],[Complete End Day]])</f>
        <v>43335</v>
      </c>
      <c r="AM1050" s="2">
        <f>IF(Table1[[#This Row],[Start Day]]="",1,0)</f>
        <v>0</v>
      </c>
      <c r="AN1050" s="2">
        <f>IF(Table1[[#This Row],[End Day]]="",1,0)</f>
        <v>0</v>
      </c>
      <c r="AX1050">
        <v>79900</v>
      </c>
      <c r="AY1050">
        <v>93120</v>
      </c>
      <c r="AZ1050">
        <v>85.803026057265399</v>
      </c>
    </row>
    <row r="1051" spans="1:56" x14ac:dyDescent="0.2">
      <c r="A1051" t="s">
        <v>5749</v>
      </c>
      <c r="B1051" t="s">
        <v>5661</v>
      </c>
      <c r="C1051" t="s">
        <v>3998</v>
      </c>
      <c r="D1051" t="s">
        <v>5750</v>
      </c>
      <c r="E1051" t="s">
        <v>53</v>
      </c>
      <c r="F1051" t="s">
        <v>72</v>
      </c>
      <c r="G1051" t="s">
        <v>73</v>
      </c>
      <c r="H1051" t="s">
        <v>86</v>
      </c>
      <c r="J1051" t="s">
        <v>5751</v>
      </c>
      <c r="K1051" t="s">
        <v>57</v>
      </c>
      <c r="L1051" t="s">
        <v>58</v>
      </c>
      <c r="M1051" t="s">
        <v>59</v>
      </c>
      <c r="N1051" t="s">
        <v>60</v>
      </c>
      <c r="O1051" t="s">
        <v>5752</v>
      </c>
      <c r="X1051" t="s">
        <v>80</v>
      </c>
      <c r="AC1051">
        <v>2018</v>
      </c>
      <c r="AD1051">
        <v>9</v>
      </c>
      <c r="AE1051">
        <v>10</v>
      </c>
      <c r="AF1051">
        <f>IF( Table1[[#This Row],[Start Day]]="",1,Table1[[#This Row],[Start Day]])</f>
        <v>10</v>
      </c>
      <c r="AG1051" s="1">
        <f>DATE(Table1[[#This Row],[Start Year]],Table1[[#This Row],[Start Month]],Table1[[#This Row],[Complete Start Day]])</f>
        <v>43353</v>
      </c>
      <c r="AH1051">
        <v>2018</v>
      </c>
      <c r="AI1051">
        <v>9</v>
      </c>
      <c r="AJ1051">
        <v>18</v>
      </c>
      <c r="AK1051">
        <f>IF(Table1[[#This Row],[End Day]]="",DAY(EOMONTH(DATE(Table1[[#This Row],[End Year]],Table1[[#This Row],[End Month]],1),0)),Table1[[#This Row],[End Day]])</f>
        <v>18</v>
      </c>
      <c r="AL1051" s="1">
        <f>DATE(Table1[[#This Row],[End Year]],Table1[[#This Row],[End Month]],Table1[[#This Row],[Complete End Day]])</f>
        <v>43361</v>
      </c>
      <c r="AM1051" s="2">
        <f>IF(Table1[[#This Row],[Start Day]]="",1,0)</f>
        <v>0</v>
      </c>
      <c r="AN1051" s="2">
        <f>IF(Table1[[#This Row],[End Day]]="",1,0)</f>
        <v>0</v>
      </c>
      <c r="AX1051">
        <v>770000</v>
      </c>
      <c r="AY1051">
        <v>897404</v>
      </c>
      <c r="AZ1051">
        <v>85.803026057265399</v>
      </c>
      <c r="BA1051" t="s">
        <v>109</v>
      </c>
      <c r="BC1051" t="s">
        <v>5753</v>
      </c>
      <c r="BD1051" t="s">
        <v>5754</v>
      </c>
    </row>
    <row r="1052" spans="1:56" x14ac:dyDescent="0.2">
      <c r="A1052" t="s">
        <v>5755</v>
      </c>
      <c r="B1052" t="s">
        <v>5661</v>
      </c>
      <c r="C1052" t="s">
        <v>5756</v>
      </c>
      <c r="E1052" t="s">
        <v>53</v>
      </c>
      <c r="F1052" t="s">
        <v>54</v>
      </c>
      <c r="G1052" t="s">
        <v>55</v>
      </c>
      <c r="K1052" t="s">
        <v>57</v>
      </c>
      <c r="L1052" t="s">
        <v>58</v>
      </c>
      <c r="M1052" t="s">
        <v>59</v>
      </c>
      <c r="N1052" t="s">
        <v>60</v>
      </c>
      <c r="O1052" t="s">
        <v>5757</v>
      </c>
      <c r="P1052" t="s">
        <v>281</v>
      </c>
      <c r="W1052">
        <v>109610</v>
      </c>
      <c r="X1052" t="s">
        <v>65</v>
      </c>
      <c r="Y1052" t="s">
        <v>5758</v>
      </c>
      <c r="Z1052" t="s">
        <v>5759</v>
      </c>
      <c r="AC1052">
        <v>2018</v>
      </c>
      <c r="AD1052">
        <v>5</v>
      </c>
      <c r="AE1052">
        <v>7</v>
      </c>
      <c r="AF1052">
        <f>IF( Table1[[#This Row],[Start Day]]="",1,Table1[[#This Row],[Start Day]])</f>
        <v>7</v>
      </c>
      <c r="AG1052" s="1">
        <f>DATE(Table1[[#This Row],[Start Year]],Table1[[#This Row],[Start Month]],Table1[[#This Row],[Complete Start Day]])</f>
        <v>43227</v>
      </c>
      <c r="AH1052">
        <v>2018</v>
      </c>
      <c r="AI1052">
        <v>5</v>
      </c>
      <c r="AJ1052">
        <v>16</v>
      </c>
      <c r="AK1052">
        <f>IF(Table1[[#This Row],[End Day]]="",DAY(EOMONTH(DATE(Table1[[#This Row],[End Year]],Table1[[#This Row],[End Month]],1),0)),Table1[[#This Row],[End Day]])</f>
        <v>16</v>
      </c>
      <c r="AL1052" s="1">
        <f>DATE(Table1[[#This Row],[End Year]],Table1[[#This Row],[End Month]],Table1[[#This Row],[Complete End Day]])</f>
        <v>43236</v>
      </c>
      <c r="AM1052" s="2">
        <f>IF(Table1[[#This Row],[Start Day]]="",1,0)</f>
        <v>0</v>
      </c>
      <c r="AN1052" s="2">
        <f>IF(Table1[[#This Row],[End Day]]="",1,0)</f>
        <v>0</v>
      </c>
      <c r="AO1052">
        <v>5</v>
      </c>
      <c r="AQ1052">
        <v>70000</v>
      </c>
      <c r="AS1052">
        <v>70000</v>
      </c>
      <c r="AZ1052">
        <v>85.803026057265399</v>
      </c>
      <c r="BA1052" t="s">
        <v>81</v>
      </c>
      <c r="BB1052" t="s">
        <v>3011</v>
      </c>
      <c r="BD1052" t="s">
        <v>3012</v>
      </c>
    </row>
    <row r="1053" spans="1:56" x14ac:dyDescent="0.2">
      <c r="A1053" t="s">
        <v>5760</v>
      </c>
      <c r="B1053" t="s">
        <v>5661</v>
      </c>
      <c r="C1053" t="s">
        <v>5761</v>
      </c>
      <c r="E1053" t="s">
        <v>53</v>
      </c>
      <c r="F1053" t="s">
        <v>54</v>
      </c>
      <c r="G1053" t="s">
        <v>55</v>
      </c>
      <c r="K1053" t="s">
        <v>57</v>
      </c>
      <c r="L1053" t="s">
        <v>58</v>
      </c>
      <c r="M1053" t="s">
        <v>59</v>
      </c>
      <c r="N1053" t="s">
        <v>60</v>
      </c>
      <c r="O1053" t="s">
        <v>5762</v>
      </c>
      <c r="P1053" t="s">
        <v>62</v>
      </c>
      <c r="X1053" t="s">
        <v>65</v>
      </c>
      <c r="AB1053" t="s">
        <v>2196</v>
      </c>
      <c r="AC1053">
        <v>2018</v>
      </c>
      <c r="AD1053">
        <v>5</v>
      </c>
      <c r="AE1053">
        <v>7</v>
      </c>
      <c r="AF1053">
        <f>IF( Table1[[#This Row],[Start Day]]="",1,Table1[[#This Row],[Start Day]])</f>
        <v>7</v>
      </c>
      <c r="AG1053" s="1">
        <f>DATE(Table1[[#This Row],[Start Year]],Table1[[#This Row],[Start Month]],Table1[[#This Row],[Complete Start Day]])</f>
        <v>43227</v>
      </c>
      <c r="AH1053">
        <v>2018</v>
      </c>
      <c r="AI1053">
        <v>5</v>
      </c>
      <c r="AJ1053">
        <v>30</v>
      </c>
      <c r="AK1053">
        <f>IF(Table1[[#This Row],[End Day]]="",DAY(EOMONTH(DATE(Table1[[#This Row],[End Year]],Table1[[#This Row],[End Month]],1),0)),Table1[[#This Row],[End Day]])</f>
        <v>30</v>
      </c>
      <c r="AL1053" s="1">
        <f>DATE(Table1[[#This Row],[End Year]],Table1[[#This Row],[End Month]],Table1[[#This Row],[Complete End Day]])</f>
        <v>43250</v>
      </c>
      <c r="AM1053" s="2">
        <f>IF(Table1[[#This Row],[Start Day]]="",1,0)</f>
        <v>0</v>
      </c>
      <c r="AN1053" s="2">
        <f>IF(Table1[[#This Row],[End Day]]="",1,0)</f>
        <v>0</v>
      </c>
      <c r="AO1053">
        <v>77</v>
      </c>
      <c r="AQ1053">
        <v>225000</v>
      </c>
      <c r="AS1053">
        <v>225000</v>
      </c>
      <c r="AX1053">
        <v>373000</v>
      </c>
      <c r="AY1053">
        <v>434717</v>
      </c>
      <c r="AZ1053">
        <v>85.803026057265399</v>
      </c>
      <c r="BA1053" t="s">
        <v>81</v>
      </c>
      <c r="BB1053" t="s">
        <v>5763</v>
      </c>
      <c r="BD1053" t="s">
        <v>5764</v>
      </c>
    </row>
    <row r="1054" spans="1:56" x14ac:dyDescent="0.2">
      <c r="A1054" t="s">
        <v>5765</v>
      </c>
      <c r="B1054" t="s">
        <v>5661</v>
      </c>
      <c r="C1054" t="s">
        <v>5766</v>
      </c>
      <c r="E1054" t="s">
        <v>53</v>
      </c>
      <c r="F1054" t="s">
        <v>54</v>
      </c>
      <c r="G1054" t="s">
        <v>55</v>
      </c>
      <c r="K1054" t="s">
        <v>57</v>
      </c>
      <c r="L1054" t="s">
        <v>58</v>
      </c>
      <c r="M1054" t="s">
        <v>59</v>
      </c>
      <c r="N1054" t="s">
        <v>60</v>
      </c>
      <c r="O1054" t="s">
        <v>5767</v>
      </c>
      <c r="X1054" t="s">
        <v>65</v>
      </c>
      <c r="AC1054">
        <v>2018</v>
      </c>
      <c r="AD1054">
        <v>5</v>
      </c>
      <c r="AE1054">
        <v>7</v>
      </c>
      <c r="AF1054">
        <f>IF( Table1[[#This Row],[Start Day]]="",1,Table1[[#This Row],[Start Day]])</f>
        <v>7</v>
      </c>
      <c r="AG1054" s="1">
        <f>DATE(Table1[[#This Row],[Start Year]],Table1[[#This Row],[Start Month]],Table1[[#This Row],[Complete Start Day]])</f>
        <v>43227</v>
      </c>
      <c r="AH1054">
        <v>2018</v>
      </c>
      <c r="AI1054">
        <v>5</v>
      </c>
      <c r="AJ1054">
        <v>14</v>
      </c>
      <c r="AK1054">
        <f>IF(Table1[[#This Row],[End Day]]="",DAY(EOMONTH(DATE(Table1[[#This Row],[End Year]],Table1[[#This Row],[End Month]],1),0)),Table1[[#This Row],[End Day]])</f>
        <v>14</v>
      </c>
      <c r="AL1054" s="1">
        <f>DATE(Table1[[#This Row],[End Year]],Table1[[#This Row],[End Month]],Table1[[#This Row],[Complete End Day]])</f>
        <v>43234</v>
      </c>
      <c r="AM1054" s="2">
        <f>IF(Table1[[#This Row],[Start Day]]="",1,0)</f>
        <v>0</v>
      </c>
      <c r="AN1054" s="2">
        <f>IF(Table1[[#This Row],[End Day]]="",1,0)</f>
        <v>0</v>
      </c>
      <c r="AO1054">
        <v>2</v>
      </c>
      <c r="AQ1054">
        <v>6000</v>
      </c>
      <c r="AS1054">
        <v>6000</v>
      </c>
      <c r="AX1054">
        <v>67000</v>
      </c>
      <c r="AY1054">
        <v>78086</v>
      </c>
      <c r="AZ1054">
        <v>85.803026057265399</v>
      </c>
      <c r="BA1054" t="s">
        <v>81</v>
      </c>
      <c r="BB1054" t="s">
        <v>3702</v>
      </c>
      <c r="BD1054" t="s">
        <v>3703</v>
      </c>
    </row>
    <row r="1055" spans="1:56" x14ac:dyDescent="0.2">
      <c r="A1055" t="s">
        <v>5768</v>
      </c>
      <c r="B1055" t="s">
        <v>5661</v>
      </c>
      <c r="C1055" t="s">
        <v>1229</v>
      </c>
      <c r="D1055" t="s">
        <v>5769</v>
      </c>
      <c r="E1055" t="s">
        <v>53</v>
      </c>
      <c r="F1055" t="s">
        <v>54</v>
      </c>
      <c r="G1055" t="s">
        <v>55</v>
      </c>
      <c r="K1055" t="s">
        <v>57</v>
      </c>
      <c r="L1055" t="s">
        <v>58</v>
      </c>
      <c r="M1055" t="s">
        <v>59</v>
      </c>
      <c r="N1055" t="s">
        <v>60</v>
      </c>
      <c r="O1055" t="s">
        <v>5770</v>
      </c>
      <c r="P1055" t="s">
        <v>5771</v>
      </c>
      <c r="X1055" t="s">
        <v>65</v>
      </c>
      <c r="AC1055">
        <v>2018</v>
      </c>
      <c r="AD1055">
        <v>7</v>
      </c>
      <c r="AE1055">
        <v>7</v>
      </c>
      <c r="AF1055">
        <f>IF( Table1[[#This Row],[Start Day]]="",1,Table1[[#This Row],[Start Day]])</f>
        <v>7</v>
      </c>
      <c r="AG1055" s="1">
        <f>DATE(Table1[[#This Row],[Start Year]],Table1[[#This Row],[Start Month]],Table1[[#This Row],[Complete Start Day]])</f>
        <v>43288</v>
      </c>
      <c r="AH1055">
        <v>2018</v>
      </c>
      <c r="AI1055">
        <v>7</v>
      </c>
      <c r="AJ1055">
        <v>7</v>
      </c>
      <c r="AK1055">
        <f>IF(Table1[[#This Row],[End Day]]="",DAY(EOMONTH(DATE(Table1[[#This Row],[End Year]],Table1[[#This Row],[End Month]],1),0)),Table1[[#This Row],[End Day]])</f>
        <v>7</v>
      </c>
      <c r="AL1055" s="1">
        <f>DATE(Table1[[#This Row],[End Year]],Table1[[#This Row],[End Month]],Table1[[#This Row],[Complete End Day]])</f>
        <v>43288</v>
      </c>
      <c r="AM1055" s="2">
        <f>IF(Table1[[#This Row],[Start Day]]="",1,0)</f>
        <v>0</v>
      </c>
      <c r="AN1055" s="2">
        <f>IF(Table1[[#This Row],[End Day]]="",1,0)</f>
        <v>0</v>
      </c>
      <c r="AO1055">
        <v>3</v>
      </c>
      <c r="AQ1055">
        <v>1381000</v>
      </c>
      <c r="AS1055">
        <v>1381000</v>
      </c>
      <c r="AX1055">
        <v>781283</v>
      </c>
      <c r="AY1055">
        <v>910554</v>
      </c>
      <c r="AZ1055">
        <v>85.803026057265399</v>
      </c>
      <c r="BA1055" t="s">
        <v>109</v>
      </c>
      <c r="BC1055" t="s">
        <v>5772</v>
      </c>
      <c r="BD1055" t="s">
        <v>5773</v>
      </c>
    </row>
    <row r="1056" spans="1:56" x14ac:dyDescent="0.2">
      <c r="A1056" t="s">
        <v>5774</v>
      </c>
      <c r="B1056" t="s">
        <v>5661</v>
      </c>
      <c r="C1056" t="s">
        <v>4794</v>
      </c>
      <c r="D1056" t="s">
        <v>5769</v>
      </c>
      <c r="E1056" t="s">
        <v>53</v>
      </c>
      <c r="F1056" t="s">
        <v>54</v>
      </c>
      <c r="G1056" t="s">
        <v>55</v>
      </c>
      <c r="K1056" t="s">
        <v>57</v>
      </c>
      <c r="L1056" t="s">
        <v>58</v>
      </c>
      <c r="M1056" t="s">
        <v>59</v>
      </c>
      <c r="N1056" t="s">
        <v>60</v>
      </c>
      <c r="O1056" t="s">
        <v>5775</v>
      </c>
      <c r="X1056" t="s">
        <v>65</v>
      </c>
      <c r="AC1056">
        <v>2018</v>
      </c>
      <c r="AD1056">
        <v>7</v>
      </c>
      <c r="AE1056">
        <v>10</v>
      </c>
      <c r="AF1056">
        <f>IF( Table1[[#This Row],[Start Day]]="",1,Table1[[#This Row],[Start Day]])</f>
        <v>10</v>
      </c>
      <c r="AG1056" s="1">
        <f>DATE(Table1[[#This Row],[Start Year]],Table1[[#This Row],[Start Month]],Table1[[#This Row],[Complete Start Day]])</f>
        <v>43291</v>
      </c>
      <c r="AH1056">
        <v>2018</v>
      </c>
      <c r="AI1056">
        <v>7</v>
      </c>
      <c r="AJ1056">
        <v>11</v>
      </c>
      <c r="AK1056">
        <f>IF(Table1[[#This Row],[End Day]]="",DAY(EOMONTH(DATE(Table1[[#This Row],[End Year]],Table1[[#This Row],[End Month]],1),0)),Table1[[#This Row],[End Day]])</f>
        <v>11</v>
      </c>
      <c r="AL1056" s="1">
        <f>DATE(Table1[[#This Row],[End Year]],Table1[[#This Row],[End Month]],Table1[[#This Row],[Complete End Day]])</f>
        <v>43292</v>
      </c>
      <c r="AM1056" s="2">
        <f>IF(Table1[[#This Row],[Start Day]]="",1,0)</f>
        <v>0</v>
      </c>
      <c r="AN1056" s="2">
        <f>IF(Table1[[#This Row],[End Day]]="",1,0)</f>
        <v>0</v>
      </c>
      <c r="AO1056">
        <v>16</v>
      </c>
      <c r="AQ1056">
        <v>1519000</v>
      </c>
      <c r="AS1056">
        <v>1519000</v>
      </c>
      <c r="AX1056">
        <v>530689</v>
      </c>
      <c r="AY1056">
        <v>618497</v>
      </c>
      <c r="AZ1056">
        <v>85.803026057265399</v>
      </c>
      <c r="BA1056" t="s">
        <v>109</v>
      </c>
      <c r="BC1056" t="s">
        <v>5776</v>
      </c>
      <c r="BD1056" t="s">
        <v>5777</v>
      </c>
    </row>
    <row r="1057" spans="1:56" x14ac:dyDescent="0.2">
      <c r="A1057" t="s">
        <v>5778</v>
      </c>
      <c r="B1057" t="s">
        <v>5661</v>
      </c>
      <c r="C1057" t="s">
        <v>2070</v>
      </c>
      <c r="E1057" t="s">
        <v>53</v>
      </c>
      <c r="F1057" t="s">
        <v>54</v>
      </c>
      <c r="G1057" t="s">
        <v>55</v>
      </c>
      <c r="K1057" t="s">
        <v>57</v>
      </c>
      <c r="L1057" t="s">
        <v>58</v>
      </c>
      <c r="M1057" t="s">
        <v>59</v>
      </c>
      <c r="N1057" t="s">
        <v>60</v>
      </c>
      <c r="X1057" t="s">
        <v>65</v>
      </c>
      <c r="AC1057">
        <v>2018</v>
      </c>
      <c r="AD1057">
        <v>8</v>
      </c>
      <c r="AE1057">
        <v>29</v>
      </c>
      <c r="AF1057">
        <f>IF( Table1[[#This Row],[Start Day]]="",1,Table1[[#This Row],[Start Day]])</f>
        <v>29</v>
      </c>
      <c r="AG1057" s="1">
        <f>DATE(Table1[[#This Row],[Start Year]],Table1[[#This Row],[Start Month]],Table1[[#This Row],[Complete Start Day]])</f>
        <v>43341</v>
      </c>
      <c r="AH1057">
        <v>2018</v>
      </c>
      <c r="AI1057">
        <v>9</v>
      </c>
      <c r="AJ1057">
        <v>5</v>
      </c>
      <c r="AK1057">
        <f>IF(Table1[[#This Row],[End Day]]="",DAY(EOMONTH(DATE(Table1[[#This Row],[End Year]],Table1[[#This Row],[End Month]],1),0)),Table1[[#This Row],[End Day]])</f>
        <v>5</v>
      </c>
      <c r="AL1057" s="1">
        <f>DATE(Table1[[#This Row],[End Year]],Table1[[#This Row],[End Month]],Table1[[#This Row],[Complete End Day]])</f>
        <v>43348</v>
      </c>
      <c r="AM1057" s="2">
        <f>IF(Table1[[#This Row],[Start Day]]="",1,0)</f>
        <v>0</v>
      </c>
      <c r="AN1057" s="2">
        <f>IF(Table1[[#This Row],[End Day]]="",1,0)</f>
        <v>0</v>
      </c>
      <c r="AO1057">
        <v>18</v>
      </c>
      <c r="AQ1057">
        <v>11400</v>
      </c>
      <c r="AS1057">
        <v>11400</v>
      </c>
      <c r="AX1057">
        <v>790000</v>
      </c>
      <c r="AY1057">
        <v>920713</v>
      </c>
      <c r="AZ1057">
        <v>85.803026057265399</v>
      </c>
    </row>
    <row r="1058" spans="1:56" x14ac:dyDescent="0.2">
      <c r="A1058" t="s">
        <v>5779</v>
      </c>
      <c r="B1058" t="s">
        <v>5780</v>
      </c>
      <c r="C1058" t="s">
        <v>3565</v>
      </c>
      <c r="E1058" t="s">
        <v>53</v>
      </c>
      <c r="F1058" t="s">
        <v>54</v>
      </c>
      <c r="G1058" t="s">
        <v>55</v>
      </c>
      <c r="K1058" t="s">
        <v>119</v>
      </c>
      <c r="L1058" t="s">
        <v>120</v>
      </c>
      <c r="M1058" t="s">
        <v>121</v>
      </c>
      <c r="N1058" t="s">
        <v>122</v>
      </c>
      <c r="O1058" t="s">
        <v>5781</v>
      </c>
      <c r="P1058" t="s">
        <v>124</v>
      </c>
      <c r="Q1058" t="s">
        <v>64</v>
      </c>
      <c r="W1058">
        <v>20310</v>
      </c>
      <c r="X1058" t="s">
        <v>65</v>
      </c>
      <c r="Y1058" t="s">
        <v>5782</v>
      </c>
      <c r="Z1058" t="s">
        <v>5783</v>
      </c>
      <c r="AC1058">
        <v>2019</v>
      </c>
      <c r="AD1058">
        <v>3</v>
      </c>
      <c r="AE1058">
        <v>10</v>
      </c>
      <c r="AF1058">
        <f>IF( Table1[[#This Row],[Start Day]]="",1,Table1[[#This Row],[Start Day]])</f>
        <v>10</v>
      </c>
      <c r="AG1058" s="1">
        <f>DATE(Table1[[#This Row],[Start Year]],Table1[[#This Row],[Start Month]],Table1[[#This Row],[Complete Start Day]])</f>
        <v>43534</v>
      </c>
      <c r="AH1058">
        <v>2019</v>
      </c>
      <c r="AI1058">
        <v>3</v>
      </c>
      <c r="AJ1058">
        <v>11</v>
      </c>
      <c r="AK1058">
        <f>IF(Table1[[#This Row],[End Day]]="",DAY(EOMONTH(DATE(Table1[[#This Row],[End Year]],Table1[[#This Row],[End Month]],1),0)),Table1[[#This Row],[End Day]])</f>
        <v>11</v>
      </c>
      <c r="AL1058" s="1">
        <f>DATE(Table1[[#This Row],[End Year]],Table1[[#This Row],[End Month]],Table1[[#This Row],[Complete End Day]])</f>
        <v>43535</v>
      </c>
      <c r="AM1058" s="2">
        <f>IF(Table1[[#This Row],[Start Day]]="",1,0)</f>
        <v>0</v>
      </c>
      <c r="AN1058" s="2">
        <f>IF(Table1[[#This Row],[End Day]]="",1,0)</f>
        <v>0</v>
      </c>
      <c r="AO1058">
        <v>12</v>
      </c>
      <c r="AP1058">
        <v>6</v>
      </c>
      <c r="AQ1058">
        <v>1300</v>
      </c>
      <c r="AS1058">
        <v>1306</v>
      </c>
      <c r="AZ1058">
        <v>87.358006773884696</v>
      </c>
      <c r="BA1058" t="s">
        <v>109</v>
      </c>
      <c r="BC1058" t="s">
        <v>5784</v>
      </c>
      <c r="BD1058" t="s">
        <v>5785</v>
      </c>
    </row>
    <row r="1059" spans="1:56" x14ac:dyDescent="0.2">
      <c r="A1059" t="s">
        <v>5786</v>
      </c>
      <c r="B1059" t="s">
        <v>5780</v>
      </c>
      <c r="C1059" t="s">
        <v>5787</v>
      </c>
      <c r="E1059" t="s">
        <v>53</v>
      </c>
      <c r="F1059" t="s">
        <v>54</v>
      </c>
      <c r="G1059" t="s">
        <v>55</v>
      </c>
      <c r="K1059" t="s">
        <v>119</v>
      </c>
      <c r="L1059" t="s">
        <v>120</v>
      </c>
      <c r="M1059" t="s">
        <v>121</v>
      </c>
      <c r="N1059" t="s">
        <v>122</v>
      </c>
      <c r="O1059" t="s">
        <v>5788</v>
      </c>
      <c r="P1059" t="s">
        <v>62</v>
      </c>
      <c r="Q1059" t="s">
        <v>64</v>
      </c>
      <c r="U1059" t="s">
        <v>104</v>
      </c>
      <c r="X1059" t="s">
        <v>65</v>
      </c>
      <c r="AC1059">
        <v>2019</v>
      </c>
      <c r="AD1059">
        <v>4</v>
      </c>
      <c r="AE1059">
        <v>8</v>
      </c>
      <c r="AF1059">
        <f>IF( Table1[[#This Row],[Start Day]]="",1,Table1[[#This Row],[Start Day]])</f>
        <v>8</v>
      </c>
      <c r="AG1059" s="1">
        <f>DATE(Table1[[#This Row],[Start Year]],Table1[[#This Row],[Start Month]],Table1[[#This Row],[Complete Start Day]])</f>
        <v>43563</v>
      </c>
      <c r="AH1059">
        <v>2019</v>
      </c>
      <c r="AI1059">
        <v>4</v>
      </c>
      <c r="AJ1059">
        <v>9</v>
      </c>
      <c r="AK1059">
        <f>IF(Table1[[#This Row],[End Day]]="",DAY(EOMONTH(DATE(Table1[[#This Row],[End Year]],Table1[[#This Row],[End Month]],1),0)),Table1[[#This Row],[End Day]])</f>
        <v>9</v>
      </c>
      <c r="AL1059" s="1">
        <f>DATE(Table1[[#This Row],[End Year]],Table1[[#This Row],[End Month]],Table1[[#This Row],[Complete End Day]])</f>
        <v>43564</v>
      </c>
      <c r="AM1059" s="2">
        <f>IF(Table1[[#This Row],[Start Day]]="",1,0)</f>
        <v>0</v>
      </c>
      <c r="AN1059" s="2">
        <f>IF(Table1[[#This Row],[End Day]]="",1,0)</f>
        <v>0</v>
      </c>
      <c r="AO1059">
        <v>10</v>
      </c>
      <c r="AQ1059">
        <v>4500</v>
      </c>
      <c r="AS1059">
        <v>4500</v>
      </c>
      <c r="AZ1059">
        <v>87.358006773884696</v>
      </c>
      <c r="BA1059" t="s">
        <v>81</v>
      </c>
      <c r="BB1059" t="s">
        <v>5789</v>
      </c>
      <c r="BD1059" t="s">
        <v>5790</v>
      </c>
    </row>
    <row r="1060" spans="1:56" x14ac:dyDescent="0.2">
      <c r="A1060" t="s">
        <v>5791</v>
      </c>
      <c r="B1060" t="s">
        <v>5780</v>
      </c>
      <c r="C1060" t="s">
        <v>5756</v>
      </c>
      <c r="E1060" t="s">
        <v>53</v>
      </c>
      <c r="F1060" t="s">
        <v>54</v>
      </c>
      <c r="G1060" t="s">
        <v>55</v>
      </c>
      <c r="K1060" t="s">
        <v>148</v>
      </c>
      <c r="L1060" t="s">
        <v>149</v>
      </c>
      <c r="M1060" t="s">
        <v>121</v>
      </c>
      <c r="N1060" t="s">
        <v>122</v>
      </c>
      <c r="O1060" t="s">
        <v>5792</v>
      </c>
      <c r="P1060" t="s">
        <v>62</v>
      </c>
      <c r="Q1060" t="s">
        <v>64</v>
      </c>
      <c r="X1060" t="s">
        <v>65</v>
      </c>
      <c r="AC1060">
        <v>2019</v>
      </c>
      <c r="AD1060">
        <v>4</v>
      </c>
      <c r="AE1060">
        <v>7</v>
      </c>
      <c r="AF1060">
        <f>IF( Table1[[#This Row],[Start Day]]="",1,Table1[[#This Row],[Start Day]])</f>
        <v>7</v>
      </c>
      <c r="AG1060" s="1">
        <f>DATE(Table1[[#This Row],[Start Year]],Table1[[#This Row],[Start Month]],Table1[[#This Row],[Complete Start Day]])</f>
        <v>43562</v>
      </c>
      <c r="AH1060">
        <v>2019</v>
      </c>
      <c r="AI1060">
        <v>4</v>
      </c>
      <c r="AJ1060">
        <v>15</v>
      </c>
      <c r="AK1060">
        <f>IF(Table1[[#This Row],[End Day]]="",DAY(EOMONTH(DATE(Table1[[#This Row],[End Year]],Table1[[#This Row],[End Month]],1),0)),Table1[[#This Row],[End Day]])</f>
        <v>15</v>
      </c>
      <c r="AL1060" s="1">
        <f>DATE(Table1[[#This Row],[End Year]],Table1[[#This Row],[End Month]],Table1[[#This Row],[Complete End Day]])</f>
        <v>43570</v>
      </c>
      <c r="AM1060" s="2">
        <f>IF(Table1[[#This Row],[Start Day]]="",1,0)</f>
        <v>0</v>
      </c>
      <c r="AN1060" s="2">
        <f>IF(Table1[[#This Row],[End Day]]="",1,0)</f>
        <v>0</v>
      </c>
      <c r="AO1060">
        <v>14</v>
      </c>
      <c r="AQ1060">
        <v>1647</v>
      </c>
      <c r="AS1060">
        <v>1647</v>
      </c>
      <c r="AZ1060">
        <v>87.358006773884696</v>
      </c>
      <c r="BA1060" t="s">
        <v>81</v>
      </c>
      <c r="BB1060" t="s">
        <v>5793</v>
      </c>
      <c r="BD1060" t="s">
        <v>5794</v>
      </c>
    </row>
    <row r="1061" spans="1:56" x14ac:dyDescent="0.2">
      <c r="A1061" t="s">
        <v>5795</v>
      </c>
      <c r="B1061" t="s">
        <v>5780</v>
      </c>
      <c r="C1061" t="s">
        <v>1153</v>
      </c>
      <c r="D1061" t="s">
        <v>5796</v>
      </c>
      <c r="E1061" t="s">
        <v>53</v>
      </c>
      <c r="F1061" t="s">
        <v>54</v>
      </c>
      <c r="G1061" t="s">
        <v>55</v>
      </c>
      <c r="K1061" t="s">
        <v>119</v>
      </c>
      <c r="L1061" t="s">
        <v>120</v>
      </c>
      <c r="M1061" t="s">
        <v>121</v>
      </c>
      <c r="N1061" t="s">
        <v>122</v>
      </c>
      <c r="O1061" t="s">
        <v>5797</v>
      </c>
      <c r="Q1061" t="s">
        <v>73</v>
      </c>
      <c r="U1061" t="s">
        <v>104</v>
      </c>
      <c r="X1061" t="s">
        <v>65</v>
      </c>
      <c r="AC1061">
        <v>2019</v>
      </c>
      <c r="AD1061">
        <v>1</v>
      </c>
      <c r="AE1061">
        <v>11</v>
      </c>
      <c r="AF1061">
        <f>IF( Table1[[#This Row],[Start Day]]="",1,Table1[[#This Row],[Start Day]])</f>
        <v>11</v>
      </c>
      <c r="AG1061" s="1">
        <f>DATE(Table1[[#This Row],[Start Year]],Table1[[#This Row],[Start Month]],Table1[[#This Row],[Complete Start Day]])</f>
        <v>43476</v>
      </c>
      <c r="AH1061">
        <v>2019</v>
      </c>
      <c r="AI1061">
        <v>1</v>
      </c>
      <c r="AJ1061">
        <v>11</v>
      </c>
      <c r="AK1061">
        <f>IF(Table1[[#This Row],[End Day]]="",DAY(EOMONTH(DATE(Table1[[#This Row],[End Year]],Table1[[#This Row],[End Month]],1),0)),Table1[[#This Row],[End Day]])</f>
        <v>11</v>
      </c>
      <c r="AL1061" s="1">
        <f>DATE(Table1[[#This Row],[End Year]],Table1[[#This Row],[End Month]],Table1[[#This Row],[Complete End Day]])</f>
        <v>43476</v>
      </c>
      <c r="AM1061" s="2">
        <f>IF(Table1[[#This Row],[Start Day]]="",1,0)</f>
        <v>0</v>
      </c>
      <c r="AN1061" s="2">
        <f>IF(Table1[[#This Row],[End Day]]="",1,0)</f>
        <v>0</v>
      </c>
      <c r="AO1061">
        <v>4</v>
      </c>
      <c r="AQ1061">
        <v>10000</v>
      </c>
      <c r="AS1061">
        <v>10000</v>
      </c>
      <c r="AZ1061">
        <v>87.358006773884696</v>
      </c>
      <c r="BA1061" t="s">
        <v>81</v>
      </c>
      <c r="BB1061" t="s">
        <v>1831</v>
      </c>
      <c r="BD1061" t="s">
        <v>1832</v>
      </c>
    </row>
    <row r="1062" spans="1:56" x14ac:dyDescent="0.2">
      <c r="A1062" t="s">
        <v>5798</v>
      </c>
      <c r="B1062" t="s">
        <v>5780</v>
      </c>
      <c r="C1062" t="s">
        <v>1934</v>
      </c>
      <c r="E1062" t="s">
        <v>53</v>
      </c>
      <c r="F1062" t="s">
        <v>54</v>
      </c>
      <c r="G1062" t="s">
        <v>55</v>
      </c>
      <c r="H1062" t="s">
        <v>192</v>
      </c>
      <c r="K1062" t="s">
        <v>119</v>
      </c>
      <c r="L1062" t="s">
        <v>120</v>
      </c>
      <c r="M1062" t="s">
        <v>121</v>
      </c>
      <c r="N1062" t="s">
        <v>122</v>
      </c>
      <c r="O1062" t="s">
        <v>5799</v>
      </c>
      <c r="P1062" t="s">
        <v>62</v>
      </c>
      <c r="X1062" t="s">
        <v>65</v>
      </c>
      <c r="AC1062">
        <v>2019</v>
      </c>
      <c r="AD1062">
        <v>6</v>
      </c>
      <c r="AE1062">
        <v>13</v>
      </c>
      <c r="AF1062">
        <f>IF( Table1[[#This Row],[Start Day]]="",1,Table1[[#This Row],[Start Day]])</f>
        <v>13</v>
      </c>
      <c r="AG1062" s="1">
        <f>DATE(Table1[[#This Row],[Start Year]],Table1[[#This Row],[Start Month]],Table1[[#This Row],[Complete Start Day]])</f>
        <v>43629</v>
      </c>
      <c r="AH1062">
        <v>2019</v>
      </c>
      <c r="AI1062">
        <v>6</v>
      </c>
      <c r="AJ1062">
        <v>13</v>
      </c>
      <c r="AK1062">
        <f>IF(Table1[[#This Row],[End Day]]="",DAY(EOMONTH(DATE(Table1[[#This Row],[End Year]],Table1[[#This Row],[End Month]],1),0)),Table1[[#This Row],[End Day]])</f>
        <v>13</v>
      </c>
      <c r="AL1062" s="1">
        <f>DATE(Table1[[#This Row],[End Year]],Table1[[#This Row],[End Month]],Table1[[#This Row],[Complete End Day]])</f>
        <v>43629</v>
      </c>
      <c r="AM1062" s="2">
        <f>IF(Table1[[#This Row],[Start Day]]="",1,0)</f>
        <v>0</v>
      </c>
      <c r="AN1062" s="2">
        <f>IF(Table1[[#This Row],[End Day]]="",1,0)</f>
        <v>0</v>
      </c>
      <c r="AO1062">
        <v>7</v>
      </c>
      <c r="AQ1062">
        <v>30000</v>
      </c>
      <c r="AS1062">
        <v>30000</v>
      </c>
      <c r="AZ1062">
        <v>87.358006773884696</v>
      </c>
      <c r="BA1062" t="s">
        <v>81</v>
      </c>
      <c r="BB1062" t="s">
        <v>3147</v>
      </c>
      <c r="BD1062" t="s">
        <v>3148</v>
      </c>
    </row>
    <row r="1063" spans="1:56" x14ac:dyDescent="0.2">
      <c r="A1063" t="s">
        <v>5800</v>
      </c>
      <c r="B1063" t="s">
        <v>5780</v>
      </c>
      <c r="C1063" t="s">
        <v>3250</v>
      </c>
      <c r="E1063" t="s">
        <v>53</v>
      </c>
      <c r="F1063" t="s">
        <v>100</v>
      </c>
      <c r="G1063" t="s">
        <v>101</v>
      </c>
      <c r="H1063" t="s">
        <v>102</v>
      </c>
      <c r="K1063" t="s">
        <v>278</v>
      </c>
      <c r="L1063" t="s">
        <v>279</v>
      </c>
      <c r="M1063" t="s">
        <v>121</v>
      </c>
      <c r="N1063" t="s">
        <v>122</v>
      </c>
      <c r="O1063" t="s">
        <v>5801</v>
      </c>
      <c r="W1063">
        <v>7</v>
      </c>
      <c r="X1063" t="s">
        <v>105</v>
      </c>
      <c r="Y1063" t="s">
        <v>5802</v>
      </c>
      <c r="Z1063" t="s">
        <v>5803</v>
      </c>
      <c r="AA1063" t="s">
        <v>5804</v>
      </c>
      <c r="AC1063">
        <v>2019</v>
      </c>
      <c r="AD1063">
        <v>1</v>
      </c>
      <c r="AE1063">
        <v>19</v>
      </c>
      <c r="AF1063">
        <f>IF( Table1[[#This Row],[Start Day]]="",1,Table1[[#This Row],[Start Day]])</f>
        <v>19</v>
      </c>
      <c r="AG1063" s="1">
        <f>DATE(Table1[[#This Row],[Start Year]],Table1[[#This Row],[Start Month]],Table1[[#This Row],[Complete Start Day]])</f>
        <v>43484</v>
      </c>
      <c r="AH1063">
        <v>2019</v>
      </c>
      <c r="AI1063">
        <v>1</v>
      </c>
      <c r="AJ1063">
        <v>19</v>
      </c>
      <c r="AK1063">
        <f>IF(Table1[[#This Row],[End Day]]="",DAY(EOMONTH(DATE(Table1[[#This Row],[End Year]],Table1[[#This Row],[End Month]],1),0)),Table1[[#This Row],[End Day]])</f>
        <v>19</v>
      </c>
      <c r="AL1063" s="1">
        <f>DATE(Table1[[#This Row],[End Year]],Table1[[#This Row],[End Month]],Table1[[#This Row],[Complete End Day]])</f>
        <v>43484</v>
      </c>
      <c r="AM1063" s="2">
        <f>IF(Table1[[#This Row],[Start Day]]="",1,0)</f>
        <v>0</v>
      </c>
      <c r="AN1063" s="2">
        <f>IF(Table1[[#This Row],[End Day]]="",1,0)</f>
        <v>0</v>
      </c>
      <c r="AO1063">
        <v>2</v>
      </c>
      <c r="AQ1063">
        <v>780</v>
      </c>
      <c r="AS1063">
        <v>780</v>
      </c>
      <c r="AZ1063">
        <v>87.358006773884696</v>
      </c>
      <c r="BA1063" t="s">
        <v>81</v>
      </c>
      <c r="BB1063" t="s">
        <v>5805</v>
      </c>
      <c r="BD1063" t="s">
        <v>5806</v>
      </c>
    </row>
    <row r="1064" spans="1:56" x14ac:dyDescent="0.2">
      <c r="A1064" t="s">
        <v>5807</v>
      </c>
      <c r="B1064" t="s">
        <v>5780</v>
      </c>
      <c r="C1064" t="s">
        <v>2918</v>
      </c>
      <c r="E1064" t="s">
        <v>53</v>
      </c>
      <c r="F1064" t="s">
        <v>54</v>
      </c>
      <c r="G1064" t="s">
        <v>55</v>
      </c>
      <c r="K1064" t="s">
        <v>278</v>
      </c>
      <c r="L1064" t="s">
        <v>279</v>
      </c>
      <c r="M1064" t="s">
        <v>121</v>
      </c>
      <c r="N1064" t="s">
        <v>122</v>
      </c>
      <c r="O1064" t="s">
        <v>5808</v>
      </c>
      <c r="P1064" t="s">
        <v>124</v>
      </c>
      <c r="W1064">
        <v>272110</v>
      </c>
      <c r="X1064" t="s">
        <v>65</v>
      </c>
      <c r="Y1064" t="s">
        <v>5809</v>
      </c>
      <c r="Z1064" t="s">
        <v>5810</v>
      </c>
      <c r="AC1064">
        <v>2019</v>
      </c>
      <c r="AD1064">
        <v>2</v>
      </c>
      <c r="AE1064">
        <v>1</v>
      </c>
      <c r="AF1064">
        <f>IF( Table1[[#This Row],[Start Day]]="",1,Table1[[#This Row],[Start Day]])</f>
        <v>1</v>
      </c>
      <c r="AG1064" s="1">
        <f>DATE(Table1[[#This Row],[Start Year]],Table1[[#This Row],[Start Month]],Table1[[#This Row],[Complete Start Day]])</f>
        <v>43497</v>
      </c>
      <c r="AH1064">
        <v>2019</v>
      </c>
      <c r="AI1064">
        <v>2</v>
      </c>
      <c r="AJ1064">
        <v>10</v>
      </c>
      <c r="AK1064">
        <f>IF(Table1[[#This Row],[End Day]]="",DAY(EOMONTH(DATE(Table1[[#This Row],[End Year]],Table1[[#This Row],[End Month]],1),0)),Table1[[#This Row],[End Day]])</f>
        <v>10</v>
      </c>
      <c r="AL1064" s="1">
        <f>DATE(Table1[[#This Row],[End Year]],Table1[[#This Row],[End Month]],Table1[[#This Row],[Complete End Day]])</f>
        <v>43506</v>
      </c>
      <c r="AM1064" s="2">
        <f>IF(Table1[[#This Row],[Start Day]]="",1,0)</f>
        <v>0</v>
      </c>
      <c r="AN1064" s="2">
        <f>IF(Table1[[#This Row],[End Day]]="",1,0)</f>
        <v>0</v>
      </c>
      <c r="AO1064">
        <v>6</v>
      </c>
      <c r="AQ1064">
        <v>600</v>
      </c>
      <c r="AS1064">
        <v>600</v>
      </c>
      <c r="AZ1064">
        <v>87.358006773884696</v>
      </c>
      <c r="BA1064" t="s">
        <v>81</v>
      </c>
      <c r="BB1064" t="s">
        <v>5811</v>
      </c>
      <c r="BD1064" t="s">
        <v>5812</v>
      </c>
    </row>
    <row r="1065" spans="1:56" x14ac:dyDescent="0.2">
      <c r="A1065" t="s">
        <v>5813</v>
      </c>
      <c r="B1065" t="s">
        <v>5780</v>
      </c>
      <c r="C1065" t="s">
        <v>5814</v>
      </c>
      <c r="E1065" t="s">
        <v>53</v>
      </c>
      <c r="F1065" t="s">
        <v>72</v>
      </c>
      <c r="G1065" t="s">
        <v>73</v>
      </c>
      <c r="H1065" t="s">
        <v>74</v>
      </c>
      <c r="I1065" t="s">
        <v>291</v>
      </c>
      <c r="K1065" t="s">
        <v>57</v>
      </c>
      <c r="L1065" t="s">
        <v>58</v>
      </c>
      <c r="M1065" t="s">
        <v>59</v>
      </c>
      <c r="N1065" t="s">
        <v>60</v>
      </c>
      <c r="O1065" t="s">
        <v>5815</v>
      </c>
      <c r="X1065" t="s">
        <v>80</v>
      </c>
      <c r="AC1065">
        <v>2019</v>
      </c>
      <c r="AD1065">
        <v>7</v>
      </c>
      <c r="AE1065">
        <v>3</v>
      </c>
      <c r="AF1065">
        <f>IF( Table1[[#This Row],[Start Day]]="",1,Table1[[#This Row],[Start Day]])</f>
        <v>3</v>
      </c>
      <c r="AG1065" s="1">
        <f>DATE(Table1[[#This Row],[Start Year]],Table1[[#This Row],[Start Month]],Table1[[#This Row],[Complete Start Day]])</f>
        <v>43649</v>
      </c>
      <c r="AH1065">
        <v>2019</v>
      </c>
      <c r="AI1065">
        <v>7</v>
      </c>
      <c r="AJ1065">
        <v>3</v>
      </c>
      <c r="AK1065">
        <f>IF(Table1[[#This Row],[End Day]]="",DAY(EOMONTH(DATE(Table1[[#This Row],[End Year]],Table1[[#This Row],[End Month]],1),0)),Table1[[#This Row],[End Day]])</f>
        <v>3</v>
      </c>
      <c r="AL1065" s="1">
        <f>DATE(Table1[[#This Row],[End Year]],Table1[[#This Row],[End Month]],Table1[[#This Row],[Complete End Day]])</f>
        <v>43649</v>
      </c>
      <c r="AM1065" s="2">
        <f>IF(Table1[[#This Row],[Start Day]]="",1,0)</f>
        <v>0</v>
      </c>
      <c r="AN1065" s="2">
        <f>IF(Table1[[#This Row],[End Day]]="",1,0)</f>
        <v>0</v>
      </c>
      <c r="AO1065">
        <v>6</v>
      </c>
      <c r="AP1065">
        <v>120</v>
      </c>
      <c r="AQ1065">
        <v>45000</v>
      </c>
      <c r="AS1065">
        <v>45120</v>
      </c>
      <c r="AX1065">
        <v>145000</v>
      </c>
      <c r="AY1065">
        <v>165984</v>
      </c>
      <c r="AZ1065">
        <v>87.358006773884696</v>
      </c>
      <c r="BA1065" t="s">
        <v>109</v>
      </c>
      <c r="BC1065" t="s">
        <v>5816</v>
      </c>
      <c r="BD1065" t="s">
        <v>5817</v>
      </c>
    </row>
    <row r="1066" spans="1:56" x14ac:dyDescent="0.2">
      <c r="A1066" t="s">
        <v>5818</v>
      </c>
      <c r="B1066" t="s">
        <v>5780</v>
      </c>
      <c r="C1066" t="s">
        <v>2431</v>
      </c>
      <c r="E1066" t="s">
        <v>53</v>
      </c>
      <c r="F1066" t="s">
        <v>100</v>
      </c>
      <c r="G1066" t="s">
        <v>101</v>
      </c>
      <c r="H1066" t="s">
        <v>102</v>
      </c>
      <c r="K1066" t="s">
        <v>57</v>
      </c>
      <c r="L1066" t="s">
        <v>58</v>
      </c>
      <c r="M1066" t="s">
        <v>59</v>
      </c>
      <c r="N1066" t="s">
        <v>60</v>
      </c>
      <c r="O1066" t="s">
        <v>5819</v>
      </c>
      <c r="W1066">
        <v>5</v>
      </c>
      <c r="X1066" t="s">
        <v>105</v>
      </c>
      <c r="Y1066" t="s">
        <v>5820</v>
      </c>
      <c r="Z1066" t="s">
        <v>5821</v>
      </c>
      <c r="AA1066" t="s">
        <v>5431</v>
      </c>
      <c r="AC1066">
        <v>2019</v>
      </c>
      <c r="AD1066">
        <v>2</v>
      </c>
      <c r="AE1066">
        <v>25</v>
      </c>
      <c r="AF1066">
        <f>IF( Table1[[#This Row],[Start Day]]="",1,Table1[[#This Row],[Start Day]])</f>
        <v>25</v>
      </c>
      <c r="AG1066" s="1">
        <f>DATE(Table1[[#This Row],[Start Year]],Table1[[#This Row],[Start Month]],Table1[[#This Row],[Complete Start Day]])</f>
        <v>43521</v>
      </c>
      <c r="AH1066">
        <v>2019</v>
      </c>
      <c r="AI1066">
        <v>2</v>
      </c>
      <c r="AJ1066">
        <v>25</v>
      </c>
      <c r="AK1066">
        <f>IF(Table1[[#This Row],[End Day]]="",DAY(EOMONTH(DATE(Table1[[#This Row],[End Year]],Table1[[#This Row],[End Month]],1),0)),Table1[[#This Row],[End Day]])</f>
        <v>25</v>
      </c>
      <c r="AL1066" s="1">
        <f>DATE(Table1[[#This Row],[End Year]],Table1[[#This Row],[End Month]],Table1[[#This Row],[Complete End Day]])</f>
        <v>43521</v>
      </c>
      <c r="AM1066" s="2">
        <f>IF(Table1[[#This Row],[Start Day]]="",1,0)</f>
        <v>0</v>
      </c>
      <c r="AN1066" s="2">
        <f>IF(Table1[[#This Row],[End Day]]="",1,0)</f>
        <v>0</v>
      </c>
      <c r="AO1066">
        <v>2</v>
      </c>
      <c r="AP1066">
        <v>12</v>
      </c>
      <c r="AQ1066">
        <v>32733</v>
      </c>
      <c r="AR1066">
        <v>27</v>
      </c>
      <c r="AS1066">
        <v>32772</v>
      </c>
      <c r="AX1066">
        <v>2000</v>
      </c>
      <c r="AY1066">
        <v>2289</v>
      </c>
      <c r="AZ1066">
        <v>87.358006773884696</v>
      </c>
      <c r="BA1066" t="s">
        <v>81</v>
      </c>
      <c r="BB1066" t="s">
        <v>2170</v>
      </c>
      <c r="BD1066" t="s">
        <v>2171</v>
      </c>
    </row>
    <row r="1067" spans="1:56" x14ac:dyDescent="0.2">
      <c r="A1067" t="s">
        <v>5822</v>
      </c>
      <c r="B1067" t="s">
        <v>5780</v>
      </c>
      <c r="C1067" t="s">
        <v>621</v>
      </c>
      <c r="E1067" t="s">
        <v>53</v>
      </c>
      <c r="F1067" t="s">
        <v>100</v>
      </c>
      <c r="G1067" t="s">
        <v>101</v>
      </c>
      <c r="H1067" t="s">
        <v>102</v>
      </c>
      <c r="K1067" t="s">
        <v>57</v>
      </c>
      <c r="L1067" t="s">
        <v>58</v>
      </c>
      <c r="M1067" t="s">
        <v>59</v>
      </c>
      <c r="N1067" t="s">
        <v>60</v>
      </c>
      <c r="O1067" t="s">
        <v>5823</v>
      </c>
      <c r="W1067">
        <v>6</v>
      </c>
      <c r="X1067" t="s">
        <v>105</v>
      </c>
      <c r="Y1067" t="s">
        <v>5824</v>
      </c>
      <c r="Z1067" t="s">
        <v>5825</v>
      </c>
      <c r="AA1067" t="s">
        <v>5826</v>
      </c>
      <c r="AC1067">
        <v>2019</v>
      </c>
      <c r="AD1067">
        <v>6</v>
      </c>
      <c r="AE1067">
        <v>17</v>
      </c>
      <c r="AF1067">
        <f>IF( Table1[[#This Row],[Start Day]]="",1,Table1[[#This Row],[Start Day]])</f>
        <v>17</v>
      </c>
      <c r="AG1067" s="1">
        <f>DATE(Table1[[#This Row],[Start Year]],Table1[[#This Row],[Start Month]],Table1[[#This Row],[Complete Start Day]])</f>
        <v>43633</v>
      </c>
      <c r="AH1067">
        <v>2019</v>
      </c>
      <c r="AI1067">
        <v>6</v>
      </c>
      <c r="AJ1067">
        <v>17</v>
      </c>
      <c r="AK1067">
        <f>IF(Table1[[#This Row],[End Day]]="",DAY(EOMONTH(DATE(Table1[[#This Row],[End Year]],Table1[[#This Row],[End Month]],1),0)),Table1[[#This Row],[End Day]])</f>
        <v>17</v>
      </c>
      <c r="AL1067" s="1">
        <f>DATE(Table1[[#This Row],[End Year]],Table1[[#This Row],[End Month]],Table1[[#This Row],[Complete End Day]])</f>
        <v>43633</v>
      </c>
      <c r="AM1067" s="2">
        <f>IF(Table1[[#This Row],[Start Day]]="",1,0)</f>
        <v>0</v>
      </c>
      <c r="AN1067" s="2">
        <f>IF(Table1[[#This Row],[End Day]]="",1,0)</f>
        <v>0</v>
      </c>
      <c r="AO1067">
        <v>13</v>
      </c>
      <c r="AP1067">
        <v>220</v>
      </c>
      <c r="AQ1067">
        <v>244000</v>
      </c>
      <c r="AS1067">
        <v>244220</v>
      </c>
      <c r="AX1067">
        <v>1300000</v>
      </c>
      <c r="AY1067">
        <v>1488129</v>
      </c>
      <c r="AZ1067">
        <v>87.358006773884696</v>
      </c>
      <c r="BA1067" t="s">
        <v>109</v>
      </c>
      <c r="BC1067" t="s">
        <v>68</v>
      </c>
      <c r="BD1067" t="s">
        <v>2730</v>
      </c>
    </row>
    <row r="1068" spans="1:56" x14ac:dyDescent="0.2">
      <c r="A1068" t="s">
        <v>5827</v>
      </c>
      <c r="B1068" t="s">
        <v>5780</v>
      </c>
      <c r="C1068" t="s">
        <v>5828</v>
      </c>
      <c r="E1068" t="s">
        <v>53</v>
      </c>
      <c r="F1068" t="s">
        <v>270</v>
      </c>
      <c r="G1068" t="s">
        <v>466</v>
      </c>
      <c r="H1068" t="s">
        <v>467</v>
      </c>
      <c r="K1068" t="s">
        <v>57</v>
      </c>
      <c r="L1068" t="s">
        <v>58</v>
      </c>
      <c r="M1068" t="s">
        <v>59</v>
      </c>
      <c r="N1068" t="s">
        <v>60</v>
      </c>
      <c r="O1068" t="s">
        <v>5829</v>
      </c>
      <c r="X1068" t="s">
        <v>65</v>
      </c>
      <c r="AC1068">
        <v>2019</v>
      </c>
      <c r="AD1068">
        <v>4</v>
      </c>
      <c r="AE1068">
        <v>1</v>
      </c>
      <c r="AF1068">
        <f>IF( Table1[[#This Row],[Start Day]]="",1,Table1[[#This Row],[Start Day]])</f>
        <v>1</v>
      </c>
      <c r="AG1068" s="1">
        <f>DATE(Table1[[#This Row],[Start Year]],Table1[[#This Row],[Start Month]],Table1[[#This Row],[Complete Start Day]])</f>
        <v>43556</v>
      </c>
      <c r="AH1068">
        <v>2019</v>
      </c>
      <c r="AI1068">
        <v>4</v>
      </c>
      <c r="AJ1068">
        <v>1</v>
      </c>
      <c r="AK1068">
        <f>IF(Table1[[#This Row],[End Day]]="",DAY(EOMONTH(DATE(Table1[[#This Row],[End Year]],Table1[[#This Row],[End Month]],1),0)),Table1[[#This Row],[End Day]])</f>
        <v>1</v>
      </c>
      <c r="AL1068" s="1">
        <f>DATE(Table1[[#This Row],[End Year]],Table1[[#This Row],[End Month]],Table1[[#This Row],[Complete End Day]])</f>
        <v>43556</v>
      </c>
      <c r="AM1068" s="2">
        <f>IF(Table1[[#This Row],[Start Day]]="",1,0)</f>
        <v>0</v>
      </c>
      <c r="AN1068" s="2">
        <f>IF(Table1[[#This Row],[End Day]]="",1,0)</f>
        <v>0</v>
      </c>
      <c r="AO1068">
        <v>30</v>
      </c>
      <c r="AZ1068">
        <v>87.358006773884696</v>
      </c>
      <c r="BA1068" t="s">
        <v>109</v>
      </c>
      <c r="BC1068" t="s">
        <v>2217</v>
      </c>
      <c r="BD1068" t="s">
        <v>2218</v>
      </c>
    </row>
    <row r="1069" spans="1:56" x14ac:dyDescent="0.2">
      <c r="A1069" t="s">
        <v>5830</v>
      </c>
      <c r="B1069" t="s">
        <v>5780</v>
      </c>
      <c r="C1069" t="s">
        <v>3476</v>
      </c>
      <c r="E1069" t="s">
        <v>53</v>
      </c>
      <c r="F1069" t="s">
        <v>54</v>
      </c>
      <c r="G1069" t="s">
        <v>55</v>
      </c>
      <c r="K1069" t="s">
        <v>57</v>
      </c>
      <c r="L1069" t="s">
        <v>58</v>
      </c>
      <c r="M1069" t="s">
        <v>59</v>
      </c>
      <c r="N1069" t="s">
        <v>60</v>
      </c>
      <c r="O1069" t="s">
        <v>5831</v>
      </c>
      <c r="P1069" t="s">
        <v>62</v>
      </c>
      <c r="X1069" t="s">
        <v>65</v>
      </c>
      <c r="AC1069">
        <v>2019</v>
      </c>
      <c r="AD1069">
        <v>4</v>
      </c>
      <c r="AE1069">
        <v>11</v>
      </c>
      <c r="AF1069">
        <f>IF( Table1[[#This Row],[Start Day]]="",1,Table1[[#This Row],[Start Day]])</f>
        <v>11</v>
      </c>
      <c r="AG1069" s="1">
        <f>DATE(Table1[[#This Row],[Start Year]],Table1[[#This Row],[Start Month]],Table1[[#This Row],[Complete Start Day]])</f>
        <v>43566</v>
      </c>
      <c r="AH1069">
        <v>2019</v>
      </c>
      <c r="AI1069">
        <v>4</v>
      </c>
      <c r="AJ1069">
        <v>12</v>
      </c>
      <c r="AK1069">
        <f>IF(Table1[[#This Row],[End Day]]="",DAY(EOMONTH(DATE(Table1[[#This Row],[End Year]],Table1[[#This Row],[End Month]],1),0)),Table1[[#This Row],[End Day]])</f>
        <v>12</v>
      </c>
      <c r="AL1069" s="1">
        <f>DATE(Table1[[#This Row],[End Year]],Table1[[#This Row],[End Month]],Table1[[#This Row],[Complete End Day]])</f>
        <v>43567</v>
      </c>
      <c r="AM1069" s="2">
        <f>IF(Table1[[#This Row],[Start Day]]="",1,0)</f>
        <v>0</v>
      </c>
      <c r="AN1069" s="2">
        <f>IF(Table1[[#This Row],[End Day]]="",1,0)</f>
        <v>0</v>
      </c>
      <c r="AO1069">
        <v>11</v>
      </c>
      <c r="AZ1069">
        <v>87.358006773884696</v>
      </c>
      <c r="BA1069" t="s">
        <v>109</v>
      </c>
      <c r="BC1069" t="s">
        <v>5753</v>
      </c>
      <c r="BD1069" t="s">
        <v>5754</v>
      </c>
    </row>
    <row r="1070" spans="1:56" x14ac:dyDescent="0.2">
      <c r="A1070" t="s">
        <v>5832</v>
      </c>
      <c r="B1070" t="s">
        <v>5780</v>
      </c>
      <c r="C1070" t="s">
        <v>681</v>
      </c>
      <c r="E1070" t="s">
        <v>53</v>
      </c>
      <c r="F1070" t="s">
        <v>54</v>
      </c>
      <c r="G1070" t="s">
        <v>55</v>
      </c>
      <c r="K1070" t="s">
        <v>57</v>
      </c>
      <c r="L1070" t="s">
        <v>58</v>
      </c>
      <c r="M1070" t="s">
        <v>59</v>
      </c>
      <c r="N1070" t="s">
        <v>60</v>
      </c>
      <c r="O1070" t="s">
        <v>5833</v>
      </c>
      <c r="P1070" t="s">
        <v>62</v>
      </c>
      <c r="X1070" t="s">
        <v>65</v>
      </c>
      <c r="AC1070">
        <v>2019</v>
      </c>
      <c r="AD1070">
        <v>6</v>
      </c>
      <c r="AE1070">
        <v>13</v>
      </c>
      <c r="AF1070">
        <f>IF( Table1[[#This Row],[Start Day]]="",1,Table1[[#This Row],[Start Day]])</f>
        <v>13</v>
      </c>
      <c r="AG1070" s="1">
        <f>DATE(Table1[[#This Row],[Start Year]],Table1[[#This Row],[Start Month]],Table1[[#This Row],[Complete Start Day]])</f>
        <v>43629</v>
      </c>
      <c r="AH1070">
        <v>2019</v>
      </c>
      <c r="AI1070">
        <v>7</v>
      </c>
      <c r="AJ1070">
        <v>1</v>
      </c>
      <c r="AK1070">
        <f>IF(Table1[[#This Row],[End Day]]="",DAY(EOMONTH(DATE(Table1[[#This Row],[End Year]],Table1[[#This Row],[End Month]],1),0)),Table1[[#This Row],[End Day]])</f>
        <v>1</v>
      </c>
      <c r="AL1070" s="1">
        <f>DATE(Table1[[#This Row],[End Year]],Table1[[#This Row],[End Month]],Table1[[#This Row],[Complete End Day]])</f>
        <v>43647</v>
      </c>
      <c r="AM1070" s="2">
        <f>IF(Table1[[#This Row],[Start Day]]="",1,0)</f>
        <v>0</v>
      </c>
      <c r="AN1070" s="2">
        <f>IF(Table1[[#This Row],[End Day]]="",1,0)</f>
        <v>0</v>
      </c>
      <c r="AO1070">
        <v>300</v>
      </c>
      <c r="AQ1070">
        <v>4500000</v>
      </c>
      <c r="AS1070">
        <v>4500000</v>
      </c>
      <c r="AV1070">
        <v>700000</v>
      </c>
      <c r="AW1070">
        <v>801300</v>
      </c>
      <c r="AX1070">
        <v>6200000</v>
      </c>
      <c r="AY1070">
        <v>7097232</v>
      </c>
      <c r="AZ1070">
        <v>87.358006773884696</v>
      </c>
      <c r="BA1070" t="s">
        <v>81</v>
      </c>
      <c r="BB1070" t="s">
        <v>5834</v>
      </c>
      <c r="BD1070" t="s">
        <v>5835</v>
      </c>
    </row>
    <row r="1071" spans="1:56" x14ac:dyDescent="0.2">
      <c r="A1071" t="s">
        <v>5836</v>
      </c>
      <c r="B1071" t="s">
        <v>5780</v>
      </c>
      <c r="C1071" t="s">
        <v>1730</v>
      </c>
      <c r="E1071" t="s">
        <v>53</v>
      </c>
      <c r="F1071" t="s">
        <v>54</v>
      </c>
      <c r="G1071" t="s">
        <v>55</v>
      </c>
      <c r="K1071" t="s">
        <v>57</v>
      </c>
      <c r="L1071" t="s">
        <v>58</v>
      </c>
      <c r="M1071" t="s">
        <v>59</v>
      </c>
      <c r="N1071" t="s">
        <v>60</v>
      </c>
      <c r="O1071" t="s">
        <v>5837</v>
      </c>
      <c r="X1071" t="s">
        <v>65</v>
      </c>
      <c r="AC1071">
        <v>2019</v>
      </c>
      <c r="AD1071">
        <v>7</v>
      </c>
      <c r="AE1071">
        <v>15</v>
      </c>
      <c r="AF1071">
        <f>IF( Table1[[#This Row],[Start Day]]="",1,Table1[[#This Row],[Start Day]])</f>
        <v>15</v>
      </c>
      <c r="AG1071" s="1">
        <f>DATE(Table1[[#This Row],[Start Year]],Table1[[#This Row],[Start Month]],Table1[[#This Row],[Complete Start Day]])</f>
        <v>43661</v>
      </c>
      <c r="AH1071">
        <v>2019</v>
      </c>
      <c r="AI1071">
        <v>7</v>
      </c>
      <c r="AJ1071">
        <v>15</v>
      </c>
      <c r="AK1071">
        <f>IF(Table1[[#This Row],[End Day]]="",DAY(EOMONTH(DATE(Table1[[#This Row],[End Year]],Table1[[#This Row],[End Month]],1),0)),Table1[[#This Row],[End Day]])</f>
        <v>15</v>
      </c>
      <c r="AL1071" s="1">
        <f>DATE(Table1[[#This Row],[End Year]],Table1[[#This Row],[End Month]],Table1[[#This Row],[Complete End Day]])</f>
        <v>43661</v>
      </c>
      <c r="AM1071" s="2">
        <f>IF(Table1[[#This Row],[Start Day]]="",1,0)</f>
        <v>0</v>
      </c>
      <c r="AN1071" s="2">
        <f>IF(Table1[[#This Row],[End Day]]="",1,0)</f>
        <v>0</v>
      </c>
      <c r="AO1071">
        <v>17</v>
      </c>
      <c r="AQ1071">
        <v>360000</v>
      </c>
      <c r="AS1071">
        <v>360000</v>
      </c>
      <c r="AZ1071">
        <v>87.358006773884696</v>
      </c>
      <c r="BA1071" t="s">
        <v>81</v>
      </c>
      <c r="BB1071" t="s">
        <v>5838</v>
      </c>
      <c r="BD1071" t="s">
        <v>5839</v>
      </c>
    </row>
    <row r="1072" spans="1:56" x14ac:dyDescent="0.2">
      <c r="A1072" t="s">
        <v>5840</v>
      </c>
      <c r="B1072" t="s">
        <v>5780</v>
      </c>
      <c r="C1072" t="s">
        <v>2909</v>
      </c>
      <c r="E1072" t="s">
        <v>53</v>
      </c>
      <c r="F1072" t="s">
        <v>54</v>
      </c>
      <c r="G1072" t="s">
        <v>55</v>
      </c>
      <c r="K1072" t="s">
        <v>148</v>
      </c>
      <c r="L1072" t="s">
        <v>149</v>
      </c>
      <c r="M1072" t="s">
        <v>121</v>
      </c>
      <c r="N1072" t="s">
        <v>122</v>
      </c>
      <c r="O1072" t="s">
        <v>5841</v>
      </c>
      <c r="P1072" t="s">
        <v>62</v>
      </c>
      <c r="X1072" t="s">
        <v>65</v>
      </c>
      <c r="AB1072" t="s">
        <v>5842</v>
      </c>
      <c r="AC1072">
        <v>2019</v>
      </c>
      <c r="AD1072">
        <v>2</v>
      </c>
      <c r="AE1072">
        <v>20</v>
      </c>
      <c r="AF1072">
        <f>IF( Table1[[#This Row],[Start Day]]="",1,Table1[[#This Row],[Start Day]])</f>
        <v>20</v>
      </c>
      <c r="AG1072" s="1">
        <f>DATE(Table1[[#This Row],[Start Year]],Table1[[#This Row],[Start Month]],Table1[[#This Row],[Complete Start Day]])</f>
        <v>43516</v>
      </c>
      <c r="AH1072">
        <v>2019</v>
      </c>
      <c r="AI1072">
        <v>2</v>
      </c>
      <c r="AJ1072">
        <v>26</v>
      </c>
      <c r="AK1072">
        <f>IF(Table1[[#This Row],[End Day]]="",DAY(EOMONTH(DATE(Table1[[#This Row],[End Year]],Table1[[#This Row],[End Month]],1),0)),Table1[[#This Row],[End Day]])</f>
        <v>26</v>
      </c>
      <c r="AL1072" s="1">
        <f>DATE(Table1[[#This Row],[End Year]],Table1[[#This Row],[End Month]],Table1[[#This Row],[Complete End Day]])</f>
        <v>43522</v>
      </c>
      <c r="AM1072" s="2">
        <f>IF(Table1[[#This Row],[Start Day]]="",1,0)</f>
        <v>0</v>
      </c>
      <c r="AN1072" s="2">
        <f>IF(Table1[[#This Row],[End Day]]="",1,0)</f>
        <v>0</v>
      </c>
      <c r="AQ1072">
        <v>9000</v>
      </c>
      <c r="AS1072">
        <v>9000</v>
      </c>
      <c r="AZ1072">
        <v>87.358006773884696</v>
      </c>
      <c r="BA1072" t="s">
        <v>109</v>
      </c>
      <c r="BC1072" t="s">
        <v>5843</v>
      </c>
      <c r="BD1072" t="s">
        <v>5844</v>
      </c>
    </row>
    <row r="1073" spans="1:56" x14ac:dyDescent="0.2">
      <c r="A1073" t="s">
        <v>5845</v>
      </c>
      <c r="B1073" t="s">
        <v>5780</v>
      </c>
      <c r="C1073" t="s">
        <v>1926</v>
      </c>
      <c r="E1073" t="s">
        <v>53</v>
      </c>
      <c r="F1073" t="s">
        <v>54</v>
      </c>
      <c r="G1073" t="s">
        <v>236</v>
      </c>
      <c r="K1073" t="s">
        <v>148</v>
      </c>
      <c r="L1073" t="s">
        <v>149</v>
      </c>
      <c r="M1073" t="s">
        <v>121</v>
      </c>
      <c r="N1073" t="s">
        <v>122</v>
      </c>
      <c r="O1073" t="s">
        <v>5846</v>
      </c>
      <c r="P1073" t="s">
        <v>62</v>
      </c>
      <c r="AC1073">
        <v>2019</v>
      </c>
      <c r="AD1073">
        <v>4</v>
      </c>
      <c r="AE1073">
        <v>21</v>
      </c>
      <c r="AF1073">
        <f>IF( Table1[[#This Row],[Start Day]]="",1,Table1[[#This Row],[Start Day]])</f>
        <v>21</v>
      </c>
      <c r="AG1073" s="1">
        <f>DATE(Table1[[#This Row],[Start Year]],Table1[[#This Row],[Start Month]],Table1[[#This Row],[Complete Start Day]])</f>
        <v>43576</v>
      </c>
      <c r="AH1073">
        <v>2019</v>
      </c>
      <c r="AI1073">
        <v>4</v>
      </c>
      <c r="AJ1073">
        <v>21</v>
      </c>
      <c r="AK1073">
        <f>IF(Table1[[#This Row],[End Day]]="",DAY(EOMONTH(DATE(Table1[[#This Row],[End Year]],Table1[[#This Row],[End Month]],1),0)),Table1[[#This Row],[End Day]])</f>
        <v>21</v>
      </c>
      <c r="AL1073" s="1">
        <f>DATE(Table1[[#This Row],[End Year]],Table1[[#This Row],[End Month]],Table1[[#This Row],[Complete End Day]])</f>
        <v>43576</v>
      </c>
      <c r="AM1073" s="2">
        <f>IF(Table1[[#This Row],[Start Day]]="",1,0)</f>
        <v>0</v>
      </c>
      <c r="AN1073" s="2">
        <f>IF(Table1[[#This Row],[End Day]]="",1,0)</f>
        <v>0</v>
      </c>
      <c r="AO1073">
        <v>32</v>
      </c>
      <c r="AZ1073">
        <v>87.358006773884696</v>
      </c>
      <c r="BA1073" t="s">
        <v>109</v>
      </c>
      <c r="BC1073" t="s">
        <v>5847</v>
      </c>
      <c r="BD1073" t="s">
        <v>5848</v>
      </c>
    </row>
    <row r="1074" spans="1:56" x14ac:dyDescent="0.2">
      <c r="A1074" t="s">
        <v>5849</v>
      </c>
      <c r="B1074" t="s">
        <v>4960</v>
      </c>
      <c r="C1074" t="s">
        <v>1557</v>
      </c>
      <c r="E1074" t="s">
        <v>53</v>
      </c>
      <c r="F1074" t="s">
        <v>72</v>
      </c>
      <c r="G1074" t="s">
        <v>73</v>
      </c>
      <c r="H1074" t="s">
        <v>86</v>
      </c>
      <c r="J1074" t="s">
        <v>5850</v>
      </c>
      <c r="K1074" t="s">
        <v>7833</v>
      </c>
      <c r="L1074" t="s">
        <v>88</v>
      </c>
      <c r="M1074" t="s">
        <v>59</v>
      </c>
      <c r="N1074" t="s">
        <v>60</v>
      </c>
      <c r="O1074" t="s">
        <v>5851</v>
      </c>
      <c r="Q1074" t="s">
        <v>55</v>
      </c>
      <c r="R1074" t="s">
        <v>64</v>
      </c>
      <c r="X1074" t="s">
        <v>80</v>
      </c>
      <c r="AC1074">
        <v>2016</v>
      </c>
      <c r="AD1074">
        <v>10</v>
      </c>
      <c r="AE1074">
        <v>5</v>
      </c>
      <c r="AF1074">
        <f>IF( Table1[[#This Row],[Start Day]]="",1,Table1[[#This Row],[Start Day]])</f>
        <v>5</v>
      </c>
      <c r="AG1074" s="1">
        <f>DATE(Table1[[#This Row],[Start Year]],Table1[[#This Row],[Start Month]],Table1[[#This Row],[Complete Start Day]])</f>
        <v>42648</v>
      </c>
      <c r="AH1074">
        <v>2016</v>
      </c>
      <c r="AI1074">
        <v>10</v>
      </c>
      <c r="AJ1074">
        <v>12</v>
      </c>
      <c r="AK1074">
        <f>IF(Table1[[#This Row],[End Day]]="",DAY(EOMONTH(DATE(Table1[[#This Row],[End Year]],Table1[[#This Row],[End Month]],1),0)),Table1[[#This Row],[End Day]])</f>
        <v>12</v>
      </c>
      <c r="AL1074" s="1">
        <f>DATE(Table1[[#This Row],[End Year]],Table1[[#This Row],[End Month]],Table1[[#This Row],[Complete End Day]])</f>
        <v>42655</v>
      </c>
      <c r="AM1074" s="2">
        <f>IF(Table1[[#This Row],[Start Day]]="",1,0)</f>
        <v>0</v>
      </c>
      <c r="AN1074" s="2">
        <f>IF(Table1[[#This Row],[End Day]]="",1,0)</f>
        <v>0</v>
      </c>
      <c r="AO1074">
        <v>9</v>
      </c>
      <c r="AQ1074">
        <v>1500</v>
      </c>
      <c r="AS1074">
        <v>1500</v>
      </c>
      <c r="AX1074">
        <v>126000</v>
      </c>
      <c r="AY1074">
        <v>153639</v>
      </c>
      <c r="AZ1074">
        <v>82.010330903135994</v>
      </c>
      <c r="BA1074" t="s">
        <v>81</v>
      </c>
      <c r="BB1074" t="s">
        <v>5852</v>
      </c>
      <c r="BD1074" t="s">
        <v>5853</v>
      </c>
    </row>
    <row r="1075" spans="1:56" x14ac:dyDescent="0.2">
      <c r="A1075" t="s">
        <v>5854</v>
      </c>
      <c r="B1075" t="s">
        <v>4960</v>
      </c>
      <c r="C1075" t="s">
        <v>674</v>
      </c>
      <c r="E1075" t="s">
        <v>53</v>
      </c>
      <c r="F1075" t="s">
        <v>54</v>
      </c>
      <c r="G1075" t="s">
        <v>55</v>
      </c>
      <c r="H1075" t="s">
        <v>192</v>
      </c>
      <c r="K1075" t="s">
        <v>592</v>
      </c>
      <c r="L1075" t="s">
        <v>593</v>
      </c>
      <c r="M1075" t="s">
        <v>594</v>
      </c>
      <c r="N1075" t="s">
        <v>122</v>
      </c>
      <c r="O1075" t="s">
        <v>5855</v>
      </c>
      <c r="P1075" t="s">
        <v>62</v>
      </c>
      <c r="Q1075" t="s">
        <v>201</v>
      </c>
      <c r="R1075" t="s">
        <v>3891</v>
      </c>
      <c r="W1075">
        <v>322162</v>
      </c>
      <c r="X1075" t="s">
        <v>65</v>
      </c>
      <c r="Y1075" t="s">
        <v>5856</v>
      </c>
      <c r="Z1075" t="s">
        <v>5857</v>
      </c>
      <c r="AC1075">
        <v>2016</v>
      </c>
      <c r="AD1075">
        <v>11</v>
      </c>
      <c r="AE1075">
        <v>3</v>
      </c>
      <c r="AF1075">
        <f>IF( Table1[[#This Row],[Start Day]]="",1,Table1[[#This Row],[Start Day]])</f>
        <v>3</v>
      </c>
      <c r="AG1075" s="1">
        <f>DATE(Table1[[#This Row],[Start Year]],Table1[[#This Row],[Start Month]],Table1[[#This Row],[Complete Start Day]])</f>
        <v>42677</v>
      </c>
      <c r="AH1075">
        <v>2016</v>
      </c>
      <c r="AI1075">
        <v>11</v>
      </c>
      <c r="AJ1075">
        <v>10</v>
      </c>
      <c r="AK1075">
        <f>IF(Table1[[#This Row],[End Day]]="",DAY(EOMONTH(DATE(Table1[[#This Row],[End Year]],Table1[[#This Row],[End Month]],1),0)),Table1[[#This Row],[End Day]])</f>
        <v>10</v>
      </c>
      <c r="AL1075" s="1">
        <f>DATE(Table1[[#This Row],[End Year]],Table1[[#This Row],[End Month]],Table1[[#This Row],[Complete End Day]])</f>
        <v>42684</v>
      </c>
      <c r="AM1075" s="2">
        <f>IF(Table1[[#This Row],[Start Day]]="",1,0)</f>
        <v>0</v>
      </c>
      <c r="AN1075" s="2">
        <f>IF(Table1[[#This Row],[End Day]]="",1,0)</f>
        <v>0</v>
      </c>
      <c r="AO1075">
        <v>2</v>
      </c>
      <c r="AQ1075">
        <v>35000</v>
      </c>
      <c r="AS1075">
        <v>35000</v>
      </c>
      <c r="AZ1075">
        <v>82.010330903135994</v>
      </c>
      <c r="BA1075" t="s">
        <v>109</v>
      </c>
      <c r="BC1075" t="s">
        <v>5858</v>
      </c>
      <c r="BD1075" t="s">
        <v>5859</v>
      </c>
    </row>
    <row r="1076" spans="1:56" x14ac:dyDescent="0.2">
      <c r="A1076" t="s">
        <v>5860</v>
      </c>
      <c r="B1076" t="s">
        <v>4960</v>
      </c>
      <c r="C1076" t="s">
        <v>5861</v>
      </c>
      <c r="E1076" t="s">
        <v>53</v>
      </c>
      <c r="F1076" t="s">
        <v>54</v>
      </c>
      <c r="G1076" t="s">
        <v>55</v>
      </c>
      <c r="K1076" t="s">
        <v>76</v>
      </c>
      <c r="L1076" t="s">
        <v>77</v>
      </c>
      <c r="M1076" t="s">
        <v>78</v>
      </c>
      <c r="N1076" t="s">
        <v>60</v>
      </c>
      <c r="O1076" t="s">
        <v>5862</v>
      </c>
      <c r="P1076" t="s">
        <v>124</v>
      </c>
      <c r="Q1076" t="s">
        <v>64</v>
      </c>
      <c r="W1076">
        <v>32276</v>
      </c>
      <c r="X1076" t="s">
        <v>65</v>
      </c>
      <c r="Y1076" t="s">
        <v>5863</v>
      </c>
      <c r="Z1076" t="s">
        <v>5864</v>
      </c>
      <c r="AB1076" t="s">
        <v>5865</v>
      </c>
      <c r="AC1076">
        <v>2016</v>
      </c>
      <c r="AD1076">
        <v>9</v>
      </c>
      <c r="AE1076">
        <v>20</v>
      </c>
      <c r="AF1076">
        <f>IF( Table1[[#This Row],[Start Day]]="",1,Table1[[#This Row],[Start Day]])</f>
        <v>20</v>
      </c>
      <c r="AG1076" s="1">
        <f>DATE(Table1[[#This Row],[Start Year]],Table1[[#This Row],[Start Month]],Table1[[#This Row],[Complete Start Day]])</f>
        <v>42633</v>
      </c>
      <c r="AH1076">
        <v>2016</v>
      </c>
      <c r="AI1076">
        <v>9</v>
      </c>
      <c r="AJ1076">
        <v>22</v>
      </c>
      <c r="AK1076">
        <f>IF(Table1[[#This Row],[End Day]]="",DAY(EOMONTH(DATE(Table1[[#This Row],[End Year]],Table1[[#This Row],[End Month]],1),0)),Table1[[#This Row],[End Day]])</f>
        <v>22</v>
      </c>
      <c r="AL1076" s="1">
        <f>DATE(Table1[[#This Row],[End Year]],Table1[[#This Row],[End Month]],Table1[[#This Row],[Complete End Day]])</f>
        <v>42635</v>
      </c>
      <c r="AM1076" s="2">
        <f>IF(Table1[[#This Row],[Start Day]]="",1,0)</f>
        <v>0</v>
      </c>
      <c r="AN1076" s="2">
        <f>IF(Table1[[#This Row],[End Day]]="",1,0)</f>
        <v>0</v>
      </c>
      <c r="AO1076">
        <v>53</v>
      </c>
      <c r="AR1076">
        <v>8920</v>
      </c>
      <c r="AS1076">
        <v>8920</v>
      </c>
      <c r="AX1076">
        <v>22000</v>
      </c>
      <c r="AY1076">
        <v>26826</v>
      </c>
      <c r="AZ1076">
        <v>82.010330903135994</v>
      </c>
      <c r="BA1076" t="s">
        <v>109</v>
      </c>
      <c r="BC1076" t="s">
        <v>5866</v>
      </c>
      <c r="BD1076" t="s">
        <v>5867</v>
      </c>
    </row>
    <row r="1077" spans="1:56" x14ac:dyDescent="0.2">
      <c r="A1077" t="s">
        <v>5868</v>
      </c>
      <c r="B1077" t="s">
        <v>4960</v>
      </c>
      <c r="C1077" t="s">
        <v>5869</v>
      </c>
      <c r="E1077" t="s">
        <v>53</v>
      </c>
      <c r="F1077" t="s">
        <v>54</v>
      </c>
      <c r="G1077" t="s">
        <v>55</v>
      </c>
      <c r="K1077" t="s">
        <v>76</v>
      </c>
      <c r="L1077" t="s">
        <v>77</v>
      </c>
      <c r="M1077" t="s">
        <v>78</v>
      </c>
      <c r="N1077" t="s">
        <v>60</v>
      </c>
      <c r="O1077" t="s">
        <v>5870</v>
      </c>
      <c r="P1077" t="s">
        <v>281</v>
      </c>
      <c r="Q1077" t="s">
        <v>64</v>
      </c>
      <c r="W1077">
        <v>11225</v>
      </c>
      <c r="X1077" t="s">
        <v>65</v>
      </c>
      <c r="Y1077" t="s">
        <v>5871</v>
      </c>
      <c r="Z1077" t="s">
        <v>5872</v>
      </c>
      <c r="AC1077">
        <v>2016</v>
      </c>
      <c r="AD1077">
        <v>10</v>
      </c>
      <c r="AE1077">
        <v>23</v>
      </c>
      <c r="AF1077">
        <f>IF( Table1[[#This Row],[Start Day]]="",1,Table1[[#This Row],[Start Day]])</f>
        <v>23</v>
      </c>
      <c r="AG1077" s="1">
        <f>DATE(Table1[[#This Row],[Start Year]],Table1[[#This Row],[Start Month]],Table1[[#This Row],[Complete Start Day]])</f>
        <v>42666</v>
      </c>
      <c r="AH1077">
        <v>2016</v>
      </c>
      <c r="AI1077">
        <v>11</v>
      </c>
      <c r="AJ1077">
        <v>10</v>
      </c>
      <c r="AK1077">
        <f>IF(Table1[[#This Row],[End Day]]="",DAY(EOMONTH(DATE(Table1[[#This Row],[End Year]],Table1[[#This Row],[End Month]],1),0)),Table1[[#This Row],[End Day]])</f>
        <v>10</v>
      </c>
      <c r="AL1077" s="1">
        <f>DATE(Table1[[#This Row],[End Year]],Table1[[#This Row],[End Month]],Table1[[#This Row],[Complete End Day]])</f>
        <v>42684</v>
      </c>
      <c r="AM1077" s="2">
        <f>IF(Table1[[#This Row],[Start Day]]="",1,0)</f>
        <v>0</v>
      </c>
      <c r="AN1077" s="2">
        <f>IF(Table1[[#This Row],[End Day]]="",1,0)</f>
        <v>0</v>
      </c>
      <c r="AO1077">
        <v>2</v>
      </c>
      <c r="AQ1077">
        <v>4500</v>
      </c>
      <c r="AS1077">
        <v>4500</v>
      </c>
      <c r="AZ1077">
        <v>82.010330903135994</v>
      </c>
      <c r="BA1077" t="s">
        <v>81</v>
      </c>
      <c r="BB1077" t="s">
        <v>2285</v>
      </c>
      <c r="BD1077" t="s">
        <v>5229</v>
      </c>
    </row>
    <row r="1078" spans="1:56" x14ac:dyDescent="0.2">
      <c r="A1078" t="s">
        <v>5873</v>
      </c>
      <c r="B1078" t="s">
        <v>4960</v>
      </c>
      <c r="C1078" t="s">
        <v>4571</v>
      </c>
      <c r="E1078" t="s">
        <v>53</v>
      </c>
      <c r="F1078" t="s">
        <v>54</v>
      </c>
      <c r="G1078" t="s">
        <v>55</v>
      </c>
      <c r="K1078" t="s">
        <v>76</v>
      </c>
      <c r="L1078" t="s">
        <v>77</v>
      </c>
      <c r="M1078" t="s">
        <v>78</v>
      </c>
      <c r="N1078" t="s">
        <v>60</v>
      </c>
      <c r="O1078" t="s">
        <v>5874</v>
      </c>
      <c r="Q1078" t="s">
        <v>64</v>
      </c>
      <c r="X1078" t="s">
        <v>65</v>
      </c>
      <c r="AB1078" t="s">
        <v>5303</v>
      </c>
      <c r="AC1078">
        <v>2016</v>
      </c>
      <c r="AD1078">
        <v>11</v>
      </c>
      <c r="AE1078">
        <v>30</v>
      </c>
      <c r="AF1078">
        <f>IF( Table1[[#This Row],[Start Day]]="",1,Table1[[#This Row],[Start Day]])</f>
        <v>30</v>
      </c>
      <c r="AG1078" s="1">
        <f>DATE(Table1[[#This Row],[Start Year]],Table1[[#This Row],[Start Month]],Table1[[#This Row],[Complete Start Day]])</f>
        <v>42704</v>
      </c>
      <c r="AH1078">
        <v>2016</v>
      </c>
      <c r="AI1078">
        <v>12</v>
      </c>
      <c r="AJ1078">
        <v>7</v>
      </c>
      <c r="AK1078">
        <f>IF(Table1[[#This Row],[End Day]]="",DAY(EOMONTH(DATE(Table1[[#This Row],[End Year]],Table1[[#This Row],[End Month]],1),0)),Table1[[#This Row],[End Day]])</f>
        <v>7</v>
      </c>
      <c r="AL1078" s="1">
        <f>DATE(Table1[[#This Row],[End Year]],Table1[[#This Row],[End Month]],Table1[[#This Row],[Complete End Day]])</f>
        <v>42711</v>
      </c>
      <c r="AM1078" s="2">
        <f>IF(Table1[[#This Row],[Start Day]]="",1,0)</f>
        <v>0</v>
      </c>
      <c r="AN1078" s="2">
        <f>IF(Table1[[#This Row],[End Day]]="",1,0)</f>
        <v>0</v>
      </c>
      <c r="AO1078">
        <v>10</v>
      </c>
      <c r="AQ1078">
        <v>105000</v>
      </c>
      <c r="AS1078">
        <v>105000</v>
      </c>
      <c r="AX1078">
        <v>10000</v>
      </c>
      <c r="AY1078">
        <v>12194</v>
      </c>
      <c r="AZ1078">
        <v>82.010330903135994</v>
      </c>
      <c r="BA1078" t="s">
        <v>66</v>
      </c>
      <c r="BB1078" t="s">
        <v>5875</v>
      </c>
      <c r="BC1078" t="s">
        <v>5876</v>
      </c>
      <c r="BD1078" t="s">
        <v>5877</v>
      </c>
    </row>
    <row r="1079" spans="1:56" x14ac:dyDescent="0.2">
      <c r="A1079" t="s">
        <v>5878</v>
      </c>
      <c r="B1079" t="s">
        <v>4960</v>
      </c>
      <c r="C1079" t="s">
        <v>5879</v>
      </c>
      <c r="E1079" t="s">
        <v>53</v>
      </c>
      <c r="F1079" t="s">
        <v>54</v>
      </c>
      <c r="G1079" t="s">
        <v>55</v>
      </c>
      <c r="K1079" t="s">
        <v>76</v>
      </c>
      <c r="L1079" t="s">
        <v>77</v>
      </c>
      <c r="M1079" t="s">
        <v>78</v>
      </c>
      <c r="N1079" t="s">
        <v>60</v>
      </c>
      <c r="O1079" t="s">
        <v>5880</v>
      </c>
      <c r="P1079" t="s">
        <v>346</v>
      </c>
      <c r="Q1079" t="s">
        <v>64</v>
      </c>
      <c r="X1079" t="s">
        <v>65</v>
      </c>
      <c r="AB1079" t="s">
        <v>5881</v>
      </c>
      <c r="AC1079">
        <v>2016</v>
      </c>
      <c r="AD1079">
        <v>12</v>
      </c>
      <c r="AE1079">
        <v>21</v>
      </c>
      <c r="AF1079">
        <f>IF( Table1[[#This Row],[Start Day]]="",1,Table1[[#This Row],[Start Day]])</f>
        <v>21</v>
      </c>
      <c r="AG1079" s="1">
        <f>DATE(Table1[[#This Row],[Start Year]],Table1[[#This Row],[Start Month]],Table1[[#This Row],[Complete Start Day]])</f>
        <v>42725</v>
      </c>
      <c r="AH1079">
        <v>2016</v>
      </c>
      <c r="AI1079">
        <v>12</v>
      </c>
      <c r="AJ1079">
        <v>26</v>
      </c>
      <c r="AK1079">
        <f>IF(Table1[[#This Row],[End Day]]="",DAY(EOMONTH(DATE(Table1[[#This Row],[End Year]],Table1[[#This Row],[End Month]],1),0)),Table1[[#This Row],[End Day]])</f>
        <v>26</v>
      </c>
      <c r="AL1079" s="1">
        <f>DATE(Table1[[#This Row],[End Year]],Table1[[#This Row],[End Month]],Table1[[#This Row],[Complete End Day]])</f>
        <v>42730</v>
      </c>
      <c r="AM1079" s="2">
        <f>IF(Table1[[#This Row],[Start Day]]="",1,0)</f>
        <v>0</v>
      </c>
      <c r="AN1079" s="2">
        <f>IF(Table1[[#This Row],[End Day]]="",1,0)</f>
        <v>0</v>
      </c>
      <c r="AQ1079">
        <v>105753</v>
      </c>
      <c r="AS1079">
        <v>105753</v>
      </c>
      <c r="AX1079">
        <v>74000</v>
      </c>
      <c r="AY1079">
        <v>90233</v>
      </c>
      <c r="AZ1079">
        <v>82.010330903135994</v>
      </c>
      <c r="BA1079" t="s">
        <v>109</v>
      </c>
      <c r="BC1079" t="s">
        <v>5882</v>
      </c>
      <c r="BD1079" t="s">
        <v>5883</v>
      </c>
    </row>
    <row r="1080" spans="1:56" x14ac:dyDescent="0.2">
      <c r="A1080" t="s">
        <v>5884</v>
      </c>
      <c r="B1080" t="s">
        <v>4960</v>
      </c>
      <c r="C1080" t="s">
        <v>133</v>
      </c>
      <c r="E1080" t="s">
        <v>53</v>
      </c>
      <c r="F1080" t="s">
        <v>54</v>
      </c>
      <c r="G1080" t="s">
        <v>55</v>
      </c>
      <c r="K1080" t="s">
        <v>592</v>
      </c>
      <c r="L1080" t="s">
        <v>593</v>
      </c>
      <c r="M1080" t="s">
        <v>594</v>
      </c>
      <c r="N1080" t="s">
        <v>122</v>
      </c>
      <c r="O1080" t="s">
        <v>5885</v>
      </c>
      <c r="P1080" t="s">
        <v>62</v>
      </c>
      <c r="Q1080" t="s">
        <v>64</v>
      </c>
      <c r="X1080" t="s">
        <v>65</v>
      </c>
      <c r="AC1080">
        <v>2016</v>
      </c>
      <c r="AD1080">
        <v>9</v>
      </c>
      <c r="AE1080">
        <v>3</v>
      </c>
      <c r="AF1080">
        <f>IF( Table1[[#This Row],[Start Day]]="",1,Table1[[#This Row],[Start Day]])</f>
        <v>3</v>
      </c>
      <c r="AG1080" s="1">
        <f>DATE(Table1[[#This Row],[Start Year]],Table1[[#This Row],[Start Month]],Table1[[#This Row],[Complete Start Day]])</f>
        <v>42616</v>
      </c>
      <c r="AH1080">
        <v>2016</v>
      </c>
      <c r="AI1080">
        <v>9</v>
      </c>
      <c r="AJ1080">
        <v>6</v>
      </c>
      <c r="AK1080">
        <f>IF(Table1[[#This Row],[End Day]]="",DAY(EOMONTH(DATE(Table1[[#This Row],[End Year]],Table1[[#This Row],[End Month]],1),0)),Table1[[#This Row],[End Day]])</f>
        <v>6</v>
      </c>
      <c r="AL1080" s="1">
        <f>DATE(Table1[[#This Row],[End Year]],Table1[[#This Row],[End Month]],Table1[[#This Row],[Complete End Day]])</f>
        <v>42619</v>
      </c>
      <c r="AM1080" s="2">
        <f>IF(Table1[[#This Row],[Start Day]]="",1,0)</f>
        <v>0</v>
      </c>
      <c r="AN1080" s="2">
        <f>IF(Table1[[#This Row],[End Day]]="",1,0)</f>
        <v>0</v>
      </c>
      <c r="AO1080">
        <v>3</v>
      </c>
      <c r="AQ1080">
        <v>6000</v>
      </c>
      <c r="AS1080">
        <v>6000</v>
      </c>
      <c r="AZ1080">
        <v>82.010330903135994</v>
      </c>
      <c r="BA1080" t="s">
        <v>66</v>
      </c>
      <c r="BB1080" t="s">
        <v>5141</v>
      </c>
      <c r="BC1080" t="s">
        <v>2534</v>
      </c>
      <c r="BD1080" t="s">
        <v>5886</v>
      </c>
    </row>
    <row r="1081" spans="1:56" x14ac:dyDescent="0.2">
      <c r="A1081" t="s">
        <v>5887</v>
      </c>
      <c r="B1081" t="s">
        <v>4960</v>
      </c>
      <c r="C1081" t="s">
        <v>4922</v>
      </c>
      <c r="E1081" t="s">
        <v>53</v>
      </c>
      <c r="F1081" t="s">
        <v>100</v>
      </c>
      <c r="G1081" t="s">
        <v>101</v>
      </c>
      <c r="H1081" t="s">
        <v>102</v>
      </c>
      <c r="K1081" t="s">
        <v>76</v>
      </c>
      <c r="L1081" t="s">
        <v>77</v>
      </c>
      <c r="M1081" t="s">
        <v>78</v>
      </c>
      <c r="N1081" t="s">
        <v>60</v>
      </c>
      <c r="O1081" t="s">
        <v>5888</v>
      </c>
      <c r="W1081">
        <v>6</v>
      </c>
      <c r="X1081" t="s">
        <v>105</v>
      </c>
      <c r="Y1081" t="s">
        <v>5889</v>
      </c>
      <c r="Z1081" t="s">
        <v>5890</v>
      </c>
      <c r="AA1081" t="s">
        <v>4610</v>
      </c>
      <c r="AC1081">
        <v>2016</v>
      </c>
      <c r="AD1081">
        <v>8</v>
      </c>
      <c r="AE1081">
        <v>1</v>
      </c>
      <c r="AF1081">
        <f>IF( Table1[[#This Row],[Start Day]]="",1,Table1[[#This Row],[Start Day]])</f>
        <v>1</v>
      </c>
      <c r="AG1081" s="1">
        <f>DATE(Table1[[#This Row],[Start Year]],Table1[[#This Row],[Start Month]],Table1[[#This Row],[Complete Start Day]])</f>
        <v>42583</v>
      </c>
      <c r="AH1081">
        <v>2016</v>
      </c>
      <c r="AI1081">
        <v>8</v>
      </c>
      <c r="AJ1081">
        <v>1</v>
      </c>
      <c r="AK1081">
        <f>IF(Table1[[#This Row],[End Day]]="",DAY(EOMONTH(DATE(Table1[[#This Row],[End Year]],Table1[[#This Row],[End Month]],1),0)),Table1[[#This Row],[End Day]])</f>
        <v>1</v>
      </c>
      <c r="AL1081" s="1">
        <f>DATE(Table1[[#This Row],[End Year]],Table1[[#This Row],[End Month]],Table1[[#This Row],[Complete End Day]])</f>
        <v>42583</v>
      </c>
      <c r="AM1081" s="2">
        <f>IF(Table1[[#This Row],[Start Day]]="",1,0)</f>
        <v>0</v>
      </c>
      <c r="AN1081" s="2">
        <f>IF(Table1[[#This Row],[End Day]]="",1,0)</f>
        <v>0</v>
      </c>
      <c r="AQ1081">
        <v>3410</v>
      </c>
      <c r="AS1081">
        <v>3410</v>
      </c>
      <c r="AZ1081">
        <v>82.010330903135994</v>
      </c>
      <c r="BA1081" t="s">
        <v>109</v>
      </c>
      <c r="BC1081" t="s">
        <v>5891</v>
      </c>
      <c r="BD1081" t="s">
        <v>5892</v>
      </c>
    </row>
    <row r="1082" spans="1:56" x14ac:dyDescent="0.2">
      <c r="A1082" t="s">
        <v>5893</v>
      </c>
      <c r="B1082" t="s">
        <v>4960</v>
      </c>
      <c r="C1082" t="s">
        <v>892</v>
      </c>
      <c r="D1082" t="s">
        <v>5894</v>
      </c>
      <c r="E1082" t="s">
        <v>53</v>
      </c>
      <c r="F1082" t="s">
        <v>100</v>
      </c>
      <c r="G1082" t="s">
        <v>101</v>
      </c>
      <c r="H1082" t="s">
        <v>102</v>
      </c>
      <c r="K1082" t="s">
        <v>76</v>
      </c>
      <c r="L1082" t="s">
        <v>77</v>
      </c>
      <c r="M1082" t="s">
        <v>78</v>
      </c>
      <c r="N1082" t="s">
        <v>60</v>
      </c>
      <c r="O1082" t="s">
        <v>5895</v>
      </c>
      <c r="T1082" t="s">
        <v>104</v>
      </c>
      <c r="W1082">
        <v>7</v>
      </c>
      <c r="X1082" t="s">
        <v>105</v>
      </c>
      <c r="Y1082" t="s">
        <v>5896</v>
      </c>
      <c r="Z1082" t="s">
        <v>5897</v>
      </c>
      <c r="AA1082" t="s">
        <v>5898</v>
      </c>
      <c r="AC1082">
        <v>2016</v>
      </c>
      <c r="AD1082">
        <v>12</v>
      </c>
      <c r="AE1082">
        <v>7</v>
      </c>
      <c r="AF1082">
        <f>IF( Table1[[#This Row],[Start Day]]="",1,Table1[[#This Row],[Start Day]])</f>
        <v>7</v>
      </c>
      <c r="AG1082" s="1">
        <f>DATE(Table1[[#This Row],[Start Year]],Table1[[#This Row],[Start Month]],Table1[[#This Row],[Complete Start Day]])</f>
        <v>42711</v>
      </c>
      <c r="AH1082">
        <v>2016</v>
      </c>
      <c r="AI1082">
        <v>12</v>
      </c>
      <c r="AJ1082">
        <v>7</v>
      </c>
      <c r="AK1082">
        <f>IF(Table1[[#This Row],[End Day]]="",DAY(EOMONTH(DATE(Table1[[#This Row],[End Year]],Table1[[#This Row],[End Month]],1),0)),Table1[[#This Row],[End Day]])</f>
        <v>7</v>
      </c>
      <c r="AL1082" s="1">
        <f>DATE(Table1[[#This Row],[End Year]],Table1[[#This Row],[End Month]],Table1[[#This Row],[Complete End Day]])</f>
        <v>42711</v>
      </c>
      <c r="AM1082" s="2">
        <f>IF(Table1[[#This Row],[Start Day]]="",1,0)</f>
        <v>0</v>
      </c>
      <c r="AN1082" s="2">
        <f>IF(Table1[[#This Row],[End Day]]="",1,0)</f>
        <v>0</v>
      </c>
      <c r="AO1082">
        <v>104</v>
      </c>
      <c r="AP1082">
        <v>857</v>
      </c>
      <c r="AQ1082">
        <v>85161</v>
      </c>
      <c r="AS1082">
        <v>86018</v>
      </c>
      <c r="AX1082">
        <v>100000</v>
      </c>
      <c r="AY1082">
        <v>121936</v>
      </c>
      <c r="AZ1082">
        <v>82.010330903135994</v>
      </c>
      <c r="BA1082" t="s">
        <v>109</v>
      </c>
      <c r="BC1082" t="s">
        <v>3261</v>
      </c>
      <c r="BD1082" t="s">
        <v>3262</v>
      </c>
    </row>
    <row r="1083" spans="1:56" x14ac:dyDescent="0.2">
      <c r="A1083" t="s">
        <v>5899</v>
      </c>
      <c r="B1083" t="s">
        <v>4960</v>
      </c>
      <c r="C1083" t="s">
        <v>2833</v>
      </c>
      <c r="E1083" t="s">
        <v>53</v>
      </c>
      <c r="F1083" t="s">
        <v>54</v>
      </c>
      <c r="G1083" t="s">
        <v>55</v>
      </c>
      <c r="H1083" t="s">
        <v>56</v>
      </c>
      <c r="K1083" t="s">
        <v>76</v>
      </c>
      <c r="L1083" t="s">
        <v>77</v>
      </c>
      <c r="M1083" t="s">
        <v>78</v>
      </c>
      <c r="N1083" t="s">
        <v>60</v>
      </c>
      <c r="O1083" t="s">
        <v>5900</v>
      </c>
      <c r="X1083" t="s">
        <v>65</v>
      </c>
      <c r="AB1083" t="s">
        <v>5901</v>
      </c>
      <c r="AC1083">
        <v>2016</v>
      </c>
      <c r="AD1083">
        <v>11</v>
      </c>
      <c r="AE1083">
        <v>13</v>
      </c>
      <c r="AF1083">
        <f>IF( Table1[[#This Row],[Start Day]]="",1,Table1[[#This Row],[Start Day]])</f>
        <v>13</v>
      </c>
      <c r="AG1083" s="1">
        <f>DATE(Table1[[#This Row],[Start Year]],Table1[[#This Row],[Start Month]],Table1[[#This Row],[Complete Start Day]])</f>
        <v>42687</v>
      </c>
      <c r="AH1083">
        <v>2016</v>
      </c>
      <c r="AI1083">
        <v>11</v>
      </c>
      <c r="AJ1083">
        <v>15</v>
      </c>
      <c r="AK1083">
        <f>IF(Table1[[#This Row],[End Day]]="",DAY(EOMONTH(DATE(Table1[[#This Row],[End Year]],Table1[[#This Row],[End Month]],1),0)),Table1[[#This Row],[End Day]])</f>
        <v>15</v>
      </c>
      <c r="AL1083" s="1">
        <f>DATE(Table1[[#This Row],[End Year]],Table1[[#This Row],[End Month]],Table1[[#This Row],[Complete End Day]])</f>
        <v>42689</v>
      </c>
      <c r="AM1083" s="2">
        <f>IF(Table1[[#This Row],[Start Day]]="",1,0)</f>
        <v>0</v>
      </c>
      <c r="AN1083" s="2">
        <f>IF(Table1[[#This Row],[End Day]]="",1,0)</f>
        <v>0</v>
      </c>
      <c r="AO1083">
        <v>5</v>
      </c>
      <c r="AQ1083">
        <v>19669</v>
      </c>
      <c r="AS1083">
        <v>19669</v>
      </c>
      <c r="AZ1083">
        <v>82.010330903135994</v>
      </c>
      <c r="BA1083" t="s">
        <v>109</v>
      </c>
      <c r="BC1083" t="s">
        <v>5902</v>
      </c>
      <c r="BD1083" t="s">
        <v>5903</v>
      </c>
    </row>
    <row r="1084" spans="1:56" x14ac:dyDescent="0.2">
      <c r="A1084" t="s">
        <v>5904</v>
      </c>
      <c r="B1084" t="s">
        <v>4960</v>
      </c>
      <c r="C1084" t="s">
        <v>3998</v>
      </c>
      <c r="E1084" t="s">
        <v>53</v>
      </c>
      <c r="F1084" t="s">
        <v>100</v>
      </c>
      <c r="G1084" t="s">
        <v>101</v>
      </c>
      <c r="H1084" t="s">
        <v>102</v>
      </c>
      <c r="K1084" t="s">
        <v>7833</v>
      </c>
      <c r="L1084" t="s">
        <v>88</v>
      </c>
      <c r="M1084" t="s">
        <v>59</v>
      </c>
      <c r="N1084" t="s">
        <v>60</v>
      </c>
      <c r="O1084" t="s">
        <v>5905</v>
      </c>
      <c r="W1084">
        <v>5</v>
      </c>
      <c r="X1084" t="s">
        <v>105</v>
      </c>
      <c r="Y1084" t="s">
        <v>5906</v>
      </c>
      <c r="Z1084" t="s">
        <v>5907</v>
      </c>
      <c r="AA1084" t="s">
        <v>5908</v>
      </c>
      <c r="AC1084">
        <v>2016</v>
      </c>
      <c r="AD1084">
        <v>9</v>
      </c>
      <c r="AE1084">
        <v>12</v>
      </c>
      <c r="AF1084">
        <f>IF( Table1[[#This Row],[Start Day]]="",1,Table1[[#This Row],[Start Day]])</f>
        <v>12</v>
      </c>
      <c r="AG1084" s="1">
        <f>DATE(Table1[[#This Row],[Start Year]],Table1[[#This Row],[Start Month]],Table1[[#This Row],[Complete Start Day]])</f>
        <v>42625</v>
      </c>
      <c r="AH1084">
        <v>2016</v>
      </c>
      <c r="AI1084">
        <v>9</v>
      </c>
      <c r="AJ1084">
        <v>12</v>
      </c>
      <c r="AK1084">
        <f>IF(Table1[[#This Row],[End Day]]="",DAY(EOMONTH(DATE(Table1[[#This Row],[End Year]],Table1[[#This Row],[End Month]],1),0)),Table1[[#This Row],[End Day]])</f>
        <v>12</v>
      </c>
      <c r="AL1084" s="1">
        <f>DATE(Table1[[#This Row],[End Year]],Table1[[#This Row],[End Month]],Table1[[#This Row],[Complete End Day]])</f>
        <v>42625</v>
      </c>
      <c r="AM1084" s="2">
        <f>IF(Table1[[#This Row],[Start Day]]="",1,0)</f>
        <v>0</v>
      </c>
      <c r="AN1084" s="2">
        <f>IF(Table1[[#This Row],[End Day]]="",1,0)</f>
        <v>0</v>
      </c>
      <c r="AP1084">
        <v>32</v>
      </c>
      <c r="AQ1084">
        <v>29800</v>
      </c>
      <c r="AS1084">
        <v>29832</v>
      </c>
      <c r="AX1084">
        <v>21000</v>
      </c>
      <c r="AY1084">
        <v>25607</v>
      </c>
      <c r="AZ1084">
        <v>82.010330903135994</v>
      </c>
      <c r="BA1084" t="s">
        <v>81</v>
      </c>
      <c r="BB1084" t="s">
        <v>226</v>
      </c>
      <c r="BD1084" t="s">
        <v>227</v>
      </c>
    </row>
    <row r="1085" spans="1:56" x14ac:dyDescent="0.2">
      <c r="A1085" t="s">
        <v>5909</v>
      </c>
      <c r="B1085" t="s">
        <v>4960</v>
      </c>
      <c r="C1085" t="s">
        <v>1730</v>
      </c>
      <c r="E1085" t="s">
        <v>53</v>
      </c>
      <c r="F1085" t="s">
        <v>54</v>
      </c>
      <c r="G1085" t="s">
        <v>55</v>
      </c>
      <c r="H1085" t="s">
        <v>192</v>
      </c>
      <c r="K1085" t="s">
        <v>592</v>
      </c>
      <c r="L1085" t="s">
        <v>593</v>
      </c>
      <c r="M1085" t="s">
        <v>594</v>
      </c>
      <c r="N1085" t="s">
        <v>122</v>
      </c>
      <c r="O1085" t="s">
        <v>5910</v>
      </c>
      <c r="P1085" t="s">
        <v>62</v>
      </c>
      <c r="W1085">
        <v>22329</v>
      </c>
      <c r="X1085" t="s">
        <v>65</v>
      </c>
      <c r="Y1085" t="s">
        <v>5911</v>
      </c>
      <c r="Z1085" t="s">
        <v>5912</v>
      </c>
      <c r="AC1085">
        <v>2016</v>
      </c>
      <c r="AD1085">
        <v>9</v>
      </c>
      <c r="AE1085">
        <v>29</v>
      </c>
      <c r="AF1085">
        <f>IF( Table1[[#This Row],[Start Day]]="",1,Table1[[#This Row],[Start Day]])</f>
        <v>29</v>
      </c>
      <c r="AG1085" s="1">
        <f>DATE(Table1[[#This Row],[Start Year]],Table1[[#This Row],[Start Month]],Table1[[#This Row],[Complete Start Day]])</f>
        <v>42642</v>
      </c>
      <c r="AH1085">
        <v>2016</v>
      </c>
      <c r="AI1085">
        <v>10</v>
      </c>
      <c r="AJ1085">
        <v>5</v>
      </c>
      <c r="AK1085">
        <f>IF(Table1[[#This Row],[End Day]]="",DAY(EOMONTH(DATE(Table1[[#This Row],[End Year]],Table1[[#This Row],[End Month]],1),0)),Table1[[#This Row],[End Day]])</f>
        <v>5</v>
      </c>
      <c r="AL1085" s="1">
        <f>DATE(Table1[[#This Row],[End Year]],Table1[[#This Row],[End Month]],Table1[[#This Row],[Complete End Day]])</f>
        <v>42648</v>
      </c>
      <c r="AM1085" s="2">
        <f>IF(Table1[[#This Row],[Start Day]]="",1,0)</f>
        <v>0</v>
      </c>
      <c r="AN1085" s="2">
        <f>IF(Table1[[#This Row],[End Day]]="",1,0)</f>
        <v>0</v>
      </c>
      <c r="AO1085">
        <v>5</v>
      </c>
      <c r="AQ1085">
        <v>3000</v>
      </c>
      <c r="AS1085">
        <v>3000</v>
      </c>
      <c r="AX1085">
        <v>25000</v>
      </c>
      <c r="AY1085">
        <v>30484</v>
      </c>
      <c r="AZ1085">
        <v>82.010330903135994</v>
      </c>
      <c r="BA1085" t="s">
        <v>109</v>
      </c>
      <c r="BC1085" t="s">
        <v>5913</v>
      </c>
      <c r="BD1085" t="s">
        <v>5914</v>
      </c>
    </row>
    <row r="1086" spans="1:56" x14ac:dyDescent="0.2">
      <c r="A1086" t="s">
        <v>5915</v>
      </c>
      <c r="B1086" t="s">
        <v>4960</v>
      </c>
      <c r="C1086" t="s">
        <v>5916</v>
      </c>
      <c r="E1086" t="s">
        <v>53</v>
      </c>
      <c r="F1086" t="s">
        <v>54</v>
      </c>
      <c r="G1086" t="s">
        <v>55</v>
      </c>
      <c r="H1086" t="s">
        <v>192</v>
      </c>
      <c r="K1086" t="s">
        <v>592</v>
      </c>
      <c r="L1086" t="s">
        <v>593</v>
      </c>
      <c r="M1086" t="s">
        <v>594</v>
      </c>
      <c r="N1086" t="s">
        <v>122</v>
      </c>
      <c r="O1086" t="s">
        <v>5917</v>
      </c>
      <c r="P1086" t="s">
        <v>124</v>
      </c>
      <c r="X1086" t="s">
        <v>65</v>
      </c>
      <c r="AC1086">
        <v>2016</v>
      </c>
      <c r="AD1086">
        <v>2</v>
      </c>
      <c r="AE1086">
        <v>3</v>
      </c>
      <c r="AF1086">
        <f>IF( Table1[[#This Row],[Start Day]]="",1,Table1[[#This Row],[Start Day]])</f>
        <v>3</v>
      </c>
      <c r="AG1086" s="1">
        <f>DATE(Table1[[#This Row],[Start Year]],Table1[[#This Row],[Start Month]],Table1[[#This Row],[Complete Start Day]])</f>
        <v>42403</v>
      </c>
      <c r="AH1086">
        <v>2016</v>
      </c>
      <c r="AI1086">
        <v>2</v>
      </c>
      <c r="AJ1086">
        <v>6</v>
      </c>
      <c r="AK1086">
        <f>IF(Table1[[#This Row],[End Day]]="",DAY(EOMONTH(DATE(Table1[[#This Row],[End Year]],Table1[[#This Row],[End Month]],1),0)),Table1[[#This Row],[End Day]])</f>
        <v>6</v>
      </c>
      <c r="AL1086" s="1">
        <f>DATE(Table1[[#This Row],[End Year]],Table1[[#This Row],[End Month]],Table1[[#This Row],[Complete End Day]])</f>
        <v>42406</v>
      </c>
      <c r="AM1086" s="2">
        <f>IF(Table1[[#This Row],[Start Day]]="",1,0)</f>
        <v>0</v>
      </c>
      <c r="AN1086" s="2">
        <f>IF(Table1[[#This Row],[End Day]]="",1,0)</f>
        <v>0</v>
      </c>
      <c r="AO1086">
        <v>2</v>
      </c>
      <c r="AR1086">
        <v>3000</v>
      </c>
      <c r="AS1086">
        <v>3000</v>
      </c>
      <c r="AZ1086">
        <v>82.010330903135994</v>
      </c>
      <c r="BA1086" t="s">
        <v>81</v>
      </c>
      <c r="BB1086" t="s">
        <v>5918</v>
      </c>
      <c r="BD1086" t="s">
        <v>5919</v>
      </c>
    </row>
    <row r="1087" spans="1:56" x14ac:dyDescent="0.2">
      <c r="A1087" t="s">
        <v>5920</v>
      </c>
      <c r="B1087" t="s">
        <v>4960</v>
      </c>
      <c r="C1087" t="s">
        <v>1092</v>
      </c>
      <c r="E1087" t="s">
        <v>53</v>
      </c>
      <c r="F1087" t="s">
        <v>54</v>
      </c>
      <c r="G1087" t="s">
        <v>55</v>
      </c>
      <c r="K1087" t="s">
        <v>592</v>
      </c>
      <c r="L1087" t="s">
        <v>593</v>
      </c>
      <c r="M1087" t="s">
        <v>594</v>
      </c>
      <c r="N1087" t="s">
        <v>122</v>
      </c>
      <c r="O1087" t="s">
        <v>5921</v>
      </c>
      <c r="P1087" t="s">
        <v>62</v>
      </c>
      <c r="W1087">
        <v>127234</v>
      </c>
      <c r="X1087" t="s">
        <v>65</v>
      </c>
      <c r="Y1087" t="s">
        <v>5922</v>
      </c>
      <c r="Z1087" t="s">
        <v>5923</v>
      </c>
      <c r="AC1087">
        <v>2016</v>
      </c>
      <c r="AD1087">
        <v>9</v>
      </c>
      <c r="AE1087">
        <v>14</v>
      </c>
      <c r="AF1087">
        <f>IF( Table1[[#This Row],[Start Day]]="",1,Table1[[#This Row],[Start Day]])</f>
        <v>14</v>
      </c>
      <c r="AG1087" s="1">
        <f>DATE(Table1[[#This Row],[Start Year]],Table1[[#This Row],[Start Month]],Table1[[#This Row],[Complete Start Day]])</f>
        <v>42627</v>
      </c>
      <c r="AH1087">
        <v>2016</v>
      </c>
      <c r="AI1087">
        <v>9</v>
      </c>
      <c r="AJ1087">
        <v>22</v>
      </c>
      <c r="AK1087">
        <f>IF(Table1[[#This Row],[End Day]]="",DAY(EOMONTH(DATE(Table1[[#This Row],[End Year]],Table1[[#This Row],[End Month]],1),0)),Table1[[#This Row],[End Day]])</f>
        <v>22</v>
      </c>
      <c r="AL1087" s="1">
        <f>DATE(Table1[[#This Row],[End Year]],Table1[[#This Row],[End Month]],Table1[[#This Row],[Complete End Day]])</f>
        <v>42635</v>
      </c>
      <c r="AM1087" s="2">
        <f>IF(Table1[[#This Row],[Start Day]]="",1,0)</f>
        <v>0</v>
      </c>
      <c r="AN1087" s="2">
        <f>IF(Table1[[#This Row],[End Day]]="",1,0)</f>
        <v>0</v>
      </c>
      <c r="AO1087">
        <v>13</v>
      </c>
      <c r="AQ1087">
        <v>6000</v>
      </c>
      <c r="AS1087">
        <v>6000</v>
      </c>
      <c r="AZ1087">
        <v>82.010330903135994</v>
      </c>
      <c r="BA1087" t="s">
        <v>81</v>
      </c>
      <c r="BB1087" t="s">
        <v>4279</v>
      </c>
      <c r="BD1087" t="s">
        <v>4280</v>
      </c>
    </row>
    <row r="1088" spans="1:56" x14ac:dyDescent="0.2">
      <c r="A1088" t="s">
        <v>5924</v>
      </c>
      <c r="B1088" t="s">
        <v>4960</v>
      </c>
      <c r="C1088" t="s">
        <v>4820</v>
      </c>
      <c r="E1088" t="s">
        <v>53</v>
      </c>
      <c r="F1088" t="s">
        <v>54</v>
      </c>
      <c r="G1088" t="s">
        <v>55</v>
      </c>
      <c r="K1088" t="s">
        <v>548</v>
      </c>
      <c r="L1088" t="s">
        <v>549</v>
      </c>
      <c r="M1088" t="s">
        <v>78</v>
      </c>
      <c r="N1088" t="s">
        <v>60</v>
      </c>
      <c r="O1088" t="s">
        <v>5925</v>
      </c>
      <c r="P1088" t="s">
        <v>62</v>
      </c>
      <c r="W1088">
        <v>20486</v>
      </c>
      <c r="X1088" t="s">
        <v>65</v>
      </c>
      <c r="Y1088" t="s">
        <v>5926</v>
      </c>
      <c r="Z1088" t="s">
        <v>5927</v>
      </c>
      <c r="AC1088">
        <v>2016</v>
      </c>
      <c r="AD1088">
        <v>11</v>
      </c>
      <c r="AE1088">
        <v>28</v>
      </c>
      <c r="AF1088">
        <f>IF( Table1[[#This Row],[Start Day]]="",1,Table1[[#This Row],[Start Day]])</f>
        <v>28</v>
      </c>
      <c r="AG1088" s="1">
        <f>DATE(Table1[[#This Row],[Start Year]],Table1[[#This Row],[Start Month]],Table1[[#This Row],[Complete Start Day]])</f>
        <v>42702</v>
      </c>
      <c r="AH1088">
        <v>2016</v>
      </c>
      <c r="AI1088">
        <v>12</v>
      </c>
      <c r="AJ1088">
        <v>7</v>
      </c>
      <c r="AK1088">
        <f>IF(Table1[[#This Row],[End Day]]="",DAY(EOMONTH(DATE(Table1[[#This Row],[End Year]],Table1[[#This Row],[End Month]],1),0)),Table1[[#This Row],[End Day]])</f>
        <v>7</v>
      </c>
      <c r="AL1088" s="1">
        <f>DATE(Table1[[#This Row],[End Year]],Table1[[#This Row],[End Month]],Table1[[#This Row],[Complete End Day]])</f>
        <v>42711</v>
      </c>
      <c r="AM1088" s="2">
        <f>IF(Table1[[#This Row],[Start Day]]="",1,0)</f>
        <v>0</v>
      </c>
      <c r="AN1088" s="2">
        <f>IF(Table1[[#This Row],[End Day]]="",1,0)</f>
        <v>0</v>
      </c>
      <c r="AQ1088">
        <v>400</v>
      </c>
      <c r="AS1088">
        <v>400</v>
      </c>
      <c r="AZ1088">
        <v>82.010330903135994</v>
      </c>
      <c r="BA1088" t="s">
        <v>81</v>
      </c>
      <c r="BB1088" t="s">
        <v>5928</v>
      </c>
      <c r="BD1088" t="s">
        <v>5929</v>
      </c>
    </row>
    <row r="1089" spans="1:56" x14ac:dyDescent="0.2">
      <c r="A1089" t="s">
        <v>5930</v>
      </c>
      <c r="B1089" t="s">
        <v>4960</v>
      </c>
      <c r="C1089" t="s">
        <v>5931</v>
      </c>
      <c r="D1089" t="s">
        <v>5932</v>
      </c>
      <c r="E1089" t="s">
        <v>53</v>
      </c>
      <c r="F1089" t="s">
        <v>54</v>
      </c>
      <c r="G1089" t="s">
        <v>55</v>
      </c>
      <c r="K1089" t="s">
        <v>548</v>
      </c>
      <c r="L1089" t="s">
        <v>549</v>
      </c>
      <c r="M1089" t="s">
        <v>78</v>
      </c>
      <c r="N1089" t="s">
        <v>60</v>
      </c>
      <c r="O1089" t="s">
        <v>5933</v>
      </c>
      <c r="P1089" t="s">
        <v>5934</v>
      </c>
      <c r="W1089">
        <v>43580</v>
      </c>
      <c r="X1089" t="s">
        <v>65</v>
      </c>
      <c r="Y1089" t="s">
        <v>5935</v>
      </c>
      <c r="Z1089" t="s">
        <v>5936</v>
      </c>
      <c r="AB1089" t="s">
        <v>5937</v>
      </c>
      <c r="AC1089">
        <v>2016</v>
      </c>
      <c r="AD1089">
        <v>12</v>
      </c>
      <c r="AE1089">
        <v>26</v>
      </c>
      <c r="AF1089">
        <f>IF( Table1[[#This Row],[Start Day]]="",1,Table1[[#This Row],[Start Day]])</f>
        <v>26</v>
      </c>
      <c r="AG1089" s="1">
        <f>DATE(Table1[[#This Row],[Start Year]],Table1[[#This Row],[Start Month]],Table1[[#This Row],[Complete Start Day]])</f>
        <v>42730</v>
      </c>
      <c r="AH1089">
        <v>2017</v>
      </c>
      <c r="AI1089">
        <v>1</v>
      </c>
      <c r="AJ1089">
        <v>23</v>
      </c>
      <c r="AK1089">
        <f>IF(Table1[[#This Row],[End Day]]="",DAY(EOMONTH(DATE(Table1[[#This Row],[End Year]],Table1[[#This Row],[End Month]],1),0)),Table1[[#This Row],[End Day]])</f>
        <v>23</v>
      </c>
      <c r="AL1089" s="1">
        <f>DATE(Table1[[#This Row],[End Year]],Table1[[#This Row],[End Month]],Table1[[#This Row],[Complete End Day]])</f>
        <v>42758</v>
      </c>
      <c r="AM1089" s="2">
        <f>IF(Table1[[#This Row],[Start Day]]="",1,0)</f>
        <v>0</v>
      </c>
      <c r="AN1089" s="2">
        <f>IF(Table1[[#This Row],[End Day]]="",1,0)</f>
        <v>0</v>
      </c>
      <c r="AQ1089">
        <v>25000</v>
      </c>
      <c r="AS1089">
        <v>25000</v>
      </c>
      <c r="AX1089">
        <v>132000</v>
      </c>
      <c r="AY1089">
        <v>160955</v>
      </c>
      <c r="AZ1089">
        <v>82.010330903135994</v>
      </c>
      <c r="BA1089" t="s">
        <v>66</v>
      </c>
      <c r="BB1089" t="s">
        <v>5938</v>
      </c>
      <c r="BC1089" t="s">
        <v>5939</v>
      </c>
      <c r="BD1089" t="s">
        <v>5940</v>
      </c>
    </row>
    <row r="1090" spans="1:56" x14ac:dyDescent="0.2">
      <c r="A1090" t="s">
        <v>5941</v>
      </c>
      <c r="B1090" t="s">
        <v>4960</v>
      </c>
      <c r="C1090" t="s">
        <v>1192</v>
      </c>
      <c r="E1090" t="s">
        <v>53</v>
      </c>
      <c r="F1090" t="s">
        <v>100</v>
      </c>
      <c r="G1090" t="s">
        <v>101</v>
      </c>
      <c r="H1090" t="s">
        <v>102</v>
      </c>
      <c r="K1090" t="s">
        <v>554</v>
      </c>
      <c r="L1090" t="s">
        <v>555</v>
      </c>
      <c r="M1090" t="s">
        <v>121</v>
      </c>
      <c r="N1090" t="s">
        <v>122</v>
      </c>
      <c r="O1090" t="s">
        <v>5942</v>
      </c>
      <c r="W1090">
        <v>6</v>
      </c>
      <c r="X1090" t="s">
        <v>105</v>
      </c>
      <c r="Y1090" t="s">
        <v>5943</v>
      </c>
      <c r="Z1090" t="s">
        <v>5944</v>
      </c>
      <c r="AA1090" t="s">
        <v>5945</v>
      </c>
      <c r="AC1090">
        <v>2016</v>
      </c>
      <c r="AD1090">
        <v>12</v>
      </c>
      <c r="AE1090">
        <v>1</v>
      </c>
      <c r="AF1090">
        <f>IF( Table1[[#This Row],[Start Day]]="",1,Table1[[#This Row],[Start Day]])</f>
        <v>1</v>
      </c>
      <c r="AG1090" s="1">
        <f>DATE(Table1[[#This Row],[Start Year]],Table1[[#This Row],[Start Month]],Table1[[#This Row],[Complete Start Day]])</f>
        <v>42705</v>
      </c>
      <c r="AH1090">
        <v>2016</v>
      </c>
      <c r="AI1090">
        <v>12</v>
      </c>
      <c r="AJ1090">
        <v>1</v>
      </c>
      <c r="AK1090">
        <f>IF(Table1[[#This Row],[End Day]]="",DAY(EOMONTH(DATE(Table1[[#This Row],[End Year]],Table1[[#This Row],[End Month]],1),0)),Table1[[#This Row],[End Day]])</f>
        <v>1</v>
      </c>
      <c r="AL1090" s="1">
        <f>DATE(Table1[[#This Row],[End Year]],Table1[[#This Row],[End Month]],Table1[[#This Row],[Complete End Day]])</f>
        <v>42705</v>
      </c>
      <c r="AM1090" s="2">
        <f>IF(Table1[[#This Row],[Start Day]]="",1,0)</f>
        <v>0</v>
      </c>
      <c r="AN1090" s="2">
        <f>IF(Table1[[#This Row],[End Day]]="",1,0)</f>
        <v>0</v>
      </c>
      <c r="AO1090">
        <v>1</v>
      </c>
      <c r="AP1090">
        <v>17</v>
      </c>
      <c r="AQ1090">
        <v>200</v>
      </c>
      <c r="AR1090">
        <v>40</v>
      </c>
      <c r="AS1090">
        <v>257</v>
      </c>
      <c r="AZ1090">
        <v>82.010330903135994</v>
      </c>
      <c r="BA1090" t="s">
        <v>109</v>
      </c>
      <c r="BC1090" t="s">
        <v>5946</v>
      </c>
      <c r="BD1090" t="s">
        <v>5947</v>
      </c>
    </row>
    <row r="1091" spans="1:56" x14ac:dyDescent="0.2">
      <c r="A1091" t="s">
        <v>5948</v>
      </c>
      <c r="B1091" t="s">
        <v>5464</v>
      </c>
      <c r="C1091" t="s">
        <v>1511</v>
      </c>
      <c r="E1091" t="s">
        <v>53</v>
      </c>
      <c r="F1091" t="s">
        <v>100</v>
      </c>
      <c r="G1091" t="s">
        <v>101</v>
      </c>
      <c r="H1091" t="s">
        <v>102</v>
      </c>
      <c r="K1091" t="s">
        <v>592</v>
      </c>
      <c r="L1091" t="s">
        <v>593</v>
      </c>
      <c r="M1091" t="s">
        <v>594</v>
      </c>
      <c r="N1091" t="s">
        <v>122</v>
      </c>
      <c r="O1091" t="s">
        <v>5949</v>
      </c>
      <c r="Q1091" t="s">
        <v>185</v>
      </c>
      <c r="R1091" t="s">
        <v>64</v>
      </c>
      <c r="U1091" t="s">
        <v>104</v>
      </c>
      <c r="W1091">
        <v>8</v>
      </c>
      <c r="X1091" t="s">
        <v>105</v>
      </c>
      <c r="Y1091" t="s">
        <v>5950</v>
      </c>
      <c r="Z1091" t="s">
        <v>5951</v>
      </c>
      <c r="AA1091" t="s">
        <v>5952</v>
      </c>
      <c r="AC1091">
        <v>2017</v>
      </c>
      <c r="AD1091">
        <v>9</v>
      </c>
      <c r="AE1091">
        <v>8</v>
      </c>
      <c r="AF1091">
        <f>IF( Table1[[#This Row],[Start Day]]="",1,Table1[[#This Row],[Start Day]])</f>
        <v>8</v>
      </c>
      <c r="AG1091" s="1">
        <f>DATE(Table1[[#This Row],[Start Year]],Table1[[#This Row],[Start Month]],Table1[[#This Row],[Complete Start Day]])</f>
        <v>42986</v>
      </c>
      <c r="AH1091">
        <v>2017</v>
      </c>
      <c r="AI1091">
        <v>9</v>
      </c>
      <c r="AJ1091">
        <v>8</v>
      </c>
      <c r="AK1091">
        <f>IF(Table1[[#This Row],[End Day]]="",DAY(EOMONTH(DATE(Table1[[#This Row],[End Year]],Table1[[#This Row],[End Month]],1),0)),Table1[[#This Row],[End Day]])</f>
        <v>8</v>
      </c>
      <c r="AL1091" s="1">
        <f>DATE(Table1[[#This Row],[End Year]],Table1[[#This Row],[End Month]],Table1[[#This Row],[Complete End Day]])</f>
        <v>42986</v>
      </c>
      <c r="AM1091" s="2">
        <f>IF(Table1[[#This Row],[Start Day]]="",1,0)</f>
        <v>0</v>
      </c>
      <c r="AN1091" s="2">
        <f>IF(Table1[[#This Row],[End Day]]="",1,0)</f>
        <v>0</v>
      </c>
      <c r="AO1091">
        <v>98</v>
      </c>
      <c r="AP1091">
        <v>250</v>
      </c>
      <c r="AQ1091">
        <v>1200000</v>
      </c>
      <c r="AS1091">
        <v>1200250</v>
      </c>
      <c r="AV1091">
        <v>400000</v>
      </c>
      <c r="AW1091">
        <v>477571</v>
      </c>
      <c r="AX1091">
        <v>2300000</v>
      </c>
      <c r="AY1091">
        <v>2746031</v>
      </c>
      <c r="AZ1091">
        <v>83.757254551963101</v>
      </c>
      <c r="BA1091" t="s">
        <v>81</v>
      </c>
      <c r="BB1091" t="s">
        <v>5953</v>
      </c>
      <c r="BD1091" t="s">
        <v>5954</v>
      </c>
    </row>
    <row r="1092" spans="1:56" x14ac:dyDescent="0.2">
      <c r="A1092" t="s">
        <v>5955</v>
      </c>
      <c r="B1092" t="s">
        <v>5464</v>
      </c>
      <c r="C1092" t="s">
        <v>2551</v>
      </c>
      <c r="E1092" t="s">
        <v>53</v>
      </c>
      <c r="F1092" t="s">
        <v>72</v>
      </c>
      <c r="G1092" t="s">
        <v>73</v>
      </c>
      <c r="H1092" t="s">
        <v>86</v>
      </c>
      <c r="J1092" t="s">
        <v>5956</v>
      </c>
      <c r="K1092" t="s">
        <v>592</v>
      </c>
      <c r="L1092" t="s">
        <v>593</v>
      </c>
      <c r="M1092" t="s">
        <v>594</v>
      </c>
      <c r="N1092" t="s">
        <v>122</v>
      </c>
      <c r="O1092" t="s">
        <v>5957</v>
      </c>
      <c r="Q1092" t="s">
        <v>55</v>
      </c>
      <c r="R1092" t="s">
        <v>64</v>
      </c>
      <c r="W1092">
        <v>65</v>
      </c>
      <c r="X1092" t="s">
        <v>80</v>
      </c>
      <c r="AA1092" t="s">
        <v>5958</v>
      </c>
      <c r="AB1092" t="s">
        <v>5959</v>
      </c>
      <c r="AC1092">
        <v>2017</v>
      </c>
      <c r="AD1092">
        <v>6</v>
      </c>
      <c r="AE1092">
        <v>1</v>
      </c>
      <c r="AF1092">
        <f>IF( Table1[[#This Row],[Start Day]]="",1,Table1[[#This Row],[Start Day]])</f>
        <v>1</v>
      </c>
      <c r="AG1092" s="1">
        <f>DATE(Table1[[#This Row],[Start Year]],Table1[[#This Row],[Start Month]],Table1[[#This Row],[Complete Start Day]])</f>
        <v>42887</v>
      </c>
      <c r="AH1092">
        <v>2017</v>
      </c>
      <c r="AI1092">
        <v>6</v>
      </c>
      <c r="AJ1092">
        <v>3</v>
      </c>
      <c r="AK1092">
        <f>IF(Table1[[#This Row],[End Day]]="",DAY(EOMONTH(DATE(Table1[[#This Row],[End Year]],Table1[[#This Row],[End Month]],1),0)),Table1[[#This Row],[End Day]])</f>
        <v>3</v>
      </c>
      <c r="AL1092" s="1">
        <f>DATE(Table1[[#This Row],[End Year]],Table1[[#This Row],[End Month]],Table1[[#This Row],[Complete End Day]])</f>
        <v>42889</v>
      </c>
      <c r="AM1092" s="2">
        <f>IF(Table1[[#This Row],[Start Day]]="",1,0)</f>
        <v>0</v>
      </c>
      <c r="AN1092" s="2">
        <f>IF(Table1[[#This Row],[End Day]]="",1,0)</f>
        <v>0</v>
      </c>
      <c r="AO1092">
        <v>6</v>
      </c>
      <c r="AR1092">
        <v>600</v>
      </c>
      <c r="AS1092">
        <v>600</v>
      </c>
      <c r="AZ1092">
        <v>83.757254551963101</v>
      </c>
      <c r="BA1092" t="s">
        <v>81</v>
      </c>
      <c r="BB1092" t="s">
        <v>4383</v>
      </c>
      <c r="BD1092" t="s">
        <v>5960</v>
      </c>
    </row>
    <row r="1093" spans="1:56" x14ac:dyDescent="0.2">
      <c r="A1093" t="s">
        <v>5961</v>
      </c>
      <c r="B1093" t="s">
        <v>5464</v>
      </c>
      <c r="C1093" t="s">
        <v>789</v>
      </c>
      <c r="E1093" t="s">
        <v>53</v>
      </c>
      <c r="F1093" t="s">
        <v>72</v>
      </c>
      <c r="G1093" t="s">
        <v>73</v>
      </c>
      <c r="H1093" t="s">
        <v>86</v>
      </c>
      <c r="J1093" t="s">
        <v>5962</v>
      </c>
      <c r="K1093" t="s">
        <v>592</v>
      </c>
      <c r="L1093" t="s">
        <v>593</v>
      </c>
      <c r="M1093" t="s">
        <v>594</v>
      </c>
      <c r="N1093" t="s">
        <v>122</v>
      </c>
      <c r="O1093" t="s">
        <v>5963</v>
      </c>
      <c r="Q1093" t="s">
        <v>55</v>
      </c>
      <c r="R1093" t="s">
        <v>64</v>
      </c>
      <c r="W1093">
        <v>140</v>
      </c>
      <c r="X1093" t="s">
        <v>80</v>
      </c>
      <c r="AC1093">
        <v>2017</v>
      </c>
      <c r="AD1093">
        <v>8</v>
      </c>
      <c r="AE1093">
        <v>7</v>
      </c>
      <c r="AF1093">
        <f>IF( Table1[[#This Row],[Start Day]]="",1,Table1[[#This Row],[Start Day]])</f>
        <v>7</v>
      </c>
      <c r="AG1093" s="1">
        <f>DATE(Table1[[#This Row],[Start Year]],Table1[[#This Row],[Start Month]],Table1[[#This Row],[Complete Start Day]])</f>
        <v>42954</v>
      </c>
      <c r="AH1093">
        <v>2017</v>
      </c>
      <c r="AI1093">
        <v>8</v>
      </c>
      <c r="AJ1093">
        <v>7</v>
      </c>
      <c r="AK1093">
        <f>IF(Table1[[#This Row],[End Day]]="",DAY(EOMONTH(DATE(Table1[[#This Row],[End Year]],Table1[[#This Row],[End Month]],1),0)),Table1[[#This Row],[End Day]])</f>
        <v>7</v>
      </c>
      <c r="AL1093" s="1">
        <f>DATE(Table1[[#This Row],[End Year]],Table1[[#This Row],[End Month]],Table1[[#This Row],[Complete End Day]])</f>
        <v>42954</v>
      </c>
      <c r="AM1093" s="2">
        <f>IF(Table1[[#This Row],[Start Day]]="",1,0)</f>
        <v>0</v>
      </c>
      <c r="AN1093" s="2">
        <f>IF(Table1[[#This Row],[End Day]]="",1,0)</f>
        <v>0</v>
      </c>
      <c r="AQ1093">
        <v>300</v>
      </c>
      <c r="AS1093">
        <v>300</v>
      </c>
      <c r="AX1093">
        <v>2000</v>
      </c>
      <c r="AY1093">
        <v>2388</v>
      </c>
      <c r="AZ1093">
        <v>83.757254551963101</v>
      </c>
      <c r="BA1093" t="s">
        <v>81</v>
      </c>
      <c r="BB1093" t="s">
        <v>5964</v>
      </c>
      <c r="BD1093" t="s">
        <v>5965</v>
      </c>
    </row>
    <row r="1094" spans="1:56" x14ac:dyDescent="0.2">
      <c r="A1094" t="s">
        <v>5966</v>
      </c>
      <c r="B1094" t="s">
        <v>5464</v>
      </c>
      <c r="C1094" t="s">
        <v>3307</v>
      </c>
      <c r="E1094" t="s">
        <v>53</v>
      </c>
      <c r="F1094" t="s">
        <v>72</v>
      </c>
      <c r="G1094" t="s">
        <v>73</v>
      </c>
      <c r="H1094" t="s">
        <v>86</v>
      </c>
      <c r="J1094" t="s">
        <v>5967</v>
      </c>
      <c r="K1094" t="s">
        <v>76</v>
      </c>
      <c r="L1094" t="s">
        <v>77</v>
      </c>
      <c r="M1094" t="s">
        <v>78</v>
      </c>
      <c r="N1094" t="s">
        <v>60</v>
      </c>
      <c r="O1094" t="s">
        <v>5968</v>
      </c>
      <c r="Q1094" t="s">
        <v>64</v>
      </c>
      <c r="R1094" t="s">
        <v>55</v>
      </c>
      <c r="W1094">
        <v>65</v>
      </c>
      <c r="X1094" t="s">
        <v>80</v>
      </c>
      <c r="AC1094">
        <v>2017</v>
      </c>
      <c r="AD1094">
        <v>11</v>
      </c>
      <c r="AE1094">
        <v>28</v>
      </c>
      <c r="AF1094">
        <f>IF( Table1[[#This Row],[Start Day]]="",1,Table1[[#This Row],[Start Day]])</f>
        <v>28</v>
      </c>
      <c r="AG1094" s="1">
        <f>DATE(Table1[[#This Row],[Start Year]],Table1[[#This Row],[Start Month]],Table1[[#This Row],[Complete Start Day]])</f>
        <v>43067</v>
      </c>
      <c r="AH1094">
        <v>2017</v>
      </c>
      <c r="AI1094">
        <v>11</v>
      </c>
      <c r="AJ1094">
        <v>29</v>
      </c>
      <c r="AK1094">
        <f>IF(Table1[[#This Row],[End Day]]="",DAY(EOMONTH(DATE(Table1[[#This Row],[End Year]],Table1[[#This Row],[End Month]],1),0)),Table1[[#This Row],[End Day]])</f>
        <v>29</v>
      </c>
      <c r="AL1094" s="1">
        <f>DATE(Table1[[#This Row],[End Year]],Table1[[#This Row],[End Month]],Table1[[#This Row],[Complete End Day]])</f>
        <v>43068</v>
      </c>
      <c r="AM1094" s="2">
        <f>IF(Table1[[#This Row],[Start Day]]="",1,0)</f>
        <v>0</v>
      </c>
      <c r="AN1094" s="2">
        <f>IF(Table1[[#This Row],[End Day]]="",1,0)</f>
        <v>0</v>
      </c>
      <c r="AO1094">
        <v>11</v>
      </c>
      <c r="AP1094">
        <v>35</v>
      </c>
      <c r="AR1094">
        <v>2000</v>
      </c>
      <c r="AS1094">
        <v>2035</v>
      </c>
      <c r="AZ1094">
        <v>83.757254551963101</v>
      </c>
      <c r="BA1094" t="s">
        <v>109</v>
      </c>
      <c r="BC1094" t="s">
        <v>5969</v>
      </c>
      <c r="BD1094" t="s">
        <v>5970</v>
      </c>
    </row>
    <row r="1095" spans="1:56" x14ac:dyDescent="0.2">
      <c r="A1095" t="s">
        <v>5971</v>
      </c>
      <c r="B1095" t="s">
        <v>5464</v>
      </c>
      <c r="C1095" t="s">
        <v>1217</v>
      </c>
      <c r="E1095" t="s">
        <v>53</v>
      </c>
      <c r="F1095" t="s">
        <v>72</v>
      </c>
      <c r="G1095" t="s">
        <v>73</v>
      </c>
      <c r="H1095" t="s">
        <v>86</v>
      </c>
      <c r="J1095" t="s">
        <v>5972</v>
      </c>
      <c r="K1095" t="s">
        <v>592</v>
      </c>
      <c r="L1095" t="s">
        <v>593</v>
      </c>
      <c r="M1095" t="s">
        <v>594</v>
      </c>
      <c r="N1095" t="s">
        <v>122</v>
      </c>
      <c r="O1095" t="s">
        <v>5973</v>
      </c>
      <c r="Q1095" t="s">
        <v>64</v>
      </c>
      <c r="R1095" t="s">
        <v>55</v>
      </c>
      <c r="X1095" t="s">
        <v>80</v>
      </c>
      <c r="AC1095">
        <v>2017</v>
      </c>
      <c r="AD1095">
        <v>9</v>
      </c>
      <c r="AE1095">
        <v>7</v>
      </c>
      <c r="AF1095">
        <f>IF( Table1[[#This Row],[Start Day]]="",1,Table1[[#This Row],[Start Day]])</f>
        <v>7</v>
      </c>
      <c r="AG1095" s="1">
        <f>DATE(Table1[[#This Row],[Start Year]],Table1[[#This Row],[Start Month]],Table1[[#This Row],[Complete Start Day]])</f>
        <v>42985</v>
      </c>
      <c r="AH1095">
        <v>2017</v>
      </c>
      <c r="AI1095">
        <v>9</v>
      </c>
      <c r="AJ1095">
        <v>8</v>
      </c>
      <c r="AK1095">
        <f>IF(Table1[[#This Row],[End Day]]="",DAY(EOMONTH(DATE(Table1[[#This Row],[End Year]],Table1[[#This Row],[End Month]],1),0)),Table1[[#This Row],[End Day]])</f>
        <v>8</v>
      </c>
      <c r="AL1095" s="1">
        <f>DATE(Table1[[#This Row],[End Year]],Table1[[#This Row],[End Month]],Table1[[#This Row],[Complete End Day]])</f>
        <v>42986</v>
      </c>
      <c r="AM1095" s="2">
        <f>IF(Table1[[#This Row],[Start Day]]="",1,0)</f>
        <v>0</v>
      </c>
      <c r="AN1095" s="2">
        <f>IF(Table1[[#This Row],[End Day]]="",1,0)</f>
        <v>0</v>
      </c>
      <c r="AO1095">
        <v>3</v>
      </c>
      <c r="AQ1095">
        <v>1110</v>
      </c>
      <c r="AS1095">
        <v>1110</v>
      </c>
      <c r="AZ1095">
        <v>83.757254551963101</v>
      </c>
      <c r="BA1095" t="s">
        <v>109</v>
      </c>
      <c r="BC1095" t="s">
        <v>5974</v>
      </c>
      <c r="BD1095" t="s">
        <v>5975</v>
      </c>
    </row>
    <row r="1096" spans="1:56" x14ac:dyDescent="0.2">
      <c r="A1096" t="s">
        <v>5976</v>
      </c>
      <c r="B1096" t="s">
        <v>5464</v>
      </c>
      <c r="C1096" t="s">
        <v>4571</v>
      </c>
      <c r="D1096" t="s">
        <v>5977</v>
      </c>
      <c r="E1096" t="s">
        <v>53</v>
      </c>
      <c r="F1096" t="s">
        <v>72</v>
      </c>
      <c r="G1096" t="s">
        <v>73</v>
      </c>
      <c r="J1096" t="s">
        <v>5978</v>
      </c>
      <c r="K1096" t="s">
        <v>548</v>
      </c>
      <c r="L1096" t="s">
        <v>549</v>
      </c>
      <c r="M1096" t="s">
        <v>78</v>
      </c>
      <c r="N1096" t="s">
        <v>60</v>
      </c>
      <c r="O1096" t="s">
        <v>5979</v>
      </c>
      <c r="Q1096" t="s">
        <v>55</v>
      </c>
      <c r="R1096" t="s">
        <v>244</v>
      </c>
      <c r="X1096" t="s">
        <v>80</v>
      </c>
      <c r="AB1096" t="s">
        <v>5980</v>
      </c>
      <c r="AC1096">
        <v>2017</v>
      </c>
      <c r="AD1096">
        <v>12</v>
      </c>
      <c r="AE1096">
        <v>18</v>
      </c>
      <c r="AF1096">
        <f>IF( Table1[[#This Row],[Start Day]]="",1,Table1[[#This Row],[Start Day]])</f>
        <v>18</v>
      </c>
      <c r="AG1096" s="1">
        <f>DATE(Table1[[#This Row],[Start Year]],Table1[[#This Row],[Start Month]],Table1[[#This Row],[Complete Start Day]])</f>
        <v>43087</v>
      </c>
      <c r="AH1096">
        <v>2017</v>
      </c>
      <c r="AI1096">
        <v>12</v>
      </c>
      <c r="AJ1096">
        <v>20</v>
      </c>
      <c r="AK1096">
        <f>IF(Table1[[#This Row],[End Day]]="",DAY(EOMONTH(DATE(Table1[[#This Row],[End Year]],Table1[[#This Row],[End Month]],1),0)),Table1[[#This Row],[End Day]])</f>
        <v>20</v>
      </c>
      <c r="AL1096" s="1">
        <f>DATE(Table1[[#This Row],[End Year]],Table1[[#This Row],[End Month]],Table1[[#This Row],[Complete End Day]])</f>
        <v>43089</v>
      </c>
      <c r="AM1096" s="2">
        <f>IF(Table1[[#This Row],[Start Day]]="",1,0)</f>
        <v>0</v>
      </c>
      <c r="AN1096" s="2">
        <f>IF(Table1[[#This Row],[End Day]]="",1,0)</f>
        <v>0</v>
      </c>
      <c r="AQ1096">
        <v>426</v>
      </c>
      <c r="AS1096">
        <v>426</v>
      </c>
      <c r="AZ1096">
        <v>83.757254551963101</v>
      </c>
      <c r="BA1096" t="s">
        <v>81</v>
      </c>
      <c r="BB1096" t="s">
        <v>5981</v>
      </c>
      <c r="BD1096" t="s">
        <v>5982</v>
      </c>
    </row>
    <row r="1097" spans="1:56" x14ac:dyDescent="0.2">
      <c r="A1097" t="s">
        <v>5983</v>
      </c>
      <c r="B1097" t="s">
        <v>5464</v>
      </c>
      <c r="C1097" t="s">
        <v>1850</v>
      </c>
      <c r="E1097" t="s">
        <v>53</v>
      </c>
      <c r="F1097" t="s">
        <v>100</v>
      </c>
      <c r="G1097" t="s">
        <v>101</v>
      </c>
      <c r="H1097" t="s">
        <v>102</v>
      </c>
      <c r="K1097" t="s">
        <v>592</v>
      </c>
      <c r="L1097" t="s">
        <v>593</v>
      </c>
      <c r="M1097" t="s">
        <v>594</v>
      </c>
      <c r="N1097" t="s">
        <v>122</v>
      </c>
      <c r="O1097" t="s">
        <v>5984</v>
      </c>
      <c r="Q1097" t="s">
        <v>95</v>
      </c>
      <c r="S1097" t="s">
        <v>104</v>
      </c>
      <c r="W1097">
        <v>7</v>
      </c>
      <c r="X1097" t="s">
        <v>105</v>
      </c>
      <c r="Y1097" t="s">
        <v>5985</v>
      </c>
      <c r="Z1097" t="s">
        <v>5986</v>
      </c>
      <c r="AA1097" t="s">
        <v>5987</v>
      </c>
      <c r="AC1097">
        <v>2017</v>
      </c>
      <c r="AD1097">
        <v>9</v>
      </c>
      <c r="AE1097">
        <v>17</v>
      </c>
      <c r="AF1097">
        <f>IF( Table1[[#This Row],[Start Day]]="",1,Table1[[#This Row],[Start Day]])</f>
        <v>17</v>
      </c>
      <c r="AG1097" s="1">
        <f>DATE(Table1[[#This Row],[Start Year]],Table1[[#This Row],[Start Month]],Table1[[#This Row],[Complete Start Day]])</f>
        <v>42995</v>
      </c>
      <c r="AH1097">
        <v>2017</v>
      </c>
      <c r="AI1097">
        <v>9</v>
      </c>
      <c r="AJ1097">
        <v>17</v>
      </c>
      <c r="AK1097">
        <f>IF(Table1[[#This Row],[End Day]]="",DAY(EOMONTH(DATE(Table1[[#This Row],[End Year]],Table1[[#This Row],[End Month]],1),0)),Table1[[#This Row],[End Day]])</f>
        <v>17</v>
      </c>
      <c r="AL1097" s="1">
        <f>DATE(Table1[[#This Row],[End Year]],Table1[[#This Row],[End Month]],Table1[[#This Row],[Complete End Day]])</f>
        <v>42995</v>
      </c>
      <c r="AM1097" s="2">
        <f>IF(Table1[[#This Row],[Start Day]]="",1,0)</f>
        <v>0</v>
      </c>
      <c r="AN1097" s="2">
        <f>IF(Table1[[#This Row],[End Day]]="",1,0)</f>
        <v>0</v>
      </c>
      <c r="AO1097">
        <v>369</v>
      </c>
      <c r="AP1097">
        <v>6000</v>
      </c>
      <c r="AQ1097">
        <v>250000</v>
      </c>
      <c r="AS1097">
        <v>256000</v>
      </c>
      <c r="AV1097">
        <v>2000000</v>
      </c>
      <c r="AW1097">
        <v>2387853</v>
      </c>
      <c r="AX1097">
        <v>6000000</v>
      </c>
      <c r="AY1097">
        <v>7163559</v>
      </c>
      <c r="AZ1097">
        <v>83.757254551963101</v>
      </c>
      <c r="BA1097" t="s">
        <v>81</v>
      </c>
      <c r="BB1097" t="s">
        <v>5988</v>
      </c>
      <c r="BD1097" t="s">
        <v>5989</v>
      </c>
    </row>
    <row r="1098" spans="1:56" x14ac:dyDescent="0.2">
      <c r="A1098" t="s">
        <v>5990</v>
      </c>
      <c r="B1098" t="s">
        <v>5464</v>
      </c>
      <c r="C1098" t="s">
        <v>5991</v>
      </c>
      <c r="E1098" t="s">
        <v>53</v>
      </c>
      <c r="F1098" t="s">
        <v>54</v>
      </c>
      <c r="G1098" t="s">
        <v>55</v>
      </c>
      <c r="H1098" t="s">
        <v>192</v>
      </c>
      <c r="K1098" t="s">
        <v>76</v>
      </c>
      <c r="L1098" t="s">
        <v>77</v>
      </c>
      <c r="M1098" t="s">
        <v>78</v>
      </c>
      <c r="N1098" t="s">
        <v>60</v>
      </c>
      <c r="O1098" t="s">
        <v>5992</v>
      </c>
      <c r="P1098" t="s">
        <v>4205</v>
      </c>
      <c r="Q1098" t="s">
        <v>64</v>
      </c>
      <c r="X1098" t="s">
        <v>65</v>
      </c>
      <c r="AC1098">
        <v>2017</v>
      </c>
      <c r="AD1098">
        <v>5</v>
      </c>
      <c r="AE1098">
        <v>12</v>
      </c>
      <c r="AF1098">
        <f>IF( Table1[[#This Row],[Start Day]]="",1,Table1[[#This Row],[Start Day]])</f>
        <v>12</v>
      </c>
      <c r="AG1098" s="1">
        <f>DATE(Table1[[#This Row],[Start Year]],Table1[[#This Row],[Start Month]],Table1[[#This Row],[Complete Start Day]])</f>
        <v>42867</v>
      </c>
      <c r="AH1098">
        <v>2017</v>
      </c>
      <c r="AI1098">
        <v>5</v>
      </c>
      <c r="AJ1098">
        <v>15</v>
      </c>
      <c r="AK1098">
        <f>IF(Table1[[#This Row],[End Day]]="",DAY(EOMONTH(DATE(Table1[[#This Row],[End Year]],Table1[[#This Row],[End Month]],1),0)),Table1[[#This Row],[End Day]])</f>
        <v>15</v>
      </c>
      <c r="AL1098" s="1">
        <f>DATE(Table1[[#This Row],[End Year]],Table1[[#This Row],[End Month]],Table1[[#This Row],[Complete End Day]])</f>
        <v>42870</v>
      </c>
      <c r="AM1098" s="2">
        <f>IF(Table1[[#This Row],[Start Day]]="",1,0)</f>
        <v>0</v>
      </c>
      <c r="AN1098" s="2">
        <f>IF(Table1[[#This Row],[End Day]]="",1,0)</f>
        <v>0</v>
      </c>
      <c r="AO1098">
        <v>7</v>
      </c>
      <c r="AP1098">
        <v>11</v>
      </c>
      <c r="AQ1098">
        <v>25000</v>
      </c>
      <c r="AS1098">
        <v>25011</v>
      </c>
      <c r="AX1098">
        <v>2000</v>
      </c>
      <c r="AY1098">
        <v>2388</v>
      </c>
      <c r="AZ1098">
        <v>83.757254551963101</v>
      </c>
      <c r="BA1098" t="s">
        <v>81</v>
      </c>
      <c r="BB1098" t="s">
        <v>5993</v>
      </c>
      <c r="BD1098" t="s">
        <v>5994</v>
      </c>
    </row>
    <row r="1099" spans="1:56" x14ac:dyDescent="0.2">
      <c r="A1099" t="s">
        <v>5995</v>
      </c>
      <c r="B1099" t="s">
        <v>5464</v>
      </c>
      <c r="C1099" t="s">
        <v>5996</v>
      </c>
      <c r="E1099" t="s">
        <v>53</v>
      </c>
      <c r="F1099" t="s">
        <v>54</v>
      </c>
      <c r="G1099" t="s">
        <v>55</v>
      </c>
      <c r="H1099" t="s">
        <v>56</v>
      </c>
      <c r="K1099" t="s">
        <v>76</v>
      </c>
      <c r="L1099" t="s">
        <v>77</v>
      </c>
      <c r="M1099" t="s">
        <v>78</v>
      </c>
      <c r="N1099" t="s">
        <v>60</v>
      </c>
      <c r="O1099" t="s">
        <v>5997</v>
      </c>
      <c r="Q1099" t="s">
        <v>64</v>
      </c>
      <c r="X1099" t="s">
        <v>65</v>
      </c>
      <c r="AB1099" t="s">
        <v>5998</v>
      </c>
      <c r="AC1099">
        <v>2017</v>
      </c>
      <c r="AD1099">
        <v>3</v>
      </c>
      <c r="AE1099">
        <v>3</v>
      </c>
      <c r="AF1099">
        <f>IF( Table1[[#This Row],[Start Day]]="",1,Table1[[#This Row],[Start Day]])</f>
        <v>3</v>
      </c>
      <c r="AG1099" s="1">
        <f>DATE(Table1[[#This Row],[Start Year]],Table1[[#This Row],[Start Month]],Table1[[#This Row],[Complete Start Day]])</f>
        <v>42797</v>
      </c>
      <c r="AH1099">
        <v>2017</v>
      </c>
      <c r="AI1099">
        <v>3</v>
      </c>
      <c r="AJ1099">
        <v>3</v>
      </c>
      <c r="AK1099">
        <f>IF(Table1[[#This Row],[End Day]]="",DAY(EOMONTH(DATE(Table1[[#This Row],[End Year]],Table1[[#This Row],[End Month]],1),0)),Table1[[#This Row],[End Day]])</f>
        <v>3</v>
      </c>
      <c r="AL1099" s="1">
        <f>DATE(Table1[[#This Row],[End Year]],Table1[[#This Row],[End Month]],Table1[[#This Row],[Complete End Day]])</f>
        <v>42797</v>
      </c>
      <c r="AM1099" s="2">
        <f>IF(Table1[[#This Row],[Start Day]]="",1,0)</f>
        <v>0</v>
      </c>
      <c r="AN1099" s="2">
        <f>IF(Table1[[#This Row],[End Day]]="",1,0)</f>
        <v>0</v>
      </c>
      <c r="AO1099">
        <v>8</v>
      </c>
      <c r="AQ1099">
        <v>17410</v>
      </c>
      <c r="AS1099">
        <v>17410</v>
      </c>
      <c r="AX1099">
        <v>19000</v>
      </c>
      <c r="AY1099">
        <v>22685</v>
      </c>
      <c r="AZ1099">
        <v>83.757254551963101</v>
      </c>
      <c r="BA1099" t="s">
        <v>109</v>
      </c>
      <c r="BC1099" t="s">
        <v>5999</v>
      </c>
      <c r="BD1099" t="s">
        <v>6000</v>
      </c>
    </row>
    <row r="1100" spans="1:56" x14ac:dyDescent="0.2">
      <c r="A1100" t="s">
        <v>6001</v>
      </c>
      <c r="B1100" t="s">
        <v>5464</v>
      </c>
      <c r="C1100" t="s">
        <v>6002</v>
      </c>
      <c r="E1100" t="s">
        <v>53</v>
      </c>
      <c r="F1100" t="s">
        <v>54</v>
      </c>
      <c r="G1100" t="s">
        <v>236</v>
      </c>
      <c r="H1100" t="s">
        <v>236</v>
      </c>
      <c r="K1100" t="s">
        <v>76</v>
      </c>
      <c r="L1100" t="s">
        <v>77</v>
      </c>
      <c r="M1100" t="s">
        <v>78</v>
      </c>
      <c r="N1100" t="s">
        <v>60</v>
      </c>
      <c r="O1100" t="s">
        <v>6003</v>
      </c>
      <c r="P1100" t="s">
        <v>62</v>
      </c>
      <c r="Q1100" t="s">
        <v>64</v>
      </c>
      <c r="AC1100">
        <v>2017</v>
      </c>
      <c r="AD1100">
        <v>2</v>
      </c>
      <c r="AE1100">
        <v>9</v>
      </c>
      <c r="AF1100">
        <f>IF( Table1[[#This Row],[Start Day]]="",1,Table1[[#This Row],[Start Day]])</f>
        <v>9</v>
      </c>
      <c r="AG1100" s="1">
        <f>DATE(Table1[[#This Row],[Start Year]],Table1[[#This Row],[Start Month]],Table1[[#This Row],[Complete Start Day]])</f>
        <v>42775</v>
      </c>
      <c r="AH1100">
        <v>2017</v>
      </c>
      <c r="AI1100">
        <v>2</v>
      </c>
      <c r="AJ1100">
        <v>12</v>
      </c>
      <c r="AK1100">
        <f>IF(Table1[[#This Row],[End Day]]="",DAY(EOMONTH(DATE(Table1[[#This Row],[End Year]],Table1[[#This Row],[End Month]],1),0)),Table1[[#This Row],[End Day]])</f>
        <v>12</v>
      </c>
      <c r="AL1100" s="1">
        <f>DATE(Table1[[#This Row],[End Year]],Table1[[#This Row],[End Month]],Table1[[#This Row],[Complete End Day]])</f>
        <v>42778</v>
      </c>
      <c r="AM1100" s="2">
        <f>IF(Table1[[#This Row],[Start Day]]="",1,0)</f>
        <v>0</v>
      </c>
      <c r="AN1100" s="2">
        <f>IF(Table1[[#This Row],[End Day]]="",1,0)</f>
        <v>0</v>
      </c>
      <c r="AO1100">
        <v>12</v>
      </c>
      <c r="AQ1100">
        <v>50500</v>
      </c>
      <c r="AS1100">
        <v>50500</v>
      </c>
      <c r="AX1100">
        <v>2000</v>
      </c>
      <c r="AY1100">
        <v>2388</v>
      </c>
      <c r="AZ1100">
        <v>83.757254551963101</v>
      </c>
      <c r="BA1100" t="s">
        <v>81</v>
      </c>
      <c r="BB1100" t="s">
        <v>6004</v>
      </c>
      <c r="BD1100" t="s">
        <v>6005</v>
      </c>
    </row>
    <row r="1101" spans="1:56" x14ac:dyDescent="0.2">
      <c r="A1101" t="s">
        <v>6006</v>
      </c>
      <c r="B1101" t="s">
        <v>5464</v>
      </c>
      <c r="C1101" t="s">
        <v>3400</v>
      </c>
      <c r="E1101" t="s">
        <v>53</v>
      </c>
      <c r="F1101" t="s">
        <v>54</v>
      </c>
      <c r="G1101" t="s">
        <v>55</v>
      </c>
      <c r="K1101" t="s">
        <v>76</v>
      </c>
      <c r="L1101" t="s">
        <v>77</v>
      </c>
      <c r="M1101" t="s">
        <v>78</v>
      </c>
      <c r="N1101" t="s">
        <v>60</v>
      </c>
      <c r="O1101" t="s">
        <v>6007</v>
      </c>
      <c r="P1101" t="s">
        <v>62</v>
      </c>
      <c r="Q1101" t="s">
        <v>64</v>
      </c>
      <c r="W1101">
        <v>27068</v>
      </c>
      <c r="X1101" t="s">
        <v>65</v>
      </c>
      <c r="Y1101" t="s">
        <v>6008</v>
      </c>
      <c r="Z1101" t="s">
        <v>6009</v>
      </c>
      <c r="AC1101">
        <v>2017</v>
      </c>
      <c r="AD1101">
        <v>11</v>
      </c>
      <c r="AE1101">
        <v>3</v>
      </c>
      <c r="AF1101">
        <f>IF( Table1[[#This Row],[Start Day]]="",1,Table1[[#This Row],[Start Day]])</f>
        <v>3</v>
      </c>
      <c r="AG1101" s="1">
        <f>DATE(Table1[[#This Row],[Start Year]],Table1[[#This Row],[Start Month]],Table1[[#This Row],[Complete Start Day]])</f>
        <v>43042</v>
      </c>
      <c r="AH1101">
        <v>2017</v>
      </c>
      <c r="AI1101">
        <v>11</v>
      </c>
      <c r="AJ1101">
        <v>17</v>
      </c>
      <c r="AK1101">
        <f>IF(Table1[[#This Row],[End Day]]="",DAY(EOMONTH(DATE(Table1[[#This Row],[End Year]],Table1[[#This Row],[End Month]],1),0)),Table1[[#This Row],[End Day]])</f>
        <v>17</v>
      </c>
      <c r="AL1101" s="1">
        <f>DATE(Table1[[#This Row],[End Year]],Table1[[#This Row],[End Month]],Table1[[#This Row],[Complete End Day]])</f>
        <v>43056</v>
      </c>
      <c r="AM1101" s="2">
        <f>IF(Table1[[#This Row],[Start Day]]="",1,0)</f>
        <v>0</v>
      </c>
      <c r="AN1101" s="2">
        <f>IF(Table1[[#This Row],[End Day]]="",1,0)</f>
        <v>0</v>
      </c>
      <c r="AO1101">
        <v>9</v>
      </c>
      <c r="AQ1101">
        <v>12000</v>
      </c>
      <c r="AS1101">
        <v>12000</v>
      </c>
      <c r="AZ1101">
        <v>83.757254551963101</v>
      </c>
      <c r="BA1101" t="s">
        <v>109</v>
      </c>
      <c r="BC1101" t="s">
        <v>6010</v>
      </c>
      <c r="BD1101" t="s">
        <v>6011</v>
      </c>
    </row>
    <row r="1102" spans="1:56" x14ac:dyDescent="0.2">
      <c r="A1102" t="s">
        <v>6012</v>
      </c>
      <c r="B1102" t="s">
        <v>5464</v>
      </c>
      <c r="C1102" t="s">
        <v>2865</v>
      </c>
      <c r="E1102" t="s">
        <v>53</v>
      </c>
      <c r="F1102" t="s">
        <v>54</v>
      </c>
      <c r="G1102" t="s">
        <v>55</v>
      </c>
      <c r="K1102" t="s">
        <v>554</v>
      </c>
      <c r="L1102" t="s">
        <v>555</v>
      </c>
      <c r="M1102" t="s">
        <v>121</v>
      </c>
      <c r="N1102" t="s">
        <v>122</v>
      </c>
      <c r="O1102" t="s">
        <v>6013</v>
      </c>
      <c r="P1102" t="s">
        <v>281</v>
      </c>
      <c r="Q1102" t="s">
        <v>64</v>
      </c>
      <c r="U1102" t="s">
        <v>104</v>
      </c>
      <c r="X1102" t="s">
        <v>65</v>
      </c>
      <c r="AC1102">
        <v>2017</v>
      </c>
      <c r="AD1102">
        <v>1</v>
      </c>
      <c r="AE1102">
        <v>14</v>
      </c>
      <c r="AF1102">
        <f>IF( Table1[[#This Row],[Start Day]]="",1,Table1[[#This Row],[Start Day]])</f>
        <v>14</v>
      </c>
      <c r="AG1102" s="1">
        <f>DATE(Table1[[#This Row],[Start Year]],Table1[[#This Row],[Start Month]],Table1[[#This Row],[Complete Start Day]])</f>
        <v>42749</v>
      </c>
      <c r="AH1102">
        <v>2017</v>
      </c>
      <c r="AI1102">
        <v>2</v>
      </c>
      <c r="AJ1102">
        <v>1</v>
      </c>
      <c r="AK1102">
        <f>IF(Table1[[#This Row],[End Day]]="",DAY(EOMONTH(DATE(Table1[[#This Row],[End Year]],Table1[[#This Row],[End Month]],1),0)),Table1[[#This Row],[End Day]])</f>
        <v>1</v>
      </c>
      <c r="AL1102" s="1">
        <f>DATE(Table1[[#This Row],[End Year]],Table1[[#This Row],[End Month]],Table1[[#This Row],[Complete End Day]])</f>
        <v>42767</v>
      </c>
      <c r="AM1102" s="2">
        <f>IF(Table1[[#This Row],[Start Day]]="",1,0)</f>
        <v>0</v>
      </c>
      <c r="AN1102" s="2">
        <f>IF(Table1[[#This Row],[End Day]]="",1,0)</f>
        <v>0</v>
      </c>
      <c r="AO1102">
        <v>15</v>
      </c>
      <c r="AQ1102">
        <v>376000</v>
      </c>
      <c r="AS1102">
        <v>376000</v>
      </c>
      <c r="AX1102">
        <v>100000</v>
      </c>
      <c r="AY1102">
        <v>119393</v>
      </c>
      <c r="AZ1102">
        <v>83.757254551963101</v>
      </c>
      <c r="BA1102" t="s">
        <v>109</v>
      </c>
      <c r="BC1102" t="s">
        <v>6014</v>
      </c>
      <c r="BD1102" t="s">
        <v>6015</v>
      </c>
    </row>
    <row r="1103" spans="1:56" x14ac:dyDescent="0.2">
      <c r="A1103" t="s">
        <v>6016</v>
      </c>
      <c r="B1103" t="s">
        <v>5464</v>
      </c>
      <c r="C1103" t="s">
        <v>3897</v>
      </c>
      <c r="D1103" t="s">
        <v>6017</v>
      </c>
      <c r="E1103" t="s">
        <v>53</v>
      </c>
      <c r="F1103" t="s">
        <v>54</v>
      </c>
      <c r="G1103" t="s">
        <v>55</v>
      </c>
      <c r="K1103" t="s">
        <v>554</v>
      </c>
      <c r="L1103" t="s">
        <v>555</v>
      </c>
      <c r="M1103" t="s">
        <v>121</v>
      </c>
      <c r="N1103" t="s">
        <v>122</v>
      </c>
      <c r="O1103" t="s">
        <v>6018</v>
      </c>
      <c r="P1103" t="s">
        <v>6019</v>
      </c>
      <c r="Q1103" t="s">
        <v>64</v>
      </c>
      <c r="S1103" t="s">
        <v>104</v>
      </c>
      <c r="U1103" t="s">
        <v>104</v>
      </c>
      <c r="W1103">
        <v>810942</v>
      </c>
      <c r="X1103" t="s">
        <v>65</v>
      </c>
      <c r="Y1103" t="s">
        <v>6020</v>
      </c>
      <c r="Z1103" t="s">
        <v>6021</v>
      </c>
      <c r="AC1103">
        <v>2017</v>
      </c>
      <c r="AD1103">
        <v>3</v>
      </c>
      <c r="AE1103">
        <v>15</v>
      </c>
      <c r="AF1103">
        <f>IF( Table1[[#This Row],[Start Day]]="",1,Table1[[#This Row],[Start Day]])</f>
        <v>15</v>
      </c>
      <c r="AG1103" s="1">
        <f>DATE(Table1[[#This Row],[Start Year]],Table1[[#This Row],[Start Month]],Table1[[#This Row],[Complete Start Day]])</f>
        <v>42809</v>
      </c>
      <c r="AH1103">
        <v>2017</v>
      </c>
      <c r="AI1103">
        <v>3</v>
      </c>
      <c r="AJ1103">
        <v>19</v>
      </c>
      <c r="AK1103">
        <f>IF(Table1[[#This Row],[End Day]]="",DAY(EOMONTH(DATE(Table1[[#This Row],[End Year]],Table1[[#This Row],[End Month]],1),0)),Table1[[#This Row],[End Day]])</f>
        <v>19</v>
      </c>
      <c r="AL1103" s="1">
        <f>DATE(Table1[[#This Row],[End Year]],Table1[[#This Row],[End Month]],Table1[[#This Row],[Complete End Day]])</f>
        <v>42813</v>
      </c>
      <c r="AM1103" s="2">
        <f>IF(Table1[[#This Row],[Start Day]]="",1,0)</f>
        <v>0</v>
      </c>
      <c r="AN1103" s="2">
        <f>IF(Table1[[#This Row],[End Day]]="",1,0)</f>
        <v>0</v>
      </c>
      <c r="AO1103">
        <v>184</v>
      </c>
      <c r="AP1103">
        <v>505</v>
      </c>
      <c r="AQ1103">
        <v>1800000</v>
      </c>
      <c r="AS1103">
        <v>1800505</v>
      </c>
      <c r="AV1103">
        <v>380000</v>
      </c>
      <c r="AW1103">
        <v>453692</v>
      </c>
      <c r="AX1103">
        <v>3100000</v>
      </c>
      <c r="AY1103">
        <v>3701172</v>
      </c>
      <c r="AZ1103">
        <v>83.757254551963101</v>
      </c>
      <c r="BA1103" t="s">
        <v>66</v>
      </c>
      <c r="BB1103" t="s">
        <v>6022</v>
      </c>
      <c r="BC1103" t="s">
        <v>6023</v>
      </c>
      <c r="BD1103" t="s">
        <v>6024</v>
      </c>
    </row>
    <row r="1104" spans="1:56" x14ac:dyDescent="0.2">
      <c r="A1104" t="s">
        <v>6025</v>
      </c>
      <c r="B1104" t="s">
        <v>5464</v>
      </c>
      <c r="C1104" t="s">
        <v>5452</v>
      </c>
      <c r="E1104" t="s">
        <v>53</v>
      </c>
      <c r="F1104" t="s">
        <v>72</v>
      </c>
      <c r="G1104" t="s">
        <v>73</v>
      </c>
      <c r="H1104" t="s">
        <v>86</v>
      </c>
      <c r="J1104" t="s">
        <v>6026</v>
      </c>
      <c r="K1104" t="s">
        <v>592</v>
      </c>
      <c r="L1104" t="s">
        <v>593</v>
      </c>
      <c r="M1104" t="s">
        <v>594</v>
      </c>
      <c r="N1104" t="s">
        <v>122</v>
      </c>
      <c r="O1104" t="s">
        <v>6027</v>
      </c>
      <c r="Q1104" t="s">
        <v>55</v>
      </c>
      <c r="U1104" t="s">
        <v>104</v>
      </c>
      <c r="X1104" t="s">
        <v>80</v>
      </c>
      <c r="AC1104">
        <v>2017</v>
      </c>
      <c r="AD1104">
        <v>8</v>
      </c>
      <c r="AE1104">
        <v>30</v>
      </c>
      <c r="AF1104">
        <f>IF( Table1[[#This Row],[Start Day]]="",1,Table1[[#This Row],[Start Day]])</f>
        <v>30</v>
      </c>
      <c r="AG1104" s="1">
        <f>DATE(Table1[[#This Row],[Start Year]],Table1[[#This Row],[Start Month]],Table1[[#This Row],[Complete Start Day]])</f>
        <v>42977</v>
      </c>
      <c r="AH1104">
        <v>2017</v>
      </c>
      <c r="AI1104">
        <v>9</v>
      </c>
      <c r="AJ1104">
        <v>2</v>
      </c>
      <c r="AK1104">
        <f>IF(Table1[[#This Row],[End Day]]="",DAY(EOMONTH(DATE(Table1[[#This Row],[End Year]],Table1[[#This Row],[End Month]],1),0)),Table1[[#This Row],[End Day]])</f>
        <v>2</v>
      </c>
      <c r="AL1104" s="1">
        <f>DATE(Table1[[#This Row],[End Year]],Table1[[#This Row],[End Month]],Table1[[#This Row],[Complete End Day]])</f>
        <v>42980</v>
      </c>
      <c r="AM1104" s="2">
        <f>IF(Table1[[#This Row],[Start Day]]="",1,0)</f>
        <v>0</v>
      </c>
      <c r="AN1104" s="2">
        <f>IF(Table1[[#This Row],[End Day]]="",1,0)</f>
        <v>0</v>
      </c>
      <c r="AO1104">
        <v>20</v>
      </c>
      <c r="AR1104">
        <v>1000</v>
      </c>
      <c r="AS1104">
        <v>1000</v>
      </c>
      <c r="AZ1104">
        <v>83.757254551963101</v>
      </c>
      <c r="BA1104" t="s">
        <v>109</v>
      </c>
      <c r="BC1104" t="s">
        <v>6028</v>
      </c>
      <c r="BD1104" t="s">
        <v>6029</v>
      </c>
    </row>
    <row r="1105" spans="1:56" x14ac:dyDescent="0.2">
      <c r="A1105" t="s">
        <v>6030</v>
      </c>
      <c r="B1105" t="s">
        <v>5464</v>
      </c>
      <c r="C1105" t="s">
        <v>3004</v>
      </c>
      <c r="E1105" t="s">
        <v>53</v>
      </c>
      <c r="F1105" t="s">
        <v>100</v>
      </c>
      <c r="G1105" t="s">
        <v>101</v>
      </c>
      <c r="H1105" t="s">
        <v>102</v>
      </c>
      <c r="K1105" t="s">
        <v>76</v>
      </c>
      <c r="L1105" t="s">
        <v>77</v>
      </c>
      <c r="M1105" t="s">
        <v>78</v>
      </c>
      <c r="N1105" t="s">
        <v>60</v>
      </c>
      <c r="O1105" t="s">
        <v>6031</v>
      </c>
      <c r="W1105">
        <v>7</v>
      </c>
      <c r="X1105" t="s">
        <v>105</v>
      </c>
      <c r="Y1105" t="s">
        <v>6032</v>
      </c>
      <c r="Z1105" t="s">
        <v>6033</v>
      </c>
      <c r="AC1105">
        <v>2017</v>
      </c>
      <c r="AD1105">
        <v>12</v>
      </c>
      <c r="AE1105">
        <v>15</v>
      </c>
      <c r="AF1105">
        <f>IF( Table1[[#This Row],[Start Day]]="",1,Table1[[#This Row],[Start Day]])</f>
        <v>15</v>
      </c>
      <c r="AG1105" s="1">
        <f>DATE(Table1[[#This Row],[Start Year]],Table1[[#This Row],[Start Month]],Table1[[#This Row],[Complete Start Day]])</f>
        <v>43084</v>
      </c>
      <c r="AH1105">
        <v>2017</v>
      </c>
      <c r="AI1105">
        <v>12</v>
      </c>
      <c r="AJ1105">
        <v>15</v>
      </c>
      <c r="AK1105">
        <f>IF(Table1[[#This Row],[End Day]]="",DAY(EOMONTH(DATE(Table1[[#This Row],[End Year]],Table1[[#This Row],[End Month]],1),0)),Table1[[#This Row],[End Day]])</f>
        <v>15</v>
      </c>
      <c r="AL1105" s="1">
        <f>DATE(Table1[[#This Row],[End Year]],Table1[[#This Row],[End Month]],Table1[[#This Row],[Complete End Day]])</f>
        <v>43084</v>
      </c>
      <c r="AM1105" s="2">
        <f>IF(Table1[[#This Row],[Start Day]]="",1,0)</f>
        <v>0</v>
      </c>
      <c r="AN1105" s="2">
        <f>IF(Table1[[#This Row],[End Day]]="",1,0)</f>
        <v>0</v>
      </c>
      <c r="AO1105">
        <v>4</v>
      </c>
      <c r="AP1105">
        <v>36</v>
      </c>
      <c r="AQ1105">
        <v>8859</v>
      </c>
      <c r="AS1105">
        <v>8895</v>
      </c>
      <c r="AZ1105">
        <v>83.757254551963101</v>
      </c>
      <c r="BA1105" t="s">
        <v>81</v>
      </c>
      <c r="BB1105" t="s">
        <v>6034</v>
      </c>
      <c r="BD1105" t="s">
        <v>6035</v>
      </c>
    </row>
    <row r="1106" spans="1:56" x14ac:dyDescent="0.2">
      <c r="A1106" t="s">
        <v>6036</v>
      </c>
      <c r="B1106" t="s">
        <v>5464</v>
      </c>
      <c r="C1106" t="s">
        <v>1571</v>
      </c>
      <c r="E1106" t="s">
        <v>53</v>
      </c>
      <c r="F1106" t="s">
        <v>54</v>
      </c>
      <c r="G1106" t="s">
        <v>55</v>
      </c>
      <c r="H1106" t="s">
        <v>192</v>
      </c>
      <c r="K1106" t="s">
        <v>76</v>
      </c>
      <c r="L1106" t="s">
        <v>77</v>
      </c>
      <c r="M1106" t="s">
        <v>78</v>
      </c>
      <c r="N1106" t="s">
        <v>60</v>
      </c>
      <c r="O1106" t="s">
        <v>6037</v>
      </c>
      <c r="X1106" t="s">
        <v>65</v>
      </c>
      <c r="AC1106">
        <v>2017</v>
      </c>
      <c r="AD1106">
        <v>4</v>
      </c>
      <c r="AE1106">
        <v>29</v>
      </c>
      <c r="AF1106">
        <f>IF( Table1[[#This Row],[Start Day]]="",1,Table1[[#This Row],[Start Day]])</f>
        <v>29</v>
      </c>
      <c r="AG1106" s="1">
        <f>DATE(Table1[[#This Row],[Start Year]],Table1[[#This Row],[Start Month]],Table1[[#This Row],[Complete Start Day]])</f>
        <v>42854</v>
      </c>
      <c r="AH1106">
        <v>2017</v>
      </c>
      <c r="AI1106">
        <v>4</v>
      </c>
      <c r="AJ1106">
        <v>29</v>
      </c>
      <c r="AK1106">
        <f>IF(Table1[[#This Row],[End Day]]="",DAY(EOMONTH(DATE(Table1[[#This Row],[End Year]],Table1[[#This Row],[End Month]],1),0)),Table1[[#This Row],[End Day]])</f>
        <v>29</v>
      </c>
      <c r="AL1106" s="1">
        <f>DATE(Table1[[#This Row],[End Year]],Table1[[#This Row],[End Month]],Table1[[#This Row],[Complete End Day]])</f>
        <v>42854</v>
      </c>
      <c r="AM1106" s="2">
        <f>IF(Table1[[#This Row],[Start Day]]="",1,0)</f>
        <v>0</v>
      </c>
      <c r="AN1106" s="2">
        <f>IF(Table1[[#This Row],[End Day]]="",1,0)</f>
        <v>0</v>
      </c>
      <c r="AO1106">
        <v>12</v>
      </c>
      <c r="AP1106">
        <v>4</v>
      </c>
      <c r="AQ1106">
        <v>355</v>
      </c>
      <c r="AS1106">
        <v>359</v>
      </c>
      <c r="AZ1106">
        <v>83.757254551963101</v>
      </c>
      <c r="BA1106" t="s">
        <v>109</v>
      </c>
      <c r="BC1106" t="s">
        <v>6038</v>
      </c>
      <c r="BD1106" t="s">
        <v>6039</v>
      </c>
    </row>
    <row r="1107" spans="1:56" x14ac:dyDescent="0.2">
      <c r="A1107" t="s">
        <v>6040</v>
      </c>
      <c r="B1107" t="s">
        <v>5464</v>
      </c>
      <c r="C1107" t="s">
        <v>3104</v>
      </c>
      <c r="E1107" t="s">
        <v>53</v>
      </c>
      <c r="F1107" t="s">
        <v>54</v>
      </c>
      <c r="G1107" t="s">
        <v>55</v>
      </c>
      <c r="H1107" t="s">
        <v>192</v>
      </c>
      <c r="K1107" t="s">
        <v>76</v>
      </c>
      <c r="L1107" t="s">
        <v>77</v>
      </c>
      <c r="M1107" t="s">
        <v>78</v>
      </c>
      <c r="N1107" t="s">
        <v>60</v>
      </c>
      <c r="O1107" t="s">
        <v>6041</v>
      </c>
      <c r="X1107" t="s">
        <v>65</v>
      </c>
      <c r="AC1107">
        <v>2017</v>
      </c>
      <c r="AD1107">
        <v>11</v>
      </c>
      <c r="AE1107">
        <v>19</v>
      </c>
      <c r="AF1107">
        <f>IF( Table1[[#This Row],[Start Day]]="",1,Table1[[#This Row],[Start Day]])</f>
        <v>19</v>
      </c>
      <c r="AG1107" s="1">
        <f>DATE(Table1[[#This Row],[Start Year]],Table1[[#This Row],[Start Month]],Table1[[#This Row],[Complete Start Day]])</f>
        <v>43058</v>
      </c>
      <c r="AH1107">
        <v>2017</v>
      </c>
      <c r="AI1107">
        <v>11</v>
      </c>
      <c r="AJ1107">
        <v>24</v>
      </c>
      <c r="AK1107">
        <f>IF(Table1[[#This Row],[End Day]]="",DAY(EOMONTH(DATE(Table1[[#This Row],[End Year]],Table1[[#This Row],[End Month]],1),0)),Table1[[#This Row],[End Day]])</f>
        <v>24</v>
      </c>
      <c r="AL1107" s="1">
        <f>DATE(Table1[[#This Row],[End Year]],Table1[[#This Row],[End Month]],Table1[[#This Row],[Complete End Day]])</f>
        <v>43063</v>
      </c>
      <c r="AM1107" s="2">
        <f>IF(Table1[[#This Row],[Start Day]]="",1,0)</f>
        <v>0</v>
      </c>
      <c r="AN1107" s="2">
        <f>IF(Table1[[#This Row],[End Day]]="",1,0)</f>
        <v>0</v>
      </c>
      <c r="AO1107">
        <v>2</v>
      </c>
      <c r="AQ1107">
        <v>2280</v>
      </c>
      <c r="AS1107">
        <v>2280</v>
      </c>
      <c r="AZ1107">
        <v>83.757254551963101</v>
      </c>
      <c r="BA1107" t="s">
        <v>109</v>
      </c>
      <c r="BC1107" t="s">
        <v>6042</v>
      </c>
      <c r="BD1107" t="s">
        <v>6043</v>
      </c>
    </row>
    <row r="1108" spans="1:56" x14ac:dyDescent="0.2">
      <c r="A1108" t="s">
        <v>6044</v>
      </c>
      <c r="B1108" t="s">
        <v>5464</v>
      </c>
      <c r="C1108" t="s">
        <v>248</v>
      </c>
      <c r="E1108" t="s">
        <v>53</v>
      </c>
      <c r="F1108" t="s">
        <v>54</v>
      </c>
      <c r="G1108" t="s">
        <v>55</v>
      </c>
      <c r="H1108" t="s">
        <v>56</v>
      </c>
      <c r="K1108" t="s">
        <v>76</v>
      </c>
      <c r="L1108" t="s">
        <v>77</v>
      </c>
      <c r="M1108" t="s">
        <v>78</v>
      </c>
      <c r="N1108" t="s">
        <v>60</v>
      </c>
      <c r="O1108" t="s">
        <v>6045</v>
      </c>
      <c r="X1108" t="s">
        <v>65</v>
      </c>
      <c r="AB1108" t="s">
        <v>6046</v>
      </c>
      <c r="AC1108">
        <v>2017</v>
      </c>
      <c r="AD1108">
        <v>6</v>
      </c>
      <c r="AE1108">
        <v>1</v>
      </c>
      <c r="AF1108">
        <f>IF( Table1[[#This Row],[Start Day]]="",1,Table1[[#This Row],[Start Day]])</f>
        <v>1</v>
      </c>
      <c r="AG1108" s="1">
        <f>DATE(Table1[[#This Row],[Start Year]],Table1[[#This Row],[Start Month]],Table1[[#This Row],[Complete Start Day]])</f>
        <v>42887</v>
      </c>
      <c r="AH1108">
        <v>2017</v>
      </c>
      <c r="AI1108">
        <v>6</v>
      </c>
      <c r="AJ1108">
        <v>3</v>
      </c>
      <c r="AK1108">
        <f>IF(Table1[[#This Row],[End Day]]="",DAY(EOMONTH(DATE(Table1[[#This Row],[End Year]],Table1[[#This Row],[End Month]],1),0)),Table1[[#This Row],[End Day]])</f>
        <v>3</v>
      </c>
      <c r="AL1108" s="1">
        <f>DATE(Table1[[#This Row],[End Year]],Table1[[#This Row],[End Month]],Table1[[#This Row],[Complete End Day]])</f>
        <v>42889</v>
      </c>
      <c r="AM1108" s="2">
        <f>IF(Table1[[#This Row],[Start Day]]="",1,0)</f>
        <v>0</v>
      </c>
      <c r="AN1108" s="2">
        <f>IF(Table1[[#This Row],[End Day]]="",1,0)</f>
        <v>0</v>
      </c>
      <c r="AO1108">
        <v>4</v>
      </c>
      <c r="AQ1108">
        <v>282345</v>
      </c>
      <c r="AR1108">
        <v>75</v>
      </c>
      <c r="AS1108">
        <v>282420</v>
      </c>
      <c r="AZ1108">
        <v>83.757254551963101</v>
      </c>
      <c r="BA1108" t="s">
        <v>109</v>
      </c>
      <c r="BC1108" t="s">
        <v>6047</v>
      </c>
      <c r="BD1108" t="s">
        <v>6048</v>
      </c>
    </row>
    <row r="1109" spans="1:56" x14ac:dyDescent="0.2">
      <c r="A1109" t="s">
        <v>6049</v>
      </c>
      <c r="B1109" t="s">
        <v>5464</v>
      </c>
      <c r="C1109" t="s">
        <v>579</v>
      </c>
      <c r="E1109" t="s">
        <v>53</v>
      </c>
      <c r="F1109" t="s">
        <v>54</v>
      </c>
      <c r="G1109" t="s">
        <v>236</v>
      </c>
      <c r="H1109" t="s">
        <v>236</v>
      </c>
      <c r="K1109" t="s">
        <v>76</v>
      </c>
      <c r="L1109" t="s">
        <v>77</v>
      </c>
      <c r="M1109" t="s">
        <v>78</v>
      </c>
      <c r="N1109" t="s">
        <v>60</v>
      </c>
      <c r="O1109" t="s">
        <v>6050</v>
      </c>
      <c r="P1109" t="s">
        <v>62</v>
      </c>
      <c r="AC1109">
        <v>2017</v>
      </c>
      <c r="AD1109">
        <v>4</v>
      </c>
      <c r="AE1109">
        <v>1</v>
      </c>
      <c r="AF1109">
        <f>IF( Table1[[#This Row],[Start Day]]="",1,Table1[[#This Row],[Start Day]])</f>
        <v>1</v>
      </c>
      <c r="AG1109" s="1">
        <f>DATE(Table1[[#This Row],[Start Year]],Table1[[#This Row],[Start Month]],Table1[[#This Row],[Complete Start Day]])</f>
        <v>42826</v>
      </c>
      <c r="AH1109">
        <v>2017</v>
      </c>
      <c r="AI1109">
        <v>4</v>
      </c>
      <c r="AJ1109">
        <v>1</v>
      </c>
      <c r="AK1109">
        <f>IF(Table1[[#This Row],[End Day]]="",DAY(EOMONTH(DATE(Table1[[#This Row],[End Year]],Table1[[#This Row],[End Month]],1),0)),Table1[[#This Row],[End Day]])</f>
        <v>1</v>
      </c>
      <c r="AL1109" s="1">
        <f>DATE(Table1[[#This Row],[End Year]],Table1[[#This Row],[End Month]],Table1[[#This Row],[Complete End Day]])</f>
        <v>42826</v>
      </c>
      <c r="AM1109" s="2">
        <f>IF(Table1[[#This Row],[Start Day]]="",1,0)</f>
        <v>0</v>
      </c>
      <c r="AN1109" s="2">
        <f>IF(Table1[[#This Row],[End Day]]="",1,0)</f>
        <v>0</v>
      </c>
      <c r="AO1109">
        <v>28</v>
      </c>
      <c r="AP1109">
        <v>17</v>
      </c>
      <c r="AR1109">
        <v>160</v>
      </c>
      <c r="AS1109">
        <v>177</v>
      </c>
      <c r="AX1109">
        <v>11000</v>
      </c>
      <c r="AY1109">
        <v>13133</v>
      </c>
      <c r="AZ1109">
        <v>83.757254551963101</v>
      </c>
      <c r="BA1109" t="s">
        <v>109</v>
      </c>
      <c r="BC1109" t="s">
        <v>6051</v>
      </c>
      <c r="BD1109" t="s">
        <v>6052</v>
      </c>
    </row>
    <row r="1110" spans="1:56" x14ac:dyDescent="0.2">
      <c r="A1110" t="s">
        <v>6053</v>
      </c>
      <c r="B1110" t="s">
        <v>5464</v>
      </c>
      <c r="C1110" t="s">
        <v>2409</v>
      </c>
      <c r="E1110" t="s">
        <v>53</v>
      </c>
      <c r="F1110" t="s">
        <v>54</v>
      </c>
      <c r="G1110" t="s">
        <v>55</v>
      </c>
      <c r="K1110" t="s">
        <v>76</v>
      </c>
      <c r="L1110" t="s">
        <v>77</v>
      </c>
      <c r="M1110" t="s">
        <v>78</v>
      </c>
      <c r="N1110" t="s">
        <v>60</v>
      </c>
      <c r="O1110" t="s">
        <v>6054</v>
      </c>
      <c r="P1110" t="s">
        <v>62</v>
      </c>
      <c r="W1110">
        <v>40254</v>
      </c>
      <c r="X1110" t="s">
        <v>65</v>
      </c>
      <c r="Y1110" t="s">
        <v>6055</v>
      </c>
      <c r="Z1110" t="s">
        <v>6056</v>
      </c>
      <c r="AC1110">
        <v>2017</v>
      </c>
      <c r="AD1110">
        <v>2</v>
      </c>
      <c r="AE1110">
        <v>21</v>
      </c>
      <c r="AF1110">
        <f>IF( Table1[[#This Row],[Start Day]]="",1,Table1[[#This Row],[Start Day]])</f>
        <v>21</v>
      </c>
      <c r="AG1110" s="1">
        <f>DATE(Table1[[#This Row],[Start Year]],Table1[[#This Row],[Start Month]],Table1[[#This Row],[Complete Start Day]])</f>
        <v>42787</v>
      </c>
      <c r="AH1110">
        <v>2017</v>
      </c>
      <c r="AI1110">
        <v>2</v>
      </c>
      <c r="AJ1110">
        <v>21</v>
      </c>
      <c r="AK1110">
        <f>IF(Table1[[#This Row],[End Day]]="",DAY(EOMONTH(DATE(Table1[[#This Row],[End Year]],Table1[[#This Row],[End Month]],1),0)),Table1[[#This Row],[End Day]])</f>
        <v>21</v>
      </c>
      <c r="AL1110" s="1">
        <f>DATE(Table1[[#This Row],[End Year]],Table1[[#This Row],[End Month]],Table1[[#This Row],[Complete End Day]])</f>
        <v>42787</v>
      </c>
      <c r="AM1110" s="2">
        <f>IF(Table1[[#This Row],[Start Day]]="",1,0)</f>
        <v>0</v>
      </c>
      <c r="AN1110" s="2">
        <f>IF(Table1[[#This Row],[End Day]]="",1,0)</f>
        <v>0</v>
      </c>
      <c r="AO1110">
        <v>2</v>
      </c>
      <c r="AQ1110">
        <v>400</v>
      </c>
      <c r="AS1110">
        <v>400</v>
      </c>
      <c r="AZ1110">
        <v>83.757254551963101</v>
      </c>
      <c r="BA1110" t="s">
        <v>81</v>
      </c>
      <c r="BB1110" t="s">
        <v>421</v>
      </c>
      <c r="BD1110" t="s">
        <v>422</v>
      </c>
    </row>
    <row r="1111" spans="1:56" x14ac:dyDescent="0.2">
      <c r="A1111" t="s">
        <v>6057</v>
      </c>
      <c r="B1111" t="s">
        <v>5464</v>
      </c>
      <c r="C1111" t="s">
        <v>784</v>
      </c>
      <c r="D1111" t="s">
        <v>6058</v>
      </c>
      <c r="E1111" t="s">
        <v>53</v>
      </c>
      <c r="F1111" t="s">
        <v>100</v>
      </c>
      <c r="G1111" t="s">
        <v>169</v>
      </c>
      <c r="J1111" t="s">
        <v>6059</v>
      </c>
      <c r="K1111" t="s">
        <v>76</v>
      </c>
      <c r="L1111" t="s">
        <v>77</v>
      </c>
      <c r="M1111" t="s">
        <v>78</v>
      </c>
      <c r="N1111" t="s">
        <v>60</v>
      </c>
      <c r="O1111" t="s">
        <v>6060</v>
      </c>
      <c r="AC1111">
        <v>2017</v>
      </c>
      <c r="AD1111">
        <v>9</v>
      </c>
      <c r="AE1111">
        <v>22</v>
      </c>
      <c r="AF1111">
        <f>IF( Table1[[#This Row],[Start Day]]="",1,Table1[[#This Row],[Start Day]])</f>
        <v>22</v>
      </c>
      <c r="AG1111" s="1">
        <f>DATE(Table1[[#This Row],[Start Year]],Table1[[#This Row],[Start Month]],Table1[[#This Row],[Complete Start Day]])</f>
        <v>43000</v>
      </c>
      <c r="AH1111">
        <v>2017</v>
      </c>
      <c r="AI1111">
        <v>11</v>
      </c>
      <c r="AJ1111">
        <v>28</v>
      </c>
      <c r="AK1111">
        <f>IF(Table1[[#This Row],[End Day]]="",DAY(EOMONTH(DATE(Table1[[#This Row],[End Year]],Table1[[#This Row],[End Month]],1),0)),Table1[[#This Row],[End Day]])</f>
        <v>28</v>
      </c>
      <c r="AL1111" s="1">
        <f>DATE(Table1[[#This Row],[End Year]],Table1[[#This Row],[End Month]],Table1[[#This Row],[Complete End Day]])</f>
        <v>43067</v>
      </c>
      <c r="AM1111" s="2">
        <f>IF(Table1[[#This Row],[Start Day]]="",1,0)</f>
        <v>0</v>
      </c>
      <c r="AN1111" s="2">
        <f>IF(Table1[[#This Row],[End Day]]="",1,0)</f>
        <v>0</v>
      </c>
      <c r="AQ1111">
        <v>133349</v>
      </c>
      <c r="AS1111">
        <v>133349</v>
      </c>
      <c r="AZ1111">
        <v>83.757254551963101</v>
      </c>
      <c r="BA1111" t="s">
        <v>109</v>
      </c>
      <c r="BC1111" t="s">
        <v>6061</v>
      </c>
      <c r="BD1111" t="s">
        <v>6062</v>
      </c>
    </row>
    <row r="1112" spans="1:56" x14ac:dyDescent="0.2">
      <c r="A1112" t="s">
        <v>6063</v>
      </c>
      <c r="B1112" t="s">
        <v>5464</v>
      </c>
      <c r="C1112" t="s">
        <v>4303</v>
      </c>
      <c r="E1112" t="s">
        <v>53</v>
      </c>
      <c r="F1112" t="s">
        <v>100</v>
      </c>
      <c r="G1112" t="s">
        <v>101</v>
      </c>
      <c r="H1112" t="s">
        <v>102</v>
      </c>
      <c r="K1112" t="s">
        <v>7833</v>
      </c>
      <c r="L1112" t="s">
        <v>88</v>
      </c>
      <c r="M1112" t="s">
        <v>59</v>
      </c>
      <c r="N1112" t="s">
        <v>60</v>
      </c>
      <c r="O1112" t="s">
        <v>6064</v>
      </c>
      <c r="W1112">
        <v>5</v>
      </c>
      <c r="X1112" t="s">
        <v>105</v>
      </c>
      <c r="Y1112" t="s">
        <v>6065</v>
      </c>
      <c r="Z1112" t="s">
        <v>6066</v>
      </c>
      <c r="AC1112">
        <v>2017</v>
      </c>
      <c r="AD1112">
        <v>11</v>
      </c>
      <c r="AE1112">
        <v>15</v>
      </c>
      <c r="AF1112">
        <f>IF( Table1[[#This Row],[Start Day]]="",1,Table1[[#This Row],[Start Day]])</f>
        <v>15</v>
      </c>
      <c r="AG1112" s="1">
        <f>DATE(Table1[[#This Row],[Start Year]],Table1[[#This Row],[Start Month]],Table1[[#This Row],[Complete Start Day]])</f>
        <v>43054</v>
      </c>
      <c r="AH1112">
        <v>2017</v>
      </c>
      <c r="AI1112">
        <v>11</v>
      </c>
      <c r="AJ1112">
        <v>15</v>
      </c>
      <c r="AK1112">
        <f>IF(Table1[[#This Row],[End Day]]="",DAY(EOMONTH(DATE(Table1[[#This Row],[End Year]],Table1[[#This Row],[End Month]],1),0)),Table1[[#This Row],[End Day]])</f>
        <v>15</v>
      </c>
      <c r="AL1112" s="1">
        <f>DATE(Table1[[#This Row],[End Year]],Table1[[#This Row],[End Month]],Table1[[#This Row],[Complete End Day]])</f>
        <v>43054</v>
      </c>
      <c r="AM1112" s="2">
        <f>IF(Table1[[#This Row],[Start Day]]="",1,0)</f>
        <v>0</v>
      </c>
      <c r="AN1112" s="2">
        <f>IF(Table1[[#This Row],[End Day]]="",1,0)</f>
        <v>0</v>
      </c>
      <c r="AP1112">
        <v>57</v>
      </c>
      <c r="AQ1112">
        <v>5000</v>
      </c>
      <c r="AS1112">
        <v>5057</v>
      </c>
      <c r="AZ1112">
        <v>83.757254551963101</v>
      </c>
      <c r="BA1112" t="s">
        <v>81</v>
      </c>
      <c r="BB1112" t="s">
        <v>226</v>
      </c>
      <c r="BD1112" t="s">
        <v>227</v>
      </c>
    </row>
    <row r="1113" spans="1:56" x14ac:dyDescent="0.2">
      <c r="A1113" t="s">
        <v>6067</v>
      </c>
      <c r="B1113" t="s">
        <v>5464</v>
      </c>
      <c r="C1113" t="s">
        <v>1596</v>
      </c>
      <c r="E1113" t="s">
        <v>53</v>
      </c>
      <c r="F1113" t="s">
        <v>54</v>
      </c>
      <c r="G1113" t="s">
        <v>55</v>
      </c>
      <c r="H1113" t="s">
        <v>56</v>
      </c>
      <c r="K1113" t="s">
        <v>592</v>
      </c>
      <c r="L1113" t="s">
        <v>593</v>
      </c>
      <c r="M1113" t="s">
        <v>594</v>
      </c>
      <c r="N1113" t="s">
        <v>122</v>
      </c>
      <c r="O1113" t="s">
        <v>6068</v>
      </c>
      <c r="P1113" t="s">
        <v>62</v>
      </c>
      <c r="W1113">
        <v>57675</v>
      </c>
      <c r="X1113" t="s">
        <v>65</v>
      </c>
      <c r="Y1113" t="s">
        <v>6069</v>
      </c>
      <c r="Z1113" t="s">
        <v>6070</v>
      </c>
      <c r="AC1113">
        <v>2017</v>
      </c>
      <c r="AD1113">
        <v>9</v>
      </c>
      <c r="AE1113">
        <v>26</v>
      </c>
      <c r="AF1113">
        <f>IF( Table1[[#This Row],[Start Day]]="",1,Table1[[#This Row],[Start Day]])</f>
        <v>26</v>
      </c>
      <c r="AG1113" s="1">
        <f>DATE(Table1[[#This Row],[Start Year]],Table1[[#This Row],[Start Month]],Table1[[#This Row],[Complete Start Day]])</f>
        <v>43004</v>
      </c>
      <c r="AH1113">
        <v>2017</v>
      </c>
      <c r="AI1113">
        <v>10</v>
      </c>
      <c r="AJ1113">
        <v>7</v>
      </c>
      <c r="AK1113">
        <f>IF(Table1[[#This Row],[End Day]]="",DAY(EOMONTH(DATE(Table1[[#This Row],[End Year]],Table1[[#This Row],[End Month]],1),0)),Table1[[#This Row],[End Day]])</f>
        <v>7</v>
      </c>
      <c r="AL1113" s="1">
        <f>DATE(Table1[[#This Row],[End Year]],Table1[[#This Row],[End Month]],Table1[[#This Row],[Complete End Day]])</f>
        <v>43015</v>
      </c>
      <c r="AM1113" s="2">
        <f>IF(Table1[[#This Row],[Start Day]]="",1,0)</f>
        <v>0</v>
      </c>
      <c r="AN1113" s="2">
        <f>IF(Table1[[#This Row],[End Day]]="",1,0)</f>
        <v>0</v>
      </c>
      <c r="AO1113">
        <v>2</v>
      </c>
      <c r="AQ1113">
        <v>800</v>
      </c>
      <c r="AS1113">
        <v>800</v>
      </c>
      <c r="AZ1113">
        <v>83.757254551963101</v>
      </c>
      <c r="BA1113" t="s">
        <v>109</v>
      </c>
      <c r="BC1113" t="s">
        <v>6071</v>
      </c>
      <c r="BD1113" t="s">
        <v>6072</v>
      </c>
    </row>
    <row r="1114" spans="1:56" x14ac:dyDescent="0.2">
      <c r="A1114" t="s">
        <v>6073</v>
      </c>
      <c r="B1114" t="s">
        <v>5464</v>
      </c>
      <c r="C1114" t="s">
        <v>5931</v>
      </c>
      <c r="E1114" t="s">
        <v>53</v>
      </c>
      <c r="F1114" t="s">
        <v>54</v>
      </c>
      <c r="G1114" t="s">
        <v>55</v>
      </c>
      <c r="H1114" t="s">
        <v>56</v>
      </c>
      <c r="K1114" t="s">
        <v>548</v>
      </c>
      <c r="L1114" t="s">
        <v>549</v>
      </c>
      <c r="M1114" t="s">
        <v>78</v>
      </c>
      <c r="N1114" t="s">
        <v>60</v>
      </c>
      <c r="O1114" t="s">
        <v>6074</v>
      </c>
      <c r="P1114" t="s">
        <v>62</v>
      </c>
      <c r="X1114" t="s">
        <v>65</v>
      </c>
      <c r="AB1114" t="s">
        <v>6075</v>
      </c>
      <c r="AC1114">
        <v>2017</v>
      </c>
      <c r="AD1114">
        <v>11</v>
      </c>
      <c r="AE1114">
        <v>25</v>
      </c>
      <c r="AF1114">
        <f>IF( Table1[[#This Row],[Start Day]]="",1,Table1[[#This Row],[Start Day]])</f>
        <v>25</v>
      </c>
      <c r="AG1114" s="1">
        <f>DATE(Table1[[#This Row],[Start Year]],Table1[[#This Row],[Start Month]],Table1[[#This Row],[Complete Start Day]])</f>
        <v>43064</v>
      </c>
      <c r="AH1114">
        <v>2017</v>
      </c>
      <c r="AI1114">
        <v>12</v>
      </c>
      <c r="AJ1114">
        <v>3</v>
      </c>
      <c r="AK1114">
        <f>IF(Table1[[#This Row],[End Day]]="",DAY(EOMONTH(DATE(Table1[[#This Row],[End Year]],Table1[[#This Row],[End Month]],1),0)),Table1[[#This Row],[End Day]])</f>
        <v>3</v>
      </c>
      <c r="AL1114" s="1">
        <f>DATE(Table1[[#This Row],[End Year]],Table1[[#This Row],[End Month]],Table1[[#This Row],[Complete End Day]])</f>
        <v>43072</v>
      </c>
      <c r="AM1114" s="2">
        <f>IF(Table1[[#This Row],[Start Day]]="",1,0)</f>
        <v>0</v>
      </c>
      <c r="AN1114" s="2">
        <f>IF(Table1[[#This Row],[End Day]]="",1,0)</f>
        <v>0</v>
      </c>
      <c r="AO1114">
        <v>2</v>
      </c>
      <c r="AQ1114">
        <v>13000</v>
      </c>
      <c r="AS1114">
        <v>13000</v>
      </c>
      <c r="AZ1114">
        <v>83.757254551963101</v>
      </c>
      <c r="BA1114" t="s">
        <v>109</v>
      </c>
      <c r="BC1114" t="s">
        <v>6076</v>
      </c>
      <c r="BD1114" t="s">
        <v>6077</v>
      </c>
    </row>
    <row r="1115" spans="1:56" x14ac:dyDescent="0.2">
      <c r="A1115" t="s">
        <v>6078</v>
      </c>
      <c r="B1115" t="s">
        <v>5464</v>
      </c>
      <c r="C1115" t="s">
        <v>2365</v>
      </c>
      <c r="E1115" t="s">
        <v>53</v>
      </c>
      <c r="F1115" t="s">
        <v>54</v>
      </c>
      <c r="G1115" t="s">
        <v>55</v>
      </c>
      <c r="K1115" t="s">
        <v>548</v>
      </c>
      <c r="L1115" t="s">
        <v>549</v>
      </c>
      <c r="M1115" t="s">
        <v>78</v>
      </c>
      <c r="N1115" t="s">
        <v>60</v>
      </c>
      <c r="O1115" t="s">
        <v>6079</v>
      </c>
      <c r="P1115" t="s">
        <v>62</v>
      </c>
      <c r="W1115">
        <v>78810</v>
      </c>
      <c r="X1115" t="s">
        <v>65</v>
      </c>
      <c r="Y1115" t="s">
        <v>6080</v>
      </c>
      <c r="Z1115" t="s">
        <v>6081</v>
      </c>
      <c r="AC1115">
        <v>2017</v>
      </c>
      <c r="AD1115">
        <v>1</v>
      </c>
      <c r="AE1115">
        <v>23</v>
      </c>
      <c r="AF1115">
        <f>IF( Table1[[#This Row],[Start Day]]="",1,Table1[[#This Row],[Start Day]])</f>
        <v>23</v>
      </c>
      <c r="AG1115" s="1">
        <f>DATE(Table1[[#This Row],[Start Year]],Table1[[#This Row],[Start Month]],Table1[[#This Row],[Complete Start Day]])</f>
        <v>42758</v>
      </c>
      <c r="AH1115">
        <v>2017</v>
      </c>
      <c r="AI1115">
        <v>2</v>
      </c>
      <c r="AJ1115">
        <v>7</v>
      </c>
      <c r="AK1115">
        <f>IF(Table1[[#This Row],[End Day]]="",DAY(EOMONTH(DATE(Table1[[#This Row],[End Year]],Table1[[#This Row],[End Month]],1),0)),Table1[[#This Row],[End Day]])</f>
        <v>7</v>
      </c>
      <c r="AL1115" s="1">
        <f>DATE(Table1[[#This Row],[End Year]],Table1[[#This Row],[End Month]],Table1[[#This Row],[Complete End Day]])</f>
        <v>42773</v>
      </c>
      <c r="AM1115" s="2">
        <f>IF(Table1[[#This Row],[Start Day]]="",1,0)</f>
        <v>0</v>
      </c>
      <c r="AN1115" s="2">
        <f>IF(Table1[[#This Row],[End Day]]="",1,0)</f>
        <v>0</v>
      </c>
      <c r="AQ1115">
        <v>5481</v>
      </c>
      <c r="AS1115">
        <v>5481</v>
      </c>
      <c r="AZ1115">
        <v>83.757254551963101</v>
      </c>
      <c r="BA1115" t="s">
        <v>81</v>
      </c>
      <c r="BB1115" t="s">
        <v>6082</v>
      </c>
      <c r="BD1115" t="s">
        <v>6083</v>
      </c>
    </row>
    <row r="1116" spans="1:56" x14ac:dyDescent="0.2">
      <c r="A1116" t="s">
        <v>6084</v>
      </c>
      <c r="B1116" t="s">
        <v>5464</v>
      </c>
      <c r="C1116" t="s">
        <v>3327</v>
      </c>
      <c r="E1116" t="s">
        <v>53</v>
      </c>
      <c r="F1116" t="s">
        <v>54</v>
      </c>
      <c r="G1116" t="s">
        <v>55</v>
      </c>
      <c r="K1116" t="s">
        <v>548</v>
      </c>
      <c r="L1116" t="s">
        <v>549</v>
      </c>
      <c r="M1116" t="s">
        <v>78</v>
      </c>
      <c r="N1116" t="s">
        <v>60</v>
      </c>
      <c r="O1116" t="s">
        <v>6085</v>
      </c>
      <c r="P1116" t="s">
        <v>281</v>
      </c>
      <c r="W1116">
        <v>37944</v>
      </c>
      <c r="X1116" t="s">
        <v>65</v>
      </c>
      <c r="Y1116" t="s">
        <v>6086</v>
      </c>
      <c r="Z1116" t="s">
        <v>6087</v>
      </c>
      <c r="AB1116" t="s">
        <v>6088</v>
      </c>
      <c r="AC1116">
        <v>2017</v>
      </c>
      <c r="AD1116">
        <v>11</v>
      </c>
      <c r="AE1116">
        <v>3</v>
      </c>
      <c r="AF1116">
        <f>IF( Table1[[#This Row],[Start Day]]="",1,Table1[[#This Row],[Start Day]])</f>
        <v>3</v>
      </c>
      <c r="AG1116" s="1">
        <f>DATE(Table1[[#This Row],[Start Year]],Table1[[#This Row],[Start Month]],Table1[[#This Row],[Complete Start Day]])</f>
        <v>43042</v>
      </c>
      <c r="AH1116">
        <v>2017</v>
      </c>
      <c r="AI1116">
        <v>11</v>
      </c>
      <c r="AJ1116">
        <v>8</v>
      </c>
      <c r="AK1116">
        <f>IF(Table1[[#This Row],[End Day]]="",DAY(EOMONTH(DATE(Table1[[#This Row],[End Year]],Table1[[#This Row],[End Month]],1),0)),Table1[[#This Row],[End Day]])</f>
        <v>8</v>
      </c>
      <c r="AL1116" s="1">
        <f>DATE(Table1[[#This Row],[End Year]],Table1[[#This Row],[End Month]],Table1[[#This Row],[Complete End Day]])</f>
        <v>43047</v>
      </c>
      <c r="AM1116" s="2">
        <f>IF(Table1[[#This Row],[Start Day]]="",1,0)</f>
        <v>0</v>
      </c>
      <c r="AN1116" s="2">
        <f>IF(Table1[[#This Row],[End Day]]="",1,0)</f>
        <v>0</v>
      </c>
      <c r="AO1116">
        <v>7</v>
      </c>
      <c r="AQ1116">
        <v>3500</v>
      </c>
      <c r="AS1116">
        <v>3500</v>
      </c>
      <c r="AZ1116">
        <v>83.757254551963101</v>
      </c>
      <c r="BA1116" t="s">
        <v>81</v>
      </c>
      <c r="BB1116" t="s">
        <v>6089</v>
      </c>
      <c r="BD1116" t="s">
        <v>6090</v>
      </c>
    </row>
    <row r="1117" spans="1:56" x14ac:dyDescent="0.2">
      <c r="A1117" t="s">
        <v>6091</v>
      </c>
      <c r="B1117" t="s">
        <v>5464</v>
      </c>
      <c r="C1117" t="s">
        <v>2315</v>
      </c>
      <c r="D1117" t="s">
        <v>6017</v>
      </c>
      <c r="E1117" t="s">
        <v>53</v>
      </c>
      <c r="F1117" t="s">
        <v>54</v>
      </c>
      <c r="G1117" t="s">
        <v>55</v>
      </c>
      <c r="K1117" t="s">
        <v>554</v>
      </c>
      <c r="L1117" t="s">
        <v>555</v>
      </c>
      <c r="M1117" t="s">
        <v>121</v>
      </c>
      <c r="N1117" t="s">
        <v>122</v>
      </c>
      <c r="O1117" t="s">
        <v>6092</v>
      </c>
      <c r="P1117" t="s">
        <v>62</v>
      </c>
      <c r="U1117" t="s">
        <v>104</v>
      </c>
      <c r="W1117">
        <v>288499</v>
      </c>
      <c r="X1117" t="s">
        <v>65</v>
      </c>
      <c r="Y1117" t="s">
        <v>6093</v>
      </c>
      <c r="Z1117" t="s">
        <v>6094</v>
      </c>
      <c r="AB1117" t="s">
        <v>6095</v>
      </c>
      <c r="AC1117">
        <v>2017</v>
      </c>
      <c r="AD1117">
        <v>2</v>
      </c>
      <c r="AE1117">
        <v>1</v>
      </c>
      <c r="AF1117">
        <f>IF( Table1[[#This Row],[Start Day]]="",1,Table1[[#This Row],[Start Day]])</f>
        <v>1</v>
      </c>
      <c r="AG1117" s="1">
        <f>DATE(Table1[[#This Row],[Start Year]],Table1[[#This Row],[Start Month]],Table1[[#This Row],[Complete Start Day]])</f>
        <v>42767</v>
      </c>
      <c r="AH1117">
        <v>2017</v>
      </c>
      <c r="AI1117">
        <v>2</v>
      </c>
      <c r="AJ1117">
        <v>7</v>
      </c>
      <c r="AK1117">
        <f>IF(Table1[[#This Row],[End Day]]="",DAY(EOMONTH(DATE(Table1[[#This Row],[End Year]],Table1[[#This Row],[End Month]],1),0)),Table1[[#This Row],[End Day]])</f>
        <v>7</v>
      </c>
      <c r="AL1117" s="1">
        <f>DATE(Table1[[#This Row],[End Year]],Table1[[#This Row],[End Month]],Table1[[#This Row],[Complete End Day]])</f>
        <v>42773</v>
      </c>
      <c r="AM1117" s="2">
        <f>IF(Table1[[#This Row],[Start Day]]="",1,0)</f>
        <v>0</v>
      </c>
      <c r="AN1117" s="2">
        <f>IF(Table1[[#This Row],[End Day]]="",1,0)</f>
        <v>0</v>
      </c>
      <c r="AO1117">
        <v>1</v>
      </c>
      <c r="AQ1117">
        <v>12000</v>
      </c>
      <c r="AS1117">
        <v>12000</v>
      </c>
      <c r="AZ1117">
        <v>83.757254551963101</v>
      </c>
      <c r="BA1117" t="s">
        <v>109</v>
      </c>
      <c r="BC1117" t="s">
        <v>6096</v>
      </c>
      <c r="BD1117" t="s">
        <v>6097</v>
      </c>
    </row>
    <row r="1118" spans="1:56" x14ac:dyDescent="0.2">
      <c r="A1118" t="s">
        <v>6098</v>
      </c>
      <c r="B1118" t="s">
        <v>5661</v>
      </c>
      <c r="C1118" t="s">
        <v>2840</v>
      </c>
      <c r="D1118" t="s">
        <v>6099</v>
      </c>
      <c r="E1118" t="s">
        <v>53</v>
      </c>
      <c r="F1118" t="s">
        <v>100</v>
      </c>
      <c r="G1118" t="s">
        <v>101</v>
      </c>
      <c r="H1118" t="s">
        <v>183</v>
      </c>
      <c r="K1118" t="s">
        <v>76</v>
      </c>
      <c r="L1118" t="s">
        <v>77</v>
      </c>
      <c r="M1118" t="s">
        <v>78</v>
      </c>
      <c r="N1118" t="s">
        <v>60</v>
      </c>
      <c r="O1118" t="s">
        <v>6100</v>
      </c>
      <c r="Q1118" t="s">
        <v>185</v>
      </c>
      <c r="R1118" t="s">
        <v>6101</v>
      </c>
      <c r="S1118" t="s">
        <v>104</v>
      </c>
      <c r="T1118" t="s">
        <v>104</v>
      </c>
      <c r="U1118" t="s">
        <v>104</v>
      </c>
      <c r="W1118">
        <v>8</v>
      </c>
      <c r="X1118" t="s">
        <v>105</v>
      </c>
      <c r="Y1118" t="s">
        <v>6102</v>
      </c>
      <c r="Z1118" t="s">
        <v>6103</v>
      </c>
      <c r="AC1118">
        <v>2018</v>
      </c>
      <c r="AD1118">
        <v>9</v>
      </c>
      <c r="AE1118">
        <v>28</v>
      </c>
      <c r="AF1118">
        <f>IF( Table1[[#This Row],[Start Day]]="",1,Table1[[#This Row],[Start Day]])</f>
        <v>28</v>
      </c>
      <c r="AG1118" s="1">
        <f>DATE(Table1[[#This Row],[Start Year]],Table1[[#This Row],[Start Month]],Table1[[#This Row],[Complete Start Day]])</f>
        <v>43371</v>
      </c>
      <c r="AH1118">
        <v>2018</v>
      </c>
      <c r="AI1118">
        <v>9</v>
      </c>
      <c r="AJ1118">
        <v>28</v>
      </c>
      <c r="AK1118">
        <f>IF(Table1[[#This Row],[End Day]]="",DAY(EOMONTH(DATE(Table1[[#This Row],[End Year]],Table1[[#This Row],[End Month]],1),0)),Table1[[#This Row],[End Day]])</f>
        <v>28</v>
      </c>
      <c r="AL1118" s="1">
        <f>DATE(Table1[[#This Row],[End Year]],Table1[[#This Row],[End Month]],Table1[[#This Row],[Complete End Day]])</f>
        <v>43371</v>
      </c>
      <c r="AM1118" s="2">
        <f>IF(Table1[[#This Row],[Start Day]]="",1,0)</f>
        <v>0</v>
      </c>
      <c r="AN1118" s="2">
        <f>IF(Table1[[#This Row],[End Day]]="",1,0)</f>
        <v>0</v>
      </c>
      <c r="AO1118">
        <v>4140</v>
      </c>
      <c r="AQ1118">
        <v>2000000</v>
      </c>
      <c r="AS1118">
        <v>2000000</v>
      </c>
      <c r="AT1118">
        <v>1600000</v>
      </c>
      <c r="AU1118">
        <v>1864736</v>
      </c>
      <c r="AX1118">
        <v>1450000</v>
      </c>
      <c r="AY1118">
        <v>1689917</v>
      </c>
      <c r="AZ1118">
        <v>85.803026057265399</v>
      </c>
      <c r="BA1118" t="s">
        <v>109</v>
      </c>
      <c r="BC1118" t="s">
        <v>6104</v>
      </c>
      <c r="BD1118" t="s">
        <v>6105</v>
      </c>
    </row>
    <row r="1119" spans="1:56" x14ac:dyDescent="0.2">
      <c r="A1119" t="s">
        <v>6106</v>
      </c>
      <c r="B1119" t="s">
        <v>5661</v>
      </c>
      <c r="C1119" t="s">
        <v>5869</v>
      </c>
      <c r="E1119" t="s">
        <v>53</v>
      </c>
      <c r="F1119" t="s">
        <v>54</v>
      </c>
      <c r="G1119" t="s">
        <v>55</v>
      </c>
      <c r="H1119" t="s">
        <v>192</v>
      </c>
      <c r="K1119" t="s">
        <v>76</v>
      </c>
      <c r="L1119" t="s">
        <v>77</v>
      </c>
      <c r="M1119" t="s">
        <v>78</v>
      </c>
      <c r="N1119" t="s">
        <v>60</v>
      </c>
      <c r="O1119" t="s">
        <v>6107</v>
      </c>
      <c r="P1119" t="s">
        <v>62</v>
      </c>
      <c r="Q1119" t="s">
        <v>64</v>
      </c>
      <c r="X1119" t="s">
        <v>65</v>
      </c>
      <c r="AC1119">
        <v>2018</v>
      </c>
      <c r="AD1119">
        <v>10</v>
      </c>
      <c r="AE1119">
        <v>11</v>
      </c>
      <c r="AF1119">
        <f>IF( Table1[[#This Row],[Start Day]]="",1,Table1[[#This Row],[Start Day]])</f>
        <v>11</v>
      </c>
      <c r="AG1119" s="1">
        <f>DATE(Table1[[#This Row],[Start Year]],Table1[[#This Row],[Start Month]],Table1[[#This Row],[Complete Start Day]])</f>
        <v>43384</v>
      </c>
      <c r="AH1119">
        <v>2018</v>
      </c>
      <c r="AI1119">
        <v>10</v>
      </c>
      <c r="AJ1119">
        <v>12</v>
      </c>
      <c r="AK1119">
        <f>IF(Table1[[#This Row],[End Day]]="",DAY(EOMONTH(DATE(Table1[[#This Row],[End Year]],Table1[[#This Row],[End Month]],1),0)),Table1[[#This Row],[End Day]])</f>
        <v>12</v>
      </c>
      <c r="AL1119" s="1">
        <f>DATE(Table1[[#This Row],[End Year]],Table1[[#This Row],[End Month]],Table1[[#This Row],[Complete End Day]])</f>
        <v>43385</v>
      </c>
      <c r="AM1119" s="2">
        <f>IF(Table1[[#This Row],[Start Day]]="",1,0)</f>
        <v>0</v>
      </c>
      <c r="AN1119" s="2">
        <f>IF(Table1[[#This Row],[End Day]]="",1,0)</f>
        <v>0</v>
      </c>
      <c r="AO1119">
        <v>35</v>
      </c>
      <c r="AQ1119">
        <v>20000</v>
      </c>
      <c r="AS1119">
        <v>20000</v>
      </c>
      <c r="AZ1119">
        <v>85.803026057265399</v>
      </c>
      <c r="BA1119" t="s">
        <v>109</v>
      </c>
      <c r="BC1119" t="s">
        <v>1074</v>
      </c>
      <c r="BD1119" t="s">
        <v>1075</v>
      </c>
    </row>
    <row r="1120" spans="1:56" x14ac:dyDescent="0.2">
      <c r="A1120" t="s">
        <v>6108</v>
      </c>
      <c r="B1120" t="s">
        <v>5661</v>
      </c>
      <c r="C1120" t="s">
        <v>1352</v>
      </c>
      <c r="E1120" t="s">
        <v>53</v>
      </c>
      <c r="F1120" t="s">
        <v>54</v>
      </c>
      <c r="G1120" t="s">
        <v>55</v>
      </c>
      <c r="H1120" t="s">
        <v>192</v>
      </c>
      <c r="K1120" t="s">
        <v>76</v>
      </c>
      <c r="L1120" t="s">
        <v>77</v>
      </c>
      <c r="M1120" t="s">
        <v>78</v>
      </c>
      <c r="N1120" t="s">
        <v>60</v>
      </c>
      <c r="O1120" t="s">
        <v>6109</v>
      </c>
      <c r="P1120" t="s">
        <v>62</v>
      </c>
      <c r="Q1120" t="s">
        <v>64</v>
      </c>
      <c r="X1120" t="s">
        <v>65</v>
      </c>
      <c r="AC1120">
        <v>2018</v>
      </c>
      <c r="AD1120">
        <v>11</v>
      </c>
      <c r="AE1120">
        <v>26</v>
      </c>
      <c r="AF1120">
        <f>IF( Table1[[#This Row],[Start Day]]="",1,Table1[[#This Row],[Start Day]])</f>
        <v>26</v>
      </c>
      <c r="AG1120" s="1">
        <f>DATE(Table1[[#This Row],[Start Year]],Table1[[#This Row],[Start Month]],Table1[[#This Row],[Complete Start Day]])</f>
        <v>43430</v>
      </c>
      <c r="AH1120">
        <v>2018</v>
      </c>
      <c r="AI1120">
        <v>12</v>
      </c>
      <c r="AJ1120">
        <v>4</v>
      </c>
      <c r="AK1120">
        <f>IF(Table1[[#This Row],[End Day]]="",DAY(EOMONTH(DATE(Table1[[#This Row],[End Year]],Table1[[#This Row],[End Month]],1),0)),Table1[[#This Row],[End Day]])</f>
        <v>4</v>
      </c>
      <c r="AL1120" s="1">
        <f>DATE(Table1[[#This Row],[End Year]],Table1[[#This Row],[End Month]],Table1[[#This Row],[Complete End Day]])</f>
        <v>43438</v>
      </c>
      <c r="AM1120" s="2">
        <f>IF(Table1[[#This Row],[Start Day]]="",1,0)</f>
        <v>0</v>
      </c>
      <c r="AN1120" s="2">
        <f>IF(Table1[[#This Row],[End Day]]="",1,0)</f>
        <v>0</v>
      </c>
      <c r="AO1120">
        <v>13</v>
      </c>
      <c r="AQ1120">
        <v>3000</v>
      </c>
      <c r="AS1120">
        <v>3000</v>
      </c>
      <c r="AZ1120">
        <v>85.803026057265399</v>
      </c>
    </row>
    <row r="1121" spans="1:56" x14ac:dyDescent="0.2">
      <c r="A1121" t="s">
        <v>6110</v>
      </c>
      <c r="B1121" t="s">
        <v>5661</v>
      </c>
      <c r="C1121" t="s">
        <v>2042</v>
      </c>
      <c r="E1121" t="s">
        <v>53</v>
      </c>
      <c r="F1121" t="s">
        <v>54</v>
      </c>
      <c r="G1121" t="s">
        <v>55</v>
      </c>
      <c r="K1121" t="s">
        <v>76</v>
      </c>
      <c r="L1121" t="s">
        <v>77</v>
      </c>
      <c r="M1121" t="s">
        <v>78</v>
      </c>
      <c r="N1121" t="s">
        <v>60</v>
      </c>
      <c r="O1121" t="s">
        <v>6111</v>
      </c>
      <c r="P1121" t="s">
        <v>62</v>
      </c>
      <c r="Q1121" t="s">
        <v>64</v>
      </c>
      <c r="X1121" t="s">
        <v>65</v>
      </c>
      <c r="AC1121">
        <v>2018</v>
      </c>
      <c r="AD1121">
        <v>3</v>
      </c>
      <c r="AE1121">
        <v>22</v>
      </c>
      <c r="AF1121">
        <f>IF( Table1[[#This Row],[Start Day]]="",1,Table1[[#This Row],[Start Day]])</f>
        <v>22</v>
      </c>
      <c r="AG1121" s="1">
        <f>DATE(Table1[[#This Row],[Start Year]],Table1[[#This Row],[Start Month]],Table1[[#This Row],[Complete Start Day]])</f>
        <v>43181</v>
      </c>
      <c r="AH1121">
        <v>2018</v>
      </c>
      <c r="AI1121">
        <v>3</v>
      </c>
      <c r="AJ1121">
        <v>26</v>
      </c>
      <c r="AK1121">
        <f>IF(Table1[[#This Row],[End Day]]="",DAY(EOMONTH(DATE(Table1[[#This Row],[End Year]],Table1[[#This Row],[End Month]],1),0)),Table1[[#This Row],[End Day]])</f>
        <v>26</v>
      </c>
      <c r="AL1121" s="1">
        <f>DATE(Table1[[#This Row],[End Year]],Table1[[#This Row],[End Month]],Table1[[#This Row],[Complete End Day]])</f>
        <v>43185</v>
      </c>
      <c r="AM1121" s="2">
        <f>IF(Table1[[#This Row],[Start Day]]="",1,0)</f>
        <v>0</v>
      </c>
      <c r="AN1121" s="2">
        <f>IF(Table1[[#This Row],[End Day]]="",1,0)</f>
        <v>0</v>
      </c>
      <c r="AO1121">
        <v>3</v>
      </c>
      <c r="AP1121">
        <v>1</v>
      </c>
      <c r="AQ1121">
        <v>12000</v>
      </c>
      <c r="AS1121">
        <v>12001</v>
      </c>
      <c r="AZ1121">
        <v>85.803026057265399</v>
      </c>
      <c r="BA1121" t="s">
        <v>81</v>
      </c>
      <c r="BB1121" t="s">
        <v>6112</v>
      </c>
      <c r="BD1121" t="s">
        <v>6113</v>
      </c>
    </row>
    <row r="1122" spans="1:56" x14ac:dyDescent="0.2">
      <c r="A1122" t="s">
        <v>6114</v>
      </c>
      <c r="B1122" t="s">
        <v>5661</v>
      </c>
      <c r="C1122" t="s">
        <v>6115</v>
      </c>
      <c r="E1122" t="s">
        <v>53</v>
      </c>
      <c r="F1122" t="s">
        <v>54</v>
      </c>
      <c r="G1122" t="s">
        <v>55</v>
      </c>
      <c r="K1122" t="s">
        <v>76</v>
      </c>
      <c r="L1122" t="s">
        <v>77</v>
      </c>
      <c r="M1122" t="s">
        <v>78</v>
      </c>
      <c r="N1122" t="s">
        <v>60</v>
      </c>
      <c r="O1122" t="s">
        <v>6116</v>
      </c>
      <c r="Q1122" t="s">
        <v>64</v>
      </c>
      <c r="X1122" t="s">
        <v>65</v>
      </c>
      <c r="AC1122">
        <v>2018</v>
      </c>
      <c r="AD1122">
        <v>12</v>
      </c>
      <c r="AE1122">
        <v>6</v>
      </c>
      <c r="AF1122">
        <f>IF( Table1[[#This Row],[Start Day]]="",1,Table1[[#This Row],[Start Day]])</f>
        <v>6</v>
      </c>
      <c r="AG1122" s="1">
        <f>DATE(Table1[[#This Row],[Start Year]],Table1[[#This Row],[Start Month]],Table1[[#This Row],[Complete Start Day]])</f>
        <v>43440</v>
      </c>
      <c r="AH1122">
        <v>2018</v>
      </c>
      <c r="AI1122">
        <v>12</v>
      </c>
      <c r="AJ1122">
        <v>10</v>
      </c>
      <c r="AK1122">
        <f>IF(Table1[[#This Row],[End Day]]="",DAY(EOMONTH(DATE(Table1[[#This Row],[End Year]],Table1[[#This Row],[End Month]],1),0)),Table1[[#This Row],[End Day]])</f>
        <v>10</v>
      </c>
      <c r="AL1122" s="1">
        <f>DATE(Table1[[#This Row],[End Year]],Table1[[#This Row],[End Month]],Table1[[#This Row],[Complete End Day]])</f>
        <v>43444</v>
      </c>
      <c r="AM1122" s="2">
        <f>IF(Table1[[#This Row],[Start Day]]="",1,0)</f>
        <v>0</v>
      </c>
      <c r="AN1122" s="2">
        <f>IF(Table1[[#This Row],[End Day]]="",1,0)</f>
        <v>0</v>
      </c>
      <c r="AO1122">
        <v>9</v>
      </c>
      <c r="AQ1122">
        <v>5463</v>
      </c>
      <c r="AS1122">
        <v>5463</v>
      </c>
      <c r="AZ1122">
        <v>85.803026057265399</v>
      </c>
      <c r="BA1122" t="s">
        <v>66</v>
      </c>
      <c r="BB1122" t="s">
        <v>6117</v>
      </c>
      <c r="BC1122" t="s">
        <v>436</v>
      </c>
      <c r="BD1122" t="s">
        <v>6118</v>
      </c>
    </row>
    <row r="1123" spans="1:56" x14ac:dyDescent="0.2">
      <c r="A1123" t="s">
        <v>6119</v>
      </c>
      <c r="B1123" t="s">
        <v>5661</v>
      </c>
      <c r="C1123" t="s">
        <v>1542</v>
      </c>
      <c r="E1123" t="s">
        <v>53</v>
      </c>
      <c r="F1123" t="s">
        <v>54</v>
      </c>
      <c r="G1123" t="s">
        <v>55</v>
      </c>
      <c r="K1123" t="s">
        <v>76</v>
      </c>
      <c r="L1123" t="s">
        <v>77</v>
      </c>
      <c r="M1123" t="s">
        <v>78</v>
      </c>
      <c r="N1123" t="s">
        <v>60</v>
      </c>
      <c r="O1123" t="s">
        <v>6120</v>
      </c>
      <c r="P1123" t="s">
        <v>124</v>
      </c>
      <c r="Q1123" t="s">
        <v>64</v>
      </c>
      <c r="X1123" t="s">
        <v>65</v>
      </c>
      <c r="AC1123">
        <v>2018</v>
      </c>
      <c r="AD1123">
        <v>2</v>
      </c>
      <c r="AE1123">
        <v>21</v>
      </c>
      <c r="AF1123">
        <f>IF( Table1[[#This Row],[Start Day]]="",1,Table1[[#This Row],[Start Day]])</f>
        <v>21</v>
      </c>
      <c r="AG1123" s="1">
        <f>DATE(Table1[[#This Row],[Start Year]],Table1[[#This Row],[Start Month]],Table1[[#This Row],[Complete Start Day]])</f>
        <v>43152</v>
      </c>
      <c r="AH1123">
        <v>2018</v>
      </c>
      <c r="AI1123">
        <v>2</v>
      </c>
      <c r="AJ1123">
        <v>23</v>
      </c>
      <c r="AK1123">
        <f>IF(Table1[[#This Row],[End Day]]="",DAY(EOMONTH(DATE(Table1[[#This Row],[End Year]],Table1[[#This Row],[End Month]],1),0)),Table1[[#This Row],[End Day]])</f>
        <v>23</v>
      </c>
      <c r="AL1123" s="1">
        <f>DATE(Table1[[#This Row],[End Year]],Table1[[#This Row],[End Month]],Table1[[#This Row],[Complete End Day]])</f>
        <v>43154</v>
      </c>
      <c r="AM1123" s="2">
        <f>IF(Table1[[#This Row],[Start Day]]="",1,0)</f>
        <v>0</v>
      </c>
      <c r="AN1123" s="2">
        <f>IF(Table1[[#This Row],[End Day]]="",1,0)</f>
        <v>0</v>
      </c>
      <c r="AO1123">
        <v>20</v>
      </c>
      <c r="AQ1123">
        <v>100000</v>
      </c>
      <c r="AS1123">
        <v>100000</v>
      </c>
      <c r="AZ1123">
        <v>85.803026057265399</v>
      </c>
      <c r="BA1123" t="s">
        <v>109</v>
      </c>
      <c r="BC1123" t="s">
        <v>6121</v>
      </c>
      <c r="BD1123" t="s">
        <v>6122</v>
      </c>
    </row>
    <row r="1124" spans="1:56" x14ac:dyDescent="0.2">
      <c r="A1124" t="s">
        <v>6123</v>
      </c>
      <c r="B1124" t="s">
        <v>5661</v>
      </c>
      <c r="C1124" t="s">
        <v>3954</v>
      </c>
      <c r="E1124" t="s">
        <v>53</v>
      </c>
      <c r="F1124" t="s">
        <v>100</v>
      </c>
      <c r="G1124" t="s">
        <v>101</v>
      </c>
      <c r="H1124" t="s">
        <v>102</v>
      </c>
      <c r="K1124" t="s">
        <v>76</v>
      </c>
      <c r="L1124" t="s">
        <v>77</v>
      </c>
      <c r="M1124" t="s">
        <v>78</v>
      </c>
      <c r="N1124" t="s">
        <v>60</v>
      </c>
      <c r="O1124" t="s">
        <v>6124</v>
      </c>
      <c r="Q1124" t="s">
        <v>185</v>
      </c>
      <c r="W1124">
        <v>7</v>
      </c>
      <c r="X1124" t="s">
        <v>105</v>
      </c>
      <c r="Y1124" t="s">
        <v>6125</v>
      </c>
      <c r="Z1124" t="s">
        <v>6126</v>
      </c>
      <c r="AA1124" t="s">
        <v>6127</v>
      </c>
      <c r="AC1124">
        <v>2018</v>
      </c>
      <c r="AD1124">
        <v>8</v>
      </c>
      <c r="AE1124">
        <v>5</v>
      </c>
      <c r="AF1124">
        <f>IF( Table1[[#This Row],[Start Day]]="",1,Table1[[#This Row],[Start Day]])</f>
        <v>5</v>
      </c>
      <c r="AG1124" s="1">
        <f>DATE(Table1[[#This Row],[Start Year]],Table1[[#This Row],[Start Month]],Table1[[#This Row],[Complete Start Day]])</f>
        <v>43317</v>
      </c>
      <c r="AH1124">
        <v>2018</v>
      </c>
      <c r="AI1124">
        <v>8</v>
      </c>
      <c r="AJ1124">
        <v>5</v>
      </c>
      <c r="AK1124">
        <f>IF(Table1[[#This Row],[End Day]]="",DAY(EOMONTH(DATE(Table1[[#This Row],[End Year]],Table1[[#This Row],[End Month]],1),0)),Table1[[#This Row],[End Day]])</f>
        <v>5</v>
      </c>
      <c r="AL1124" s="1">
        <f>DATE(Table1[[#This Row],[End Year]],Table1[[#This Row],[End Month]],Table1[[#This Row],[Complete End Day]])</f>
        <v>43317</v>
      </c>
      <c r="AM1124" s="2">
        <f>IF(Table1[[#This Row],[Start Day]]="",1,0)</f>
        <v>0</v>
      </c>
      <c r="AN1124" s="2">
        <f>IF(Table1[[#This Row],[End Day]]="",1,0)</f>
        <v>0</v>
      </c>
      <c r="AO1124">
        <v>564</v>
      </c>
      <c r="AP1124">
        <v>1584</v>
      </c>
      <c r="AQ1124">
        <v>445343</v>
      </c>
      <c r="AR1124">
        <v>70000</v>
      </c>
      <c r="AS1124">
        <v>516927</v>
      </c>
      <c r="AX1124">
        <v>790000</v>
      </c>
      <c r="AY1124">
        <v>920713</v>
      </c>
      <c r="AZ1124">
        <v>85.803026057265399</v>
      </c>
      <c r="BA1124" t="s">
        <v>109</v>
      </c>
      <c r="BC1124" t="s">
        <v>6128</v>
      </c>
      <c r="BD1124" t="s">
        <v>6129</v>
      </c>
    </row>
    <row r="1125" spans="1:56" x14ac:dyDescent="0.2">
      <c r="A1125" t="s">
        <v>6130</v>
      </c>
      <c r="B1125" t="s">
        <v>5661</v>
      </c>
      <c r="C1125" t="s">
        <v>4922</v>
      </c>
      <c r="E1125" t="s">
        <v>53</v>
      </c>
      <c r="F1125" t="s">
        <v>100</v>
      </c>
      <c r="G1125" t="s">
        <v>169</v>
      </c>
      <c r="J1125" t="s">
        <v>6131</v>
      </c>
      <c r="K1125" t="s">
        <v>76</v>
      </c>
      <c r="L1125" t="s">
        <v>77</v>
      </c>
      <c r="M1125" t="s">
        <v>78</v>
      </c>
      <c r="N1125" t="s">
        <v>60</v>
      </c>
      <c r="O1125" t="s">
        <v>6132</v>
      </c>
      <c r="Q1125" t="s">
        <v>185</v>
      </c>
      <c r="AC1125">
        <v>2018</v>
      </c>
      <c r="AD1125">
        <v>12</v>
      </c>
      <c r="AE1125">
        <v>22</v>
      </c>
      <c r="AF1125">
        <f>IF( Table1[[#This Row],[Start Day]]="",1,Table1[[#This Row],[Start Day]])</f>
        <v>22</v>
      </c>
      <c r="AG1125" s="1">
        <f>DATE(Table1[[#This Row],[Start Year]],Table1[[#This Row],[Start Month]],Table1[[#This Row],[Complete Start Day]])</f>
        <v>43456</v>
      </c>
      <c r="AH1125">
        <v>2018</v>
      </c>
      <c r="AI1125">
        <v>12</v>
      </c>
      <c r="AJ1125">
        <v>22</v>
      </c>
      <c r="AK1125">
        <f>IF(Table1[[#This Row],[End Day]]="",DAY(EOMONTH(DATE(Table1[[#This Row],[End Year]],Table1[[#This Row],[End Month]],1),0)),Table1[[#This Row],[End Day]])</f>
        <v>22</v>
      </c>
      <c r="AL1125" s="1">
        <f>DATE(Table1[[#This Row],[End Year]],Table1[[#This Row],[End Month]],Table1[[#This Row],[Complete End Day]])</f>
        <v>43456</v>
      </c>
      <c r="AM1125" s="2">
        <f>IF(Table1[[#This Row],[Start Day]]="",1,0)</f>
        <v>0</v>
      </c>
      <c r="AN1125" s="2">
        <f>IF(Table1[[#This Row],[End Day]]="",1,0)</f>
        <v>0</v>
      </c>
      <c r="AO1125">
        <v>453</v>
      </c>
      <c r="AP1125">
        <v>14059</v>
      </c>
      <c r="AQ1125">
        <v>33719</v>
      </c>
      <c r="AS1125">
        <v>47778</v>
      </c>
      <c r="AX1125">
        <v>250000</v>
      </c>
      <c r="AY1125">
        <v>291365</v>
      </c>
      <c r="AZ1125">
        <v>85.803026057265399</v>
      </c>
      <c r="BA1125" t="s">
        <v>109</v>
      </c>
      <c r="BC1125" t="s">
        <v>6133</v>
      </c>
      <c r="BD1125" t="s">
        <v>6134</v>
      </c>
    </row>
    <row r="1126" spans="1:56" x14ac:dyDescent="0.2">
      <c r="A1126" t="s">
        <v>6135</v>
      </c>
      <c r="B1126" t="s">
        <v>5661</v>
      </c>
      <c r="C1126" t="s">
        <v>4433</v>
      </c>
      <c r="E1126" t="s">
        <v>53</v>
      </c>
      <c r="F1126" t="s">
        <v>54</v>
      </c>
      <c r="G1126" t="s">
        <v>236</v>
      </c>
      <c r="H1126" t="s">
        <v>236</v>
      </c>
      <c r="K1126" t="s">
        <v>76</v>
      </c>
      <c r="L1126" t="s">
        <v>77</v>
      </c>
      <c r="M1126" t="s">
        <v>78</v>
      </c>
      <c r="N1126" t="s">
        <v>60</v>
      </c>
      <c r="O1126" t="s">
        <v>6136</v>
      </c>
      <c r="P1126" t="s">
        <v>62</v>
      </c>
      <c r="Q1126" t="s">
        <v>55</v>
      </c>
      <c r="AC1126">
        <v>2018</v>
      </c>
      <c r="AD1126">
        <v>2</v>
      </c>
      <c r="AE1126">
        <v>22</v>
      </c>
      <c r="AF1126">
        <f>IF( Table1[[#This Row],[Start Day]]="",1,Table1[[#This Row],[Start Day]])</f>
        <v>22</v>
      </c>
      <c r="AG1126" s="1">
        <f>DATE(Table1[[#This Row],[Start Year]],Table1[[#This Row],[Start Month]],Table1[[#This Row],[Complete Start Day]])</f>
        <v>43153</v>
      </c>
      <c r="AH1126">
        <v>2018</v>
      </c>
      <c r="AI1126">
        <v>2</v>
      </c>
      <c r="AJ1126">
        <v>22</v>
      </c>
      <c r="AK1126">
        <f>IF(Table1[[#This Row],[End Day]]="",DAY(EOMONTH(DATE(Table1[[#This Row],[End Year]],Table1[[#This Row],[End Month]],1),0)),Table1[[#This Row],[End Day]])</f>
        <v>22</v>
      </c>
      <c r="AL1126" s="1">
        <f>DATE(Table1[[#This Row],[End Year]],Table1[[#This Row],[End Month]],Table1[[#This Row],[Complete End Day]])</f>
        <v>43153</v>
      </c>
      <c r="AM1126" s="2">
        <f>IF(Table1[[#This Row],[Start Day]]="",1,0)</f>
        <v>0</v>
      </c>
      <c r="AN1126" s="2">
        <f>IF(Table1[[#This Row],[End Day]]="",1,0)</f>
        <v>0</v>
      </c>
      <c r="AO1126">
        <v>15</v>
      </c>
      <c r="AP1126">
        <v>14</v>
      </c>
      <c r="AQ1126">
        <v>50000</v>
      </c>
      <c r="AS1126">
        <v>50014</v>
      </c>
      <c r="AZ1126">
        <v>85.803026057265399</v>
      </c>
      <c r="BA1126" t="s">
        <v>109</v>
      </c>
      <c r="BC1126" t="s">
        <v>6137</v>
      </c>
      <c r="BD1126" t="s">
        <v>6138</v>
      </c>
    </row>
    <row r="1127" spans="1:56" x14ac:dyDescent="0.2">
      <c r="A1127" t="s">
        <v>6139</v>
      </c>
      <c r="B1127" t="s">
        <v>5661</v>
      </c>
      <c r="C1127" t="s">
        <v>2694</v>
      </c>
      <c r="E1127" t="s">
        <v>53</v>
      </c>
      <c r="F1127" t="s">
        <v>72</v>
      </c>
      <c r="G1127" t="s">
        <v>73</v>
      </c>
      <c r="H1127" t="s">
        <v>86</v>
      </c>
      <c r="J1127" t="s">
        <v>6140</v>
      </c>
      <c r="K1127" t="s">
        <v>592</v>
      </c>
      <c r="L1127" t="s">
        <v>593</v>
      </c>
      <c r="M1127" t="s">
        <v>594</v>
      </c>
      <c r="N1127" t="s">
        <v>122</v>
      </c>
      <c r="O1127" t="s">
        <v>6141</v>
      </c>
      <c r="Q1127" t="s">
        <v>55</v>
      </c>
      <c r="X1127" t="s">
        <v>80</v>
      </c>
      <c r="AC1127">
        <v>2018</v>
      </c>
      <c r="AD1127">
        <v>10</v>
      </c>
      <c r="AE1127">
        <v>19</v>
      </c>
      <c r="AF1127">
        <f>IF( Table1[[#This Row],[Start Day]]="",1,Table1[[#This Row],[Start Day]])</f>
        <v>19</v>
      </c>
      <c r="AG1127" s="1">
        <f>DATE(Table1[[#This Row],[Start Year]],Table1[[#This Row],[Start Month]],Table1[[#This Row],[Complete Start Day]])</f>
        <v>43392</v>
      </c>
      <c r="AH1127">
        <v>2018</v>
      </c>
      <c r="AI1127">
        <v>10</v>
      </c>
      <c r="AJ1127">
        <v>23</v>
      </c>
      <c r="AK1127">
        <f>IF(Table1[[#This Row],[End Day]]="",DAY(EOMONTH(DATE(Table1[[#This Row],[End Year]],Table1[[#This Row],[End Month]],1),0)),Table1[[#This Row],[End Day]])</f>
        <v>23</v>
      </c>
      <c r="AL1127" s="1">
        <f>DATE(Table1[[#This Row],[End Year]],Table1[[#This Row],[End Month]],Table1[[#This Row],[Complete End Day]])</f>
        <v>43396</v>
      </c>
      <c r="AM1127" s="2">
        <f>IF(Table1[[#This Row],[Start Day]]="",1,0)</f>
        <v>0</v>
      </c>
      <c r="AN1127" s="2">
        <f>IF(Table1[[#This Row],[End Day]]="",1,0)</f>
        <v>0</v>
      </c>
      <c r="AO1127">
        <v>14</v>
      </c>
      <c r="AX1127">
        <v>7005</v>
      </c>
      <c r="AY1127">
        <v>8164</v>
      </c>
      <c r="AZ1127">
        <v>85.803026057265399</v>
      </c>
      <c r="BA1127" t="s">
        <v>81</v>
      </c>
      <c r="BB1127" t="s">
        <v>6142</v>
      </c>
      <c r="BD1127" t="s">
        <v>6143</v>
      </c>
    </row>
    <row r="1128" spans="1:56" x14ac:dyDescent="0.2">
      <c r="A1128" t="s">
        <v>6144</v>
      </c>
      <c r="B1128" t="s">
        <v>5661</v>
      </c>
      <c r="C1128" t="s">
        <v>528</v>
      </c>
      <c r="E1128" t="s">
        <v>53</v>
      </c>
      <c r="F1128" t="s">
        <v>100</v>
      </c>
      <c r="G1128" t="s">
        <v>101</v>
      </c>
      <c r="H1128" t="s">
        <v>102</v>
      </c>
      <c r="K1128" t="s">
        <v>76</v>
      </c>
      <c r="L1128" t="s">
        <v>77</v>
      </c>
      <c r="M1128" t="s">
        <v>78</v>
      </c>
      <c r="N1128" t="s">
        <v>60</v>
      </c>
      <c r="O1128" t="s">
        <v>6145</v>
      </c>
      <c r="W1128">
        <v>6</v>
      </c>
      <c r="X1128" t="s">
        <v>105</v>
      </c>
      <c r="Y1128" t="s">
        <v>6146</v>
      </c>
      <c r="Z1128" t="s">
        <v>6147</v>
      </c>
      <c r="AA1128" t="s">
        <v>6148</v>
      </c>
      <c r="AC1128">
        <v>2018</v>
      </c>
      <c r="AD1128">
        <v>1</v>
      </c>
      <c r="AE1128">
        <v>23</v>
      </c>
      <c r="AF1128">
        <f>IF( Table1[[#This Row],[Start Day]]="",1,Table1[[#This Row],[Start Day]])</f>
        <v>23</v>
      </c>
      <c r="AG1128" s="1">
        <f>DATE(Table1[[#This Row],[Start Year]],Table1[[#This Row],[Start Month]],Table1[[#This Row],[Complete Start Day]])</f>
        <v>43123</v>
      </c>
      <c r="AH1128">
        <v>2018</v>
      </c>
      <c r="AI1128">
        <v>1</v>
      </c>
      <c r="AJ1128">
        <v>23</v>
      </c>
      <c r="AK1128">
        <f>IF(Table1[[#This Row],[End Day]]="",DAY(EOMONTH(DATE(Table1[[#This Row],[End Year]],Table1[[#This Row],[End Month]],1),0)),Table1[[#This Row],[End Day]])</f>
        <v>23</v>
      </c>
      <c r="AL1128" s="1">
        <f>DATE(Table1[[#This Row],[End Year]],Table1[[#This Row],[End Month]],Table1[[#This Row],[Complete End Day]])</f>
        <v>43123</v>
      </c>
      <c r="AM1128" s="2">
        <f>IF(Table1[[#This Row],[Start Day]]="",1,0)</f>
        <v>0</v>
      </c>
      <c r="AN1128" s="2">
        <f>IF(Table1[[#This Row],[End Day]]="",1,0)</f>
        <v>0</v>
      </c>
      <c r="AO1128">
        <v>1</v>
      </c>
      <c r="AP1128">
        <v>11</v>
      </c>
      <c r="AQ1128">
        <v>13800</v>
      </c>
      <c r="AS1128">
        <v>13811</v>
      </c>
      <c r="AX1128">
        <v>80000</v>
      </c>
      <c r="AY1128">
        <v>93237</v>
      </c>
      <c r="AZ1128">
        <v>85.803026057265399</v>
      </c>
      <c r="BA1128" t="s">
        <v>66</v>
      </c>
      <c r="BB1128" t="s">
        <v>421</v>
      </c>
      <c r="BC1128" t="s">
        <v>6149</v>
      </c>
      <c r="BD1128" t="s">
        <v>6150</v>
      </c>
    </row>
    <row r="1129" spans="1:56" x14ac:dyDescent="0.2">
      <c r="A1129" t="s">
        <v>6151</v>
      </c>
      <c r="B1129" t="s">
        <v>5661</v>
      </c>
      <c r="C1129" t="s">
        <v>5611</v>
      </c>
      <c r="D1129" t="s">
        <v>6099</v>
      </c>
      <c r="E1129" t="s">
        <v>53</v>
      </c>
      <c r="F1129" t="s">
        <v>100</v>
      </c>
      <c r="G1129" t="s">
        <v>101</v>
      </c>
      <c r="H1129" t="s">
        <v>102</v>
      </c>
      <c r="K1129" t="s">
        <v>76</v>
      </c>
      <c r="L1129" t="s">
        <v>77</v>
      </c>
      <c r="M1129" t="s">
        <v>78</v>
      </c>
      <c r="N1129" t="s">
        <v>60</v>
      </c>
      <c r="O1129" t="s">
        <v>6152</v>
      </c>
      <c r="W1129">
        <v>6</v>
      </c>
      <c r="X1129" t="s">
        <v>105</v>
      </c>
      <c r="Y1129" t="s">
        <v>6153</v>
      </c>
      <c r="Z1129" t="s">
        <v>6154</v>
      </c>
      <c r="AA1129" t="s">
        <v>6155</v>
      </c>
      <c r="AC1129">
        <v>2018</v>
      </c>
      <c r="AD1129">
        <v>7</v>
      </c>
      <c r="AE1129">
        <v>29</v>
      </c>
      <c r="AF1129">
        <f>IF( Table1[[#This Row],[Start Day]]="",1,Table1[[#This Row],[Start Day]])</f>
        <v>29</v>
      </c>
      <c r="AG1129" s="1">
        <f>DATE(Table1[[#This Row],[Start Year]],Table1[[#This Row],[Start Month]],Table1[[#This Row],[Complete Start Day]])</f>
        <v>43310</v>
      </c>
      <c r="AH1129">
        <v>2018</v>
      </c>
      <c r="AI1129">
        <v>7</v>
      </c>
      <c r="AJ1129">
        <v>29</v>
      </c>
      <c r="AK1129">
        <f>IF(Table1[[#This Row],[End Day]]="",DAY(EOMONTH(DATE(Table1[[#This Row],[End Year]],Table1[[#This Row],[End Month]],1),0)),Table1[[#This Row],[End Day]])</f>
        <v>29</v>
      </c>
      <c r="AL1129" s="1">
        <f>DATE(Table1[[#This Row],[End Year]],Table1[[#This Row],[End Month]],Table1[[#This Row],[Complete End Day]])</f>
        <v>43310</v>
      </c>
      <c r="AM1129" s="2">
        <f>IF(Table1[[#This Row],[Start Day]]="",1,0)</f>
        <v>0</v>
      </c>
      <c r="AN1129" s="2">
        <f>IF(Table1[[#This Row],[End Day]]="",1,0)</f>
        <v>0</v>
      </c>
      <c r="AO1129">
        <v>14</v>
      </c>
      <c r="AP1129">
        <v>135</v>
      </c>
      <c r="AQ1129">
        <v>102717</v>
      </c>
      <c r="AS1129">
        <v>102852</v>
      </c>
      <c r="AX1129">
        <v>29000</v>
      </c>
      <c r="AY1129">
        <v>33798</v>
      </c>
      <c r="AZ1129">
        <v>85.803026057265399</v>
      </c>
      <c r="BA1129" t="s">
        <v>109</v>
      </c>
      <c r="BC1129" t="s">
        <v>6156</v>
      </c>
      <c r="BD1129" t="s">
        <v>6157</v>
      </c>
    </row>
    <row r="1130" spans="1:56" x14ac:dyDescent="0.2">
      <c r="A1130" t="s">
        <v>6158</v>
      </c>
      <c r="B1130" t="s">
        <v>5661</v>
      </c>
      <c r="C1130" t="s">
        <v>218</v>
      </c>
      <c r="E1130" t="s">
        <v>53</v>
      </c>
      <c r="F1130" t="s">
        <v>100</v>
      </c>
      <c r="G1130" t="s">
        <v>101</v>
      </c>
      <c r="H1130" t="s">
        <v>102</v>
      </c>
      <c r="K1130" t="s">
        <v>76</v>
      </c>
      <c r="L1130" t="s">
        <v>77</v>
      </c>
      <c r="M1130" t="s">
        <v>78</v>
      </c>
      <c r="N1130" t="s">
        <v>60</v>
      </c>
      <c r="O1130" t="s">
        <v>6159</v>
      </c>
      <c r="W1130">
        <v>7</v>
      </c>
      <c r="X1130" t="s">
        <v>105</v>
      </c>
      <c r="Y1130" t="s">
        <v>6160</v>
      </c>
      <c r="Z1130" t="s">
        <v>6161</v>
      </c>
      <c r="AC1130">
        <v>2018</v>
      </c>
      <c r="AD1130">
        <v>8</v>
      </c>
      <c r="AE1130">
        <v>19</v>
      </c>
      <c r="AF1130">
        <f>IF( Table1[[#This Row],[Start Day]]="",1,Table1[[#This Row],[Start Day]])</f>
        <v>19</v>
      </c>
      <c r="AG1130" s="1">
        <f>DATE(Table1[[#This Row],[Start Year]],Table1[[#This Row],[Start Month]],Table1[[#This Row],[Complete Start Day]])</f>
        <v>43331</v>
      </c>
      <c r="AH1130">
        <v>2018</v>
      </c>
      <c r="AI1130">
        <v>8</v>
      </c>
      <c r="AJ1130">
        <v>19</v>
      </c>
      <c r="AK1130">
        <f>IF(Table1[[#This Row],[End Day]]="",DAY(EOMONTH(DATE(Table1[[#This Row],[End Year]],Table1[[#This Row],[End Month]],1),0)),Table1[[#This Row],[End Day]])</f>
        <v>19</v>
      </c>
      <c r="AL1130" s="1">
        <f>DATE(Table1[[#This Row],[End Year]],Table1[[#This Row],[End Month]],Table1[[#This Row],[Complete End Day]])</f>
        <v>43331</v>
      </c>
      <c r="AM1130" s="2">
        <f>IF(Table1[[#This Row],[Start Day]]="",1,0)</f>
        <v>0</v>
      </c>
      <c r="AN1130" s="2">
        <f>IF(Table1[[#This Row],[End Day]]="",1,0)</f>
        <v>0</v>
      </c>
      <c r="AO1130">
        <v>10</v>
      </c>
      <c r="AP1130">
        <v>24</v>
      </c>
      <c r="AQ1130">
        <v>755</v>
      </c>
      <c r="AS1130">
        <v>779</v>
      </c>
      <c r="AX1130">
        <v>5000</v>
      </c>
      <c r="AY1130">
        <v>5827</v>
      </c>
      <c r="AZ1130">
        <v>85.803026057265399</v>
      </c>
      <c r="BA1130" t="s">
        <v>109</v>
      </c>
      <c r="BC1130" t="s">
        <v>6156</v>
      </c>
      <c r="BD1130" t="s">
        <v>6157</v>
      </c>
    </row>
    <row r="1131" spans="1:56" x14ac:dyDescent="0.2">
      <c r="A1131" t="s">
        <v>6162</v>
      </c>
      <c r="B1131" t="s">
        <v>5661</v>
      </c>
      <c r="C1131" t="s">
        <v>1405</v>
      </c>
      <c r="E1131" t="s">
        <v>53</v>
      </c>
      <c r="F1131" t="s">
        <v>100</v>
      </c>
      <c r="G1131" t="s">
        <v>169</v>
      </c>
      <c r="H1131" t="s">
        <v>170</v>
      </c>
      <c r="J1131" t="s">
        <v>6059</v>
      </c>
      <c r="K1131" t="s">
        <v>76</v>
      </c>
      <c r="L1131" t="s">
        <v>77</v>
      </c>
      <c r="M1131" t="s">
        <v>78</v>
      </c>
      <c r="N1131" t="s">
        <v>60</v>
      </c>
      <c r="AC1131">
        <v>2018</v>
      </c>
      <c r="AD1131">
        <v>1</v>
      </c>
      <c r="AE1131">
        <v>14</v>
      </c>
      <c r="AF1131">
        <f>IF( Table1[[#This Row],[Start Day]]="",1,Table1[[#This Row],[Start Day]])</f>
        <v>14</v>
      </c>
      <c r="AG1131" s="1">
        <f>DATE(Table1[[#This Row],[Start Year]],Table1[[#This Row],[Start Month]],Table1[[#This Row],[Complete Start Day]])</f>
        <v>43114</v>
      </c>
      <c r="AH1131">
        <v>2018</v>
      </c>
      <c r="AI1131">
        <v>1</v>
      </c>
      <c r="AJ1131">
        <v>14</v>
      </c>
      <c r="AK1131">
        <f>IF(Table1[[#This Row],[End Day]]="",DAY(EOMONTH(DATE(Table1[[#This Row],[End Year]],Table1[[#This Row],[End Month]],1),0)),Table1[[#This Row],[End Day]])</f>
        <v>14</v>
      </c>
      <c r="AL1131" s="1">
        <f>DATE(Table1[[#This Row],[End Year]],Table1[[#This Row],[End Month]],Table1[[#This Row],[Complete End Day]])</f>
        <v>43114</v>
      </c>
      <c r="AM1131" s="2">
        <f>IF(Table1[[#This Row],[Start Day]]="",1,0)</f>
        <v>0</v>
      </c>
      <c r="AN1131" s="2">
        <f>IF(Table1[[#This Row],[End Day]]="",1,0)</f>
        <v>0</v>
      </c>
      <c r="AQ1131">
        <v>50000</v>
      </c>
      <c r="AS1131">
        <v>50000</v>
      </c>
      <c r="AZ1131">
        <v>85.803026057265399</v>
      </c>
    </row>
    <row r="1132" spans="1:56" x14ac:dyDescent="0.2">
      <c r="A1132" t="s">
        <v>6163</v>
      </c>
      <c r="B1132" t="s">
        <v>5661</v>
      </c>
      <c r="C1132" t="s">
        <v>6164</v>
      </c>
      <c r="E1132" t="s">
        <v>53</v>
      </c>
      <c r="F1132" t="s">
        <v>54</v>
      </c>
      <c r="G1132" t="s">
        <v>236</v>
      </c>
      <c r="H1132" t="s">
        <v>236</v>
      </c>
      <c r="K1132" t="s">
        <v>76</v>
      </c>
      <c r="L1132" t="s">
        <v>77</v>
      </c>
      <c r="M1132" t="s">
        <v>78</v>
      </c>
      <c r="N1132" t="s">
        <v>60</v>
      </c>
      <c r="O1132" t="s">
        <v>6165</v>
      </c>
      <c r="P1132" t="s">
        <v>62</v>
      </c>
      <c r="AC1132">
        <v>2018</v>
      </c>
      <c r="AD1132">
        <v>12</v>
      </c>
      <c r="AE1132">
        <v>31</v>
      </c>
      <c r="AF1132">
        <f>IF( Table1[[#This Row],[Start Day]]="",1,Table1[[#This Row],[Start Day]])</f>
        <v>31</v>
      </c>
      <c r="AG1132" s="1">
        <f>DATE(Table1[[#This Row],[Start Year]],Table1[[#This Row],[Start Month]],Table1[[#This Row],[Complete Start Day]])</f>
        <v>43465</v>
      </c>
      <c r="AH1132">
        <v>2019</v>
      </c>
      <c r="AI1132">
        <v>1</v>
      </c>
      <c r="AJ1132">
        <v>1</v>
      </c>
      <c r="AK1132">
        <f>IF(Table1[[#This Row],[End Day]]="",DAY(EOMONTH(DATE(Table1[[#This Row],[End Year]],Table1[[#This Row],[End Month]],1),0)),Table1[[#This Row],[End Day]])</f>
        <v>1</v>
      </c>
      <c r="AL1132" s="1">
        <f>DATE(Table1[[#This Row],[End Year]],Table1[[#This Row],[End Month]],Table1[[#This Row],[Complete End Day]])</f>
        <v>43466</v>
      </c>
      <c r="AM1132" s="2">
        <f>IF(Table1[[#This Row],[Start Day]]="",1,0)</f>
        <v>0</v>
      </c>
      <c r="AN1132" s="2">
        <f>IF(Table1[[#This Row],[End Day]]="",1,0)</f>
        <v>0</v>
      </c>
      <c r="AO1132">
        <v>33</v>
      </c>
      <c r="AZ1132">
        <v>85.803026057265399</v>
      </c>
      <c r="BA1132" t="s">
        <v>109</v>
      </c>
      <c r="BC1132" t="s">
        <v>5246</v>
      </c>
      <c r="BD1132" t="s">
        <v>5247</v>
      </c>
    </row>
    <row r="1133" spans="1:56" x14ac:dyDescent="0.2">
      <c r="A1133" t="s">
        <v>6166</v>
      </c>
      <c r="B1133" t="s">
        <v>5661</v>
      </c>
      <c r="C1133" t="s">
        <v>1861</v>
      </c>
      <c r="E1133" t="s">
        <v>53</v>
      </c>
      <c r="F1133" t="s">
        <v>54</v>
      </c>
      <c r="G1133" t="s">
        <v>55</v>
      </c>
      <c r="K1133" t="s">
        <v>76</v>
      </c>
      <c r="L1133" t="s">
        <v>77</v>
      </c>
      <c r="M1133" t="s">
        <v>78</v>
      </c>
      <c r="N1133" t="s">
        <v>60</v>
      </c>
      <c r="O1133" t="s">
        <v>6167</v>
      </c>
      <c r="P1133" t="s">
        <v>5708</v>
      </c>
      <c r="W1133">
        <v>3938</v>
      </c>
      <c r="X1133" t="s">
        <v>65</v>
      </c>
      <c r="Y1133" t="s">
        <v>6168</v>
      </c>
      <c r="Z1133" t="s">
        <v>6169</v>
      </c>
      <c r="AC1133">
        <v>2018</v>
      </c>
      <c r="AD1133">
        <v>3</v>
      </c>
      <c r="AE1133">
        <v>5</v>
      </c>
      <c r="AF1133">
        <f>IF( Table1[[#This Row],[Start Day]]="",1,Table1[[#This Row],[Start Day]])</f>
        <v>5</v>
      </c>
      <c r="AG1133" s="1">
        <f>DATE(Table1[[#This Row],[Start Year]],Table1[[#This Row],[Start Month]],Table1[[#This Row],[Complete Start Day]])</f>
        <v>43164</v>
      </c>
      <c r="AH1133">
        <v>2018</v>
      </c>
      <c r="AI1133">
        <v>3</v>
      </c>
      <c r="AJ1133">
        <v>6</v>
      </c>
      <c r="AK1133">
        <f>IF(Table1[[#This Row],[End Day]]="",DAY(EOMONTH(DATE(Table1[[#This Row],[End Year]],Table1[[#This Row],[End Month]],1),0)),Table1[[#This Row],[End Day]])</f>
        <v>6</v>
      </c>
      <c r="AL1133" s="1">
        <f>DATE(Table1[[#This Row],[End Year]],Table1[[#This Row],[End Month]],Table1[[#This Row],[Complete End Day]])</f>
        <v>43165</v>
      </c>
      <c r="AM1133" s="2">
        <f>IF(Table1[[#This Row],[Start Day]]="",1,0)</f>
        <v>0</v>
      </c>
      <c r="AN1133" s="2">
        <f>IF(Table1[[#This Row],[End Day]]="",1,0)</f>
        <v>0</v>
      </c>
      <c r="AQ1133">
        <v>3000</v>
      </c>
      <c r="AS1133">
        <v>3000</v>
      </c>
      <c r="AZ1133">
        <v>85.803026057265399</v>
      </c>
      <c r="BA1133" t="s">
        <v>81</v>
      </c>
      <c r="BB1133" t="s">
        <v>6170</v>
      </c>
      <c r="BD1133" t="s">
        <v>6171</v>
      </c>
    </row>
    <row r="1134" spans="1:56" x14ac:dyDescent="0.2">
      <c r="A1134" t="s">
        <v>6172</v>
      </c>
      <c r="B1134" t="s">
        <v>5661</v>
      </c>
      <c r="C1134" t="s">
        <v>1616</v>
      </c>
      <c r="E1134" t="s">
        <v>53</v>
      </c>
      <c r="F1134" t="s">
        <v>72</v>
      </c>
      <c r="G1134" t="s">
        <v>262</v>
      </c>
      <c r="H1134" t="s">
        <v>368</v>
      </c>
      <c r="K1134" t="s">
        <v>7833</v>
      </c>
      <c r="L1134" t="s">
        <v>88</v>
      </c>
      <c r="M1134" t="s">
        <v>59</v>
      </c>
      <c r="N1134" t="s">
        <v>60</v>
      </c>
      <c r="X1134" t="s">
        <v>265</v>
      </c>
      <c r="AC1134">
        <v>2018</v>
      </c>
      <c r="AD1134">
        <v>7</v>
      </c>
      <c r="AF1134">
        <f>IF( Table1[[#This Row],[Start Day]]="",1,Table1[[#This Row],[Start Day]])</f>
        <v>1</v>
      </c>
      <c r="AG1134" s="1">
        <f>DATE(Table1[[#This Row],[Start Year]],Table1[[#This Row],[Start Month]],Table1[[#This Row],[Complete Start Day]])</f>
        <v>43282</v>
      </c>
      <c r="AH1134">
        <v>2018</v>
      </c>
      <c r="AI1134">
        <v>7</v>
      </c>
      <c r="AK1134">
        <f>IF(Table1[[#This Row],[End Day]]="",DAY(EOMONTH(DATE(Table1[[#This Row],[End Year]],Table1[[#This Row],[End Month]],1),0)),Table1[[#This Row],[End Day]])</f>
        <v>31</v>
      </c>
      <c r="AL1134" s="1">
        <f>DATE(Table1[[#This Row],[End Year]],Table1[[#This Row],[End Month]],Table1[[#This Row],[Complete End Day]])</f>
        <v>43312</v>
      </c>
      <c r="AM1134" s="2">
        <f>IF(Table1[[#This Row],[Start Day]]="",1,0)</f>
        <v>1</v>
      </c>
      <c r="AN1134" s="2">
        <f>IF(Table1[[#This Row],[End Day]]="",1,0)</f>
        <v>1</v>
      </c>
      <c r="AZ1134">
        <v>85.803026057265399</v>
      </c>
    </row>
    <row r="1135" spans="1:56" x14ac:dyDescent="0.2">
      <c r="A1135" t="s">
        <v>6173</v>
      </c>
      <c r="B1135" t="s">
        <v>5661</v>
      </c>
      <c r="C1135" t="s">
        <v>1722</v>
      </c>
      <c r="E1135" t="s">
        <v>53</v>
      </c>
      <c r="F1135" t="s">
        <v>100</v>
      </c>
      <c r="G1135" t="s">
        <v>101</v>
      </c>
      <c r="H1135" t="s">
        <v>102</v>
      </c>
      <c r="K1135" t="s">
        <v>592</v>
      </c>
      <c r="L1135" t="s">
        <v>593</v>
      </c>
      <c r="M1135" t="s">
        <v>594</v>
      </c>
      <c r="N1135" t="s">
        <v>122</v>
      </c>
      <c r="O1135" t="s">
        <v>6174</v>
      </c>
      <c r="W1135">
        <v>7</v>
      </c>
      <c r="X1135" t="s">
        <v>105</v>
      </c>
      <c r="Y1135" t="s">
        <v>6175</v>
      </c>
      <c r="Z1135" t="s">
        <v>6176</v>
      </c>
      <c r="AA1135" t="s">
        <v>6177</v>
      </c>
      <c r="AC1135">
        <v>2018</v>
      </c>
      <c r="AD1135">
        <v>2</v>
      </c>
      <c r="AE1135">
        <v>16</v>
      </c>
      <c r="AF1135">
        <f>IF( Table1[[#This Row],[Start Day]]="",1,Table1[[#This Row],[Start Day]])</f>
        <v>16</v>
      </c>
      <c r="AG1135" s="1">
        <f>DATE(Table1[[#This Row],[Start Year]],Table1[[#This Row],[Start Month]],Table1[[#This Row],[Complete Start Day]])</f>
        <v>43147</v>
      </c>
      <c r="AH1135">
        <v>2018</v>
      </c>
      <c r="AI1135">
        <v>2</v>
      </c>
      <c r="AJ1135">
        <v>16</v>
      </c>
      <c r="AK1135">
        <f>IF(Table1[[#This Row],[End Day]]="",DAY(EOMONTH(DATE(Table1[[#This Row],[End Year]],Table1[[#This Row],[End Month]],1),0)),Table1[[#This Row],[End Day]])</f>
        <v>16</v>
      </c>
      <c r="AL1135" s="1">
        <f>DATE(Table1[[#This Row],[End Year]],Table1[[#This Row],[End Month]],Table1[[#This Row],[Complete End Day]])</f>
        <v>43147</v>
      </c>
      <c r="AM1135" s="2">
        <f>IF(Table1[[#This Row],[Start Day]]="",1,0)</f>
        <v>0</v>
      </c>
      <c r="AN1135" s="2">
        <f>IF(Table1[[#This Row],[End Day]]="",1,0)</f>
        <v>0</v>
      </c>
      <c r="AP1135">
        <v>4</v>
      </c>
      <c r="AQ1135">
        <v>3000</v>
      </c>
      <c r="AS1135">
        <v>3004</v>
      </c>
      <c r="AZ1135">
        <v>85.803026057265399</v>
      </c>
      <c r="BA1135" t="s">
        <v>81</v>
      </c>
      <c r="BB1135" t="s">
        <v>4383</v>
      </c>
      <c r="BD1135" t="s">
        <v>5960</v>
      </c>
    </row>
    <row r="1136" spans="1:56" x14ac:dyDescent="0.2">
      <c r="A1136" t="s">
        <v>6178</v>
      </c>
      <c r="B1136" t="s">
        <v>5661</v>
      </c>
      <c r="C1136" t="s">
        <v>1267</v>
      </c>
      <c r="E1136" t="s">
        <v>53</v>
      </c>
      <c r="F1136" t="s">
        <v>54</v>
      </c>
      <c r="G1136" t="s">
        <v>55</v>
      </c>
      <c r="H1136" t="s">
        <v>192</v>
      </c>
      <c r="K1136" t="s">
        <v>592</v>
      </c>
      <c r="L1136" t="s">
        <v>593</v>
      </c>
      <c r="M1136" t="s">
        <v>594</v>
      </c>
      <c r="N1136" t="s">
        <v>122</v>
      </c>
      <c r="O1136" t="s">
        <v>6179</v>
      </c>
      <c r="P1136" t="s">
        <v>141</v>
      </c>
      <c r="X1136" t="s">
        <v>65</v>
      </c>
      <c r="AB1136" t="s">
        <v>6180</v>
      </c>
      <c r="AC1136">
        <v>2018</v>
      </c>
      <c r="AD1136">
        <v>9</v>
      </c>
      <c r="AE1136">
        <v>20</v>
      </c>
      <c r="AF1136">
        <f>IF( Table1[[#This Row],[Start Day]]="",1,Table1[[#This Row],[Start Day]])</f>
        <v>20</v>
      </c>
      <c r="AG1136" s="1">
        <f>DATE(Table1[[#This Row],[Start Year]],Table1[[#This Row],[Start Month]],Table1[[#This Row],[Complete Start Day]])</f>
        <v>43363</v>
      </c>
      <c r="AH1136">
        <v>2018</v>
      </c>
      <c r="AI1136">
        <v>9</v>
      </c>
      <c r="AJ1136">
        <v>23</v>
      </c>
      <c r="AK1136">
        <f>IF(Table1[[#This Row],[End Day]]="",DAY(EOMONTH(DATE(Table1[[#This Row],[End Year]],Table1[[#This Row],[End Month]],1),0)),Table1[[#This Row],[End Day]])</f>
        <v>23</v>
      </c>
      <c r="AL1136" s="1">
        <f>DATE(Table1[[#This Row],[End Year]],Table1[[#This Row],[End Month]],Table1[[#This Row],[Complete End Day]])</f>
        <v>43366</v>
      </c>
      <c r="AM1136" s="2">
        <f>IF(Table1[[#This Row],[Start Day]]="",1,0)</f>
        <v>0</v>
      </c>
      <c r="AN1136" s="2">
        <f>IF(Table1[[#This Row],[End Day]]="",1,0)</f>
        <v>0</v>
      </c>
      <c r="AO1136">
        <v>20</v>
      </c>
      <c r="AR1136">
        <v>120</v>
      </c>
      <c r="AS1136">
        <v>120</v>
      </c>
      <c r="AZ1136">
        <v>85.803026057265399</v>
      </c>
      <c r="BA1136" t="s">
        <v>81</v>
      </c>
      <c r="BB1136" t="s">
        <v>6181</v>
      </c>
      <c r="BD1136" t="s">
        <v>6182</v>
      </c>
    </row>
    <row r="1137" spans="1:56" x14ac:dyDescent="0.2">
      <c r="A1137" t="s">
        <v>6183</v>
      </c>
      <c r="B1137" t="s">
        <v>5661</v>
      </c>
      <c r="C1137" t="s">
        <v>303</v>
      </c>
      <c r="E1137" t="s">
        <v>53</v>
      </c>
      <c r="F1137" t="s">
        <v>72</v>
      </c>
      <c r="G1137" t="s">
        <v>73</v>
      </c>
      <c r="H1137" t="s">
        <v>86</v>
      </c>
      <c r="J1137" t="s">
        <v>6184</v>
      </c>
      <c r="K1137" t="s">
        <v>592</v>
      </c>
      <c r="L1137" t="s">
        <v>593</v>
      </c>
      <c r="M1137" t="s">
        <v>594</v>
      </c>
      <c r="N1137" t="s">
        <v>122</v>
      </c>
      <c r="O1137" t="s">
        <v>6185</v>
      </c>
      <c r="W1137">
        <v>195</v>
      </c>
      <c r="X1137" t="s">
        <v>80</v>
      </c>
      <c r="AC1137">
        <v>2018</v>
      </c>
      <c r="AD1137">
        <v>10</v>
      </c>
      <c r="AE1137">
        <v>23</v>
      </c>
      <c r="AF1137">
        <f>IF( Table1[[#This Row],[Start Day]]="",1,Table1[[#This Row],[Start Day]])</f>
        <v>23</v>
      </c>
      <c r="AG1137" s="1">
        <f>DATE(Table1[[#This Row],[Start Year]],Table1[[#This Row],[Start Month]],Table1[[#This Row],[Complete Start Day]])</f>
        <v>43396</v>
      </c>
      <c r="AH1137">
        <v>2018</v>
      </c>
      <c r="AI1137">
        <v>10</v>
      </c>
      <c r="AJ1137">
        <v>23</v>
      </c>
      <c r="AK1137">
        <f>IF(Table1[[#This Row],[End Day]]="",DAY(EOMONTH(DATE(Table1[[#This Row],[End Year]],Table1[[#This Row],[End Month]],1),0)),Table1[[#This Row],[End Day]])</f>
        <v>23</v>
      </c>
      <c r="AL1137" s="1">
        <f>DATE(Table1[[#This Row],[End Year]],Table1[[#This Row],[End Month]],Table1[[#This Row],[Complete End Day]])</f>
        <v>43396</v>
      </c>
      <c r="AM1137" s="2">
        <f>IF(Table1[[#This Row],[Start Day]]="",1,0)</f>
        <v>0</v>
      </c>
      <c r="AN1137" s="2">
        <f>IF(Table1[[#This Row],[End Day]]="",1,0)</f>
        <v>0</v>
      </c>
      <c r="AO1137">
        <v>6</v>
      </c>
      <c r="AQ1137">
        <v>10000</v>
      </c>
      <c r="AS1137">
        <v>10000</v>
      </c>
      <c r="AX1137">
        <v>536800</v>
      </c>
      <c r="AY1137">
        <v>625619</v>
      </c>
      <c r="AZ1137">
        <v>85.803026057265399</v>
      </c>
      <c r="BA1137" t="s">
        <v>81</v>
      </c>
      <c r="BB1137" t="s">
        <v>6186</v>
      </c>
      <c r="BD1137" t="s">
        <v>6187</v>
      </c>
    </row>
    <row r="1138" spans="1:56" x14ac:dyDescent="0.2">
      <c r="A1138" t="s">
        <v>6188</v>
      </c>
      <c r="B1138" t="s">
        <v>5661</v>
      </c>
      <c r="C1138" t="s">
        <v>2390</v>
      </c>
      <c r="E1138" t="s">
        <v>53</v>
      </c>
      <c r="F1138" t="s">
        <v>54</v>
      </c>
      <c r="G1138" t="s">
        <v>55</v>
      </c>
      <c r="H1138" t="s">
        <v>192</v>
      </c>
      <c r="K1138" t="s">
        <v>548</v>
      </c>
      <c r="L1138" t="s">
        <v>549</v>
      </c>
      <c r="M1138" t="s">
        <v>78</v>
      </c>
      <c r="N1138" t="s">
        <v>60</v>
      </c>
      <c r="O1138" t="s">
        <v>6189</v>
      </c>
      <c r="P1138" t="s">
        <v>62</v>
      </c>
      <c r="W1138">
        <v>74296</v>
      </c>
      <c r="X1138" t="s">
        <v>65</v>
      </c>
      <c r="Y1138" t="s">
        <v>6190</v>
      </c>
      <c r="Z1138" t="s">
        <v>6191</v>
      </c>
      <c r="AC1138">
        <v>2018</v>
      </c>
      <c r="AD1138">
        <v>2</v>
      </c>
      <c r="AE1138">
        <v>3</v>
      </c>
      <c r="AF1138">
        <f>IF( Table1[[#This Row],[Start Day]]="",1,Table1[[#This Row],[Start Day]])</f>
        <v>3</v>
      </c>
      <c r="AG1138" s="1">
        <f>DATE(Table1[[#This Row],[Start Year]],Table1[[#This Row],[Start Month]],Table1[[#This Row],[Complete Start Day]])</f>
        <v>43134</v>
      </c>
      <c r="AH1138">
        <v>2018</v>
      </c>
      <c r="AI1138">
        <v>2</v>
      </c>
      <c r="AJ1138">
        <v>12</v>
      </c>
      <c r="AK1138">
        <f>IF(Table1[[#This Row],[End Day]]="",DAY(EOMONTH(DATE(Table1[[#This Row],[End Year]],Table1[[#This Row],[End Month]],1),0)),Table1[[#This Row],[End Day]])</f>
        <v>12</v>
      </c>
      <c r="AL1138" s="1">
        <f>DATE(Table1[[#This Row],[End Year]],Table1[[#This Row],[End Month]],Table1[[#This Row],[Complete End Day]])</f>
        <v>43143</v>
      </c>
      <c r="AM1138" s="2">
        <f>IF(Table1[[#This Row],[Start Day]]="",1,0)</f>
        <v>0</v>
      </c>
      <c r="AN1138" s="2">
        <f>IF(Table1[[#This Row],[End Day]]="",1,0)</f>
        <v>0</v>
      </c>
      <c r="AQ1138">
        <v>4900</v>
      </c>
      <c r="AS1138">
        <v>4900</v>
      </c>
      <c r="AZ1138">
        <v>85.803026057265399</v>
      </c>
      <c r="BA1138" t="s">
        <v>109</v>
      </c>
      <c r="BC1138" t="s">
        <v>6192</v>
      </c>
      <c r="BD1138" t="s">
        <v>6193</v>
      </c>
    </row>
    <row r="1139" spans="1:56" x14ac:dyDescent="0.2">
      <c r="A1139" t="s">
        <v>6194</v>
      </c>
      <c r="B1139" t="s">
        <v>5661</v>
      </c>
      <c r="C1139" t="s">
        <v>6002</v>
      </c>
      <c r="E1139" t="s">
        <v>53</v>
      </c>
      <c r="F1139" t="s">
        <v>54</v>
      </c>
      <c r="G1139" t="s">
        <v>55</v>
      </c>
      <c r="K1139" t="s">
        <v>548</v>
      </c>
      <c r="L1139" t="s">
        <v>549</v>
      </c>
      <c r="M1139" t="s">
        <v>78</v>
      </c>
      <c r="N1139" t="s">
        <v>60</v>
      </c>
      <c r="O1139" t="s">
        <v>6195</v>
      </c>
      <c r="P1139" t="s">
        <v>1079</v>
      </c>
      <c r="W1139">
        <v>117492</v>
      </c>
      <c r="X1139" t="s">
        <v>65</v>
      </c>
      <c r="Y1139" t="s">
        <v>6191</v>
      </c>
      <c r="Z1139" t="s">
        <v>6196</v>
      </c>
      <c r="AB1139" t="s">
        <v>6197</v>
      </c>
      <c r="AC1139">
        <v>2018</v>
      </c>
      <c r="AD1139">
        <v>1</v>
      </c>
      <c r="AE1139">
        <v>1</v>
      </c>
      <c r="AF1139">
        <f>IF( Table1[[#This Row],[Start Day]]="",1,Table1[[#This Row],[Start Day]])</f>
        <v>1</v>
      </c>
      <c r="AG1139" s="1">
        <f>DATE(Table1[[#This Row],[Start Year]],Table1[[#This Row],[Start Month]],Table1[[#This Row],[Complete Start Day]])</f>
        <v>43101</v>
      </c>
      <c r="AH1139">
        <v>2018</v>
      </c>
      <c r="AI1139">
        <v>1</v>
      </c>
      <c r="AJ1139">
        <v>5</v>
      </c>
      <c r="AK1139">
        <f>IF(Table1[[#This Row],[End Day]]="",DAY(EOMONTH(DATE(Table1[[#This Row],[End Year]],Table1[[#This Row],[End Month]],1),0)),Table1[[#This Row],[End Day]])</f>
        <v>5</v>
      </c>
      <c r="AL1139" s="1">
        <f>DATE(Table1[[#This Row],[End Year]],Table1[[#This Row],[End Month]],Table1[[#This Row],[Complete End Day]])</f>
        <v>43105</v>
      </c>
      <c r="AM1139" s="2">
        <f>IF(Table1[[#This Row],[Start Day]]="",1,0)</f>
        <v>0</v>
      </c>
      <c r="AN1139" s="2">
        <f>IF(Table1[[#This Row],[End Day]]="",1,0)</f>
        <v>0</v>
      </c>
      <c r="AO1139">
        <v>2</v>
      </c>
      <c r="AQ1139">
        <v>12000</v>
      </c>
      <c r="AS1139">
        <v>12000</v>
      </c>
      <c r="AZ1139">
        <v>85.803026057265399</v>
      </c>
      <c r="BA1139" t="s">
        <v>66</v>
      </c>
      <c r="BB1139" t="s">
        <v>6198</v>
      </c>
      <c r="BC1139" t="s">
        <v>6199</v>
      </c>
      <c r="BD1139" t="s">
        <v>6200</v>
      </c>
    </row>
    <row r="1140" spans="1:56" x14ac:dyDescent="0.2">
      <c r="A1140" t="s">
        <v>6201</v>
      </c>
      <c r="B1140" t="s">
        <v>5661</v>
      </c>
      <c r="C1140" t="s">
        <v>1433</v>
      </c>
      <c r="E1140" t="s">
        <v>53</v>
      </c>
      <c r="F1140" t="s">
        <v>100</v>
      </c>
      <c r="G1140" t="s">
        <v>101</v>
      </c>
      <c r="H1140" t="s">
        <v>102</v>
      </c>
      <c r="K1140" t="s">
        <v>554</v>
      </c>
      <c r="L1140" t="s">
        <v>555</v>
      </c>
      <c r="M1140" t="s">
        <v>121</v>
      </c>
      <c r="N1140" t="s">
        <v>122</v>
      </c>
      <c r="O1140" t="s">
        <v>6202</v>
      </c>
      <c r="W1140">
        <v>7</v>
      </c>
      <c r="X1140" t="s">
        <v>105</v>
      </c>
      <c r="Y1140" t="s">
        <v>6203</v>
      </c>
      <c r="Z1140" t="s">
        <v>6204</v>
      </c>
      <c r="AA1140" t="s">
        <v>6205</v>
      </c>
      <c r="AC1140">
        <v>2018</v>
      </c>
      <c r="AD1140">
        <v>1</v>
      </c>
      <c r="AE1140">
        <v>14</v>
      </c>
      <c r="AF1140">
        <f>IF( Table1[[#This Row],[Start Day]]="",1,Table1[[#This Row],[Start Day]])</f>
        <v>14</v>
      </c>
      <c r="AG1140" s="1">
        <f>DATE(Table1[[#This Row],[Start Year]],Table1[[#This Row],[Start Month]],Table1[[#This Row],[Complete Start Day]])</f>
        <v>43114</v>
      </c>
      <c r="AH1140">
        <v>2018</v>
      </c>
      <c r="AI1140">
        <v>1</v>
      </c>
      <c r="AJ1140">
        <v>14</v>
      </c>
      <c r="AK1140">
        <f>IF(Table1[[#This Row],[End Day]]="",DAY(EOMONTH(DATE(Table1[[#This Row],[End Year]],Table1[[#This Row],[End Month]],1),0)),Table1[[#This Row],[End Day]])</f>
        <v>14</v>
      </c>
      <c r="AL1140" s="1">
        <f>DATE(Table1[[#This Row],[End Year]],Table1[[#This Row],[End Month]],Table1[[#This Row],[Complete End Day]])</f>
        <v>43114</v>
      </c>
      <c r="AM1140" s="2">
        <f>IF(Table1[[#This Row],[Start Day]]="",1,0)</f>
        <v>0</v>
      </c>
      <c r="AN1140" s="2">
        <f>IF(Table1[[#This Row],[End Day]]="",1,0)</f>
        <v>0</v>
      </c>
      <c r="AO1140">
        <v>2</v>
      </c>
      <c r="AP1140">
        <v>139</v>
      </c>
      <c r="AQ1140">
        <v>7885</v>
      </c>
      <c r="AR1140">
        <v>1295</v>
      </c>
      <c r="AS1140">
        <v>9319</v>
      </c>
      <c r="AZ1140">
        <v>85.803026057265399</v>
      </c>
      <c r="BA1140" t="s">
        <v>109</v>
      </c>
      <c r="BC1140" t="s">
        <v>6206</v>
      </c>
      <c r="BD1140" t="s">
        <v>6207</v>
      </c>
    </row>
    <row r="1141" spans="1:56" x14ac:dyDescent="0.2">
      <c r="A1141" t="s">
        <v>6208</v>
      </c>
      <c r="B1141" t="s">
        <v>5780</v>
      </c>
      <c r="C1141" t="s">
        <v>6209</v>
      </c>
      <c r="E1141" t="s">
        <v>53</v>
      </c>
      <c r="F1141" t="s">
        <v>54</v>
      </c>
      <c r="G1141" t="s">
        <v>55</v>
      </c>
      <c r="K1141" t="s">
        <v>554</v>
      </c>
      <c r="L1141" t="s">
        <v>555</v>
      </c>
      <c r="M1141" t="s">
        <v>121</v>
      </c>
      <c r="N1141" t="s">
        <v>122</v>
      </c>
      <c r="O1141" t="s">
        <v>6210</v>
      </c>
      <c r="Q1141" t="s">
        <v>73</v>
      </c>
      <c r="R1141" t="s">
        <v>64</v>
      </c>
      <c r="X1141" t="s">
        <v>65</v>
      </c>
      <c r="AC1141">
        <v>2019</v>
      </c>
      <c r="AD1141">
        <v>2</v>
      </c>
      <c r="AE1141">
        <v>21</v>
      </c>
      <c r="AF1141">
        <f>IF( Table1[[#This Row],[Start Day]]="",1,Table1[[#This Row],[Start Day]])</f>
        <v>21</v>
      </c>
      <c r="AG1141" s="1">
        <f>DATE(Table1[[#This Row],[Start Year]],Table1[[#This Row],[Start Month]],Table1[[#This Row],[Complete Start Day]])</f>
        <v>43517</v>
      </c>
      <c r="AH1141">
        <v>2019</v>
      </c>
      <c r="AI1141">
        <v>2</v>
      </c>
      <c r="AJ1141">
        <v>28</v>
      </c>
      <c r="AK1141">
        <f>IF(Table1[[#This Row],[End Day]]="",DAY(EOMONTH(DATE(Table1[[#This Row],[End Year]],Table1[[#This Row],[End Month]],1),0)),Table1[[#This Row],[End Day]])</f>
        <v>28</v>
      </c>
      <c r="AL1141" s="1">
        <f>DATE(Table1[[#This Row],[End Year]],Table1[[#This Row],[End Month]],Table1[[#This Row],[Complete End Day]])</f>
        <v>43524</v>
      </c>
      <c r="AM1141" s="2">
        <f>IF(Table1[[#This Row],[Start Day]]="",1,0)</f>
        <v>0</v>
      </c>
      <c r="AN1141" s="2">
        <f>IF(Table1[[#This Row],[End Day]]="",1,0)</f>
        <v>0</v>
      </c>
      <c r="AO1141">
        <v>51</v>
      </c>
      <c r="AP1141">
        <v>79</v>
      </c>
      <c r="AQ1141">
        <v>8300</v>
      </c>
      <c r="AS1141">
        <v>8379</v>
      </c>
      <c r="AZ1141">
        <v>87.358006773884696</v>
      </c>
      <c r="BA1141" t="s">
        <v>81</v>
      </c>
      <c r="BB1141" t="s">
        <v>6211</v>
      </c>
      <c r="BD1141" t="s">
        <v>6212</v>
      </c>
    </row>
    <row r="1142" spans="1:56" x14ac:dyDescent="0.2">
      <c r="A1142" t="s">
        <v>6213</v>
      </c>
      <c r="B1142" t="s">
        <v>5780</v>
      </c>
      <c r="C1142" t="s">
        <v>5653</v>
      </c>
      <c r="E1142" t="s">
        <v>53</v>
      </c>
      <c r="F1142" t="s">
        <v>54</v>
      </c>
      <c r="G1142" t="s">
        <v>55</v>
      </c>
      <c r="K1142" t="s">
        <v>592</v>
      </c>
      <c r="L1142" t="s">
        <v>593</v>
      </c>
      <c r="M1142" t="s">
        <v>594</v>
      </c>
      <c r="N1142" t="s">
        <v>122</v>
      </c>
      <c r="O1142" t="s">
        <v>6214</v>
      </c>
      <c r="P1142" t="s">
        <v>62</v>
      </c>
      <c r="Q1142" t="s">
        <v>64</v>
      </c>
      <c r="R1142" t="s">
        <v>73</v>
      </c>
      <c r="W1142">
        <v>34620</v>
      </c>
      <c r="X1142" t="s">
        <v>65</v>
      </c>
      <c r="Y1142" t="s">
        <v>6215</v>
      </c>
      <c r="Z1142" t="s">
        <v>6216</v>
      </c>
      <c r="AB1142" t="s">
        <v>6217</v>
      </c>
      <c r="AC1142">
        <v>2019</v>
      </c>
      <c r="AD1142">
        <v>6</v>
      </c>
      <c r="AE1142">
        <v>2</v>
      </c>
      <c r="AF1142">
        <f>IF( Table1[[#This Row],[Start Day]]="",1,Table1[[#This Row],[Start Day]])</f>
        <v>2</v>
      </c>
      <c r="AG1142" s="1">
        <f>DATE(Table1[[#This Row],[Start Year]],Table1[[#This Row],[Start Month]],Table1[[#This Row],[Complete Start Day]])</f>
        <v>43618</v>
      </c>
      <c r="AH1142">
        <v>2019</v>
      </c>
      <c r="AI1142">
        <v>6</v>
      </c>
      <c r="AJ1142">
        <v>6</v>
      </c>
      <c r="AK1142">
        <f>IF(Table1[[#This Row],[End Day]]="",DAY(EOMONTH(DATE(Table1[[#This Row],[End Year]],Table1[[#This Row],[End Month]],1),0)),Table1[[#This Row],[End Day]])</f>
        <v>6</v>
      </c>
      <c r="AL1142" s="1">
        <f>DATE(Table1[[#This Row],[End Year]],Table1[[#This Row],[End Month]],Table1[[#This Row],[Complete End Day]])</f>
        <v>43622</v>
      </c>
      <c r="AM1142" s="2">
        <f>IF(Table1[[#This Row],[Start Day]]="",1,0)</f>
        <v>0</v>
      </c>
      <c r="AN1142" s="2">
        <f>IF(Table1[[#This Row],[End Day]]="",1,0)</f>
        <v>0</v>
      </c>
      <c r="AO1142">
        <v>7</v>
      </c>
      <c r="AR1142">
        <v>3000</v>
      </c>
      <c r="AS1142">
        <v>3000</v>
      </c>
      <c r="AZ1142">
        <v>87.358006773884696</v>
      </c>
      <c r="BA1142" t="s">
        <v>109</v>
      </c>
      <c r="BC1142" t="s">
        <v>6218</v>
      </c>
      <c r="BD1142" t="s">
        <v>6219</v>
      </c>
    </row>
    <row r="1143" spans="1:56" x14ac:dyDescent="0.2">
      <c r="A1143" t="s">
        <v>6220</v>
      </c>
      <c r="B1143" t="s">
        <v>5780</v>
      </c>
      <c r="C1143" t="s">
        <v>4222</v>
      </c>
      <c r="E1143" t="s">
        <v>53</v>
      </c>
      <c r="F1143" t="s">
        <v>54</v>
      </c>
      <c r="G1143" t="s">
        <v>55</v>
      </c>
      <c r="K1143" t="s">
        <v>76</v>
      </c>
      <c r="L1143" t="s">
        <v>77</v>
      </c>
      <c r="M1143" t="s">
        <v>78</v>
      </c>
      <c r="N1143" t="s">
        <v>60</v>
      </c>
      <c r="O1143" t="s">
        <v>6221</v>
      </c>
      <c r="P1143" t="s">
        <v>62</v>
      </c>
      <c r="Q1143" t="s">
        <v>64</v>
      </c>
      <c r="X1143" t="s">
        <v>65</v>
      </c>
      <c r="AC1143">
        <v>2019</v>
      </c>
      <c r="AD1143">
        <v>1</v>
      </c>
      <c r="AE1143">
        <v>17</v>
      </c>
      <c r="AF1143">
        <f>IF( Table1[[#This Row],[Start Day]]="",1,Table1[[#This Row],[Start Day]])</f>
        <v>17</v>
      </c>
      <c r="AG1143" s="1">
        <f>DATE(Table1[[#This Row],[Start Year]],Table1[[#This Row],[Start Month]],Table1[[#This Row],[Complete Start Day]])</f>
        <v>43482</v>
      </c>
      <c r="AH1143">
        <v>2019</v>
      </c>
      <c r="AI1143">
        <v>1</v>
      </c>
      <c r="AJ1143">
        <v>17</v>
      </c>
      <c r="AK1143">
        <f>IF(Table1[[#This Row],[End Day]]="",DAY(EOMONTH(DATE(Table1[[#This Row],[End Year]],Table1[[#This Row],[End Month]],1),0)),Table1[[#This Row],[End Day]])</f>
        <v>17</v>
      </c>
      <c r="AL1143" s="1">
        <f>DATE(Table1[[#This Row],[End Year]],Table1[[#This Row],[End Month]],Table1[[#This Row],[Complete End Day]])</f>
        <v>43482</v>
      </c>
      <c r="AM1143" s="2">
        <f>IF(Table1[[#This Row],[Start Day]]="",1,0)</f>
        <v>0</v>
      </c>
      <c r="AN1143" s="2">
        <f>IF(Table1[[#This Row],[End Day]]="",1,0)</f>
        <v>0</v>
      </c>
      <c r="AO1143">
        <v>2</v>
      </c>
      <c r="AQ1143">
        <v>2650</v>
      </c>
      <c r="AS1143">
        <v>2650</v>
      </c>
      <c r="AZ1143">
        <v>87.358006773884696</v>
      </c>
      <c r="BA1143" t="s">
        <v>109</v>
      </c>
      <c r="BC1143" t="s">
        <v>6222</v>
      </c>
      <c r="BD1143" t="s">
        <v>6223</v>
      </c>
    </row>
    <row r="1144" spans="1:56" x14ac:dyDescent="0.2">
      <c r="A1144" t="s">
        <v>6224</v>
      </c>
      <c r="B1144" t="s">
        <v>5780</v>
      </c>
      <c r="C1144" t="s">
        <v>4591</v>
      </c>
      <c r="E1144" t="s">
        <v>53</v>
      </c>
      <c r="F1144" t="s">
        <v>54</v>
      </c>
      <c r="G1144" t="s">
        <v>55</v>
      </c>
      <c r="K1144" t="s">
        <v>76</v>
      </c>
      <c r="L1144" t="s">
        <v>77</v>
      </c>
      <c r="M1144" t="s">
        <v>78</v>
      </c>
      <c r="N1144" t="s">
        <v>60</v>
      </c>
      <c r="O1144" t="s">
        <v>6225</v>
      </c>
      <c r="P1144" t="s">
        <v>62</v>
      </c>
      <c r="Q1144" t="s">
        <v>64</v>
      </c>
      <c r="X1144" t="s">
        <v>65</v>
      </c>
      <c r="AC1144">
        <v>2019</v>
      </c>
      <c r="AD1144">
        <v>3</v>
      </c>
      <c r="AE1144">
        <v>6</v>
      </c>
      <c r="AF1144">
        <f>IF( Table1[[#This Row],[Start Day]]="",1,Table1[[#This Row],[Start Day]])</f>
        <v>6</v>
      </c>
      <c r="AG1144" s="1">
        <f>DATE(Table1[[#This Row],[Start Year]],Table1[[#This Row],[Start Month]],Table1[[#This Row],[Complete Start Day]])</f>
        <v>43530</v>
      </c>
      <c r="AH1144">
        <v>2019</v>
      </c>
      <c r="AI1144">
        <v>3</v>
      </c>
      <c r="AJ1144">
        <v>8</v>
      </c>
      <c r="AK1144">
        <f>IF(Table1[[#This Row],[End Day]]="",DAY(EOMONTH(DATE(Table1[[#This Row],[End Year]],Table1[[#This Row],[End Month]],1),0)),Table1[[#This Row],[End Day]])</f>
        <v>8</v>
      </c>
      <c r="AL1144" s="1">
        <f>DATE(Table1[[#This Row],[End Year]],Table1[[#This Row],[End Month]],Table1[[#This Row],[Complete End Day]])</f>
        <v>43532</v>
      </c>
      <c r="AM1144" s="2">
        <f>IF(Table1[[#This Row],[Start Day]]="",1,0)</f>
        <v>0</v>
      </c>
      <c r="AN1144" s="2">
        <f>IF(Table1[[#This Row],[End Day]]="",1,0)</f>
        <v>0</v>
      </c>
      <c r="AO1144">
        <v>9</v>
      </c>
      <c r="AP1144">
        <v>4</v>
      </c>
      <c r="AQ1144">
        <v>168393</v>
      </c>
      <c r="AS1144">
        <v>168397</v>
      </c>
      <c r="AZ1144">
        <v>87.358006773884696</v>
      </c>
      <c r="BA1144" t="s">
        <v>81</v>
      </c>
      <c r="BB1144" t="s">
        <v>6226</v>
      </c>
      <c r="BD1144" t="s">
        <v>6227</v>
      </c>
    </row>
    <row r="1145" spans="1:56" x14ac:dyDescent="0.2">
      <c r="A1145" t="s">
        <v>6228</v>
      </c>
      <c r="B1145" t="s">
        <v>5780</v>
      </c>
      <c r="C1145" t="s">
        <v>2551</v>
      </c>
      <c r="E1145" t="s">
        <v>53</v>
      </c>
      <c r="F1145" t="s">
        <v>54</v>
      </c>
      <c r="G1145" t="s">
        <v>55</v>
      </c>
      <c r="K1145" t="s">
        <v>76</v>
      </c>
      <c r="L1145" t="s">
        <v>77</v>
      </c>
      <c r="M1145" t="s">
        <v>78</v>
      </c>
      <c r="N1145" t="s">
        <v>60</v>
      </c>
      <c r="O1145" t="s">
        <v>6229</v>
      </c>
      <c r="P1145" t="s">
        <v>62</v>
      </c>
      <c r="Q1145" t="s">
        <v>64</v>
      </c>
      <c r="X1145" t="s">
        <v>65</v>
      </c>
      <c r="AC1145">
        <v>2019</v>
      </c>
      <c r="AD1145">
        <v>4</v>
      </c>
      <c r="AE1145">
        <v>25</v>
      </c>
      <c r="AF1145">
        <f>IF( Table1[[#This Row],[Start Day]]="",1,Table1[[#This Row],[Start Day]])</f>
        <v>25</v>
      </c>
      <c r="AG1145" s="1">
        <f>DATE(Table1[[#This Row],[Start Year]],Table1[[#This Row],[Start Month]],Table1[[#This Row],[Complete Start Day]])</f>
        <v>43580</v>
      </c>
      <c r="AH1145">
        <v>2019</v>
      </c>
      <c r="AI1145">
        <v>5</v>
      </c>
      <c r="AJ1145">
        <v>27</v>
      </c>
      <c r="AK1145">
        <f>IF(Table1[[#This Row],[End Day]]="",DAY(EOMONTH(DATE(Table1[[#This Row],[End Year]],Table1[[#This Row],[End Month]],1),0)),Table1[[#This Row],[End Day]])</f>
        <v>27</v>
      </c>
      <c r="AL1145" s="1">
        <f>DATE(Table1[[#This Row],[End Year]],Table1[[#This Row],[End Month]],Table1[[#This Row],[Complete End Day]])</f>
        <v>43612</v>
      </c>
      <c r="AM1145" s="2">
        <f>IF(Table1[[#This Row],[Start Day]]="",1,0)</f>
        <v>0</v>
      </c>
      <c r="AN1145" s="2">
        <f>IF(Table1[[#This Row],[End Day]]="",1,0)</f>
        <v>0</v>
      </c>
      <c r="AO1145">
        <v>18</v>
      </c>
      <c r="AP1145">
        <v>2</v>
      </c>
      <c r="AQ1145">
        <v>13000</v>
      </c>
      <c r="AS1145">
        <v>13002</v>
      </c>
      <c r="AX1145">
        <v>15000</v>
      </c>
      <c r="AY1145">
        <v>17171</v>
      </c>
      <c r="AZ1145">
        <v>87.358006773884696</v>
      </c>
      <c r="BA1145" t="s">
        <v>109</v>
      </c>
      <c r="BC1145" t="s">
        <v>6230</v>
      </c>
      <c r="BD1145" t="s">
        <v>6231</v>
      </c>
    </row>
    <row r="1146" spans="1:56" x14ac:dyDescent="0.2">
      <c r="A1146" t="s">
        <v>6232</v>
      </c>
      <c r="B1146" t="s">
        <v>5780</v>
      </c>
      <c r="C1146" t="s">
        <v>439</v>
      </c>
      <c r="E1146" t="s">
        <v>53</v>
      </c>
      <c r="F1146" t="s">
        <v>54</v>
      </c>
      <c r="G1146" t="s">
        <v>55</v>
      </c>
      <c r="K1146" t="s">
        <v>554</v>
      </c>
      <c r="L1146" t="s">
        <v>555</v>
      </c>
      <c r="M1146" t="s">
        <v>121</v>
      </c>
      <c r="N1146" t="s">
        <v>122</v>
      </c>
      <c r="O1146" t="s">
        <v>6233</v>
      </c>
      <c r="P1146" t="s">
        <v>62</v>
      </c>
      <c r="Q1146" t="s">
        <v>64</v>
      </c>
      <c r="X1146" t="s">
        <v>65</v>
      </c>
      <c r="AC1146">
        <v>2019</v>
      </c>
      <c r="AD1146">
        <v>2</v>
      </c>
      <c r="AE1146">
        <v>7</v>
      </c>
      <c r="AF1146">
        <f>IF( Table1[[#This Row],[Start Day]]="",1,Table1[[#This Row],[Start Day]])</f>
        <v>7</v>
      </c>
      <c r="AG1146" s="1">
        <f>DATE(Table1[[#This Row],[Start Year]],Table1[[#This Row],[Start Month]],Table1[[#This Row],[Complete Start Day]])</f>
        <v>43503</v>
      </c>
      <c r="AH1146">
        <v>2019</v>
      </c>
      <c r="AI1146">
        <v>2</v>
      </c>
      <c r="AJ1146">
        <v>7</v>
      </c>
      <c r="AK1146">
        <f>IF(Table1[[#This Row],[End Day]]="",DAY(EOMONTH(DATE(Table1[[#This Row],[End Year]],Table1[[#This Row],[End Month]],1),0)),Table1[[#This Row],[End Day]])</f>
        <v>7</v>
      </c>
      <c r="AL1146" s="1">
        <f>DATE(Table1[[#This Row],[End Year]],Table1[[#This Row],[End Month]],Table1[[#This Row],[Complete End Day]])</f>
        <v>43503</v>
      </c>
      <c r="AM1146" s="2">
        <f>IF(Table1[[#This Row],[Start Day]]="",1,0)</f>
        <v>0</v>
      </c>
      <c r="AN1146" s="2">
        <f>IF(Table1[[#This Row],[End Day]]="",1,0)</f>
        <v>0</v>
      </c>
      <c r="AO1146">
        <v>10</v>
      </c>
      <c r="AZ1146">
        <v>87.358006773884696</v>
      </c>
      <c r="BA1146" t="s">
        <v>81</v>
      </c>
      <c r="BB1146" t="s">
        <v>6234</v>
      </c>
      <c r="BD1146" t="s">
        <v>6235</v>
      </c>
    </row>
    <row r="1147" spans="1:56" x14ac:dyDescent="0.2">
      <c r="A1147" t="s">
        <v>6236</v>
      </c>
      <c r="B1147" t="s">
        <v>5780</v>
      </c>
      <c r="C1147" t="s">
        <v>789</v>
      </c>
      <c r="E1147" t="s">
        <v>53</v>
      </c>
      <c r="F1147" t="s">
        <v>100</v>
      </c>
      <c r="G1147" t="s">
        <v>101</v>
      </c>
      <c r="H1147" t="s">
        <v>102</v>
      </c>
      <c r="K1147" t="s">
        <v>76</v>
      </c>
      <c r="L1147" t="s">
        <v>77</v>
      </c>
      <c r="M1147" t="s">
        <v>78</v>
      </c>
      <c r="N1147" t="s">
        <v>60</v>
      </c>
      <c r="O1147" t="s">
        <v>6237</v>
      </c>
      <c r="Q1147" t="s">
        <v>185</v>
      </c>
      <c r="U1147" t="s">
        <v>104</v>
      </c>
      <c r="W1147">
        <v>7</v>
      </c>
      <c r="X1147" t="s">
        <v>105</v>
      </c>
      <c r="Y1147" t="s">
        <v>6238</v>
      </c>
      <c r="Z1147" t="s">
        <v>6239</v>
      </c>
      <c r="AC1147">
        <v>2019</v>
      </c>
      <c r="AD1147">
        <v>7</v>
      </c>
      <c r="AE1147">
        <v>14</v>
      </c>
      <c r="AF1147">
        <f>IF( Table1[[#This Row],[Start Day]]="",1,Table1[[#This Row],[Start Day]])</f>
        <v>14</v>
      </c>
      <c r="AG1147" s="1">
        <f>DATE(Table1[[#This Row],[Start Year]],Table1[[#This Row],[Start Month]],Table1[[#This Row],[Complete Start Day]])</f>
        <v>43660</v>
      </c>
      <c r="AH1147">
        <v>2019</v>
      </c>
      <c r="AI1147">
        <v>7</v>
      </c>
      <c r="AJ1147">
        <v>14</v>
      </c>
      <c r="AK1147">
        <f>IF(Table1[[#This Row],[End Day]]="",DAY(EOMONTH(DATE(Table1[[#This Row],[End Year]],Table1[[#This Row],[End Month]],1),0)),Table1[[#This Row],[End Day]])</f>
        <v>14</v>
      </c>
      <c r="AL1147" s="1">
        <f>DATE(Table1[[#This Row],[End Year]],Table1[[#This Row],[End Month]],Table1[[#This Row],[Complete End Day]])</f>
        <v>43660</v>
      </c>
      <c r="AM1147" s="2">
        <f>IF(Table1[[#This Row],[Start Day]]="",1,0)</f>
        <v>0</v>
      </c>
      <c r="AN1147" s="2">
        <f>IF(Table1[[#This Row],[End Day]]="",1,0)</f>
        <v>0</v>
      </c>
      <c r="AO1147">
        <v>8</v>
      </c>
      <c r="AP1147">
        <v>134</v>
      </c>
      <c r="AQ1147">
        <v>5790</v>
      </c>
      <c r="AR1147">
        <v>5880</v>
      </c>
      <c r="AS1147">
        <v>11804</v>
      </c>
      <c r="AZ1147">
        <v>87.358006773884696</v>
      </c>
      <c r="BA1147" t="s">
        <v>81</v>
      </c>
      <c r="BB1147" t="s">
        <v>6240</v>
      </c>
      <c r="BD1147" t="s">
        <v>6241</v>
      </c>
    </row>
    <row r="1148" spans="1:56" x14ac:dyDescent="0.2">
      <c r="A1148" t="s">
        <v>6242</v>
      </c>
      <c r="B1148" t="s">
        <v>5780</v>
      </c>
      <c r="C1148" t="s">
        <v>2301</v>
      </c>
      <c r="D1148" t="s">
        <v>6243</v>
      </c>
      <c r="E1148" t="s">
        <v>53</v>
      </c>
      <c r="F1148" t="s">
        <v>54</v>
      </c>
      <c r="G1148" t="s">
        <v>236</v>
      </c>
      <c r="H1148" t="s">
        <v>236</v>
      </c>
      <c r="K1148" t="s">
        <v>76</v>
      </c>
      <c r="L1148" t="s">
        <v>77</v>
      </c>
      <c r="M1148" t="s">
        <v>78</v>
      </c>
      <c r="N1148" t="s">
        <v>60</v>
      </c>
      <c r="O1148" t="s">
        <v>6244</v>
      </c>
      <c r="P1148" t="s">
        <v>62</v>
      </c>
      <c r="Q1148" t="s">
        <v>55</v>
      </c>
      <c r="AC1148">
        <v>2019</v>
      </c>
      <c r="AD1148">
        <v>1</v>
      </c>
      <c r="AE1148">
        <v>21</v>
      </c>
      <c r="AF1148">
        <f>IF( Table1[[#This Row],[Start Day]]="",1,Table1[[#This Row],[Start Day]])</f>
        <v>21</v>
      </c>
      <c r="AG1148" s="1">
        <f>DATE(Table1[[#This Row],[Start Year]],Table1[[#This Row],[Start Month]],Table1[[#This Row],[Complete Start Day]])</f>
        <v>43486</v>
      </c>
      <c r="AH1148">
        <v>2019</v>
      </c>
      <c r="AI1148">
        <v>1</v>
      </c>
      <c r="AJ1148">
        <v>23</v>
      </c>
      <c r="AK1148">
        <f>IF(Table1[[#This Row],[End Day]]="",DAY(EOMONTH(DATE(Table1[[#This Row],[End Year]],Table1[[#This Row],[End Month]],1),0)),Table1[[#This Row],[End Day]])</f>
        <v>23</v>
      </c>
      <c r="AL1148" s="1">
        <f>DATE(Table1[[#This Row],[End Year]],Table1[[#This Row],[End Month]],Table1[[#This Row],[Complete End Day]])</f>
        <v>43488</v>
      </c>
      <c r="AM1148" s="2">
        <f>IF(Table1[[#This Row],[Start Day]]="",1,0)</f>
        <v>0</v>
      </c>
      <c r="AN1148" s="2">
        <f>IF(Table1[[#This Row],[End Day]]="",1,0)</f>
        <v>0</v>
      </c>
      <c r="AO1148">
        <v>84</v>
      </c>
      <c r="AP1148">
        <v>47</v>
      </c>
      <c r="AQ1148">
        <v>6596</v>
      </c>
      <c r="AS1148">
        <v>6643</v>
      </c>
      <c r="AZ1148">
        <v>87.358006773884696</v>
      </c>
      <c r="BA1148" t="s">
        <v>109</v>
      </c>
      <c r="BC1148" t="s">
        <v>6245</v>
      </c>
      <c r="BD1148" t="s">
        <v>6246</v>
      </c>
    </row>
    <row r="1149" spans="1:56" x14ac:dyDescent="0.2">
      <c r="A1149" t="s">
        <v>6247</v>
      </c>
      <c r="B1149" t="s">
        <v>5780</v>
      </c>
      <c r="C1149" t="s">
        <v>4536</v>
      </c>
      <c r="E1149" t="s">
        <v>53</v>
      </c>
      <c r="F1149" t="s">
        <v>100</v>
      </c>
      <c r="G1149" t="s">
        <v>101</v>
      </c>
      <c r="H1149" t="s">
        <v>102</v>
      </c>
      <c r="K1149" t="s">
        <v>76</v>
      </c>
      <c r="L1149" t="s">
        <v>77</v>
      </c>
      <c r="M1149" t="s">
        <v>78</v>
      </c>
      <c r="N1149" t="s">
        <v>60</v>
      </c>
      <c r="O1149" t="s">
        <v>6248</v>
      </c>
      <c r="W1149">
        <v>5</v>
      </c>
      <c r="X1149" t="s">
        <v>105</v>
      </c>
      <c r="Y1149" t="s">
        <v>6249</v>
      </c>
      <c r="Z1149" t="s">
        <v>6250</v>
      </c>
      <c r="AC1149">
        <v>2019</v>
      </c>
      <c r="AD1149">
        <v>2</v>
      </c>
      <c r="AE1149">
        <v>28</v>
      </c>
      <c r="AF1149">
        <f>IF( Table1[[#This Row],[Start Day]]="",1,Table1[[#This Row],[Start Day]])</f>
        <v>28</v>
      </c>
      <c r="AG1149" s="1">
        <f>DATE(Table1[[#This Row],[Start Year]],Table1[[#This Row],[Start Month]],Table1[[#This Row],[Complete Start Day]])</f>
        <v>43524</v>
      </c>
      <c r="AH1149">
        <v>2019</v>
      </c>
      <c r="AI1149">
        <v>2</v>
      </c>
      <c r="AJ1149">
        <v>28</v>
      </c>
      <c r="AK1149">
        <f>IF(Table1[[#This Row],[End Day]]="",DAY(EOMONTH(DATE(Table1[[#This Row],[End Year]],Table1[[#This Row],[End Month]],1),0)),Table1[[#This Row],[End Day]])</f>
        <v>28</v>
      </c>
      <c r="AL1149" s="1">
        <f>DATE(Table1[[#This Row],[End Year]],Table1[[#This Row],[End Month]],Table1[[#This Row],[Complete End Day]])</f>
        <v>43524</v>
      </c>
      <c r="AM1149" s="2">
        <f>IF(Table1[[#This Row],[Start Day]]="",1,0)</f>
        <v>0</v>
      </c>
      <c r="AN1149" s="2">
        <f>IF(Table1[[#This Row],[End Day]]="",1,0)</f>
        <v>0</v>
      </c>
      <c r="AP1149">
        <v>48</v>
      </c>
      <c r="AQ1149">
        <v>1715</v>
      </c>
      <c r="AS1149">
        <v>1763</v>
      </c>
      <c r="AZ1149">
        <v>87.358006773884696</v>
      </c>
      <c r="BA1149" t="s">
        <v>81</v>
      </c>
      <c r="BB1149" t="s">
        <v>6251</v>
      </c>
      <c r="BD1149" t="s">
        <v>6252</v>
      </c>
    </row>
    <row r="1150" spans="1:56" x14ac:dyDescent="0.2">
      <c r="A1150" t="s">
        <v>6253</v>
      </c>
      <c r="B1150" t="s">
        <v>5780</v>
      </c>
      <c r="C1150" t="s">
        <v>6254</v>
      </c>
      <c r="E1150" t="s">
        <v>53</v>
      </c>
      <c r="F1150" t="s">
        <v>100</v>
      </c>
      <c r="G1150" t="s">
        <v>101</v>
      </c>
      <c r="H1150" t="s">
        <v>102</v>
      </c>
      <c r="K1150" t="s">
        <v>76</v>
      </c>
      <c r="L1150" t="s">
        <v>77</v>
      </c>
      <c r="M1150" t="s">
        <v>78</v>
      </c>
      <c r="N1150" t="s">
        <v>60</v>
      </c>
      <c r="O1150" t="s">
        <v>6255</v>
      </c>
      <c r="W1150">
        <v>6</v>
      </c>
      <c r="X1150" t="s">
        <v>105</v>
      </c>
      <c r="Y1150" t="s">
        <v>6256</v>
      </c>
      <c r="Z1150" t="s">
        <v>6257</v>
      </c>
      <c r="AA1150" t="s">
        <v>6258</v>
      </c>
      <c r="AC1150">
        <v>2019</v>
      </c>
      <c r="AD1150">
        <v>3</v>
      </c>
      <c r="AE1150">
        <v>17</v>
      </c>
      <c r="AF1150">
        <f>IF( Table1[[#This Row],[Start Day]]="",1,Table1[[#This Row],[Start Day]])</f>
        <v>17</v>
      </c>
      <c r="AG1150" s="1">
        <f>DATE(Table1[[#This Row],[Start Year]],Table1[[#This Row],[Start Month]],Table1[[#This Row],[Complete Start Day]])</f>
        <v>43541</v>
      </c>
      <c r="AH1150">
        <v>2019</v>
      </c>
      <c r="AI1150">
        <v>3</v>
      </c>
      <c r="AJ1150">
        <v>17</v>
      </c>
      <c r="AK1150">
        <f>IF(Table1[[#This Row],[End Day]]="",DAY(EOMONTH(DATE(Table1[[#This Row],[End Year]],Table1[[#This Row],[End Month]],1),0)),Table1[[#This Row],[End Day]])</f>
        <v>17</v>
      </c>
      <c r="AL1150" s="1">
        <f>DATE(Table1[[#This Row],[End Year]],Table1[[#This Row],[End Month]],Table1[[#This Row],[Complete End Day]])</f>
        <v>43541</v>
      </c>
      <c r="AM1150" s="2">
        <f>IF(Table1[[#This Row],[Start Day]]="",1,0)</f>
        <v>0</v>
      </c>
      <c r="AN1150" s="2">
        <f>IF(Table1[[#This Row],[End Day]]="",1,0)</f>
        <v>0</v>
      </c>
      <c r="AO1150">
        <v>9</v>
      </c>
      <c r="AP1150">
        <v>45</v>
      </c>
      <c r="AQ1150">
        <v>1250</v>
      </c>
      <c r="AS1150">
        <v>1295</v>
      </c>
      <c r="AZ1150">
        <v>87.358006773884696</v>
      </c>
      <c r="BA1150" t="s">
        <v>109</v>
      </c>
      <c r="BC1150" t="s">
        <v>6156</v>
      </c>
      <c r="BD1150" t="s">
        <v>6157</v>
      </c>
    </row>
    <row r="1151" spans="1:56" x14ac:dyDescent="0.2">
      <c r="A1151" t="s">
        <v>6259</v>
      </c>
      <c r="B1151" t="s">
        <v>5780</v>
      </c>
      <c r="C1151" t="s">
        <v>5996</v>
      </c>
      <c r="E1151" t="s">
        <v>53</v>
      </c>
      <c r="F1151" t="s">
        <v>54</v>
      </c>
      <c r="G1151" t="s">
        <v>55</v>
      </c>
      <c r="H1151" t="s">
        <v>192</v>
      </c>
      <c r="K1151" t="s">
        <v>76</v>
      </c>
      <c r="L1151" t="s">
        <v>77</v>
      </c>
      <c r="M1151" t="s">
        <v>78</v>
      </c>
      <c r="N1151" t="s">
        <v>60</v>
      </c>
      <c r="O1151" t="s">
        <v>6260</v>
      </c>
      <c r="P1151" t="s">
        <v>62</v>
      </c>
      <c r="X1151" t="s">
        <v>65</v>
      </c>
      <c r="AC1151">
        <v>2019</v>
      </c>
      <c r="AD1151">
        <v>3</v>
      </c>
      <c r="AE1151">
        <v>16</v>
      </c>
      <c r="AF1151">
        <f>IF( Table1[[#This Row],[Start Day]]="",1,Table1[[#This Row],[Start Day]])</f>
        <v>16</v>
      </c>
      <c r="AG1151" s="1">
        <f>DATE(Table1[[#This Row],[Start Year]],Table1[[#This Row],[Start Month]],Table1[[#This Row],[Complete Start Day]])</f>
        <v>43540</v>
      </c>
      <c r="AH1151">
        <v>2019</v>
      </c>
      <c r="AI1151">
        <v>3</v>
      </c>
      <c r="AJ1151">
        <v>18</v>
      </c>
      <c r="AK1151">
        <f>IF(Table1[[#This Row],[End Day]]="",DAY(EOMONTH(DATE(Table1[[#This Row],[End Year]],Table1[[#This Row],[End Month]],1),0)),Table1[[#This Row],[End Day]])</f>
        <v>18</v>
      </c>
      <c r="AL1151" s="1">
        <f>DATE(Table1[[#This Row],[End Year]],Table1[[#This Row],[End Month]],Table1[[#This Row],[Complete End Day]])</f>
        <v>43542</v>
      </c>
      <c r="AM1151" s="2">
        <f>IF(Table1[[#This Row],[Start Day]]="",1,0)</f>
        <v>0</v>
      </c>
      <c r="AN1151" s="2">
        <f>IF(Table1[[#This Row],[End Day]]="",1,0)</f>
        <v>0</v>
      </c>
      <c r="AO1151">
        <v>206</v>
      </c>
      <c r="AP1151">
        <v>915</v>
      </c>
      <c r="AQ1151">
        <v>58625</v>
      </c>
      <c r="AS1151">
        <v>59540</v>
      </c>
      <c r="AX1151">
        <v>103000</v>
      </c>
      <c r="AY1151">
        <v>117906</v>
      </c>
      <c r="AZ1151">
        <v>87.358006773884696</v>
      </c>
      <c r="BA1151" t="s">
        <v>81</v>
      </c>
      <c r="BB1151" t="s">
        <v>6261</v>
      </c>
      <c r="BD1151" t="s">
        <v>6262</v>
      </c>
    </row>
    <row r="1152" spans="1:56" x14ac:dyDescent="0.2">
      <c r="A1152" t="s">
        <v>6263</v>
      </c>
      <c r="B1152" t="s">
        <v>5780</v>
      </c>
      <c r="C1152" t="s">
        <v>6264</v>
      </c>
      <c r="E1152" t="s">
        <v>53</v>
      </c>
      <c r="F1152" t="s">
        <v>54</v>
      </c>
      <c r="G1152" t="s">
        <v>236</v>
      </c>
      <c r="H1152" t="s">
        <v>236</v>
      </c>
      <c r="K1152" t="s">
        <v>76</v>
      </c>
      <c r="L1152" t="s">
        <v>77</v>
      </c>
      <c r="M1152" t="s">
        <v>78</v>
      </c>
      <c r="N1152" t="s">
        <v>60</v>
      </c>
      <c r="O1152" t="s">
        <v>6265</v>
      </c>
      <c r="P1152" t="s">
        <v>62</v>
      </c>
      <c r="AC1152">
        <v>2019</v>
      </c>
      <c r="AD1152">
        <v>3</v>
      </c>
      <c r="AE1152">
        <v>20</v>
      </c>
      <c r="AF1152">
        <f>IF( Table1[[#This Row],[Start Day]]="",1,Table1[[#This Row],[Start Day]])</f>
        <v>20</v>
      </c>
      <c r="AG1152" s="1">
        <f>DATE(Table1[[#This Row],[Start Year]],Table1[[#This Row],[Start Month]],Table1[[#This Row],[Complete Start Day]])</f>
        <v>43544</v>
      </c>
      <c r="AH1152">
        <v>2019</v>
      </c>
      <c r="AI1152">
        <v>3</v>
      </c>
      <c r="AJ1152">
        <v>20</v>
      </c>
      <c r="AK1152">
        <f>IF(Table1[[#This Row],[End Day]]="",DAY(EOMONTH(DATE(Table1[[#This Row],[End Year]],Table1[[#This Row],[End Month]],1),0)),Table1[[#This Row],[End Day]])</f>
        <v>20</v>
      </c>
      <c r="AL1152" s="1">
        <f>DATE(Table1[[#This Row],[End Year]],Table1[[#This Row],[End Month]],Table1[[#This Row],[Complete End Day]])</f>
        <v>43544</v>
      </c>
      <c r="AM1152" s="2">
        <f>IF(Table1[[#This Row],[Start Day]]="",1,0)</f>
        <v>0</v>
      </c>
      <c r="AN1152" s="2">
        <f>IF(Table1[[#This Row],[End Day]]="",1,0)</f>
        <v>0</v>
      </c>
      <c r="AO1152">
        <v>5</v>
      </c>
      <c r="AQ1152">
        <v>860</v>
      </c>
      <c r="AS1152">
        <v>860</v>
      </c>
      <c r="AZ1152">
        <v>87.358006773884696</v>
      </c>
      <c r="BA1152" t="s">
        <v>81</v>
      </c>
      <c r="BB1152" t="s">
        <v>6266</v>
      </c>
      <c r="BD1152" t="s">
        <v>6267</v>
      </c>
    </row>
    <row r="1153" spans="1:56" x14ac:dyDescent="0.2">
      <c r="A1153" t="s">
        <v>6268</v>
      </c>
      <c r="B1153" t="s">
        <v>5780</v>
      </c>
      <c r="C1153" t="s">
        <v>4111</v>
      </c>
      <c r="E1153" t="s">
        <v>53</v>
      </c>
      <c r="F1153" t="s">
        <v>54</v>
      </c>
      <c r="G1153" t="s">
        <v>55</v>
      </c>
      <c r="K1153" t="s">
        <v>76</v>
      </c>
      <c r="L1153" t="s">
        <v>77</v>
      </c>
      <c r="M1153" t="s">
        <v>78</v>
      </c>
      <c r="N1153" t="s">
        <v>60</v>
      </c>
      <c r="O1153" t="s">
        <v>6269</v>
      </c>
      <c r="P1153" t="s">
        <v>62</v>
      </c>
      <c r="X1153" t="s">
        <v>65</v>
      </c>
      <c r="AB1153" t="s">
        <v>6270</v>
      </c>
      <c r="AC1153">
        <v>2019</v>
      </c>
      <c r="AD1153">
        <v>4</v>
      </c>
      <c r="AE1153">
        <v>25</v>
      </c>
      <c r="AF1153">
        <f>IF( Table1[[#This Row],[Start Day]]="",1,Table1[[#This Row],[Start Day]])</f>
        <v>25</v>
      </c>
      <c r="AG1153" s="1">
        <f>DATE(Table1[[#This Row],[Start Year]],Table1[[#This Row],[Start Month]],Table1[[#This Row],[Complete Start Day]])</f>
        <v>43580</v>
      </c>
      <c r="AH1153">
        <v>2019</v>
      </c>
      <c r="AI1153">
        <v>4</v>
      </c>
      <c r="AJ1153">
        <v>26</v>
      </c>
      <c r="AK1153">
        <f>IF(Table1[[#This Row],[End Day]]="",DAY(EOMONTH(DATE(Table1[[#This Row],[End Year]],Table1[[#This Row],[End Month]],1),0)),Table1[[#This Row],[End Day]])</f>
        <v>26</v>
      </c>
      <c r="AL1153" s="1">
        <f>DATE(Table1[[#This Row],[End Year]],Table1[[#This Row],[End Month]],Table1[[#This Row],[Complete End Day]])</f>
        <v>43581</v>
      </c>
      <c r="AM1153" s="2">
        <f>IF(Table1[[#This Row],[Start Day]]="",1,0)</f>
        <v>0</v>
      </c>
      <c r="AN1153" s="2">
        <f>IF(Table1[[#This Row],[End Day]]="",1,0)</f>
        <v>0</v>
      </c>
      <c r="AO1153">
        <v>2</v>
      </c>
      <c r="AQ1153">
        <v>2258</v>
      </c>
      <c r="AS1153">
        <v>2258</v>
      </c>
      <c r="AZ1153">
        <v>87.358006773884696</v>
      </c>
      <c r="BA1153" t="s">
        <v>109</v>
      </c>
      <c r="BC1153" t="s">
        <v>6271</v>
      </c>
      <c r="BD1153" t="s">
        <v>6272</v>
      </c>
    </row>
    <row r="1154" spans="1:56" x14ac:dyDescent="0.2">
      <c r="A1154" t="s">
        <v>6273</v>
      </c>
      <c r="B1154" t="s">
        <v>5780</v>
      </c>
      <c r="C1154" t="s">
        <v>5761</v>
      </c>
      <c r="E1154" t="s">
        <v>53</v>
      </c>
      <c r="F1154" t="s">
        <v>54</v>
      </c>
      <c r="G1154" t="s">
        <v>55</v>
      </c>
      <c r="K1154" t="s">
        <v>76</v>
      </c>
      <c r="L1154" t="s">
        <v>77</v>
      </c>
      <c r="M1154" t="s">
        <v>78</v>
      </c>
      <c r="N1154" t="s">
        <v>60</v>
      </c>
      <c r="O1154" t="s">
        <v>6274</v>
      </c>
      <c r="P1154" t="s">
        <v>62</v>
      </c>
      <c r="X1154" t="s">
        <v>65</v>
      </c>
      <c r="AC1154">
        <v>2019</v>
      </c>
      <c r="AD1154">
        <v>6</v>
      </c>
      <c r="AE1154">
        <v>9</v>
      </c>
      <c r="AF1154">
        <f>IF( Table1[[#This Row],[Start Day]]="",1,Table1[[#This Row],[Start Day]])</f>
        <v>9</v>
      </c>
      <c r="AG1154" s="1">
        <f>DATE(Table1[[#This Row],[Start Year]],Table1[[#This Row],[Start Month]],Table1[[#This Row],[Complete Start Day]])</f>
        <v>43625</v>
      </c>
      <c r="AH1154">
        <v>2019</v>
      </c>
      <c r="AI1154">
        <v>6</v>
      </c>
      <c r="AJ1154">
        <v>14</v>
      </c>
      <c r="AK1154">
        <f>IF(Table1[[#This Row],[End Day]]="",DAY(EOMONTH(DATE(Table1[[#This Row],[End Year]],Table1[[#This Row],[End Month]],1),0)),Table1[[#This Row],[End Day]])</f>
        <v>14</v>
      </c>
      <c r="AL1154" s="1">
        <f>DATE(Table1[[#This Row],[End Year]],Table1[[#This Row],[End Month]],Table1[[#This Row],[Complete End Day]])</f>
        <v>43630</v>
      </c>
      <c r="AM1154" s="2">
        <f>IF(Table1[[#This Row],[Start Day]]="",1,0)</f>
        <v>0</v>
      </c>
      <c r="AN1154" s="2">
        <f>IF(Table1[[#This Row],[End Day]]="",1,0)</f>
        <v>0</v>
      </c>
      <c r="AO1154">
        <v>1</v>
      </c>
      <c r="AQ1154">
        <v>52000</v>
      </c>
      <c r="AS1154">
        <v>52000</v>
      </c>
      <c r="AZ1154">
        <v>87.358006773884696</v>
      </c>
      <c r="BA1154" t="s">
        <v>109</v>
      </c>
      <c r="BC1154" t="s">
        <v>6275</v>
      </c>
      <c r="BD1154" t="s">
        <v>6276</v>
      </c>
    </row>
    <row r="1155" spans="1:56" x14ac:dyDescent="0.2">
      <c r="A1155" t="s">
        <v>6277</v>
      </c>
      <c r="B1155" t="s">
        <v>5780</v>
      </c>
      <c r="C1155" t="s">
        <v>4507</v>
      </c>
      <c r="E1155" t="s">
        <v>53</v>
      </c>
      <c r="F1155" t="s">
        <v>54</v>
      </c>
      <c r="G1155" t="s">
        <v>55</v>
      </c>
      <c r="K1155" t="s">
        <v>76</v>
      </c>
      <c r="L1155" t="s">
        <v>77</v>
      </c>
      <c r="M1155" t="s">
        <v>78</v>
      </c>
      <c r="N1155" t="s">
        <v>60</v>
      </c>
      <c r="O1155" t="s">
        <v>6278</v>
      </c>
      <c r="P1155" t="s">
        <v>281</v>
      </c>
      <c r="U1155" t="s">
        <v>104</v>
      </c>
      <c r="X1155" t="s">
        <v>65</v>
      </c>
      <c r="AC1155">
        <v>2019</v>
      </c>
      <c r="AD1155">
        <v>6</v>
      </c>
      <c r="AE1155">
        <v>3</v>
      </c>
      <c r="AF1155">
        <f>IF( Table1[[#This Row],[Start Day]]="",1,Table1[[#This Row],[Start Day]])</f>
        <v>3</v>
      </c>
      <c r="AG1155" s="1">
        <f>DATE(Table1[[#This Row],[Start Year]],Table1[[#This Row],[Start Month]],Table1[[#This Row],[Complete Start Day]])</f>
        <v>43619</v>
      </c>
      <c r="AH1155">
        <v>2019</v>
      </c>
      <c r="AI1155">
        <v>6</v>
      </c>
      <c r="AJ1155">
        <v>9</v>
      </c>
      <c r="AK1155">
        <f>IF(Table1[[#This Row],[End Day]]="",DAY(EOMONTH(DATE(Table1[[#This Row],[End Year]],Table1[[#This Row],[End Month]],1),0)),Table1[[#This Row],[End Day]])</f>
        <v>9</v>
      </c>
      <c r="AL1155" s="1">
        <f>DATE(Table1[[#This Row],[End Year]],Table1[[#This Row],[End Month]],Table1[[#This Row],[Complete End Day]])</f>
        <v>43625</v>
      </c>
      <c r="AM1155" s="2">
        <f>IF(Table1[[#This Row],[Start Day]]="",1,0)</f>
        <v>0</v>
      </c>
      <c r="AN1155" s="2">
        <f>IF(Table1[[#This Row],[End Day]]="",1,0)</f>
        <v>0</v>
      </c>
      <c r="AO1155">
        <v>2</v>
      </c>
      <c r="AQ1155">
        <v>55495</v>
      </c>
      <c r="AS1155">
        <v>55495</v>
      </c>
      <c r="AZ1155">
        <v>87.358006773884696</v>
      </c>
      <c r="BA1155" t="s">
        <v>81</v>
      </c>
      <c r="BB1155" t="s">
        <v>6279</v>
      </c>
      <c r="BD1155" t="s">
        <v>6280</v>
      </c>
    </row>
    <row r="1156" spans="1:56" x14ac:dyDescent="0.2">
      <c r="A1156" t="s">
        <v>6281</v>
      </c>
      <c r="B1156" t="s">
        <v>5780</v>
      </c>
      <c r="C1156" t="s">
        <v>6282</v>
      </c>
      <c r="E1156" t="s">
        <v>53</v>
      </c>
      <c r="F1156" t="s">
        <v>270</v>
      </c>
      <c r="G1156" t="s">
        <v>466</v>
      </c>
      <c r="H1156" t="s">
        <v>467</v>
      </c>
      <c r="K1156" t="s">
        <v>7833</v>
      </c>
      <c r="L1156" t="s">
        <v>88</v>
      </c>
      <c r="M1156" t="s">
        <v>59</v>
      </c>
      <c r="N1156" t="s">
        <v>60</v>
      </c>
      <c r="O1156" t="s">
        <v>6283</v>
      </c>
      <c r="U1156" t="s">
        <v>104</v>
      </c>
      <c r="X1156" t="s">
        <v>65</v>
      </c>
      <c r="AC1156">
        <v>2019</v>
      </c>
      <c r="AD1156">
        <v>4</v>
      </c>
      <c r="AE1156">
        <v>4</v>
      </c>
      <c r="AF1156">
        <f>IF( Table1[[#This Row],[Start Day]]="",1,Table1[[#This Row],[Start Day]])</f>
        <v>4</v>
      </c>
      <c r="AG1156" s="1">
        <f>DATE(Table1[[#This Row],[Start Year]],Table1[[#This Row],[Start Month]],Table1[[#This Row],[Complete Start Day]])</f>
        <v>43559</v>
      </c>
      <c r="AH1156">
        <v>2019</v>
      </c>
      <c r="AI1156">
        <v>4</v>
      </c>
      <c r="AJ1156">
        <v>5</v>
      </c>
      <c r="AK1156">
        <f>IF(Table1[[#This Row],[End Day]]="",DAY(EOMONTH(DATE(Table1[[#This Row],[End Year]],Table1[[#This Row],[End Month]],1),0)),Table1[[#This Row],[End Day]])</f>
        <v>5</v>
      </c>
      <c r="AL1156" s="1">
        <f>DATE(Table1[[#This Row],[End Year]],Table1[[#This Row],[End Month]],Table1[[#This Row],[Complete End Day]])</f>
        <v>43560</v>
      </c>
      <c r="AM1156" s="2">
        <f>IF(Table1[[#This Row],[Start Day]]="",1,0)</f>
        <v>0</v>
      </c>
      <c r="AN1156" s="2">
        <f>IF(Table1[[#This Row],[End Day]]="",1,0)</f>
        <v>0</v>
      </c>
      <c r="AO1156">
        <v>1</v>
      </c>
      <c r="AP1156">
        <v>35</v>
      </c>
      <c r="AQ1156">
        <v>3000</v>
      </c>
      <c r="AS1156">
        <v>3035</v>
      </c>
      <c r="AZ1156">
        <v>87.358006773884696</v>
      </c>
      <c r="BA1156" t="s">
        <v>81</v>
      </c>
      <c r="BB1156" t="s">
        <v>469</v>
      </c>
      <c r="BD1156" t="s">
        <v>470</v>
      </c>
    </row>
    <row r="1157" spans="1:56" x14ac:dyDescent="0.2">
      <c r="A1157" t="s">
        <v>6284</v>
      </c>
      <c r="B1157" t="s">
        <v>5780</v>
      </c>
      <c r="C1157" t="s">
        <v>1240</v>
      </c>
      <c r="E1157" t="s">
        <v>53</v>
      </c>
      <c r="F1157" t="s">
        <v>54</v>
      </c>
      <c r="G1157" t="s">
        <v>55</v>
      </c>
      <c r="K1157" t="s">
        <v>592</v>
      </c>
      <c r="L1157" t="s">
        <v>593</v>
      </c>
      <c r="M1157" t="s">
        <v>594</v>
      </c>
      <c r="N1157" t="s">
        <v>122</v>
      </c>
      <c r="O1157" t="s">
        <v>6285</v>
      </c>
      <c r="P1157" t="s">
        <v>62</v>
      </c>
      <c r="X1157" t="s">
        <v>65</v>
      </c>
      <c r="AC1157">
        <v>2019</v>
      </c>
      <c r="AD1157">
        <v>6</v>
      </c>
      <c r="AE1157">
        <v>28</v>
      </c>
      <c r="AF1157">
        <f>IF( Table1[[#This Row],[Start Day]]="",1,Table1[[#This Row],[Start Day]])</f>
        <v>28</v>
      </c>
      <c r="AG1157" s="1">
        <f>DATE(Table1[[#This Row],[Start Year]],Table1[[#This Row],[Start Month]],Table1[[#This Row],[Complete Start Day]])</f>
        <v>43644</v>
      </c>
      <c r="AH1157">
        <v>2019</v>
      </c>
      <c r="AI1157">
        <v>6</v>
      </c>
      <c r="AJ1157">
        <v>28</v>
      </c>
      <c r="AK1157">
        <f>IF(Table1[[#This Row],[End Day]]="",DAY(EOMONTH(DATE(Table1[[#This Row],[End Year]],Table1[[#This Row],[End Month]],1),0)),Table1[[#This Row],[End Day]])</f>
        <v>28</v>
      </c>
      <c r="AL1157" s="1">
        <f>DATE(Table1[[#This Row],[End Year]],Table1[[#This Row],[End Month]],Table1[[#This Row],[Complete End Day]])</f>
        <v>43644</v>
      </c>
      <c r="AM1157" s="2">
        <f>IF(Table1[[#This Row],[Start Day]]="",1,0)</f>
        <v>0</v>
      </c>
      <c r="AN1157" s="2">
        <f>IF(Table1[[#This Row],[End Day]]="",1,0)</f>
        <v>0</v>
      </c>
      <c r="AO1157">
        <v>2</v>
      </c>
      <c r="AQ1157">
        <v>142</v>
      </c>
      <c r="AS1157">
        <v>142</v>
      </c>
      <c r="AZ1157">
        <v>87.358006773884696</v>
      </c>
      <c r="BA1157" t="s">
        <v>109</v>
      </c>
      <c r="BC1157" t="s">
        <v>6286</v>
      </c>
      <c r="BD1157" t="s">
        <v>6287</v>
      </c>
    </row>
    <row r="1158" spans="1:56" x14ac:dyDescent="0.2">
      <c r="A1158" t="s">
        <v>6288</v>
      </c>
      <c r="B1158" t="s">
        <v>5780</v>
      </c>
      <c r="C1158" t="s">
        <v>1616</v>
      </c>
      <c r="E1158" t="s">
        <v>53</v>
      </c>
      <c r="F1158" t="s">
        <v>54</v>
      </c>
      <c r="G1158" t="s">
        <v>55</v>
      </c>
      <c r="K1158" t="s">
        <v>548</v>
      </c>
      <c r="L1158" t="s">
        <v>549</v>
      </c>
      <c r="M1158" t="s">
        <v>78</v>
      </c>
      <c r="N1158" t="s">
        <v>60</v>
      </c>
      <c r="O1158" t="s">
        <v>6289</v>
      </c>
      <c r="P1158" t="s">
        <v>62</v>
      </c>
      <c r="X1158" t="s">
        <v>65</v>
      </c>
      <c r="AC1158">
        <v>2019</v>
      </c>
      <c r="AD1158">
        <v>6</v>
      </c>
      <c r="AE1158">
        <v>2</v>
      </c>
      <c r="AF1158">
        <f>IF( Table1[[#This Row],[Start Day]]="",1,Table1[[#This Row],[Start Day]])</f>
        <v>2</v>
      </c>
      <c r="AG1158" s="1">
        <f>DATE(Table1[[#This Row],[Start Year]],Table1[[#This Row],[Start Month]],Table1[[#This Row],[Complete Start Day]])</f>
        <v>43618</v>
      </c>
      <c r="AH1158">
        <v>2019</v>
      </c>
      <c r="AI1158">
        <v>6</v>
      </c>
      <c r="AJ1158">
        <v>6</v>
      </c>
      <c r="AK1158">
        <f>IF(Table1[[#This Row],[End Day]]="",DAY(EOMONTH(DATE(Table1[[#This Row],[End Year]],Table1[[#This Row],[End Month]],1),0)),Table1[[#This Row],[End Day]])</f>
        <v>6</v>
      </c>
      <c r="AL1158" s="1">
        <f>DATE(Table1[[#This Row],[End Year]],Table1[[#This Row],[End Month]],Table1[[#This Row],[Complete End Day]])</f>
        <v>43622</v>
      </c>
      <c r="AM1158" s="2">
        <f>IF(Table1[[#This Row],[Start Day]]="",1,0)</f>
        <v>0</v>
      </c>
      <c r="AN1158" s="2">
        <f>IF(Table1[[#This Row],[End Day]]="",1,0)</f>
        <v>0</v>
      </c>
      <c r="AQ1158">
        <v>1000</v>
      </c>
      <c r="AS1158">
        <v>1000</v>
      </c>
      <c r="AZ1158">
        <v>87.358006773884696</v>
      </c>
      <c r="BA1158" t="s">
        <v>109</v>
      </c>
      <c r="BC1158" t="s">
        <v>6290</v>
      </c>
      <c r="BD1158" t="s">
        <v>6291</v>
      </c>
    </row>
    <row r="1159" spans="1:56" x14ac:dyDescent="0.2">
      <c r="A1159" t="s">
        <v>6292</v>
      </c>
      <c r="B1159" t="s">
        <v>5780</v>
      </c>
      <c r="C1159" t="s">
        <v>2015</v>
      </c>
      <c r="E1159" t="s">
        <v>53</v>
      </c>
      <c r="F1159" t="s">
        <v>100</v>
      </c>
      <c r="G1159" t="s">
        <v>101</v>
      </c>
      <c r="H1159" t="s">
        <v>102</v>
      </c>
      <c r="K1159" t="s">
        <v>554</v>
      </c>
      <c r="L1159" t="s">
        <v>555</v>
      </c>
      <c r="M1159" t="s">
        <v>121</v>
      </c>
      <c r="N1159" t="s">
        <v>122</v>
      </c>
      <c r="O1159" t="s">
        <v>6293</v>
      </c>
      <c r="U1159" t="s">
        <v>104</v>
      </c>
      <c r="W1159">
        <v>8</v>
      </c>
      <c r="X1159" t="s">
        <v>105</v>
      </c>
      <c r="Y1159" t="s">
        <v>6294</v>
      </c>
      <c r="Z1159" t="s">
        <v>6295</v>
      </c>
      <c r="AA1159" t="s">
        <v>6296</v>
      </c>
      <c r="AC1159">
        <v>2019</v>
      </c>
      <c r="AD1159">
        <v>5</v>
      </c>
      <c r="AE1159">
        <v>26</v>
      </c>
      <c r="AF1159">
        <f>IF( Table1[[#This Row],[Start Day]]="",1,Table1[[#This Row],[Start Day]])</f>
        <v>26</v>
      </c>
      <c r="AG1159" s="1">
        <f>DATE(Table1[[#This Row],[Start Year]],Table1[[#This Row],[Start Month]],Table1[[#This Row],[Complete Start Day]])</f>
        <v>43611</v>
      </c>
      <c r="AH1159">
        <v>2019</v>
      </c>
      <c r="AI1159">
        <v>5</v>
      </c>
      <c r="AJ1159">
        <v>26</v>
      </c>
      <c r="AK1159">
        <f>IF(Table1[[#This Row],[End Day]]="",DAY(EOMONTH(DATE(Table1[[#This Row],[End Year]],Table1[[#This Row],[End Month]],1),0)),Table1[[#This Row],[End Day]])</f>
        <v>26</v>
      </c>
      <c r="AL1159" s="1">
        <f>DATE(Table1[[#This Row],[End Year]],Table1[[#This Row],[End Month]],Table1[[#This Row],[Complete End Day]])</f>
        <v>43611</v>
      </c>
      <c r="AM1159" s="2">
        <f>IF(Table1[[#This Row],[Start Day]]="",1,0)</f>
        <v>0</v>
      </c>
      <c r="AN1159" s="2">
        <f>IF(Table1[[#This Row],[End Day]]="",1,0)</f>
        <v>0</v>
      </c>
      <c r="AO1159">
        <v>2</v>
      </c>
      <c r="AP1159">
        <v>15</v>
      </c>
      <c r="AQ1159">
        <v>4257</v>
      </c>
      <c r="AS1159">
        <v>4272</v>
      </c>
      <c r="AZ1159">
        <v>87.358006773884696</v>
      </c>
      <c r="BA1159" t="s">
        <v>81</v>
      </c>
      <c r="BB1159" t="s">
        <v>6297</v>
      </c>
      <c r="BD1159" t="s">
        <v>6298</v>
      </c>
    </row>
    <row r="1160" spans="1:56" x14ac:dyDescent="0.2">
      <c r="A1160" t="s">
        <v>6299</v>
      </c>
      <c r="B1160" t="s">
        <v>5780</v>
      </c>
      <c r="C1160" t="s">
        <v>2243</v>
      </c>
      <c r="E1160" t="s">
        <v>53</v>
      </c>
      <c r="F1160" t="s">
        <v>54</v>
      </c>
      <c r="G1160" t="s">
        <v>236</v>
      </c>
      <c r="H1160" t="s">
        <v>606</v>
      </c>
      <c r="K1160" t="s">
        <v>554</v>
      </c>
      <c r="L1160" t="s">
        <v>555</v>
      </c>
      <c r="M1160" t="s">
        <v>121</v>
      </c>
      <c r="N1160" t="s">
        <v>122</v>
      </c>
      <c r="O1160" t="s">
        <v>6300</v>
      </c>
      <c r="P1160" t="s">
        <v>62</v>
      </c>
      <c r="AC1160">
        <v>2019</v>
      </c>
      <c r="AD1160">
        <v>1</v>
      </c>
      <c r="AE1160">
        <v>25</v>
      </c>
      <c r="AF1160">
        <f>IF( Table1[[#This Row],[Start Day]]="",1,Table1[[#This Row],[Start Day]])</f>
        <v>25</v>
      </c>
      <c r="AG1160" s="1">
        <f>DATE(Table1[[#This Row],[Start Year]],Table1[[#This Row],[Start Month]],Table1[[#This Row],[Complete Start Day]])</f>
        <v>43490</v>
      </c>
      <c r="AH1160">
        <v>2019</v>
      </c>
      <c r="AI1160">
        <v>1</v>
      </c>
      <c r="AJ1160">
        <v>26</v>
      </c>
      <c r="AK1160">
        <f>IF(Table1[[#This Row],[End Day]]="",DAY(EOMONTH(DATE(Table1[[#This Row],[End Year]],Table1[[#This Row],[End Month]],1),0)),Table1[[#This Row],[End Day]])</f>
        <v>26</v>
      </c>
      <c r="AL1160" s="1">
        <f>DATE(Table1[[#This Row],[End Year]],Table1[[#This Row],[End Month]],Table1[[#This Row],[Complete End Day]])</f>
        <v>43491</v>
      </c>
      <c r="AM1160" s="2">
        <f>IF(Table1[[#This Row],[Start Day]]="",1,0)</f>
        <v>0</v>
      </c>
      <c r="AN1160" s="2">
        <f>IF(Table1[[#This Row],[End Day]]="",1,0)</f>
        <v>0</v>
      </c>
      <c r="AO1160">
        <v>15</v>
      </c>
      <c r="AP1160">
        <v>28</v>
      </c>
      <c r="AS1160">
        <v>28</v>
      </c>
      <c r="AZ1160">
        <v>87.358006773884696</v>
      </c>
      <c r="BA1160" t="s">
        <v>81</v>
      </c>
      <c r="BB1160" t="s">
        <v>6301</v>
      </c>
      <c r="BD1160" t="s">
        <v>6302</v>
      </c>
    </row>
    <row r="1161" spans="1:56" x14ac:dyDescent="0.2">
      <c r="A1161" t="s">
        <v>6303</v>
      </c>
      <c r="B1161" t="s">
        <v>4707</v>
      </c>
      <c r="C1161" t="s">
        <v>2752</v>
      </c>
      <c r="E1161" t="s">
        <v>53</v>
      </c>
      <c r="F1161" t="s">
        <v>270</v>
      </c>
      <c r="G1161" t="s">
        <v>466</v>
      </c>
      <c r="H1161" t="s">
        <v>467</v>
      </c>
      <c r="K1161" t="s">
        <v>148</v>
      </c>
      <c r="L1161" t="s">
        <v>149</v>
      </c>
      <c r="M1161" t="s">
        <v>121</v>
      </c>
      <c r="N1161" t="s">
        <v>122</v>
      </c>
      <c r="O1161" t="s">
        <v>6304</v>
      </c>
      <c r="P1161" t="s">
        <v>6305</v>
      </c>
      <c r="S1161" t="s">
        <v>104</v>
      </c>
      <c r="X1161" t="s">
        <v>65</v>
      </c>
      <c r="AC1161">
        <v>2015</v>
      </c>
      <c r="AD1161">
        <v>7</v>
      </c>
      <c r="AF1161">
        <f>IF( Table1[[#This Row],[Start Day]]="",1,Table1[[#This Row],[Start Day]])</f>
        <v>1</v>
      </c>
      <c r="AG1161" s="1">
        <f>DATE(Table1[[#This Row],[Start Year]],Table1[[#This Row],[Start Month]],Table1[[#This Row],[Complete Start Day]])</f>
        <v>42186</v>
      </c>
      <c r="AH1161">
        <v>2015</v>
      </c>
      <c r="AI1161">
        <v>10</v>
      </c>
      <c r="AK1161">
        <f>IF(Table1[[#This Row],[End Day]]="",DAY(EOMONTH(DATE(Table1[[#This Row],[End Year]],Table1[[#This Row],[End Month]],1),0)),Table1[[#This Row],[End Day]])</f>
        <v>31</v>
      </c>
      <c r="AL1161" s="1">
        <f>DATE(Table1[[#This Row],[End Year]],Table1[[#This Row],[End Month]],Table1[[#This Row],[Complete End Day]])</f>
        <v>42308</v>
      </c>
      <c r="AM1161" s="2">
        <f>IF(Table1[[#This Row],[Start Day]]="",1,0)</f>
        <v>1</v>
      </c>
      <c r="AN1161" s="2">
        <f>IF(Table1[[#This Row],[End Day]]="",1,0)</f>
        <v>1</v>
      </c>
      <c r="AO1161">
        <v>11</v>
      </c>
      <c r="AQ1161">
        <v>119000</v>
      </c>
      <c r="AS1161">
        <v>119000</v>
      </c>
      <c r="AZ1161">
        <v>80.988578990590796</v>
      </c>
      <c r="BA1161" t="s">
        <v>81</v>
      </c>
      <c r="BB1161" t="s">
        <v>6306</v>
      </c>
      <c r="BD1161" t="s">
        <v>6307</v>
      </c>
    </row>
    <row r="1162" spans="1:56" x14ac:dyDescent="0.2">
      <c r="A1162" t="s">
        <v>6308</v>
      </c>
      <c r="B1162" t="s">
        <v>4960</v>
      </c>
      <c r="C1162" t="s">
        <v>5519</v>
      </c>
      <c r="E1162" t="s">
        <v>53</v>
      </c>
      <c r="F1162" t="s">
        <v>54</v>
      </c>
      <c r="G1162" t="s">
        <v>55</v>
      </c>
      <c r="H1162" t="s">
        <v>192</v>
      </c>
      <c r="K1162" t="s">
        <v>692</v>
      </c>
      <c r="L1162" t="s">
        <v>693</v>
      </c>
      <c r="M1162" t="s">
        <v>694</v>
      </c>
      <c r="N1162" t="s">
        <v>695</v>
      </c>
      <c r="O1162" t="s">
        <v>6309</v>
      </c>
      <c r="X1162" t="s">
        <v>65</v>
      </c>
      <c r="AB1162" t="s">
        <v>6310</v>
      </c>
      <c r="AC1162">
        <v>2016</v>
      </c>
      <c r="AD1162">
        <v>11</v>
      </c>
      <c r="AE1162">
        <v>9</v>
      </c>
      <c r="AF1162">
        <f>IF( Table1[[#This Row],[Start Day]]="",1,Table1[[#This Row],[Start Day]])</f>
        <v>9</v>
      </c>
      <c r="AG1162" s="1">
        <f>DATE(Table1[[#This Row],[Start Year]],Table1[[#This Row],[Start Month]],Table1[[#This Row],[Complete Start Day]])</f>
        <v>42683</v>
      </c>
      <c r="AH1162">
        <v>2016</v>
      </c>
      <c r="AI1162">
        <v>11</v>
      </c>
      <c r="AJ1162">
        <v>9</v>
      </c>
      <c r="AK1162">
        <f>IF(Table1[[#This Row],[End Day]]="",DAY(EOMONTH(DATE(Table1[[#This Row],[End Year]],Table1[[#This Row],[End Month]],1),0)),Table1[[#This Row],[End Day]])</f>
        <v>9</v>
      </c>
      <c r="AL1162" s="1">
        <f>DATE(Table1[[#This Row],[End Year]],Table1[[#This Row],[End Month]],Table1[[#This Row],[Complete End Day]])</f>
        <v>42683</v>
      </c>
      <c r="AM1162" s="2">
        <f>IF(Table1[[#This Row],[Start Day]]="",1,0)</f>
        <v>0</v>
      </c>
      <c r="AN1162" s="2">
        <f>IF(Table1[[#This Row],[End Day]]="",1,0)</f>
        <v>0</v>
      </c>
      <c r="AO1162">
        <v>6</v>
      </c>
      <c r="AQ1162">
        <v>600</v>
      </c>
      <c r="AS1162">
        <v>600</v>
      </c>
      <c r="AX1162">
        <v>100000</v>
      </c>
      <c r="AY1162">
        <v>121936</v>
      </c>
      <c r="AZ1162">
        <v>82.010330903135994</v>
      </c>
      <c r="BA1162" t="s">
        <v>81</v>
      </c>
      <c r="BB1162" t="s">
        <v>6311</v>
      </c>
      <c r="BD1162" t="s">
        <v>6312</v>
      </c>
    </row>
    <row r="1163" spans="1:56" x14ac:dyDescent="0.2">
      <c r="A1163" t="s">
        <v>6313</v>
      </c>
      <c r="B1163" t="s">
        <v>5464</v>
      </c>
      <c r="C1163" t="s">
        <v>6314</v>
      </c>
      <c r="E1163" t="s">
        <v>53</v>
      </c>
      <c r="F1163" t="s">
        <v>72</v>
      </c>
      <c r="G1163" t="s">
        <v>73</v>
      </c>
      <c r="H1163" t="s">
        <v>74</v>
      </c>
      <c r="I1163" t="s">
        <v>2676</v>
      </c>
      <c r="K1163" t="s">
        <v>692</v>
      </c>
      <c r="L1163" t="s">
        <v>693</v>
      </c>
      <c r="M1163" t="s">
        <v>694</v>
      </c>
      <c r="N1163" t="s">
        <v>695</v>
      </c>
      <c r="O1163" t="s">
        <v>6315</v>
      </c>
      <c r="Q1163" t="s">
        <v>95</v>
      </c>
      <c r="R1163" t="s">
        <v>55</v>
      </c>
      <c r="X1163" t="s">
        <v>80</v>
      </c>
      <c r="AC1163">
        <v>2017</v>
      </c>
      <c r="AD1163">
        <v>6</v>
      </c>
      <c r="AE1163">
        <v>7</v>
      </c>
      <c r="AF1163">
        <f>IF( Table1[[#This Row],[Start Day]]="",1,Table1[[#This Row],[Start Day]])</f>
        <v>7</v>
      </c>
      <c r="AG1163" s="1">
        <f>DATE(Table1[[#This Row],[Start Year]],Table1[[#This Row],[Start Month]],Table1[[#This Row],[Complete Start Day]])</f>
        <v>42893</v>
      </c>
      <c r="AH1163">
        <v>2017</v>
      </c>
      <c r="AI1163">
        <v>6</v>
      </c>
      <c r="AJ1163">
        <v>8</v>
      </c>
      <c r="AK1163">
        <f>IF(Table1[[#This Row],[End Day]]="",DAY(EOMONTH(DATE(Table1[[#This Row],[End Year]],Table1[[#This Row],[End Month]],1),0)),Table1[[#This Row],[End Day]])</f>
        <v>8</v>
      </c>
      <c r="AL1163" s="1">
        <f>DATE(Table1[[#This Row],[End Year]],Table1[[#This Row],[End Month]],Table1[[#This Row],[Complete End Day]])</f>
        <v>42894</v>
      </c>
      <c r="AM1163" s="2">
        <f>IF(Table1[[#This Row],[Start Day]]="",1,0)</f>
        <v>0</v>
      </c>
      <c r="AN1163" s="2">
        <f>IF(Table1[[#This Row],[End Day]]="",1,0)</f>
        <v>0</v>
      </c>
      <c r="AO1163">
        <v>9</v>
      </c>
      <c r="AQ1163">
        <v>6918</v>
      </c>
      <c r="AS1163">
        <v>6918</v>
      </c>
      <c r="AV1163">
        <v>145000</v>
      </c>
      <c r="AW1163">
        <v>173119</v>
      </c>
      <c r="AX1163">
        <v>283000</v>
      </c>
      <c r="AY1163">
        <v>337881</v>
      </c>
      <c r="AZ1163">
        <v>83.757254551963101</v>
      </c>
      <c r="BA1163" t="s">
        <v>109</v>
      </c>
      <c r="BC1163" t="s">
        <v>6316</v>
      </c>
      <c r="BD1163" t="s">
        <v>6317</v>
      </c>
    </row>
    <row r="1164" spans="1:56" x14ac:dyDescent="0.2">
      <c r="A1164" t="s">
        <v>6318</v>
      </c>
      <c r="B1164" t="s">
        <v>5464</v>
      </c>
      <c r="C1164" t="s">
        <v>6319</v>
      </c>
      <c r="E1164" t="s">
        <v>53</v>
      </c>
      <c r="F1164" t="s">
        <v>72</v>
      </c>
      <c r="G1164" t="s">
        <v>73</v>
      </c>
      <c r="H1164" t="s">
        <v>74</v>
      </c>
      <c r="I1164" t="s">
        <v>2676</v>
      </c>
      <c r="K1164" t="s">
        <v>569</v>
      </c>
      <c r="L1164" t="s">
        <v>570</v>
      </c>
      <c r="M1164" t="s">
        <v>571</v>
      </c>
      <c r="N1164" t="s">
        <v>60</v>
      </c>
      <c r="O1164" t="s">
        <v>6320</v>
      </c>
      <c r="Q1164" t="s">
        <v>201</v>
      </c>
      <c r="R1164" t="s">
        <v>55</v>
      </c>
      <c r="X1164" t="s">
        <v>80</v>
      </c>
      <c r="AC1164">
        <v>2017</v>
      </c>
      <c r="AD1164">
        <v>7</v>
      </c>
      <c r="AE1164">
        <v>27</v>
      </c>
      <c r="AF1164">
        <f>IF( Table1[[#This Row],[Start Day]]="",1,Table1[[#This Row],[Start Day]])</f>
        <v>27</v>
      </c>
      <c r="AG1164" s="1">
        <f>DATE(Table1[[#This Row],[Start Year]],Table1[[#This Row],[Start Month]],Table1[[#This Row],[Complete Start Day]])</f>
        <v>42943</v>
      </c>
      <c r="AH1164">
        <v>2017</v>
      </c>
      <c r="AI1164">
        <v>7</v>
      </c>
      <c r="AJ1164">
        <v>27</v>
      </c>
      <c r="AK1164">
        <f>IF(Table1[[#This Row],[End Day]]="",DAY(EOMONTH(DATE(Table1[[#This Row],[End Year]],Table1[[#This Row],[End Month]],1),0)),Table1[[#This Row],[End Day]])</f>
        <v>27</v>
      </c>
      <c r="AL1164" s="1">
        <f>DATE(Table1[[#This Row],[End Year]],Table1[[#This Row],[End Month]],Table1[[#This Row],[Complete End Day]])</f>
        <v>42943</v>
      </c>
      <c r="AM1164" s="2">
        <f>IF(Table1[[#This Row],[Start Day]]="",1,0)</f>
        <v>0</v>
      </c>
      <c r="AN1164" s="2">
        <f>IF(Table1[[#This Row],[End Day]]="",1,0)</f>
        <v>0</v>
      </c>
      <c r="AQ1164">
        <v>270</v>
      </c>
      <c r="AS1164">
        <v>270</v>
      </c>
      <c r="AV1164">
        <v>300000</v>
      </c>
      <c r="AW1164">
        <v>358178</v>
      </c>
      <c r="AX1164">
        <v>600000</v>
      </c>
      <c r="AY1164">
        <v>716356</v>
      </c>
      <c r="AZ1164">
        <v>83.757254551963101</v>
      </c>
      <c r="BA1164" t="s">
        <v>81</v>
      </c>
      <c r="BB1164" t="s">
        <v>6321</v>
      </c>
      <c r="BD1164" t="s">
        <v>6322</v>
      </c>
    </row>
    <row r="1165" spans="1:56" x14ac:dyDescent="0.2">
      <c r="A1165" t="s">
        <v>6323</v>
      </c>
      <c r="B1165" t="s">
        <v>5464</v>
      </c>
      <c r="C1165" t="s">
        <v>6324</v>
      </c>
      <c r="E1165" t="s">
        <v>53</v>
      </c>
      <c r="F1165" t="s">
        <v>100</v>
      </c>
      <c r="G1165" t="s">
        <v>101</v>
      </c>
      <c r="H1165" t="s">
        <v>102</v>
      </c>
      <c r="K1165" t="s">
        <v>569</v>
      </c>
      <c r="L1165" t="s">
        <v>570</v>
      </c>
      <c r="M1165" t="s">
        <v>571</v>
      </c>
      <c r="N1165" t="s">
        <v>60</v>
      </c>
      <c r="O1165" t="s">
        <v>6325</v>
      </c>
      <c r="Q1165" t="s">
        <v>185</v>
      </c>
      <c r="W1165">
        <v>7</v>
      </c>
      <c r="X1165" t="s">
        <v>105</v>
      </c>
      <c r="AA1165" t="s">
        <v>6326</v>
      </c>
      <c r="AC1165">
        <v>2017</v>
      </c>
      <c r="AD1165">
        <v>7</v>
      </c>
      <c r="AE1165">
        <v>21</v>
      </c>
      <c r="AF1165">
        <f>IF( Table1[[#This Row],[Start Day]]="",1,Table1[[#This Row],[Start Day]])</f>
        <v>21</v>
      </c>
      <c r="AG1165" s="1">
        <f>DATE(Table1[[#This Row],[Start Year]],Table1[[#This Row],[Start Month]],Table1[[#This Row],[Complete Start Day]])</f>
        <v>42937</v>
      </c>
      <c r="AH1165">
        <v>2017</v>
      </c>
      <c r="AI1165">
        <v>7</v>
      </c>
      <c r="AJ1165">
        <v>21</v>
      </c>
      <c r="AK1165">
        <f>IF(Table1[[#This Row],[End Day]]="",DAY(EOMONTH(DATE(Table1[[#This Row],[End Year]],Table1[[#This Row],[End Month]],1),0)),Table1[[#This Row],[End Day]])</f>
        <v>21</v>
      </c>
      <c r="AL1165" s="1">
        <f>DATE(Table1[[#This Row],[End Year]],Table1[[#This Row],[End Month]],Table1[[#This Row],[Complete End Day]])</f>
        <v>42937</v>
      </c>
      <c r="AM1165" s="2">
        <f>IF(Table1[[#This Row],[Start Day]]="",1,0)</f>
        <v>0</v>
      </c>
      <c r="AN1165" s="2">
        <f>IF(Table1[[#This Row],[End Day]]="",1,0)</f>
        <v>0</v>
      </c>
      <c r="AP1165">
        <v>360</v>
      </c>
      <c r="AS1165">
        <v>360</v>
      </c>
      <c r="AZ1165">
        <v>83.757254551963101</v>
      </c>
      <c r="BA1165" t="s">
        <v>109</v>
      </c>
      <c r="BC1165" t="s">
        <v>6327</v>
      </c>
      <c r="BD1165" t="s">
        <v>6328</v>
      </c>
    </row>
    <row r="1166" spans="1:56" x14ac:dyDescent="0.2">
      <c r="A1166" t="s">
        <v>6329</v>
      </c>
      <c r="B1166" t="s">
        <v>5464</v>
      </c>
      <c r="C1166" t="s">
        <v>6330</v>
      </c>
      <c r="E1166" t="s">
        <v>53</v>
      </c>
      <c r="F1166" t="s">
        <v>72</v>
      </c>
      <c r="G1166" t="s">
        <v>73</v>
      </c>
      <c r="H1166" t="s">
        <v>74</v>
      </c>
      <c r="I1166" t="s">
        <v>2676</v>
      </c>
      <c r="K1166" t="s">
        <v>692</v>
      </c>
      <c r="L1166" t="s">
        <v>693</v>
      </c>
      <c r="M1166" t="s">
        <v>694</v>
      </c>
      <c r="N1166" t="s">
        <v>695</v>
      </c>
      <c r="O1166" t="s">
        <v>6331</v>
      </c>
      <c r="Q1166" t="s">
        <v>55</v>
      </c>
      <c r="X1166" t="s">
        <v>80</v>
      </c>
      <c r="AC1166">
        <v>2017</v>
      </c>
      <c r="AD1166">
        <v>10</v>
      </c>
      <c r="AE1166">
        <v>9</v>
      </c>
      <c r="AF1166">
        <f>IF( Table1[[#This Row],[Start Day]]="",1,Table1[[#This Row],[Start Day]])</f>
        <v>9</v>
      </c>
      <c r="AG1166" s="1">
        <f>DATE(Table1[[#This Row],[Start Year]],Table1[[#This Row],[Start Month]],Table1[[#This Row],[Complete Start Day]])</f>
        <v>43017</v>
      </c>
      <c r="AH1166">
        <v>2017</v>
      </c>
      <c r="AI1166">
        <v>10</v>
      </c>
      <c r="AJ1166">
        <v>10</v>
      </c>
      <c r="AK1166">
        <f>IF(Table1[[#This Row],[End Day]]="",DAY(EOMONTH(DATE(Table1[[#This Row],[End Year]],Table1[[#This Row],[End Month]],1),0)),Table1[[#This Row],[End Day]])</f>
        <v>10</v>
      </c>
      <c r="AL1166" s="1">
        <f>DATE(Table1[[#This Row],[End Year]],Table1[[#This Row],[End Month]],Table1[[#This Row],[Complete End Day]])</f>
        <v>43018</v>
      </c>
      <c r="AM1166" s="2">
        <f>IF(Table1[[#This Row],[Start Day]]="",1,0)</f>
        <v>0</v>
      </c>
      <c r="AN1166" s="2">
        <f>IF(Table1[[#This Row],[End Day]]="",1,0)</f>
        <v>0</v>
      </c>
      <c r="AO1166">
        <v>11</v>
      </c>
      <c r="AP1166">
        <v>18</v>
      </c>
      <c r="AR1166">
        <v>500</v>
      </c>
      <c r="AS1166">
        <v>518</v>
      </c>
      <c r="AV1166">
        <v>140000</v>
      </c>
      <c r="AW1166">
        <v>167150</v>
      </c>
      <c r="AX1166">
        <v>320000</v>
      </c>
      <c r="AY1166">
        <v>382056</v>
      </c>
      <c r="AZ1166">
        <v>83.757254551963101</v>
      </c>
      <c r="BA1166" t="s">
        <v>109</v>
      </c>
      <c r="BC1166" t="s">
        <v>6332</v>
      </c>
      <c r="BD1166" t="s">
        <v>6333</v>
      </c>
    </row>
    <row r="1167" spans="1:56" x14ac:dyDescent="0.2">
      <c r="A1167" t="s">
        <v>6334</v>
      </c>
      <c r="B1167" t="s">
        <v>5464</v>
      </c>
      <c r="C1167" t="s">
        <v>6335</v>
      </c>
      <c r="E1167" t="s">
        <v>53</v>
      </c>
      <c r="F1167" t="s">
        <v>270</v>
      </c>
      <c r="G1167" t="s">
        <v>271</v>
      </c>
      <c r="H1167" t="s">
        <v>271</v>
      </c>
      <c r="K1167" t="s">
        <v>692</v>
      </c>
      <c r="L1167" t="s">
        <v>693</v>
      </c>
      <c r="M1167" t="s">
        <v>694</v>
      </c>
      <c r="N1167" t="s">
        <v>695</v>
      </c>
      <c r="O1167" t="s">
        <v>6336</v>
      </c>
      <c r="U1167" t="s">
        <v>104</v>
      </c>
      <c r="X1167" t="s">
        <v>65</v>
      </c>
      <c r="AC1167">
        <v>2017</v>
      </c>
      <c r="AD1167">
        <v>5</v>
      </c>
      <c r="AF1167">
        <f>IF( Table1[[#This Row],[Start Day]]="",1,Table1[[#This Row],[Start Day]])</f>
        <v>1</v>
      </c>
      <c r="AG1167" s="1">
        <f>DATE(Table1[[#This Row],[Start Year]],Table1[[#This Row],[Start Month]],Table1[[#This Row],[Complete Start Day]])</f>
        <v>42856</v>
      </c>
      <c r="AH1167">
        <v>2018</v>
      </c>
      <c r="AI1167">
        <v>6</v>
      </c>
      <c r="AK1167">
        <f>IF(Table1[[#This Row],[End Day]]="",DAY(EOMONTH(DATE(Table1[[#This Row],[End Year]],Table1[[#This Row],[End Month]],1),0)),Table1[[#This Row],[End Day]])</f>
        <v>30</v>
      </c>
      <c r="AL1167" s="1">
        <f>DATE(Table1[[#This Row],[End Year]],Table1[[#This Row],[End Month]],Table1[[#This Row],[Complete End Day]])</f>
        <v>43281</v>
      </c>
      <c r="AM1167" s="2">
        <f>IF(Table1[[#This Row],[Start Day]]="",1,0)</f>
        <v>1</v>
      </c>
      <c r="AN1167" s="2">
        <f>IF(Table1[[#This Row],[End Day]]="",1,0)</f>
        <v>1</v>
      </c>
      <c r="AX1167">
        <v>1200000</v>
      </c>
      <c r="AY1167">
        <v>1432712</v>
      </c>
      <c r="AZ1167">
        <v>83.757254551963101</v>
      </c>
      <c r="BA1167" t="s">
        <v>81</v>
      </c>
      <c r="BB1167" t="s">
        <v>6337</v>
      </c>
      <c r="BD1167" t="s">
        <v>6338</v>
      </c>
    </row>
    <row r="1168" spans="1:56" x14ac:dyDescent="0.2">
      <c r="A1168" t="s">
        <v>6339</v>
      </c>
      <c r="B1168" t="s">
        <v>5464</v>
      </c>
      <c r="C1168" t="s">
        <v>1853</v>
      </c>
      <c r="E1168" t="s">
        <v>53</v>
      </c>
      <c r="F1168" t="s">
        <v>54</v>
      </c>
      <c r="G1168" t="s">
        <v>55</v>
      </c>
      <c r="K1168" t="s">
        <v>692</v>
      </c>
      <c r="L1168" t="s">
        <v>693</v>
      </c>
      <c r="M1168" t="s">
        <v>694</v>
      </c>
      <c r="N1168" t="s">
        <v>695</v>
      </c>
      <c r="O1168" t="s">
        <v>6340</v>
      </c>
      <c r="W1168">
        <v>213687</v>
      </c>
      <c r="X1168" t="s">
        <v>65</v>
      </c>
      <c r="Y1168" t="s">
        <v>6341</v>
      </c>
      <c r="Z1168" t="s">
        <v>6342</v>
      </c>
      <c r="AC1168">
        <v>2017</v>
      </c>
      <c r="AD1168">
        <v>5</v>
      </c>
      <c r="AE1168">
        <v>14</v>
      </c>
      <c r="AF1168">
        <f>IF( Table1[[#This Row],[Start Day]]="",1,Table1[[#This Row],[Start Day]])</f>
        <v>14</v>
      </c>
      <c r="AG1168" s="1">
        <f>DATE(Table1[[#This Row],[Start Year]],Table1[[#This Row],[Start Month]],Table1[[#This Row],[Complete Start Day]])</f>
        <v>42869</v>
      </c>
      <c r="AH1168">
        <v>2017</v>
      </c>
      <c r="AI1168">
        <v>5</v>
      </c>
      <c r="AJ1168">
        <v>19</v>
      </c>
      <c r="AK1168">
        <f>IF(Table1[[#This Row],[End Day]]="",DAY(EOMONTH(DATE(Table1[[#This Row],[End Year]],Table1[[#This Row],[End Month]],1),0)),Table1[[#This Row],[End Day]])</f>
        <v>19</v>
      </c>
      <c r="AL1168" s="1">
        <f>DATE(Table1[[#This Row],[End Year]],Table1[[#This Row],[End Month]],Table1[[#This Row],[Complete End Day]])</f>
        <v>42874</v>
      </c>
      <c r="AM1168" s="2">
        <f>IF(Table1[[#This Row],[Start Day]]="",1,0)</f>
        <v>0</v>
      </c>
      <c r="AN1168" s="2">
        <f>IF(Table1[[#This Row],[End Day]]="",1,0)</f>
        <v>0</v>
      </c>
      <c r="AO1168">
        <v>3</v>
      </c>
      <c r="AQ1168">
        <v>200</v>
      </c>
      <c r="AS1168">
        <v>200</v>
      </c>
      <c r="AZ1168">
        <v>83.757254551963101</v>
      </c>
      <c r="BA1168" t="s">
        <v>109</v>
      </c>
      <c r="BC1168" t="s">
        <v>6343</v>
      </c>
      <c r="BD1168" t="s">
        <v>6344</v>
      </c>
    </row>
    <row r="1169" spans="1:56" x14ac:dyDescent="0.2">
      <c r="A1169" t="s">
        <v>6345</v>
      </c>
      <c r="B1169" t="s">
        <v>5464</v>
      </c>
      <c r="C1169" t="s">
        <v>5169</v>
      </c>
      <c r="E1169" t="s">
        <v>53</v>
      </c>
      <c r="F1169" t="s">
        <v>270</v>
      </c>
      <c r="G1169" t="s">
        <v>466</v>
      </c>
      <c r="J1169" t="s">
        <v>6346</v>
      </c>
      <c r="K1169" t="s">
        <v>692</v>
      </c>
      <c r="L1169" t="s">
        <v>693</v>
      </c>
      <c r="M1169" t="s">
        <v>694</v>
      </c>
      <c r="N1169" t="s">
        <v>695</v>
      </c>
      <c r="O1169" t="s">
        <v>6347</v>
      </c>
      <c r="X1169" t="s">
        <v>65</v>
      </c>
      <c r="AC1169">
        <v>2017</v>
      </c>
      <c r="AD1169">
        <v>6</v>
      </c>
      <c r="AE1169">
        <v>7</v>
      </c>
      <c r="AF1169">
        <f>IF( Table1[[#This Row],[Start Day]]="",1,Table1[[#This Row],[Start Day]])</f>
        <v>7</v>
      </c>
      <c r="AG1169" s="1">
        <f>DATE(Table1[[#This Row],[Start Year]],Table1[[#This Row],[Start Month]],Table1[[#This Row],[Complete Start Day]])</f>
        <v>42893</v>
      </c>
      <c r="AH1169">
        <v>2017</v>
      </c>
      <c r="AI1169">
        <v>6</v>
      </c>
      <c r="AJ1169">
        <v>13</v>
      </c>
      <c r="AK1169">
        <f>IF(Table1[[#This Row],[End Day]]="",DAY(EOMONTH(DATE(Table1[[#This Row],[End Year]],Table1[[#This Row],[End Month]],1),0)),Table1[[#This Row],[End Day]])</f>
        <v>13</v>
      </c>
      <c r="AL1169" s="1">
        <f>DATE(Table1[[#This Row],[End Year]],Table1[[#This Row],[End Month]],Table1[[#This Row],[Complete End Day]])</f>
        <v>42899</v>
      </c>
      <c r="AM1169" s="2">
        <f>IF(Table1[[#This Row],[Start Day]]="",1,0)</f>
        <v>0</v>
      </c>
      <c r="AN1169" s="2">
        <f>IF(Table1[[#This Row],[End Day]]="",1,0)</f>
        <v>0</v>
      </c>
      <c r="AO1169">
        <v>9</v>
      </c>
      <c r="AR1169">
        <v>5500</v>
      </c>
      <c r="AS1169">
        <v>5500</v>
      </c>
      <c r="AV1169">
        <v>200000</v>
      </c>
      <c r="AW1169">
        <v>238785</v>
      </c>
      <c r="AX1169">
        <v>420000</v>
      </c>
      <c r="AY1169">
        <v>501449</v>
      </c>
      <c r="AZ1169">
        <v>83.757254551963101</v>
      </c>
      <c r="BA1169" t="s">
        <v>109</v>
      </c>
      <c r="BC1169" t="s">
        <v>6348</v>
      </c>
      <c r="BD1169" t="s">
        <v>6349</v>
      </c>
    </row>
    <row r="1170" spans="1:56" x14ac:dyDescent="0.2">
      <c r="A1170" t="s">
        <v>6350</v>
      </c>
      <c r="B1170" t="s">
        <v>5661</v>
      </c>
      <c r="C1170" t="s">
        <v>3985</v>
      </c>
      <c r="E1170" t="s">
        <v>53</v>
      </c>
      <c r="F1170" t="s">
        <v>54</v>
      </c>
      <c r="G1170" t="s">
        <v>236</v>
      </c>
      <c r="H1170" t="s">
        <v>236</v>
      </c>
      <c r="K1170" t="s">
        <v>569</v>
      </c>
      <c r="L1170" t="s">
        <v>570</v>
      </c>
      <c r="M1170" t="s">
        <v>571</v>
      </c>
      <c r="N1170" t="s">
        <v>60</v>
      </c>
      <c r="O1170" t="s">
        <v>6351</v>
      </c>
      <c r="P1170" t="s">
        <v>62</v>
      </c>
      <c r="Q1170" t="s">
        <v>250</v>
      </c>
      <c r="AC1170">
        <v>2018</v>
      </c>
      <c r="AD1170">
        <v>7</v>
      </c>
      <c r="AE1170">
        <v>8</v>
      </c>
      <c r="AF1170">
        <f>IF( Table1[[#This Row],[Start Day]]="",1,Table1[[#This Row],[Start Day]])</f>
        <v>8</v>
      </c>
      <c r="AG1170" s="1">
        <f>DATE(Table1[[#This Row],[Start Year]],Table1[[#This Row],[Start Month]],Table1[[#This Row],[Complete Start Day]])</f>
        <v>43289</v>
      </c>
      <c r="AH1170">
        <v>2018</v>
      </c>
      <c r="AI1170">
        <v>7</v>
      </c>
      <c r="AJ1170">
        <v>8</v>
      </c>
      <c r="AK1170">
        <f>IF(Table1[[#This Row],[End Day]]="",DAY(EOMONTH(DATE(Table1[[#This Row],[End Year]],Table1[[#This Row],[End Month]],1),0)),Table1[[#This Row],[End Day]])</f>
        <v>8</v>
      </c>
      <c r="AL1170" s="1">
        <f>DATE(Table1[[#This Row],[End Year]],Table1[[#This Row],[End Month]],Table1[[#This Row],[Complete End Day]])</f>
        <v>43289</v>
      </c>
      <c r="AM1170" s="2">
        <f>IF(Table1[[#This Row],[Start Day]]="",1,0)</f>
        <v>0</v>
      </c>
      <c r="AN1170" s="2">
        <f>IF(Table1[[#This Row],[End Day]]="",1,0)</f>
        <v>0</v>
      </c>
      <c r="AO1170">
        <v>24</v>
      </c>
      <c r="AP1170">
        <v>100</v>
      </c>
      <c r="AS1170">
        <v>100</v>
      </c>
      <c r="AZ1170">
        <v>85.803026057265399</v>
      </c>
      <c r="BA1170" t="s">
        <v>109</v>
      </c>
      <c r="BC1170" t="s">
        <v>6352</v>
      </c>
      <c r="BD1170" t="s">
        <v>3298</v>
      </c>
    </row>
    <row r="1171" spans="1:56" x14ac:dyDescent="0.2">
      <c r="A1171" t="s">
        <v>6353</v>
      </c>
      <c r="B1171" t="s">
        <v>5780</v>
      </c>
      <c r="C1171" t="s">
        <v>1850</v>
      </c>
      <c r="E1171" t="s">
        <v>53</v>
      </c>
      <c r="F1171" t="s">
        <v>72</v>
      </c>
      <c r="G1171" t="s">
        <v>73</v>
      </c>
      <c r="H1171" t="s">
        <v>86</v>
      </c>
      <c r="J1171" t="s">
        <v>6354</v>
      </c>
      <c r="K1171" t="s">
        <v>57</v>
      </c>
      <c r="L1171" t="s">
        <v>58</v>
      </c>
      <c r="M1171" t="s">
        <v>59</v>
      </c>
      <c r="N1171" t="s">
        <v>60</v>
      </c>
      <c r="O1171" t="s">
        <v>6355</v>
      </c>
      <c r="Q1171" t="s">
        <v>64</v>
      </c>
      <c r="R1171" t="s">
        <v>55</v>
      </c>
      <c r="W1171">
        <v>175</v>
      </c>
      <c r="X1171" t="s">
        <v>80</v>
      </c>
      <c r="AC1171">
        <v>2019</v>
      </c>
      <c r="AD1171">
        <v>8</v>
      </c>
      <c r="AE1171">
        <v>10</v>
      </c>
      <c r="AF1171">
        <f>IF( Table1[[#This Row],[Start Day]]="",1,Table1[[#This Row],[Start Day]])</f>
        <v>10</v>
      </c>
      <c r="AG1171" s="1">
        <f>DATE(Table1[[#This Row],[Start Year]],Table1[[#This Row],[Start Month]],Table1[[#This Row],[Complete Start Day]])</f>
        <v>43687</v>
      </c>
      <c r="AH1171">
        <v>2019</v>
      </c>
      <c r="AI1171">
        <v>8</v>
      </c>
      <c r="AJ1171">
        <v>12</v>
      </c>
      <c r="AK1171">
        <f>IF(Table1[[#This Row],[End Day]]="",DAY(EOMONTH(DATE(Table1[[#This Row],[End Year]],Table1[[#This Row],[End Month]],1),0)),Table1[[#This Row],[End Day]])</f>
        <v>12</v>
      </c>
      <c r="AL1171" s="1">
        <f>DATE(Table1[[#This Row],[End Year]],Table1[[#This Row],[End Month]],Table1[[#This Row],[Complete End Day]])</f>
        <v>43689</v>
      </c>
      <c r="AM1171" s="2">
        <f>IF(Table1[[#This Row],[Start Day]]="",1,0)</f>
        <v>0</v>
      </c>
      <c r="AN1171" s="2">
        <f>IF(Table1[[#This Row],[End Day]]="",1,0)</f>
        <v>0</v>
      </c>
      <c r="AO1171">
        <v>72</v>
      </c>
      <c r="AQ1171">
        <v>108000</v>
      </c>
      <c r="AS1171">
        <v>108000</v>
      </c>
      <c r="AX1171">
        <v>10000000</v>
      </c>
      <c r="AY1171">
        <v>11447148</v>
      </c>
      <c r="AZ1171">
        <v>87.358006773884696</v>
      </c>
      <c r="BA1171" t="s">
        <v>81</v>
      </c>
      <c r="BB1171" t="s">
        <v>6356</v>
      </c>
      <c r="BD1171" t="s">
        <v>6357</v>
      </c>
    </row>
    <row r="1172" spans="1:56" x14ac:dyDescent="0.2">
      <c r="A1172" t="s">
        <v>6358</v>
      </c>
      <c r="B1172" t="s">
        <v>5780</v>
      </c>
      <c r="C1172" t="s">
        <v>1744</v>
      </c>
      <c r="E1172" t="s">
        <v>53</v>
      </c>
      <c r="F1172" t="s">
        <v>54</v>
      </c>
      <c r="G1172" t="s">
        <v>55</v>
      </c>
      <c r="K1172" t="s">
        <v>692</v>
      </c>
      <c r="L1172" t="s">
        <v>693</v>
      </c>
      <c r="M1172" t="s">
        <v>694</v>
      </c>
      <c r="N1172" t="s">
        <v>695</v>
      </c>
      <c r="O1172" t="s">
        <v>6359</v>
      </c>
      <c r="P1172" t="s">
        <v>62</v>
      </c>
      <c r="Q1172" t="s">
        <v>64</v>
      </c>
      <c r="X1172" t="s">
        <v>65</v>
      </c>
      <c r="AC1172">
        <v>2019</v>
      </c>
      <c r="AD1172">
        <v>4</v>
      </c>
      <c r="AE1172">
        <v>21</v>
      </c>
      <c r="AF1172">
        <f>IF( Table1[[#This Row],[Start Day]]="",1,Table1[[#This Row],[Start Day]])</f>
        <v>21</v>
      </c>
      <c r="AG1172" s="1">
        <f>DATE(Table1[[#This Row],[Start Year]],Table1[[#This Row],[Start Month]],Table1[[#This Row],[Complete Start Day]])</f>
        <v>43576</v>
      </c>
      <c r="AH1172">
        <v>2019</v>
      </c>
      <c r="AI1172">
        <v>4</v>
      </c>
      <c r="AJ1172">
        <v>25</v>
      </c>
      <c r="AK1172">
        <f>IF(Table1[[#This Row],[End Day]]="",DAY(EOMONTH(DATE(Table1[[#This Row],[End Year]],Table1[[#This Row],[End Month]],1),0)),Table1[[#This Row],[End Day]])</f>
        <v>25</v>
      </c>
      <c r="AL1172" s="1">
        <f>DATE(Table1[[#This Row],[End Year]],Table1[[#This Row],[End Month]],Table1[[#This Row],[Complete End Day]])</f>
        <v>43580</v>
      </c>
      <c r="AM1172" s="2">
        <f>IF(Table1[[#This Row],[Start Day]]="",1,0)</f>
        <v>0</v>
      </c>
      <c r="AN1172" s="2">
        <f>IF(Table1[[#This Row],[End Day]]="",1,0)</f>
        <v>0</v>
      </c>
      <c r="AO1172">
        <v>73</v>
      </c>
      <c r="AQ1172">
        <v>1000</v>
      </c>
      <c r="AS1172">
        <v>1000</v>
      </c>
      <c r="AX1172">
        <v>50000</v>
      </c>
      <c r="AY1172">
        <v>57236</v>
      </c>
      <c r="AZ1172">
        <v>87.358006773884696</v>
      </c>
      <c r="BA1172" t="s">
        <v>81</v>
      </c>
      <c r="BB1172" t="s">
        <v>6360</v>
      </c>
      <c r="BD1172" t="s">
        <v>6361</v>
      </c>
    </row>
    <row r="1173" spans="1:56" x14ac:dyDescent="0.2">
      <c r="A1173" t="s">
        <v>6362</v>
      </c>
      <c r="B1173" t="s">
        <v>5780</v>
      </c>
      <c r="C1173" t="s">
        <v>6363</v>
      </c>
      <c r="E1173" t="s">
        <v>53</v>
      </c>
      <c r="F1173" t="s">
        <v>54</v>
      </c>
      <c r="G1173" t="s">
        <v>55</v>
      </c>
      <c r="K1173" t="s">
        <v>119</v>
      </c>
      <c r="L1173" t="s">
        <v>120</v>
      </c>
      <c r="M1173" t="s">
        <v>121</v>
      </c>
      <c r="N1173" t="s">
        <v>122</v>
      </c>
      <c r="O1173" t="s">
        <v>6364</v>
      </c>
      <c r="Q1173" t="s">
        <v>64</v>
      </c>
      <c r="X1173" t="s">
        <v>65</v>
      </c>
      <c r="AC1173">
        <v>2019</v>
      </c>
      <c r="AD1173">
        <v>7</v>
      </c>
      <c r="AE1173">
        <v>23</v>
      </c>
      <c r="AF1173">
        <f>IF( Table1[[#This Row],[Start Day]]="",1,Table1[[#This Row],[Start Day]])</f>
        <v>23</v>
      </c>
      <c r="AG1173" s="1">
        <f>DATE(Table1[[#This Row],[Start Year]],Table1[[#This Row],[Start Month]],Table1[[#This Row],[Complete Start Day]])</f>
        <v>43669</v>
      </c>
      <c r="AH1173">
        <v>2019</v>
      </c>
      <c r="AI1173">
        <v>7</v>
      </c>
      <c r="AJ1173">
        <v>24</v>
      </c>
      <c r="AK1173">
        <f>IF(Table1[[#This Row],[End Day]]="",DAY(EOMONTH(DATE(Table1[[#This Row],[End Year]],Table1[[#This Row],[End Month]],1),0)),Table1[[#This Row],[End Day]])</f>
        <v>24</v>
      </c>
      <c r="AL1173" s="1">
        <f>DATE(Table1[[#This Row],[End Year]],Table1[[#This Row],[End Month]],Table1[[#This Row],[Complete End Day]])</f>
        <v>43670</v>
      </c>
      <c r="AM1173" s="2">
        <f>IF(Table1[[#This Row],[Start Day]]="",1,0)</f>
        <v>0</v>
      </c>
      <c r="AN1173" s="2">
        <f>IF(Table1[[#This Row],[End Day]]="",1,0)</f>
        <v>0</v>
      </c>
      <c r="AO1173">
        <v>12</v>
      </c>
      <c r="AZ1173">
        <v>87.358006773884696</v>
      </c>
      <c r="BA1173" t="s">
        <v>109</v>
      </c>
      <c r="BC1173" t="s">
        <v>6365</v>
      </c>
      <c r="BD1173" t="s">
        <v>6366</v>
      </c>
    </row>
    <row r="1174" spans="1:56" x14ac:dyDescent="0.2">
      <c r="A1174" t="s">
        <v>6367</v>
      </c>
      <c r="B1174" t="s">
        <v>5780</v>
      </c>
      <c r="C1174" t="s">
        <v>4175</v>
      </c>
      <c r="E1174" t="s">
        <v>53</v>
      </c>
      <c r="F1174" t="s">
        <v>54</v>
      </c>
      <c r="G1174" t="s">
        <v>55</v>
      </c>
      <c r="K1174" t="s">
        <v>119</v>
      </c>
      <c r="L1174" t="s">
        <v>120</v>
      </c>
      <c r="M1174" t="s">
        <v>121</v>
      </c>
      <c r="N1174" t="s">
        <v>122</v>
      </c>
      <c r="O1174" t="s">
        <v>6368</v>
      </c>
      <c r="Q1174" t="s">
        <v>64</v>
      </c>
      <c r="X1174" t="s">
        <v>65</v>
      </c>
      <c r="AC1174">
        <v>2019</v>
      </c>
      <c r="AD1174">
        <v>11</v>
      </c>
      <c r="AE1174">
        <v>16</v>
      </c>
      <c r="AF1174">
        <f>IF( Table1[[#This Row],[Start Day]]="",1,Table1[[#This Row],[Start Day]])</f>
        <v>16</v>
      </c>
      <c r="AG1174" s="1">
        <f>DATE(Table1[[#This Row],[Start Year]],Table1[[#This Row],[Start Month]],Table1[[#This Row],[Complete Start Day]])</f>
        <v>43785</v>
      </c>
      <c r="AH1174">
        <v>2019</v>
      </c>
      <c r="AI1174">
        <v>11</v>
      </c>
      <c r="AJ1174">
        <v>17</v>
      </c>
      <c r="AK1174">
        <f>IF(Table1[[#This Row],[End Day]]="",DAY(EOMONTH(DATE(Table1[[#This Row],[End Year]],Table1[[#This Row],[End Month]],1),0)),Table1[[#This Row],[End Day]])</f>
        <v>17</v>
      </c>
      <c r="AL1174" s="1">
        <f>DATE(Table1[[#This Row],[End Year]],Table1[[#This Row],[End Month]],Table1[[#This Row],[Complete End Day]])</f>
        <v>43786</v>
      </c>
      <c r="AM1174" s="2">
        <f>IF(Table1[[#This Row],[Start Day]]="",1,0)</f>
        <v>0</v>
      </c>
      <c r="AN1174" s="2">
        <f>IF(Table1[[#This Row],[End Day]]="",1,0)</f>
        <v>0</v>
      </c>
      <c r="AO1174">
        <v>2</v>
      </c>
      <c r="AP1174">
        <v>12</v>
      </c>
      <c r="AQ1174">
        <v>660</v>
      </c>
      <c r="AS1174">
        <v>672</v>
      </c>
      <c r="AZ1174">
        <v>87.358006773884696</v>
      </c>
      <c r="BA1174" t="s">
        <v>109</v>
      </c>
      <c r="BC1174" t="s">
        <v>6369</v>
      </c>
      <c r="BD1174" t="s">
        <v>6370</v>
      </c>
    </row>
    <row r="1175" spans="1:56" x14ac:dyDescent="0.2">
      <c r="A1175" t="s">
        <v>6371</v>
      </c>
      <c r="B1175" t="s">
        <v>5780</v>
      </c>
      <c r="C1175" t="s">
        <v>1811</v>
      </c>
      <c r="E1175" t="s">
        <v>53</v>
      </c>
      <c r="F1175" t="s">
        <v>54</v>
      </c>
      <c r="G1175" t="s">
        <v>55</v>
      </c>
      <c r="K1175" t="s">
        <v>119</v>
      </c>
      <c r="L1175" t="s">
        <v>120</v>
      </c>
      <c r="M1175" t="s">
        <v>121</v>
      </c>
      <c r="N1175" t="s">
        <v>122</v>
      </c>
      <c r="O1175" t="s">
        <v>6372</v>
      </c>
      <c r="P1175" t="s">
        <v>62</v>
      </c>
      <c r="Q1175" t="s">
        <v>64</v>
      </c>
      <c r="W1175">
        <v>173355</v>
      </c>
      <c r="X1175" t="s">
        <v>65</v>
      </c>
      <c r="Y1175" t="s">
        <v>6373</v>
      </c>
      <c r="Z1175" t="s">
        <v>6374</v>
      </c>
      <c r="AC1175">
        <v>2019</v>
      </c>
      <c r="AD1175">
        <v>11</v>
      </c>
      <c r="AE1175">
        <v>25</v>
      </c>
      <c r="AF1175">
        <f>IF( Table1[[#This Row],[Start Day]]="",1,Table1[[#This Row],[Start Day]])</f>
        <v>25</v>
      </c>
      <c r="AG1175" s="1">
        <f>DATE(Table1[[#This Row],[Start Year]],Table1[[#This Row],[Start Month]],Table1[[#This Row],[Complete Start Day]])</f>
        <v>43794</v>
      </c>
      <c r="AH1175">
        <v>2019</v>
      </c>
      <c r="AI1175">
        <v>11</v>
      </c>
      <c r="AJ1175">
        <v>27</v>
      </c>
      <c r="AK1175">
        <f>IF(Table1[[#This Row],[End Day]]="",DAY(EOMONTH(DATE(Table1[[#This Row],[End Year]],Table1[[#This Row],[End Month]],1),0)),Table1[[#This Row],[End Day]])</f>
        <v>27</v>
      </c>
      <c r="AL1175" s="1">
        <f>DATE(Table1[[#This Row],[End Year]],Table1[[#This Row],[End Month]],Table1[[#This Row],[Complete End Day]])</f>
        <v>43796</v>
      </c>
      <c r="AM1175" s="2">
        <f>IF(Table1[[#This Row],[Start Day]]="",1,0)</f>
        <v>0</v>
      </c>
      <c r="AN1175" s="2">
        <f>IF(Table1[[#This Row],[End Day]]="",1,0)</f>
        <v>0</v>
      </c>
      <c r="AQ1175">
        <v>300</v>
      </c>
      <c r="AS1175">
        <v>300</v>
      </c>
      <c r="AZ1175">
        <v>87.358006773884696</v>
      </c>
      <c r="BA1175" t="s">
        <v>109</v>
      </c>
      <c r="BC1175" t="s">
        <v>4831</v>
      </c>
      <c r="BD1175" t="s">
        <v>4832</v>
      </c>
    </row>
    <row r="1176" spans="1:56" x14ac:dyDescent="0.2">
      <c r="A1176" t="s">
        <v>6375</v>
      </c>
      <c r="B1176" t="s">
        <v>5780</v>
      </c>
      <c r="C1176" t="s">
        <v>2537</v>
      </c>
      <c r="E1176" t="s">
        <v>53</v>
      </c>
      <c r="F1176" t="s">
        <v>54</v>
      </c>
      <c r="G1176" t="s">
        <v>55</v>
      </c>
      <c r="K1176" t="s">
        <v>57</v>
      </c>
      <c r="L1176" t="s">
        <v>58</v>
      </c>
      <c r="M1176" t="s">
        <v>59</v>
      </c>
      <c r="N1176" t="s">
        <v>60</v>
      </c>
      <c r="O1176" t="s">
        <v>6376</v>
      </c>
      <c r="P1176" t="s">
        <v>62</v>
      </c>
      <c r="Q1176" t="s">
        <v>64</v>
      </c>
      <c r="X1176" t="s">
        <v>65</v>
      </c>
      <c r="AC1176">
        <v>2019</v>
      </c>
      <c r="AD1176">
        <v>10</v>
      </c>
      <c r="AE1176">
        <v>15</v>
      </c>
      <c r="AF1176">
        <f>IF( Table1[[#This Row],[Start Day]]="",1,Table1[[#This Row],[Start Day]])</f>
        <v>15</v>
      </c>
      <c r="AG1176" s="1">
        <f>DATE(Table1[[#This Row],[Start Year]],Table1[[#This Row],[Start Month]],Table1[[#This Row],[Complete Start Day]])</f>
        <v>43753</v>
      </c>
      <c r="AH1176">
        <v>2019</v>
      </c>
      <c r="AI1176">
        <v>10</v>
      </c>
      <c r="AJ1176">
        <v>25</v>
      </c>
      <c r="AK1176">
        <f>IF(Table1[[#This Row],[End Day]]="",DAY(EOMONTH(DATE(Table1[[#This Row],[End Year]],Table1[[#This Row],[End Month]],1),0)),Table1[[#This Row],[End Day]])</f>
        <v>25</v>
      </c>
      <c r="AL1176" s="1">
        <f>DATE(Table1[[#This Row],[End Year]],Table1[[#This Row],[End Month]],Table1[[#This Row],[Complete End Day]])</f>
        <v>43763</v>
      </c>
      <c r="AM1176" s="2">
        <f>IF(Table1[[#This Row],[Start Day]]="",1,0)</f>
        <v>0</v>
      </c>
      <c r="AN1176" s="2">
        <f>IF(Table1[[#This Row],[End Day]]="",1,0)</f>
        <v>0</v>
      </c>
      <c r="AO1176">
        <v>14</v>
      </c>
      <c r="AX1176">
        <v>90000</v>
      </c>
      <c r="AY1176">
        <v>103024</v>
      </c>
      <c r="AZ1176">
        <v>87.358006773884696</v>
      </c>
      <c r="BA1176" t="s">
        <v>81</v>
      </c>
      <c r="BB1176" t="s">
        <v>6377</v>
      </c>
      <c r="BD1176" t="s">
        <v>6378</v>
      </c>
    </row>
    <row r="1177" spans="1:56" x14ac:dyDescent="0.2">
      <c r="A1177" t="s">
        <v>6379</v>
      </c>
      <c r="B1177" t="s">
        <v>5780</v>
      </c>
      <c r="C1177" t="s">
        <v>4734</v>
      </c>
      <c r="E1177" t="s">
        <v>53</v>
      </c>
      <c r="F1177" t="s">
        <v>54</v>
      </c>
      <c r="G1177" t="s">
        <v>55</v>
      </c>
      <c r="K1177" t="s">
        <v>692</v>
      </c>
      <c r="L1177" t="s">
        <v>693</v>
      </c>
      <c r="M1177" t="s">
        <v>694</v>
      </c>
      <c r="N1177" t="s">
        <v>695</v>
      </c>
      <c r="O1177" t="s">
        <v>6380</v>
      </c>
      <c r="P1177" t="s">
        <v>62</v>
      </c>
      <c r="Q1177" t="s">
        <v>73</v>
      </c>
      <c r="X1177" t="s">
        <v>65</v>
      </c>
      <c r="AC1177">
        <v>2019</v>
      </c>
      <c r="AD1177">
        <v>3</v>
      </c>
      <c r="AE1177">
        <v>8</v>
      </c>
      <c r="AF1177">
        <f>IF( Table1[[#This Row],[Start Day]]="",1,Table1[[#This Row],[Start Day]])</f>
        <v>8</v>
      </c>
      <c r="AG1177" s="1">
        <f>DATE(Table1[[#This Row],[Start Year]],Table1[[#This Row],[Start Month]],Table1[[#This Row],[Complete Start Day]])</f>
        <v>43532</v>
      </c>
      <c r="AH1177">
        <v>2019</v>
      </c>
      <c r="AI1177">
        <v>3</v>
      </c>
      <c r="AJ1177">
        <v>12</v>
      </c>
      <c r="AK1177">
        <f>IF(Table1[[#This Row],[End Day]]="",DAY(EOMONTH(DATE(Table1[[#This Row],[End Year]],Table1[[#This Row],[End Month]],1),0)),Table1[[#This Row],[End Day]])</f>
        <v>12</v>
      </c>
      <c r="AL1177" s="1">
        <f>DATE(Table1[[#This Row],[End Year]],Table1[[#This Row],[End Month]],Table1[[#This Row],[Complete End Day]])</f>
        <v>43536</v>
      </c>
      <c r="AM1177" s="2">
        <f>IF(Table1[[#This Row],[Start Day]]="",1,0)</f>
        <v>0</v>
      </c>
      <c r="AN1177" s="2">
        <f>IF(Table1[[#This Row],[End Day]]="",1,0)</f>
        <v>0</v>
      </c>
      <c r="AO1177">
        <v>10</v>
      </c>
      <c r="AZ1177">
        <v>87.358006773884696</v>
      </c>
      <c r="BA1177" t="s">
        <v>109</v>
      </c>
      <c r="BC1177" t="s">
        <v>2636</v>
      </c>
      <c r="BD1177" t="s">
        <v>2637</v>
      </c>
    </row>
    <row r="1178" spans="1:56" x14ac:dyDescent="0.2">
      <c r="A1178" t="s">
        <v>6381</v>
      </c>
      <c r="B1178" t="s">
        <v>5780</v>
      </c>
      <c r="C1178" t="s">
        <v>653</v>
      </c>
      <c r="E1178" t="s">
        <v>53</v>
      </c>
      <c r="F1178" t="s">
        <v>54</v>
      </c>
      <c r="G1178" t="s">
        <v>55</v>
      </c>
      <c r="H1178" t="s">
        <v>192</v>
      </c>
      <c r="K1178" t="s">
        <v>569</v>
      </c>
      <c r="L1178" t="s">
        <v>570</v>
      </c>
      <c r="M1178" t="s">
        <v>571</v>
      </c>
      <c r="N1178" t="s">
        <v>60</v>
      </c>
      <c r="O1178" t="s">
        <v>6382</v>
      </c>
      <c r="P1178" t="s">
        <v>62</v>
      </c>
      <c r="W1178">
        <v>12361</v>
      </c>
      <c r="X1178" t="s">
        <v>65</v>
      </c>
      <c r="Y1178" t="s">
        <v>6383</v>
      </c>
      <c r="Z1178" t="s">
        <v>6384</v>
      </c>
      <c r="AC1178">
        <v>2019</v>
      </c>
      <c r="AD1178">
        <v>6</v>
      </c>
      <c r="AE1178">
        <v>18</v>
      </c>
      <c r="AF1178">
        <f>IF( Table1[[#This Row],[Start Day]]="",1,Table1[[#This Row],[Start Day]])</f>
        <v>18</v>
      </c>
      <c r="AG1178" s="1">
        <f>DATE(Table1[[#This Row],[Start Year]],Table1[[#This Row],[Start Month]],Table1[[#This Row],[Complete Start Day]])</f>
        <v>43634</v>
      </c>
      <c r="AH1178">
        <v>2019</v>
      </c>
      <c r="AI1178">
        <v>6</v>
      </c>
      <c r="AJ1178">
        <v>20</v>
      </c>
      <c r="AK1178">
        <f>IF(Table1[[#This Row],[End Day]]="",DAY(EOMONTH(DATE(Table1[[#This Row],[End Year]],Table1[[#This Row],[End Month]],1),0)),Table1[[#This Row],[End Day]])</f>
        <v>20</v>
      </c>
      <c r="AL1178" s="1">
        <f>DATE(Table1[[#This Row],[End Year]],Table1[[#This Row],[End Month]],Table1[[#This Row],[Complete End Day]])</f>
        <v>43636</v>
      </c>
      <c r="AM1178" s="2">
        <f>IF(Table1[[#This Row],[Start Day]]="",1,0)</f>
        <v>0</v>
      </c>
      <c r="AN1178" s="2">
        <f>IF(Table1[[#This Row],[End Day]]="",1,0)</f>
        <v>0</v>
      </c>
      <c r="AO1178">
        <v>10</v>
      </c>
      <c r="AQ1178">
        <v>70</v>
      </c>
      <c r="AS1178">
        <v>70</v>
      </c>
      <c r="AZ1178">
        <v>87.358006773884696</v>
      </c>
      <c r="BA1178" t="s">
        <v>109</v>
      </c>
      <c r="BC1178" t="s">
        <v>6385</v>
      </c>
      <c r="BD1178" t="s">
        <v>6386</v>
      </c>
    </row>
    <row r="1179" spans="1:56" x14ac:dyDescent="0.2">
      <c r="A1179" t="s">
        <v>6387</v>
      </c>
      <c r="B1179" t="s">
        <v>5780</v>
      </c>
      <c r="C1179" t="s">
        <v>200</v>
      </c>
      <c r="E1179" t="s">
        <v>53</v>
      </c>
      <c r="F1179" t="s">
        <v>54</v>
      </c>
      <c r="G1179" t="s">
        <v>55</v>
      </c>
      <c r="K1179" t="s">
        <v>692</v>
      </c>
      <c r="L1179" t="s">
        <v>693</v>
      </c>
      <c r="M1179" t="s">
        <v>694</v>
      </c>
      <c r="N1179" t="s">
        <v>695</v>
      </c>
      <c r="O1179" t="s">
        <v>6388</v>
      </c>
      <c r="P1179" t="s">
        <v>62</v>
      </c>
      <c r="X1179" t="s">
        <v>65</v>
      </c>
      <c r="AC1179">
        <v>2019</v>
      </c>
      <c r="AD1179">
        <v>5</v>
      </c>
      <c r="AE1179">
        <v>2</v>
      </c>
      <c r="AF1179">
        <f>IF( Table1[[#This Row],[Start Day]]="",1,Table1[[#This Row],[Start Day]])</f>
        <v>2</v>
      </c>
      <c r="AG1179" s="1">
        <f>DATE(Table1[[#This Row],[Start Year]],Table1[[#This Row],[Start Month]],Table1[[#This Row],[Complete Start Day]])</f>
        <v>43587</v>
      </c>
      <c r="AH1179">
        <v>2019</v>
      </c>
      <c r="AI1179">
        <v>5</v>
      </c>
      <c r="AJ1179">
        <v>2</v>
      </c>
      <c r="AK1179">
        <f>IF(Table1[[#This Row],[End Day]]="",DAY(EOMONTH(DATE(Table1[[#This Row],[End Year]],Table1[[#This Row],[End Month]],1),0)),Table1[[#This Row],[End Day]])</f>
        <v>2</v>
      </c>
      <c r="AL1179" s="1">
        <f>DATE(Table1[[#This Row],[End Year]],Table1[[#This Row],[End Month]],Table1[[#This Row],[Complete End Day]])</f>
        <v>43587</v>
      </c>
      <c r="AM1179" s="2">
        <f>IF(Table1[[#This Row],[Start Day]]="",1,0)</f>
        <v>0</v>
      </c>
      <c r="AN1179" s="2">
        <f>IF(Table1[[#This Row],[End Day]]="",1,0)</f>
        <v>0</v>
      </c>
      <c r="AO1179">
        <v>13</v>
      </c>
      <c r="AZ1179">
        <v>87.358006773884696</v>
      </c>
      <c r="BA1179" t="s">
        <v>81</v>
      </c>
      <c r="BB1179" t="s">
        <v>6389</v>
      </c>
      <c r="BD1179" t="s">
        <v>6390</v>
      </c>
    </row>
    <row r="1180" spans="1:56" x14ac:dyDescent="0.2">
      <c r="A1180" t="s">
        <v>6391</v>
      </c>
      <c r="B1180" t="s">
        <v>5780</v>
      </c>
      <c r="C1180" t="s">
        <v>85</v>
      </c>
      <c r="E1180" t="s">
        <v>53</v>
      </c>
      <c r="F1180" t="s">
        <v>270</v>
      </c>
      <c r="G1180" t="s">
        <v>466</v>
      </c>
      <c r="H1180" t="s">
        <v>467</v>
      </c>
      <c r="K1180" t="s">
        <v>119</v>
      </c>
      <c r="L1180" t="s">
        <v>120</v>
      </c>
      <c r="M1180" t="s">
        <v>121</v>
      </c>
      <c r="N1180" t="s">
        <v>122</v>
      </c>
      <c r="O1180" t="s">
        <v>6392</v>
      </c>
      <c r="S1180" t="s">
        <v>104</v>
      </c>
      <c r="X1180" t="s">
        <v>65</v>
      </c>
      <c r="AC1180">
        <v>2019</v>
      </c>
      <c r="AD1180">
        <v>1</v>
      </c>
      <c r="AF1180">
        <f>IF( Table1[[#This Row],[Start Day]]="",1,Table1[[#This Row],[Start Day]])</f>
        <v>1</v>
      </c>
      <c r="AG1180" s="1">
        <f>DATE(Table1[[#This Row],[Start Year]],Table1[[#This Row],[Start Month]],Table1[[#This Row],[Complete Start Day]])</f>
        <v>43466</v>
      </c>
      <c r="AH1180">
        <v>2019</v>
      </c>
      <c r="AI1180">
        <v>8</v>
      </c>
      <c r="AK1180">
        <f>IF(Table1[[#This Row],[End Day]]="",DAY(EOMONTH(DATE(Table1[[#This Row],[End Year]],Table1[[#This Row],[End Month]],1),0)),Table1[[#This Row],[End Day]])</f>
        <v>31</v>
      </c>
      <c r="AL1180" s="1">
        <f>DATE(Table1[[#This Row],[End Year]],Table1[[#This Row],[End Month]],Table1[[#This Row],[Complete End Day]])</f>
        <v>43708</v>
      </c>
      <c r="AM1180" s="2">
        <f>IF(Table1[[#This Row],[Start Day]]="",1,0)</f>
        <v>1</v>
      </c>
      <c r="AN1180" s="2">
        <f>IF(Table1[[#This Row],[End Day]]="",1,0)</f>
        <v>1</v>
      </c>
      <c r="AP1180">
        <v>2195</v>
      </c>
      <c r="AQ1180">
        <v>10000000</v>
      </c>
      <c r="AS1180">
        <v>10002195</v>
      </c>
      <c r="AZ1180">
        <v>87.358006773884696</v>
      </c>
    </row>
    <row r="1181" spans="1:56" x14ac:dyDescent="0.2">
      <c r="A1181" t="s">
        <v>6393</v>
      </c>
      <c r="B1181" t="s">
        <v>5780</v>
      </c>
      <c r="C1181" t="s">
        <v>6394</v>
      </c>
      <c r="E1181" t="s">
        <v>53</v>
      </c>
      <c r="F1181" t="s">
        <v>270</v>
      </c>
      <c r="G1181" t="s">
        <v>466</v>
      </c>
      <c r="H1181" t="s">
        <v>2648</v>
      </c>
      <c r="K1181" t="s">
        <v>278</v>
      </c>
      <c r="L1181" t="s">
        <v>279</v>
      </c>
      <c r="M1181" t="s">
        <v>121</v>
      </c>
      <c r="N1181" t="s">
        <v>122</v>
      </c>
      <c r="O1181" t="s">
        <v>6395</v>
      </c>
      <c r="U1181" t="s">
        <v>104</v>
      </c>
      <c r="X1181" t="s">
        <v>65</v>
      </c>
      <c r="AC1181">
        <v>2019</v>
      </c>
      <c r="AD1181">
        <v>12</v>
      </c>
      <c r="AE1181">
        <v>24</v>
      </c>
      <c r="AF1181">
        <f>IF( Table1[[#This Row],[Start Day]]="",1,Table1[[#This Row],[Start Day]])</f>
        <v>24</v>
      </c>
      <c r="AG1181" s="1">
        <f>DATE(Table1[[#This Row],[Start Year]],Table1[[#This Row],[Start Month]],Table1[[#This Row],[Complete Start Day]])</f>
        <v>43823</v>
      </c>
      <c r="AH1181">
        <v>2019</v>
      </c>
      <c r="AI1181">
        <v>12</v>
      </c>
      <c r="AJ1181">
        <v>26</v>
      </c>
      <c r="AK1181">
        <f>IF(Table1[[#This Row],[End Day]]="",DAY(EOMONTH(DATE(Table1[[#This Row],[End Year]],Table1[[#This Row],[End Month]],1),0)),Table1[[#This Row],[End Day]])</f>
        <v>26</v>
      </c>
      <c r="AL1181" s="1">
        <f>DATE(Table1[[#This Row],[End Year]],Table1[[#This Row],[End Month]],Table1[[#This Row],[Complete End Day]])</f>
        <v>43825</v>
      </c>
      <c r="AM1181" s="2">
        <f>IF(Table1[[#This Row],[Start Day]]="",1,0)</f>
        <v>0</v>
      </c>
      <c r="AN1181" s="2">
        <f>IF(Table1[[#This Row],[End Day]]="",1,0)</f>
        <v>0</v>
      </c>
      <c r="AP1181">
        <v>12</v>
      </c>
      <c r="AR1181">
        <v>735</v>
      </c>
      <c r="AS1181">
        <v>747</v>
      </c>
      <c r="AZ1181">
        <v>87.358006773884696</v>
      </c>
      <c r="BA1181" t="s">
        <v>109</v>
      </c>
      <c r="BC1181" t="s">
        <v>6396</v>
      </c>
      <c r="BD1181" t="s">
        <v>6397</v>
      </c>
    </row>
    <row r="1182" spans="1:56" x14ac:dyDescent="0.2">
      <c r="A1182" t="s">
        <v>6398</v>
      </c>
      <c r="B1182" t="s">
        <v>5780</v>
      </c>
      <c r="C1182" t="s">
        <v>154</v>
      </c>
      <c r="E1182" t="s">
        <v>53</v>
      </c>
      <c r="F1182" t="s">
        <v>100</v>
      </c>
      <c r="G1182" t="s">
        <v>101</v>
      </c>
      <c r="H1182" t="s">
        <v>102</v>
      </c>
      <c r="K1182" t="s">
        <v>57</v>
      </c>
      <c r="L1182" t="s">
        <v>58</v>
      </c>
      <c r="M1182" t="s">
        <v>59</v>
      </c>
      <c r="N1182" t="s">
        <v>60</v>
      </c>
      <c r="O1182" t="s">
        <v>6399</v>
      </c>
      <c r="W1182">
        <v>5</v>
      </c>
      <c r="X1182" t="s">
        <v>105</v>
      </c>
      <c r="Y1182" t="s">
        <v>6400</v>
      </c>
      <c r="Z1182" t="s">
        <v>6401</v>
      </c>
      <c r="AA1182" t="s">
        <v>6402</v>
      </c>
      <c r="AC1182">
        <v>2019</v>
      </c>
      <c r="AD1182">
        <v>9</v>
      </c>
      <c r="AE1182">
        <v>8</v>
      </c>
      <c r="AF1182">
        <f>IF( Table1[[#This Row],[Start Day]]="",1,Table1[[#This Row],[Start Day]])</f>
        <v>8</v>
      </c>
      <c r="AG1182" s="1">
        <f>DATE(Table1[[#This Row],[Start Year]],Table1[[#This Row],[Start Month]],Table1[[#This Row],[Complete Start Day]])</f>
        <v>43716</v>
      </c>
      <c r="AH1182">
        <v>2019</v>
      </c>
      <c r="AI1182">
        <v>9</v>
      </c>
      <c r="AJ1182">
        <v>8</v>
      </c>
      <c r="AK1182">
        <f>IF(Table1[[#This Row],[End Day]]="",DAY(EOMONTH(DATE(Table1[[#This Row],[End Year]],Table1[[#This Row],[End Month]],1),0)),Table1[[#This Row],[End Day]])</f>
        <v>8</v>
      </c>
      <c r="AL1182" s="1">
        <f>DATE(Table1[[#This Row],[End Year]],Table1[[#This Row],[End Month]],Table1[[#This Row],[Complete End Day]])</f>
        <v>43716</v>
      </c>
      <c r="AM1182" s="2">
        <f>IF(Table1[[#This Row],[Start Day]]="",1,0)</f>
        <v>0</v>
      </c>
      <c r="AN1182" s="2">
        <f>IF(Table1[[#This Row],[End Day]]="",1,0)</f>
        <v>0</v>
      </c>
      <c r="AO1182">
        <v>1</v>
      </c>
      <c r="AP1182">
        <v>63</v>
      </c>
      <c r="AQ1182">
        <v>15123</v>
      </c>
      <c r="AR1182">
        <v>396</v>
      </c>
      <c r="AS1182">
        <v>15582</v>
      </c>
      <c r="AZ1182">
        <v>87.358006773884696</v>
      </c>
      <c r="BA1182" t="s">
        <v>109</v>
      </c>
      <c r="BC1182" t="s">
        <v>6403</v>
      </c>
      <c r="BD1182" t="s">
        <v>359</v>
      </c>
    </row>
    <row r="1183" spans="1:56" x14ac:dyDescent="0.2">
      <c r="A1183" t="s">
        <v>6404</v>
      </c>
      <c r="B1183" t="s">
        <v>5780</v>
      </c>
      <c r="C1183" t="s">
        <v>176</v>
      </c>
      <c r="E1183" t="s">
        <v>53</v>
      </c>
      <c r="F1183" t="s">
        <v>54</v>
      </c>
      <c r="G1183" t="s">
        <v>55</v>
      </c>
      <c r="H1183" t="s">
        <v>192</v>
      </c>
      <c r="K1183" t="s">
        <v>57</v>
      </c>
      <c r="L1183" t="s">
        <v>58</v>
      </c>
      <c r="M1183" t="s">
        <v>59</v>
      </c>
      <c r="N1183" t="s">
        <v>60</v>
      </c>
      <c r="O1183" t="s">
        <v>6405</v>
      </c>
      <c r="P1183" t="s">
        <v>62</v>
      </c>
      <c r="X1183" t="s">
        <v>65</v>
      </c>
      <c r="AC1183">
        <v>2019</v>
      </c>
      <c r="AD1183">
        <v>8</v>
      </c>
      <c r="AE1183">
        <v>4</v>
      </c>
      <c r="AF1183">
        <f>IF( Table1[[#This Row],[Start Day]]="",1,Table1[[#This Row],[Start Day]])</f>
        <v>4</v>
      </c>
      <c r="AG1183" s="1">
        <f>DATE(Table1[[#This Row],[Start Year]],Table1[[#This Row],[Start Month]],Table1[[#This Row],[Complete Start Day]])</f>
        <v>43681</v>
      </c>
      <c r="AH1183">
        <v>2019</v>
      </c>
      <c r="AI1183">
        <v>8</v>
      </c>
      <c r="AJ1183">
        <v>5</v>
      </c>
      <c r="AK1183">
        <f>IF(Table1[[#This Row],[End Day]]="",DAY(EOMONTH(DATE(Table1[[#This Row],[End Year]],Table1[[#This Row],[End Month]],1),0)),Table1[[#This Row],[End Day]])</f>
        <v>5</v>
      </c>
      <c r="AL1183" s="1">
        <f>DATE(Table1[[#This Row],[End Year]],Table1[[#This Row],[End Month]],Table1[[#This Row],[Complete End Day]])</f>
        <v>43682</v>
      </c>
      <c r="AM1183" s="2">
        <f>IF(Table1[[#This Row],[Start Day]]="",1,0)</f>
        <v>0</v>
      </c>
      <c r="AN1183" s="2">
        <f>IF(Table1[[#This Row],[End Day]]="",1,0)</f>
        <v>0</v>
      </c>
      <c r="AO1183">
        <v>13</v>
      </c>
      <c r="AP1183">
        <v>61</v>
      </c>
      <c r="AQ1183">
        <v>15800</v>
      </c>
      <c r="AS1183">
        <v>15861</v>
      </c>
      <c r="AZ1183">
        <v>87.358006773884696</v>
      </c>
      <c r="BA1183" t="s">
        <v>81</v>
      </c>
      <c r="BB1183" t="s">
        <v>906</v>
      </c>
      <c r="BD1183" t="s">
        <v>1203</v>
      </c>
    </row>
    <row r="1184" spans="1:56" x14ac:dyDescent="0.2">
      <c r="A1184" t="s">
        <v>6406</v>
      </c>
      <c r="B1184" t="s">
        <v>5780</v>
      </c>
      <c r="C1184" t="s">
        <v>4457</v>
      </c>
      <c r="E1184" t="s">
        <v>53</v>
      </c>
      <c r="F1184" t="s">
        <v>54</v>
      </c>
      <c r="G1184" t="s">
        <v>55</v>
      </c>
      <c r="H1184" t="s">
        <v>56</v>
      </c>
      <c r="K1184" t="s">
        <v>57</v>
      </c>
      <c r="L1184" t="s">
        <v>58</v>
      </c>
      <c r="M1184" t="s">
        <v>59</v>
      </c>
      <c r="N1184" t="s">
        <v>60</v>
      </c>
      <c r="O1184" t="s">
        <v>6407</v>
      </c>
      <c r="P1184" t="s">
        <v>62</v>
      </c>
      <c r="X1184" t="s">
        <v>65</v>
      </c>
      <c r="AB1184" t="s">
        <v>6408</v>
      </c>
      <c r="AC1184">
        <v>2019</v>
      </c>
      <c r="AD1184">
        <v>7</v>
      </c>
      <c r="AE1184">
        <v>29</v>
      </c>
      <c r="AF1184">
        <f>IF( Table1[[#This Row],[Start Day]]="",1,Table1[[#This Row],[Start Day]])</f>
        <v>29</v>
      </c>
      <c r="AG1184" s="1">
        <f>DATE(Table1[[#This Row],[Start Year]],Table1[[#This Row],[Start Month]],Table1[[#This Row],[Complete Start Day]])</f>
        <v>43675</v>
      </c>
      <c r="AH1184">
        <v>2019</v>
      </c>
      <c r="AI1184">
        <v>8</v>
      </c>
      <c r="AJ1184">
        <v>1</v>
      </c>
      <c r="AK1184">
        <f>IF(Table1[[#This Row],[End Day]]="",DAY(EOMONTH(DATE(Table1[[#This Row],[End Year]],Table1[[#This Row],[End Month]],1),0)),Table1[[#This Row],[End Day]])</f>
        <v>1</v>
      </c>
      <c r="AL1184" s="1">
        <f>DATE(Table1[[#This Row],[End Year]],Table1[[#This Row],[End Month]],Table1[[#This Row],[Complete End Day]])</f>
        <v>43678</v>
      </c>
      <c r="AM1184" s="2">
        <f>IF(Table1[[#This Row],[Start Day]]="",1,0)</f>
        <v>0</v>
      </c>
      <c r="AN1184" s="2">
        <f>IF(Table1[[#This Row],[End Day]]="",1,0)</f>
        <v>0</v>
      </c>
      <c r="AQ1184">
        <v>11400</v>
      </c>
      <c r="AS1184">
        <v>11400</v>
      </c>
      <c r="AX1184">
        <v>315000</v>
      </c>
      <c r="AY1184">
        <v>360585</v>
      </c>
      <c r="AZ1184">
        <v>87.358006773884696</v>
      </c>
      <c r="BA1184" t="s">
        <v>81</v>
      </c>
      <c r="BB1184" t="s">
        <v>6409</v>
      </c>
      <c r="BD1184" t="s">
        <v>6410</v>
      </c>
    </row>
    <row r="1185" spans="1:56" x14ac:dyDescent="0.2">
      <c r="A1185" t="s">
        <v>6411</v>
      </c>
      <c r="B1185" t="s">
        <v>5780</v>
      </c>
      <c r="C1185" t="s">
        <v>1267</v>
      </c>
      <c r="E1185" t="s">
        <v>53</v>
      </c>
      <c r="F1185" t="s">
        <v>54</v>
      </c>
      <c r="G1185" t="s">
        <v>236</v>
      </c>
      <c r="H1185" t="s">
        <v>236</v>
      </c>
      <c r="K1185" t="s">
        <v>57</v>
      </c>
      <c r="L1185" t="s">
        <v>58</v>
      </c>
      <c r="M1185" t="s">
        <v>59</v>
      </c>
      <c r="N1185" t="s">
        <v>60</v>
      </c>
      <c r="O1185" t="s">
        <v>6412</v>
      </c>
      <c r="P1185" t="s">
        <v>62</v>
      </c>
      <c r="AC1185">
        <v>2019</v>
      </c>
      <c r="AD1185">
        <v>7</v>
      </c>
      <c r="AE1185">
        <v>23</v>
      </c>
      <c r="AF1185">
        <f>IF( Table1[[#This Row],[Start Day]]="",1,Table1[[#This Row],[Start Day]])</f>
        <v>23</v>
      </c>
      <c r="AG1185" s="1">
        <f>DATE(Table1[[#This Row],[Start Year]],Table1[[#This Row],[Start Month]],Table1[[#This Row],[Complete Start Day]])</f>
        <v>43669</v>
      </c>
      <c r="AH1185">
        <v>2019</v>
      </c>
      <c r="AI1185">
        <v>7</v>
      </c>
      <c r="AJ1185">
        <v>23</v>
      </c>
      <c r="AK1185">
        <f>IF(Table1[[#This Row],[End Day]]="",DAY(EOMONTH(DATE(Table1[[#This Row],[End Year]],Table1[[#This Row],[End Month]],1),0)),Table1[[#This Row],[End Day]])</f>
        <v>23</v>
      </c>
      <c r="AL1185" s="1">
        <f>DATE(Table1[[#This Row],[End Year]],Table1[[#This Row],[End Month]],Table1[[#This Row],[Complete End Day]])</f>
        <v>43669</v>
      </c>
      <c r="AM1185" s="2">
        <f>IF(Table1[[#This Row],[Start Day]]="",1,0)</f>
        <v>0</v>
      </c>
      <c r="AN1185" s="2">
        <f>IF(Table1[[#This Row],[End Day]]="",1,0)</f>
        <v>0</v>
      </c>
      <c r="AO1185">
        <v>51</v>
      </c>
      <c r="AQ1185">
        <v>40</v>
      </c>
      <c r="AS1185">
        <v>40</v>
      </c>
      <c r="AZ1185">
        <v>87.358006773884696</v>
      </c>
      <c r="BA1185" t="s">
        <v>109</v>
      </c>
      <c r="BC1185" t="s">
        <v>335</v>
      </c>
      <c r="BD1185" t="s">
        <v>336</v>
      </c>
    </row>
    <row r="1186" spans="1:56" x14ac:dyDescent="0.2">
      <c r="A1186" t="s">
        <v>6413</v>
      </c>
      <c r="B1186" t="s">
        <v>5780</v>
      </c>
      <c r="C1186" t="s">
        <v>674</v>
      </c>
      <c r="D1186" t="s">
        <v>6414</v>
      </c>
      <c r="E1186" t="s">
        <v>53</v>
      </c>
      <c r="F1186" t="s">
        <v>72</v>
      </c>
      <c r="G1186" t="s">
        <v>73</v>
      </c>
      <c r="H1186" t="s">
        <v>86</v>
      </c>
      <c r="J1186" t="s">
        <v>6415</v>
      </c>
      <c r="K1186" t="s">
        <v>57</v>
      </c>
      <c r="L1186" t="s">
        <v>58</v>
      </c>
      <c r="M1186" t="s">
        <v>59</v>
      </c>
      <c r="N1186" t="s">
        <v>60</v>
      </c>
      <c r="X1186" t="s">
        <v>80</v>
      </c>
      <c r="AC1186">
        <v>2019</v>
      </c>
      <c r="AD1186">
        <v>9</v>
      </c>
      <c r="AE1186">
        <v>5</v>
      </c>
      <c r="AF1186">
        <f>IF( Table1[[#This Row],[Start Day]]="",1,Table1[[#This Row],[Start Day]])</f>
        <v>5</v>
      </c>
      <c r="AG1186" s="1">
        <f>DATE(Table1[[#This Row],[Start Year]],Table1[[#This Row],[Start Month]],Table1[[#This Row],[Complete Start Day]])</f>
        <v>43713</v>
      </c>
      <c r="AH1186">
        <v>2019</v>
      </c>
      <c r="AI1186">
        <v>9</v>
      </c>
      <c r="AJ1186">
        <v>8</v>
      </c>
      <c r="AK1186">
        <f>IF(Table1[[#This Row],[End Day]]="",DAY(EOMONTH(DATE(Table1[[#This Row],[End Year]],Table1[[#This Row],[End Month]],1),0)),Table1[[#This Row],[End Day]])</f>
        <v>8</v>
      </c>
      <c r="AL1186" s="1">
        <f>DATE(Table1[[#This Row],[End Year]],Table1[[#This Row],[End Month]],Table1[[#This Row],[Complete End Day]])</f>
        <v>43716</v>
      </c>
      <c r="AM1186" s="2">
        <f>IF(Table1[[#This Row],[Start Day]]="",1,0)</f>
        <v>0</v>
      </c>
      <c r="AN1186" s="2">
        <f>IF(Table1[[#This Row],[End Day]]="",1,0)</f>
        <v>0</v>
      </c>
      <c r="AX1186">
        <v>131000</v>
      </c>
      <c r="AY1186">
        <v>149958</v>
      </c>
      <c r="AZ1186">
        <v>87.358006773884696</v>
      </c>
    </row>
    <row r="1187" spans="1:56" x14ac:dyDescent="0.2">
      <c r="A1187" t="s">
        <v>6416</v>
      </c>
      <c r="B1187" t="s">
        <v>5780</v>
      </c>
      <c r="C1187" t="s">
        <v>6115</v>
      </c>
      <c r="E1187" t="s">
        <v>53</v>
      </c>
      <c r="F1187" t="s">
        <v>72</v>
      </c>
      <c r="G1187" t="s">
        <v>73</v>
      </c>
      <c r="H1187" t="s">
        <v>86</v>
      </c>
      <c r="J1187" t="s">
        <v>6417</v>
      </c>
      <c r="K1187" t="s">
        <v>57</v>
      </c>
      <c r="L1187" t="s">
        <v>58</v>
      </c>
      <c r="M1187" t="s">
        <v>59</v>
      </c>
      <c r="N1187" t="s">
        <v>60</v>
      </c>
      <c r="O1187" t="s">
        <v>6418</v>
      </c>
      <c r="X1187" t="s">
        <v>80</v>
      </c>
      <c r="AC1187">
        <v>2019</v>
      </c>
      <c r="AD1187">
        <v>10</v>
      </c>
      <c r="AE1187">
        <v>2</v>
      </c>
      <c r="AF1187">
        <f>IF( Table1[[#This Row],[Start Day]]="",1,Table1[[#This Row],[Start Day]])</f>
        <v>2</v>
      </c>
      <c r="AG1187" s="1">
        <f>DATE(Table1[[#This Row],[Start Year]],Table1[[#This Row],[Start Month]],Table1[[#This Row],[Complete Start Day]])</f>
        <v>43740</v>
      </c>
      <c r="AH1187">
        <v>2019</v>
      </c>
      <c r="AI1187">
        <v>10</v>
      </c>
      <c r="AJ1187">
        <v>2</v>
      </c>
      <c r="AK1187">
        <f>IF(Table1[[#This Row],[End Day]]="",DAY(EOMONTH(DATE(Table1[[#This Row],[End Year]],Table1[[#This Row],[End Month]],1),0)),Table1[[#This Row],[End Day]])</f>
        <v>2</v>
      </c>
      <c r="AL1187" s="1">
        <f>DATE(Table1[[#This Row],[End Year]],Table1[[#This Row],[End Month]],Table1[[#This Row],[Complete End Day]])</f>
        <v>43740</v>
      </c>
      <c r="AM1187" s="2">
        <f>IF(Table1[[#This Row],[Start Day]]="",1,0)</f>
        <v>0</v>
      </c>
      <c r="AN1187" s="2">
        <f>IF(Table1[[#This Row],[End Day]]="",1,0)</f>
        <v>0</v>
      </c>
      <c r="AO1187">
        <v>3</v>
      </c>
      <c r="AX1187">
        <v>263000</v>
      </c>
      <c r="AY1187">
        <v>301060</v>
      </c>
      <c r="AZ1187">
        <v>87.358006773884696</v>
      </c>
      <c r="BA1187" t="s">
        <v>109</v>
      </c>
      <c r="BC1187" t="s">
        <v>6419</v>
      </c>
      <c r="BD1187" t="s">
        <v>6420</v>
      </c>
    </row>
    <row r="1188" spans="1:56" x14ac:dyDescent="0.2">
      <c r="A1188" t="s">
        <v>6421</v>
      </c>
      <c r="B1188" t="s">
        <v>5780</v>
      </c>
      <c r="C1188" t="s">
        <v>6422</v>
      </c>
      <c r="E1188" t="s">
        <v>53</v>
      </c>
      <c r="F1188" t="s">
        <v>54</v>
      </c>
      <c r="G1188" t="s">
        <v>236</v>
      </c>
      <c r="H1188" t="s">
        <v>606</v>
      </c>
      <c r="K1188" t="s">
        <v>57</v>
      </c>
      <c r="L1188" t="s">
        <v>58</v>
      </c>
      <c r="M1188" t="s">
        <v>59</v>
      </c>
      <c r="N1188" t="s">
        <v>60</v>
      </c>
      <c r="O1188" t="s">
        <v>6423</v>
      </c>
      <c r="P1188" t="s">
        <v>62</v>
      </c>
      <c r="AC1188">
        <v>2019</v>
      </c>
      <c r="AD1188">
        <v>8</v>
      </c>
      <c r="AE1188">
        <v>19</v>
      </c>
      <c r="AF1188">
        <f>IF( Table1[[#This Row],[Start Day]]="",1,Table1[[#This Row],[Start Day]])</f>
        <v>19</v>
      </c>
      <c r="AG1188" s="1">
        <f>DATE(Table1[[#This Row],[Start Year]],Table1[[#This Row],[Start Month]],Table1[[#This Row],[Complete Start Day]])</f>
        <v>43696</v>
      </c>
      <c r="AH1188">
        <v>2019</v>
      </c>
      <c r="AI1188">
        <v>8</v>
      </c>
      <c r="AJ1188">
        <v>20</v>
      </c>
      <c r="AK1188">
        <f>IF(Table1[[#This Row],[End Day]]="",DAY(EOMONTH(DATE(Table1[[#This Row],[End Year]],Table1[[#This Row],[End Month]],1),0)),Table1[[#This Row],[End Day]])</f>
        <v>20</v>
      </c>
      <c r="AL1188" s="1">
        <f>DATE(Table1[[#This Row],[End Year]],Table1[[#This Row],[End Month]],Table1[[#This Row],[Complete End Day]])</f>
        <v>43697</v>
      </c>
      <c r="AM1188" s="2">
        <f>IF(Table1[[#This Row],[Start Day]]="",1,0)</f>
        <v>0</v>
      </c>
      <c r="AN1188" s="2">
        <f>IF(Table1[[#This Row],[End Day]]="",1,0)</f>
        <v>0</v>
      </c>
      <c r="AO1188">
        <v>38</v>
      </c>
      <c r="AP1188">
        <v>6</v>
      </c>
      <c r="AQ1188">
        <v>6600</v>
      </c>
      <c r="AS1188">
        <v>6606</v>
      </c>
      <c r="AX1188">
        <v>200000</v>
      </c>
      <c r="AY1188">
        <v>228943</v>
      </c>
      <c r="AZ1188">
        <v>87.358006773884696</v>
      </c>
      <c r="BA1188" t="s">
        <v>109</v>
      </c>
      <c r="BC1188" t="s">
        <v>3024</v>
      </c>
      <c r="BD1188" t="s">
        <v>3025</v>
      </c>
    </row>
    <row r="1189" spans="1:56" x14ac:dyDescent="0.2">
      <c r="A1189" t="s">
        <v>6424</v>
      </c>
      <c r="B1189" t="s">
        <v>5780</v>
      </c>
      <c r="C1189" t="s">
        <v>2156</v>
      </c>
      <c r="D1189" t="s">
        <v>6425</v>
      </c>
      <c r="E1189" t="s">
        <v>53</v>
      </c>
      <c r="F1189" t="s">
        <v>440</v>
      </c>
      <c r="G1189" t="s">
        <v>441</v>
      </c>
      <c r="H1189" t="s">
        <v>442</v>
      </c>
      <c r="J1189" t="s">
        <v>443</v>
      </c>
      <c r="K1189" t="s">
        <v>148</v>
      </c>
      <c r="L1189" t="s">
        <v>149</v>
      </c>
      <c r="M1189" t="s">
        <v>121</v>
      </c>
      <c r="N1189" t="s">
        <v>122</v>
      </c>
      <c r="O1189" t="s">
        <v>6426</v>
      </c>
      <c r="X1189" t="s">
        <v>446</v>
      </c>
      <c r="AC1189">
        <v>2019</v>
      </c>
      <c r="AD1189">
        <v>1</v>
      </c>
      <c r="AF1189">
        <f>IF( Table1[[#This Row],[Start Day]]="",1,Table1[[#This Row],[Start Day]])</f>
        <v>1</v>
      </c>
      <c r="AG1189" s="1">
        <f>DATE(Table1[[#This Row],[Start Year]],Table1[[#This Row],[Start Month]],Table1[[#This Row],[Complete Start Day]])</f>
        <v>43466</v>
      </c>
      <c r="AH1189">
        <v>2019</v>
      </c>
      <c r="AI1189">
        <v>8</v>
      </c>
      <c r="AJ1189">
        <v>31</v>
      </c>
      <c r="AK1189">
        <f>IF(Table1[[#This Row],[End Day]]="",DAY(EOMONTH(DATE(Table1[[#This Row],[End Year]],Table1[[#This Row],[End Month]],1),0)),Table1[[#This Row],[End Day]])</f>
        <v>31</v>
      </c>
      <c r="AL1189" s="1">
        <f>DATE(Table1[[#This Row],[End Year]],Table1[[#This Row],[End Month]],Table1[[#This Row],[Complete End Day]])</f>
        <v>43708</v>
      </c>
      <c r="AM1189" s="2">
        <f>IF(Table1[[#This Row],[Start Day]]="",1,0)</f>
        <v>1</v>
      </c>
      <c r="AN1189" s="2">
        <f>IF(Table1[[#This Row],[End Day]]="",1,0)</f>
        <v>0</v>
      </c>
      <c r="AO1189">
        <v>169</v>
      </c>
      <c r="AP1189">
        <v>79639</v>
      </c>
      <c r="AS1189">
        <v>79639</v>
      </c>
      <c r="AZ1189">
        <v>87.358006773884696</v>
      </c>
    </row>
    <row r="1190" spans="1:56" x14ac:dyDescent="0.2">
      <c r="A1190" t="s">
        <v>6427</v>
      </c>
      <c r="B1190" t="s">
        <v>5780</v>
      </c>
      <c r="C1190" t="s">
        <v>6428</v>
      </c>
      <c r="E1190" t="s">
        <v>53</v>
      </c>
      <c r="F1190" t="s">
        <v>54</v>
      </c>
      <c r="G1190" t="s">
        <v>55</v>
      </c>
      <c r="K1190" t="s">
        <v>148</v>
      </c>
      <c r="L1190" t="s">
        <v>149</v>
      </c>
      <c r="M1190" t="s">
        <v>121</v>
      </c>
      <c r="N1190" t="s">
        <v>122</v>
      </c>
      <c r="O1190" t="s">
        <v>6429</v>
      </c>
      <c r="X1190" t="s">
        <v>65</v>
      </c>
      <c r="AC1190">
        <v>2019</v>
      </c>
      <c r="AD1190">
        <v>10</v>
      </c>
      <c r="AE1190">
        <v>27</v>
      </c>
      <c r="AF1190">
        <f>IF( Table1[[#This Row],[Start Day]]="",1,Table1[[#This Row],[Start Day]])</f>
        <v>27</v>
      </c>
      <c r="AG1190" s="1">
        <f>DATE(Table1[[#This Row],[Start Year]],Table1[[#This Row],[Start Month]],Table1[[#This Row],[Complete Start Day]])</f>
        <v>43765</v>
      </c>
      <c r="AH1190">
        <v>2019</v>
      </c>
      <c r="AI1190">
        <v>11</v>
      </c>
      <c r="AJ1190">
        <v>17</v>
      </c>
      <c r="AK1190">
        <f>IF(Table1[[#This Row],[End Day]]="",DAY(EOMONTH(DATE(Table1[[#This Row],[End Year]],Table1[[#This Row],[End Month]],1),0)),Table1[[#This Row],[End Day]])</f>
        <v>17</v>
      </c>
      <c r="AL1190" s="1">
        <f>DATE(Table1[[#This Row],[End Year]],Table1[[#This Row],[End Month]],Table1[[#This Row],[Complete End Day]])</f>
        <v>43786</v>
      </c>
      <c r="AM1190" s="2">
        <f>IF(Table1[[#This Row],[Start Day]]="",1,0)</f>
        <v>0</v>
      </c>
      <c r="AN1190" s="2">
        <f>IF(Table1[[#This Row],[End Day]]="",1,0)</f>
        <v>0</v>
      </c>
      <c r="AO1190">
        <v>20</v>
      </c>
      <c r="AQ1190">
        <v>23035</v>
      </c>
      <c r="AR1190">
        <v>215</v>
      </c>
      <c r="AS1190">
        <v>23250</v>
      </c>
      <c r="AZ1190">
        <v>87.358006773884696</v>
      </c>
      <c r="BA1190" t="s">
        <v>81</v>
      </c>
      <c r="BB1190" t="s">
        <v>6430</v>
      </c>
      <c r="BD1190" t="s">
        <v>6431</v>
      </c>
    </row>
    <row r="1191" spans="1:56" x14ac:dyDescent="0.2">
      <c r="A1191" t="s">
        <v>6432</v>
      </c>
      <c r="B1191" t="s">
        <v>5780</v>
      </c>
      <c r="C1191" t="s">
        <v>6433</v>
      </c>
      <c r="E1191" t="s">
        <v>53</v>
      </c>
      <c r="F1191" t="s">
        <v>54</v>
      </c>
      <c r="G1191" t="s">
        <v>55</v>
      </c>
      <c r="K1191" t="s">
        <v>148</v>
      </c>
      <c r="L1191" t="s">
        <v>149</v>
      </c>
      <c r="M1191" t="s">
        <v>121</v>
      </c>
      <c r="N1191" t="s">
        <v>122</v>
      </c>
      <c r="O1191" t="s">
        <v>6434</v>
      </c>
      <c r="P1191" t="s">
        <v>62</v>
      </c>
      <c r="X1191" t="s">
        <v>65</v>
      </c>
      <c r="AB1191" t="s">
        <v>6435</v>
      </c>
      <c r="AC1191">
        <v>2019</v>
      </c>
      <c r="AD1191">
        <v>12</v>
      </c>
      <c r="AE1191">
        <v>6</v>
      </c>
      <c r="AF1191">
        <f>IF( Table1[[#This Row],[Start Day]]="",1,Table1[[#This Row],[Start Day]])</f>
        <v>6</v>
      </c>
      <c r="AG1191" s="1">
        <f>DATE(Table1[[#This Row],[Start Year]],Table1[[#This Row],[Start Month]],Table1[[#This Row],[Complete Start Day]])</f>
        <v>43805</v>
      </c>
      <c r="AH1191">
        <v>2019</v>
      </c>
      <c r="AI1191">
        <v>12</v>
      </c>
      <c r="AJ1191">
        <v>11</v>
      </c>
      <c r="AK1191">
        <f>IF(Table1[[#This Row],[End Day]]="",DAY(EOMONTH(DATE(Table1[[#This Row],[End Year]],Table1[[#This Row],[End Month]],1),0)),Table1[[#This Row],[End Day]])</f>
        <v>11</v>
      </c>
      <c r="AL1191" s="1">
        <f>DATE(Table1[[#This Row],[End Year]],Table1[[#This Row],[End Month]],Table1[[#This Row],[Complete End Day]])</f>
        <v>43810</v>
      </c>
      <c r="AM1191" s="2">
        <f>IF(Table1[[#This Row],[Start Day]]="",1,0)</f>
        <v>0</v>
      </c>
      <c r="AN1191" s="2">
        <f>IF(Table1[[#This Row],[End Day]]="",1,0)</f>
        <v>0</v>
      </c>
      <c r="AQ1191">
        <v>6000</v>
      </c>
      <c r="AS1191">
        <v>6000</v>
      </c>
      <c r="AZ1191">
        <v>87.358006773884696</v>
      </c>
      <c r="BA1191" t="s">
        <v>81</v>
      </c>
      <c r="BB1191" t="s">
        <v>6436</v>
      </c>
      <c r="BD1191" t="s">
        <v>6437</v>
      </c>
    </row>
    <row r="1192" spans="1:56" x14ac:dyDescent="0.2">
      <c r="A1192" t="s">
        <v>6438</v>
      </c>
      <c r="B1192" t="s">
        <v>5780</v>
      </c>
      <c r="C1192" t="s">
        <v>1814</v>
      </c>
      <c r="E1192" t="s">
        <v>53</v>
      </c>
      <c r="F1192" t="s">
        <v>54</v>
      </c>
      <c r="G1192" t="s">
        <v>55</v>
      </c>
      <c r="K1192" t="s">
        <v>148</v>
      </c>
      <c r="L1192" t="s">
        <v>149</v>
      </c>
      <c r="M1192" t="s">
        <v>121</v>
      </c>
      <c r="N1192" t="s">
        <v>122</v>
      </c>
      <c r="O1192" t="s">
        <v>6439</v>
      </c>
      <c r="P1192" t="s">
        <v>62</v>
      </c>
      <c r="X1192" t="s">
        <v>65</v>
      </c>
      <c r="AC1192">
        <v>2019</v>
      </c>
      <c r="AD1192">
        <v>12</v>
      </c>
      <c r="AE1192">
        <v>26</v>
      </c>
      <c r="AF1192">
        <f>IF( Table1[[#This Row],[Start Day]]="",1,Table1[[#This Row],[Start Day]])</f>
        <v>26</v>
      </c>
      <c r="AG1192" s="1">
        <f>DATE(Table1[[#This Row],[Start Year]],Table1[[#This Row],[Start Month]],Table1[[#This Row],[Complete Start Day]])</f>
        <v>43825</v>
      </c>
      <c r="AH1192">
        <v>2019</v>
      </c>
      <c r="AI1192">
        <v>12</v>
      </c>
      <c r="AJ1192">
        <v>26</v>
      </c>
      <c r="AK1192">
        <f>IF(Table1[[#This Row],[End Day]]="",DAY(EOMONTH(DATE(Table1[[#This Row],[End Year]],Table1[[#This Row],[End Month]],1),0)),Table1[[#This Row],[End Day]])</f>
        <v>26</v>
      </c>
      <c r="AL1192" s="1">
        <f>DATE(Table1[[#This Row],[End Year]],Table1[[#This Row],[End Month]],Table1[[#This Row],[Complete End Day]])</f>
        <v>43825</v>
      </c>
      <c r="AM1192" s="2">
        <f>IF(Table1[[#This Row],[Start Day]]="",1,0)</f>
        <v>0</v>
      </c>
      <c r="AN1192" s="2">
        <f>IF(Table1[[#This Row],[End Day]]="",1,0)</f>
        <v>0</v>
      </c>
      <c r="AO1192">
        <v>18</v>
      </c>
      <c r="AZ1192">
        <v>87.358006773884696</v>
      </c>
      <c r="BA1192" t="s">
        <v>109</v>
      </c>
      <c r="BC1192" t="s">
        <v>6440</v>
      </c>
      <c r="BD1192" t="s">
        <v>6441</v>
      </c>
    </row>
    <row r="1193" spans="1:56" x14ac:dyDescent="0.2">
      <c r="A1193" t="s">
        <v>6442</v>
      </c>
      <c r="B1193" t="s">
        <v>6443</v>
      </c>
      <c r="C1193" t="s">
        <v>6444</v>
      </c>
      <c r="E1193" t="s">
        <v>53</v>
      </c>
      <c r="F1193" t="s">
        <v>72</v>
      </c>
      <c r="G1193" t="s">
        <v>73</v>
      </c>
      <c r="H1193" t="s">
        <v>74</v>
      </c>
      <c r="K1193" t="s">
        <v>119</v>
      </c>
      <c r="L1193" t="s">
        <v>120</v>
      </c>
      <c r="M1193" t="s">
        <v>121</v>
      </c>
      <c r="N1193" t="s">
        <v>122</v>
      </c>
      <c r="O1193" t="s">
        <v>6445</v>
      </c>
      <c r="Q1193" t="s">
        <v>55</v>
      </c>
      <c r="R1193" t="s">
        <v>64</v>
      </c>
      <c r="U1193" t="s">
        <v>104</v>
      </c>
      <c r="W1193">
        <v>100</v>
      </c>
      <c r="X1193" t="s">
        <v>80</v>
      </c>
      <c r="AC1193">
        <v>2020</v>
      </c>
      <c r="AD1193">
        <v>6</v>
      </c>
      <c r="AE1193">
        <v>30</v>
      </c>
      <c r="AF1193">
        <f>IF( Table1[[#This Row],[Start Day]]="",1,Table1[[#This Row],[Start Day]])</f>
        <v>30</v>
      </c>
      <c r="AG1193" s="1">
        <f>DATE(Table1[[#This Row],[Start Year]],Table1[[#This Row],[Start Month]],Table1[[#This Row],[Complete Start Day]])</f>
        <v>44012</v>
      </c>
      <c r="AH1193">
        <v>2020</v>
      </c>
      <c r="AI1193">
        <v>7</v>
      </c>
      <c r="AJ1193">
        <v>1</v>
      </c>
      <c r="AK1193">
        <f>IF(Table1[[#This Row],[End Day]]="",DAY(EOMONTH(DATE(Table1[[#This Row],[End Year]],Table1[[#This Row],[End Month]],1),0)),Table1[[#This Row],[End Day]])</f>
        <v>1</v>
      </c>
      <c r="AL1193" s="1">
        <f>DATE(Table1[[#This Row],[End Year]],Table1[[#This Row],[End Month]],Table1[[#This Row],[Complete End Day]])</f>
        <v>44013</v>
      </c>
      <c r="AM1193" s="2">
        <f>IF(Table1[[#This Row],[Start Day]]="",1,0)</f>
        <v>0</v>
      </c>
      <c r="AN1193" s="2">
        <f>IF(Table1[[#This Row],[End Day]]="",1,0)</f>
        <v>0</v>
      </c>
      <c r="AO1193">
        <v>12</v>
      </c>
      <c r="AQ1193">
        <v>1119</v>
      </c>
      <c r="AS1193">
        <v>1119</v>
      </c>
      <c r="AX1193">
        <v>100000</v>
      </c>
      <c r="AY1193">
        <v>113077</v>
      </c>
      <c r="AZ1193">
        <v>88.435640805933602</v>
      </c>
      <c r="BA1193" t="s">
        <v>81</v>
      </c>
      <c r="BB1193" t="s">
        <v>4776</v>
      </c>
      <c r="BD1193" t="s">
        <v>4777</v>
      </c>
    </row>
    <row r="1194" spans="1:56" x14ac:dyDescent="0.2">
      <c r="A1194" t="s">
        <v>6446</v>
      </c>
      <c r="B1194" t="s">
        <v>6443</v>
      </c>
      <c r="C1194" t="s">
        <v>6447</v>
      </c>
      <c r="D1194" t="s">
        <v>6448</v>
      </c>
      <c r="E1194" t="s">
        <v>53</v>
      </c>
      <c r="F1194" t="s">
        <v>72</v>
      </c>
      <c r="G1194" t="s">
        <v>73</v>
      </c>
      <c r="H1194" t="s">
        <v>86</v>
      </c>
      <c r="J1194" t="s">
        <v>6449</v>
      </c>
      <c r="K1194" t="s">
        <v>148</v>
      </c>
      <c r="L1194" t="s">
        <v>149</v>
      </c>
      <c r="M1194" t="s">
        <v>121</v>
      </c>
      <c r="N1194" t="s">
        <v>122</v>
      </c>
      <c r="O1194" t="s">
        <v>6450</v>
      </c>
      <c r="Q1194" t="s">
        <v>55</v>
      </c>
      <c r="R1194" t="s">
        <v>64</v>
      </c>
      <c r="X1194" t="s">
        <v>80</v>
      </c>
      <c r="AC1194">
        <v>2020</v>
      </c>
      <c r="AD1194">
        <v>11</v>
      </c>
      <c r="AE1194">
        <v>14</v>
      </c>
      <c r="AF1194">
        <f>IF( Table1[[#This Row],[Start Day]]="",1,Table1[[#This Row],[Start Day]])</f>
        <v>14</v>
      </c>
      <c r="AG1194" s="1">
        <f>DATE(Table1[[#This Row],[Start Year]],Table1[[#This Row],[Start Month]],Table1[[#This Row],[Complete Start Day]])</f>
        <v>44149</v>
      </c>
      <c r="AH1194">
        <v>2020</v>
      </c>
      <c r="AI1194">
        <v>11</v>
      </c>
      <c r="AJ1194">
        <v>17</v>
      </c>
      <c r="AK1194">
        <f>IF(Table1[[#This Row],[End Day]]="",DAY(EOMONTH(DATE(Table1[[#This Row],[End Year]],Table1[[#This Row],[End Month]],1),0)),Table1[[#This Row],[End Day]])</f>
        <v>17</v>
      </c>
      <c r="AL1194" s="1">
        <f>DATE(Table1[[#This Row],[End Year]],Table1[[#This Row],[End Month]],Table1[[#This Row],[Complete End Day]])</f>
        <v>44152</v>
      </c>
      <c r="AM1194" s="2">
        <f>IF(Table1[[#This Row],[Start Day]]="",1,0)</f>
        <v>0</v>
      </c>
      <c r="AN1194" s="2">
        <f>IF(Table1[[#This Row],[End Day]]="",1,0)</f>
        <v>0</v>
      </c>
      <c r="AO1194">
        <v>23</v>
      </c>
      <c r="AQ1194">
        <v>228000</v>
      </c>
      <c r="AS1194">
        <v>228000</v>
      </c>
      <c r="AX1194">
        <v>100000</v>
      </c>
      <c r="AY1194">
        <v>113077</v>
      </c>
      <c r="AZ1194">
        <v>88.435640805933602</v>
      </c>
      <c r="BA1194" t="s">
        <v>81</v>
      </c>
      <c r="BB1194" t="s">
        <v>6451</v>
      </c>
      <c r="BD1194" t="s">
        <v>6452</v>
      </c>
    </row>
    <row r="1195" spans="1:56" x14ac:dyDescent="0.2">
      <c r="A1195" t="s">
        <v>6453</v>
      </c>
      <c r="B1195" t="s">
        <v>6443</v>
      </c>
      <c r="C1195" t="s">
        <v>4222</v>
      </c>
      <c r="E1195" t="s">
        <v>53</v>
      </c>
      <c r="F1195" t="s">
        <v>54</v>
      </c>
      <c r="G1195" t="s">
        <v>55</v>
      </c>
      <c r="K1195" t="s">
        <v>119</v>
      </c>
      <c r="L1195" t="s">
        <v>120</v>
      </c>
      <c r="M1195" t="s">
        <v>121</v>
      </c>
      <c r="N1195" t="s">
        <v>122</v>
      </c>
      <c r="O1195" t="s">
        <v>6454</v>
      </c>
      <c r="P1195" t="s">
        <v>62</v>
      </c>
      <c r="Q1195" t="s">
        <v>64</v>
      </c>
      <c r="R1195" t="s">
        <v>73</v>
      </c>
      <c r="U1195" t="s">
        <v>104</v>
      </c>
      <c r="W1195">
        <v>115220</v>
      </c>
      <c r="X1195" t="s">
        <v>65</v>
      </c>
      <c r="Y1195" t="s">
        <v>6455</v>
      </c>
      <c r="Z1195" t="s">
        <v>6456</v>
      </c>
      <c r="AC1195">
        <v>2020</v>
      </c>
      <c r="AD1195">
        <v>1</v>
      </c>
      <c r="AE1195">
        <v>17</v>
      </c>
      <c r="AF1195">
        <f>IF( Table1[[#This Row],[Start Day]]="",1,Table1[[#This Row],[Start Day]])</f>
        <v>17</v>
      </c>
      <c r="AG1195" s="1">
        <f>DATE(Table1[[#This Row],[Start Year]],Table1[[#This Row],[Start Month]],Table1[[#This Row],[Complete Start Day]])</f>
        <v>43847</v>
      </c>
      <c r="AH1195">
        <v>2020</v>
      </c>
      <c r="AI1195">
        <v>1</v>
      </c>
      <c r="AJ1195">
        <v>27</v>
      </c>
      <c r="AK1195">
        <f>IF(Table1[[#This Row],[End Day]]="",DAY(EOMONTH(DATE(Table1[[#This Row],[End Year]],Table1[[#This Row],[End Month]],1),0)),Table1[[#This Row],[End Day]])</f>
        <v>27</v>
      </c>
      <c r="AL1195" s="1">
        <f>DATE(Table1[[#This Row],[End Year]],Table1[[#This Row],[End Month]],Table1[[#This Row],[Complete End Day]])</f>
        <v>43857</v>
      </c>
      <c r="AM1195" s="2">
        <f>IF(Table1[[#This Row],[Start Day]]="",1,0)</f>
        <v>0</v>
      </c>
      <c r="AN1195" s="2">
        <f>IF(Table1[[#This Row],[End Day]]="",1,0)</f>
        <v>0</v>
      </c>
      <c r="AO1195">
        <v>61</v>
      </c>
      <c r="AP1195">
        <v>12</v>
      </c>
      <c r="AQ1195">
        <v>11000</v>
      </c>
      <c r="AS1195">
        <v>11012</v>
      </c>
      <c r="AX1195">
        <v>300000</v>
      </c>
      <c r="AY1195">
        <v>339230</v>
      </c>
      <c r="AZ1195">
        <v>88.435640805933602</v>
      </c>
      <c r="BA1195" t="s">
        <v>66</v>
      </c>
      <c r="BB1195" t="s">
        <v>6457</v>
      </c>
      <c r="BC1195" t="s">
        <v>6458</v>
      </c>
      <c r="BD1195" t="s">
        <v>6459</v>
      </c>
    </row>
    <row r="1196" spans="1:56" x14ac:dyDescent="0.2">
      <c r="A1196" t="s">
        <v>6460</v>
      </c>
      <c r="B1196" t="s">
        <v>6443</v>
      </c>
      <c r="C1196" t="s">
        <v>4433</v>
      </c>
      <c r="E1196" t="s">
        <v>53</v>
      </c>
      <c r="F1196" t="s">
        <v>54</v>
      </c>
      <c r="G1196" t="s">
        <v>55</v>
      </c>
      <c r="K1196" t="s">
        <v>119</v>
      </c>
      <c r="L1196" t="s">
        <v>120</v>
      </c>
      <c r="M1196" t="s">
        <v>121</v>
      </c>
      <c r="N1196" t="s">
        <v>122</v>
      </c>
      <c r="O1196" t="s">
        <v>6461</v>
      </c>
      <c r="P1196" t="s">
        <v>62</v>
      </c>
      <c r="Q1196" t="s">
        <v>64</v>
      </c>
      <c r="U1196" t="s">
        <v>104</v>
      </c>
      <c r="X1196" t="s">
        <v>65</v>
      </c>
      <c r="AC1196">
        <v>2020</v>
      </c>
      <c r="AD1196">
        <v>2</v>
      </c>
      <c r="AE1196">
        <v>9</v>
      </c>
      <c r="AF1196">
        <f>IF( Table1[[#This Row],[Start Day]]="",1,Table1[[#This Row],[Start Day]])</f>
        <v>9</v>
      </c>
      <c r="AG1196" s="1">
        <f>DATE(Table1[[#This Row],[Start Year]],Table1[[#This Row],[Start Month]],Table1[[#This Row],[Complete Start Day]])</f>
        <v>43870</v>
      </c>
      <c r="AH1196">
        <v>2020</v>
      </c>
      <c r="AI1196">
        <v>2</v>
      </c>
      <c r="AJ1196">
        <v>11</v>
      </c>
      <c r="AK1196">
        <f>IF(Table1[[#This Row],[End Day]]="",DAY(EOMONTH(DATE(Table1[[#This Row],[End Year]],Table1[[#This Row],[End Month]],1),0)),Table1[[#This Row],[End Day]])</f>
        <v>11</v>
      </c>
      <c r="AL1196" s="1">
        <f>DATE(Table1[[#This Row],[End Year]],Table1[[#This Row],[End Month]],Table1[[#This Row],[Complete End Day]])</f>
        <v>43872</v>
      </c>
      <c r="AM1196" s="2">
        <f>IF(Table1[[#This Row],[Start Day]]="",1,0)</f>
        <v>0</v>
      </c>
      <c r="AN1196" s="2">
        <f>IF(Table1[[#This Row],[End Day]]="",1,0)</f>
        <v>0</v>
      </c>
      <c r="AO1196">
        <v>5</v>
      </c>
      <c r="AQ1196">
        <v>658</v>
      </c>
      <c r="AS1196">
        <v>658</v>
      </c>
      <c r="AX1196">
        <v>50000</v>
      </c>
      <c r="AY1196">
        <v>56538</v>
      </c>
      <c r="AZ1196">
        <v>88.435640805933602</v>
      </c>
      <c r="BA1196" t="s">
        <v>109</v>
      </c>
      <c r="BC1196" t="s">
        <v>6462</v>
      </c>
      <c r="BD1196" t="s">
        <v>6463</v>
      </c>
    </row>
    <row r="1197" spans="1:56" x14ac:dyDescent="0.2">
      <c r="A1197" t="s">
        <v>6464</v>
      </c>
      <c r="B1197" t="s">
        <v>6443</v>
      </c>
      <c r="C1197" t="s">
        <v>700</v>
      </c>
      <c r="E1197" t="s">
        <v>53</v>
      </c>
      <c r="F1197" t="s">
        <v>54</v>
      </c>
      <c r="G1197" t="s">
        <v>55</v>
      </c>
      <c r="K1197" t="s">
        <v>119</v>
      </c>
      <c r="L1197" t="s">
        <v>120</v>
      </c>
      <c r="M1197" t="s">
        <v>121</v>
      </c>
      <c r="N1197" t="s">
        <v>122</v>
      </c>
      <c r="O1197" t="s">
        <v>6465</v>
      </c>
      <c r="P1197" t="s">
        <v>62</v>
      </c>
      <c r="Q1197" t="s">
        <v>64</v>
      </c>
      <c r="X1197" t="s">
        <v>65</v>
      </c>
      <c r="AC1197">
        <v>2020</v>
      </c>
      <c r="AD1197">
        <v>2</v>
      </c>
      <c r="AE1197">
        <v>29</v>
      </c>
      <c r="AF1197">
        <f>IF( Table1[[#This Row],[Start Day]]="",1,Table1[[#This Row],[Start Day]])</f>
        <v>29</v>
      </c>
      <c r="AG1197" s="1">
        <f>DATE(Table1[[#This Row],[Start Year]],Table1[[#This Row],[Start Month]],Table1[[#This Row],[Complete Start Day]])</f>
        <v>43890</v>
      </c>
      <c r="AH1197">
        <v>2020</v>
      </c>
      <c r="AI1197">
        <v>3</v>
      </c>
      <c r="AJ1197">
        <v>2</v>
      </c>
      <c r="AK1197">
        <f>IF(Table1[[#This Row],[End Day]]="",DAY(EOMONTH(DATE(Table1[[#This Row],[End Year]],Table1[[#This Row],[End Month]],1),0)),Table1[[#This Row],[End Day]])</f>
        <v>2</v>
      </c>
      <c r="AL1197" s="1">
        <f>DATE(Table1[[#This Row],[End Year]],Table1[[#This Row],[End Month]],Table1[[#This Row],[Complete End Day]])</f>
        <v>43892</v>
      </c>
      <c r="AM1197" s="2">
        <f>IF(Table1[[#This Row],[Start Day]]="",1,0)</f>
        <v>0</v>
      </c>
      <c r="AN1197" s="2">
        <f>IF(Table1[[#This Row],[End Day]]="",1,0)</f>
        <v>0</v>
      </c>
      <c r="AO1197">
        <v>4</v>
      </c>
      <c r="AP1197">
        <v>2</v>
      </c>
      <c r="AQ1197">
        <v>150</v>
      </c>
      <c r="AS1197">
        <v>152</v>
      </c>
      <c r="AZ1197">
        <v>88.435640805933602</v>
      </c>
      <c r="BA1197" t="s">
        <v>81</v>
      </c>
      <c r="BB1197" t="s">
        <v>2948</v>
      </c>
      <c r="BD1197" t="s">
        <v>6466</v>
      </c>
    </row>
    <row r="1198" spans="1:56" x14ac:dyDescent="0.2">
      <c r="A1198" t="s">
        <v>6467</v>
      </c>
      <c r="B1198" t="s">
        <v>6443</v>
      </c>
      <c r="C1198" t="s">
        <v>473</v>
      </c>
      <c r="E1198" t="s">
        <v>53</v>
      </c>
      <c r="F1198" t="s">
        <v>54</v>
      </c>
      <c r="G1198" t="s">
        <v>55</v>
      </c>
      <c r="K1198" t="s">
        <v>119</v>
      </c>
      <c r="L1198" t="s">
        <v>120</v>
      </c>
      <c r="M1198" t="s">
        <v>121</v>
      </c>
      <c r="N1198" t="s">
        <v>122</v>
      </c>
      <c r="O1198" t="s">
        <v>6468</v>
      </c>
      <c r="P1198" t="s">
        <v>62</v>
      </c>
      <c r="Q1198" t="s">
        <v>64</v>
      </c>
      <c r="X1198" t="s">
        <v>65</v>
      </c>
      <c r="AC1198">
        <v>2020</v>
      </c>
      <c r="AD1198">
        <v>3</v>
      </c>
      <c r="AE1198">
        <v>2</v>
      </c>
      <c r="AF1198">
        <f>IF( Table1[[#This Row],[Start Day]]="",1,Table1[[#This Row],[Start Day]])</f>
        <v>2</v>
      </c>
      <c r="AG1198" s="1">
        <f>DATE(Table1[[#This Row],[Start Year]],Table1[[#This Row],[Start Month]],Table1[[#This Row],[Complete Start Day]])</f>
        <v>43892</v>
      </c>
      <c r="AH1198">
        <v>2020</v>
      </c>
      <c r="AI1198">
        <v>3</v>
      </c>
      <c r="AJ1198">
        <v>3</v>
      </c>
      <c r="AK1198">
        <f>IF(Table1[[#This Row],[End Day]]="",DAY(EOMONTH(DATE(Table1[[#This Row],[End Year]],Table1[[#This Row],[End Month]],1),0)),Table1[[#This Row],[End Day]])</f>
        <v>3</v>
      </c>
      <c r="AL1198" s="1">
        <f>DATE(Table1[[#This Row],[End Year]],Table1[[#This Row],[End Month]],Table1[[#This Row],[Complete End Day]])</f>
        <v>43893</v>
      </c>
      <c r="AM1198" s="2">
        <f>IF(Table1[[#This Row],[Start Day]]="",1,0)</f>
        <v>0</v>
      </c>
      <c r="AN1198" s="2">
        <f>IF(Table1[[#This Row],[End Day]]="",1,0)</f>
        <v>0</v>
      </c>
      <c r="AO1198">
        <v>60</v>
      </c>
      <c r="AR1198">
        <v>5000</v>
      </c>
      <c r="AS1198">
        <v>5000</v>
      </c>
      <c r="AX1198">
        <v>75000</v>
      </c>
      <c r="AY1198">
        <v>84807</v>
      </c>
      <c r="AZ1198">
        <v>88.435640805933602</v>
      </c>
      <c r="BA1198" t="s">
        <v>109</v>
      </c>
      <c r="BC1198" t="s">
        <v>6469</v>
      </c>
      <c r="BD1198" t="s">
        <v>6470</v>
      </c>
    </row>
    <row r="1199" spans="1:56" x14ac:dyDescent="0.2">
      <c r="A1199" t="s">
        <v>6471</v>
      </c>
      <c r="B1199" t="s">
        <v>6443</v>
      </c>
      <c r="C1199" t="s">
        <v>2773</v>
      </c>
      <c r="E1199" t="s">
        <v>53</v>
      </c>
      <c r="F1199" t="s">
        <v>54</v>
      </c>
      <c r="G1199" t="s">
        <v>55</v>
      </c>
      <c r="K1199" t="s">
        <v>119</v>
      </c>
      <c r="L1199" t="s">
        <v>120</v>
      </c>
      <c r="M1199" t="s">
        <v>121</v>
      </c>
      <c r="N1199" t="s">
        <v>122</v>
      </c>
      <c r="O1199" t="s">
        <v>6472</v>
      </c>
      <c r="P1199" t="s">
        <v>62</v>
      </c>
      <c r="Q1199" t="s">
        <v>64</v>
      </c>
      <c r="X1199" t="s">
        <v>65</v>
      </c>
      <c r="AC1199">
        <v>2020</v>
      </c>
      <c r="AD1199">
        <v>12</v>
      </c>
      <c r="AE1199">
        <v>17</v>
      </c>
      <c r="AF1199">
        <f>IF( Table1[[#This Row],[Start Day]]="",1,Table1[[#This Row],[Start Day]])</f>
        <v>17</v>
      </c>
      <c r="AG1199" s="1">
        <f>DATE(Table1[[#This Row],[Start Year]],Table1[[#This Row],[Start Month]],Table1[[#This Row],[Complete Start Day]])</f>
        <v>44182</v>
      </c>
      <c r="AH1199">
        <v>2020</v>
      </c>
      <c r="AI1199">
        <v>12</v>
      </c>
      <c r="AJ1199">
        <v>21</v>
      </c>
      <c r="AK1199">
        <f>IF(Table1[[#This Row],[End Day]]="",DAY(EOMONTH(DATE(Table1[[#This Row],[End Year]],Table1[[#This Row],[End Month]],1),0)),Table1[[#This Row],[End Day]])</f>
        <v>21</v>
      </c>
      <c r="AL1199" s="1">
        <f>DATE(Table1[[#This Row],[End Year]],Table1[[#This Row],[End Month]],Table1[[#This Row],[Complete End Day]])</f>
        <v>44186</v>
      </c>
      <c r="AM1199" s="2">
        <f>IF(Table1[[#This Row],[Start Day]]="",1,0)</f>
        <v>0</v>
      </c>
      <c r="AN1199" s="2">
        <f>IF(Table1[[#This Row],[End Day]]="",1,0)</f>
        <v>0</v>
      </c>
      <c r="AO1199">
        <v>21</v>
      </c>
      <c r="AQ1199">
        <v>339</v>
      </c>
      <c r="AS1199">
        <v>339</v>
      </c>
      <c r="AX1199">
        <v>75000</v>
      </c>
      <c r="AY1199">
        <v>84807</v>
      </c>
      <c r="AZ1199">
        <v>88.435640805933602</v>
      </c>
      <c r="BA1199" t="s">
        <v>109</v>
      </c>
      <c r="BC1199" t="s">
        <v>6473</v>
      </c>
      <c r="BD1199" t="s">
        <v>6474</v>
      </c>
    </row>
    <row r="1200" spans="1:56" x14ac:dyDescent="0.2">
      <c r="A1200" t="s">
        <v>6475</v>
      </c>
      <c r="B1200" t="s">
        <v>6443</v>
      </c>
      <c r="C1200" t="s">
        <v>2265</v>
      </c>
      <c r="E1200" t="s">
        <v>53</v>
      </c>
      <c r="F1200" t="s">
        <v>54</v>
      </c>
      <c r="G1200" t="s">
        <v>55</v>
      </c>
      <c r="H1200" t="s">
        <v>192</v>
      </c>
      <c r="K1200" t="s">
        <v>148</v>
      </c>
      <c r="L1200" t="s">
        <v>149</v>
      </c>
      <c r="M1200" t="s">
        <v>121</v>
      </c>
      <c r="N1200" t="s">
        <v>122</v>
      </c>
      <c r="O1200" t="s">
        <v>6476</v>
      </c>
      <c r="Q1200" t="s">
        <v>64</v>
      </c>
      <c r="X1200" t="s">
        <v>65</v>
      </c>
      <c r="AC1200">
        <v>2020</v>
      </c>
      <c r="AD1200">
        <v>2</v>
      </c>
      <c r="AE1200">
        <v>26</v>
      </c>
      <c r="AF1200">
        <f>IF( Table1[[#This Row],[Start Day]]="",1,Table1[[#This Row],[Start Day]])</f>
        <v>26</v>
      </c>
      <c r="AG1200" s="1">
        <f>DATE(Table1[[#This Row],[Start Year]],Table1[[#This Row],[Start Month]],Table1[[#This Row],[Complete Start Day]])</f>
        <v>43887</v>
      </c>
      <c r="AH1200">
        <v>2020</v>
      </c>
      <c r="AI1200">
        <v>2</v>
      </c>
      <c r="AJ1200">
        <v>27</v>
      </c>
      <c r="AK1200">
        <f>IF(Table1[[#This Row],[End Day]]="",DAY(EOMONTH(DATE(Table1[[#This Row],[End Year]],Table1[[#This Row],[End Month]],1),0)),Table1[[#This Row],[End Day]])</f>
        <v>27</v>
      </c>
      <c r="AL1200" s="1">
        <f>DATE(Table1[[#This Row],[End Year]],Table1[[#This Row],[End Month]],Table1[[#This Row],[Complete End Day]])</f>
        <v>43888</v>
      </c>
      <c r="AM1200" s="2">
        <f>IF(Table1[[#This Row],[Start Day]]="",1,0)</f>
        <v>0</v>
      </c>
      <c r="AN1200" s="2">
        <f>IF(Table1[[#This Row],[End Day]]="",1,0)</f>
        <v>0</v>
      </c>
      <c r="AO1200">
        <v>14</v>
      </c>
      <c r="AP1200">
        <v>7</v>
      </c>
      <c r="AQ1200">
        <v>150</v>
      </c>
      <c r="AS1200">
        <v>157</v>
      </c>
      <c r="AZ1200">
        <v>88.435640805933602</v>
      </c>
      <c r="BA1200" t="s">
        <v>109</v>
      </c>
      <c r="BC1200" t="s">
        <v>6477</v>
      </c>
      <c r="BD1200" t="s">
        <v>6478</v>
      </c>
    </row>
    <row r="1201" spans="1:56" x14ac:dyDescent="0.2">
      <c r="A1201" t="s">
        <v>6479</v>
      </c>
      <c r="B1201" t="s">
        <v>6443</v>
      </c>
      <c r="C1201" t="s">
        <v>3327</v>
      </c>
      <c r="E1201" t="s">
        <v>53</v>
      </c>
      <c r="F1201" t="s">
        <v>54</v>
      </c>
      <c r="G1201" t="s">
        <v>55</v>
      </c>
      <c r="K1201" t="s">
        <v>148</v>
      </c>
      <c r="L1201" t="s">
        <v>149</v>
      </c>
      <c r="M1201" t="s">
        <v>121</v>
      </c>
      <c r="N1201" t="s">
        <v>122</v>
      </c>
      <c r="O1201" t="s">
        <v>6480</v>
      </c>
      <c r="P1201" t="s">
        <v>62</v>
      </c>
      <c r="Q1201" t="s">
        <v>64</v>
      </c>
      <c r="X1201" t="s">
        <v>65</v>
      </c>
      <c r="AC1201">
        <v>2020</v>
      </c>
      <c r="AD1201">
        <v>10</v>
      </c>
      <c r="AE1201">
        <v>31</v>
      </c>
      <c r="AF1201">
        <f>IF( Table1[[#This Row],[Start Day]]="",1,Table1[[#This Row],[Start Day]])</f>
        <v>31</v>
      </c>
      <c r="AG1201" s="1">
        <f>DATE(Table1[[#This Row],[Start Year]],Table1[[#This Row],[Start Month]],Table1[[#This Row],[Complete Start Day]])</f>
        <v>44135</v>
      </c>
      <c r="AH1201">
        <v>2020</v>
      </c>
      <c r="AI1201">
        <v>11</v>
      </c>
      <c r="AJ1201">
        <v>2</v>
      </c>
      <c r="AK1201">
        <f>IF(Table1[[#This Row],[End Day]]="",DAY(EOMONTH(DATE(Table1[[#This Row],[End Year]],Table1[[#This Row],[End Month]],1),0)),Table1[[#This Row],[End Day]])</f>
        <v>2</v>
      </c>
      <c r="AL1201" s="1">
        <f>DATE(Table1[[#This Row],[End Year]],Table1[[#This Row],[End Month]],Table1[[#This Row],[Complete End Day]])</f>
        <v>44137</v>
      </c>
      <c r="AM1201" s="2">
        <f>IF(Table1[[#This Row],[Start Day]]="",1,0)</f>
        <v>0</v>
      </c>
      <c r="AN1201" s="2">
        <f>IF(Table1[[#This Row],[End Day]]="",1,0)</f>
        <v>0</v>
      </c>
      <c r="AQ1201">
        <v>26460</v>
      </c>
      <c r="AS1201">
        <v>26460</v>
      </c>
      <c r="AX1201">
        <v>25000</v>
      </c>
      <c r="AY1201">
        <v>28269</v>
      </c>
      <c r="AZ1201">
        <v>88.435640805933602</v>
      </c>
      <c r="BA1201" t="s">
        <v>66</v>
      </c>
      <c r="BB1201" t="s">
        <v>6481</v>
      </c>
      <c r="BC1201" t="s">
        <v>6482</v>
      </c>
      <c r="BD1201" t="s">
        <v>6483</v>
      </c>
    </row>
    <row r="1202" spans="1:56" x14ac:dyDescent="0.2">
      <c r="A1202" t="s">
        <v>6484</v>
      </c>
      <c r="B1202" t="s">
        <v>6443</v>
      </c>
      <c r="C1202" t="s">
        <v>3394</v>
      </c>
      <c r="E1202" t="s">
        <v>53</v>
      </c>
      <c r="F1202" t="s">
        <v>54</v>
      </c>
      <c r="G1202" t="s">
        <v>236</v>
      </c>
      <c r="H1202" t="s">
        <v>236</v>
      </c>
      <c r="K1202" t="s">
        <v>57</v>
      </c>
      <c r="L1202" t="s">
        <v>58</v>
      </c>
      <c r="M1202" t="s">
        <v>59</v>
      </c>
      <c r="N1202" t="s">
        <v>60</v>
      </c>
      <c r="O1202" t="s">
        <v>6485</v>
      </c>
      <c r="Q1202" t="s">
        <v>55</v>
      </c>
      <c r="AC1202">
        <v>2020</v>
      </c>
      <c r="AD1202">
        <v>6</v>
      </c>
      <c r="AE1202">
        <v>17</v>
      </c>
      <c r="AF1202">
        <f>IF( Table1[[#This Row],[Start Day]]="",1,Table1[[#This Row],[Start Day]])</f>
        <v>17</v>
      </c>
      <c r="AG1202" s="1">
        <f>DATE(Table1[[#This Row],[Start Year]],Table1[[#This Row],[Start Month]],Table1[[#This Row],[Complete Start Day]])</f>
        <v>43999</v>
      </c>
      <c r="AH1202">
        <v>2020</v>
      </c>
      <c r="AI1202">
        <v>6</v>
      </c>
      <c r="AJ1202">
        <v>18</v>
      </c>
      <c r="AK1202">
        <f>IF(Table1[[#This Row],[End Day]]="",DAY(EOMONTH(DATE(Table1[[#This Row],[End Year]],Table1[[#This Row],[End Month]],1),0)),Table1[[#This Row],[End Day]])</f>
        <v>18</v>
      </c>
      <c r="AL1202" s="1">
        <f>DATE(Table1[[#This Row],[End Year]],Table1[[#This Row],[End Month]],Table1[[#This Row],[Complete End Day]])</f>
        <v>44000</v>
      </c>
      <c r="AM1202" s="2">
        <f>IF(Table1[[#This Row],[Start Day]]="",1,0)</f>
        <v>0</v>
      </c>
      <c r="AN1202" s="2">
        <f>IF(Table1[[#This Row],[End Day]]="",1,0)</f>
        <v>0</v>
      </c>
      <c r="AO1202">
        <v>4</v>
      </c>
      <c r="AQ1202">
        <v>20000</v>
      </c>
      <c r="AS1202">
        <v>20000</v>
      </c>
      <c r="AZ1202">
        <v>88.435640805933602</v>
      </c>
      <c r="BA1202" t="s">
        <v>109</v>
      </c>
      <c r="BC1202" t="s">
        <v>1214</v>
      </c>
      <c r="BD1202" t="s">
        <v>1215</v>
      </c>
    </row>
    <row r="1203" spans="1:56" x14ac:dyDescent="0.2">
      <c r="A1203" t="s">
        <v>6486</v>
      </c>
      <c r="B1203" t="s">
        <v>6443</v>
      </c>
      <c r="C1203" t="s">
        <v>6487</v>
      </c>
      <c r="E1203" t="s">
        <v>53</v>
      </c>
      <c r="F1203" t="s">
        <v>54</v>
      </c>
      <c r="G1203" t="s">
        <v>236</v>
      </c>
      <c r="H1203" t="s">
        <v>236</v>
      </c>
      <c r="K1203" t="s">
        <v>148</v>
      </c>
      <c r="L1203" t="s">
        <v>149</v>
      </c>
      <c r="M1203" t="s">
        <v>121</v>
      </c>
      <c r="N1203" t="s">
        <v>122</v>
      </c>
      <c r="O1203" t="s">
        <v>6488</v>
      </c>
      <c r="Q1203" t="s">
        <v>55</v>
      </c>
      <c r="AC1203">
        <v>2020</v>
      </c>
      <c r="AD1203">
        <v>11</v>
      </c>
      <c r="AE1203">
        <v>23</v>
      </c>
      <c r="AF1203">
        <f>IF( Table1[[#This Row],[Start Day]]="",1,Table1[[#This Row],[Start Day]])</f>
        <v>23</v>
      </c>
      <c r="AG1203" s="1">
        <f>DATE(Table1[[#This Row],[Start Year]],Table1[[#This Row],[Start Month]],Table1[[#This Row],[Complete Start Day]])</f>
        <v>44158</v>
      </c>
      <c r="AH1203">
        <v>2020</v>
      </c>
      <c r="AI1203">
        <v>11</v>
      </c>
      <c r="AJ1203">
        <v>23</v>
      </c>
      <c r="AK1203">
        <f>IF(Table1[[#This Row],[End Day]]="",DAY(EOMONTH(DATE(Table1[[#This Row],[End Year]],Table1[[#This Row],[End Month]],1),0)),Table1[[#This Row],[End Day]])</f>
        <v>23</v>
      </c>
      <c r="AL1203" s="1">
        <f>DATE(Table1[[#This Row],[End Year]],Table1[[#This Row],[End Month]],Table1[[#This Row],[Complete End Day]])</f>
        <v>44158</v>
      </c>
      <c r="AM1203" s="2">
        <f>IF(Table1[[#This Row],[Start Day]]="",1,0)</f>
        <v>0</v>
      </c>
      <c r="AN1203" s="2">
        <f>IF(Table1[[#This Row],[End Day]]="",1,0)</f>
        <v>0</v>
      </c>
      <c r="AO1203">
        <v>18</v>
      </c>
      <c r="AP1203">
        <v>12</v>
      </c>
      <c r="AS1203">
        <v>12</v>
      </c>
      <c r="AZ1203">
        <v>88.435640805933602</v>
      </c>
      <c r="BA1203" t="s">
        <v>109</v>
      </c>
      <c r="BC1203" t="s">
        <v>6489</v>
      </c>
      <c r="BD1203" t="s">
        <v>6490</v>
      </c>
    </row>
    <row r="1204" spans="1:56" x14ac:dyDescent="0.2">
      <c r="A1204" t="s">
        <v>6491</v>
      </c>
      <c r="B1204" t="s">
        <v>6443</v>
      </c>
      <c r="C1204" t="s">
        <v>3417</v>
      </c>
      <c r="E1204" t="s">
        <v>53</v>
      </c>
      <c r="F1204" t="s">
        <v>54</v>
      </c>
      <c r="G1204" t="s">
        <v>55</v>
      </c>
      <c r="K1204" t="s">
        <v>57</v>
      </c>
      <c r="L1204" t="s">
        <v>58</v>
      </c>
      <c r="M1204" t="s">
        <v>59</v>
      </c>
      <c r="N1204" t="s">
        <v>60</v>
      </c>
      <c r="O1204" t="s">
        <v>6492</v>
      </c>
      <c r="P1204" t="s">
        <v>62</v>
      </c>
      <c r="Q1204" t="s">
        <v>6493</v>
      </c>
      <c r="X1204" t="s">
        <v>65</v>
      </c>
      <c r="AC1204">
        <v>2020</v>
      </c>
      <c r="AD1204">
        <v>11</v>
      </c>
      <c r="AE1204">
        <v>11</v>
      </c>
      <c r="AF1204">
        <f>IF( Table1[[#This Row],[Start Day]]="",1,Table1[[#This Row],[Start Day]])</f>
        <v>11</v>
      </c>
      <c r="AG1204" s="1">
        <f>DATE(Table1[[#This Row],[Start Year]],Table1[[#This Row],[Start Month]],Table1[[#This Row],[Complete Start Day]])</f>
        <v>44146</v>
      </c>
      <c r="AH1204">
        <v>2020</v>
      </c>
      <c r="AI1204">
        <v>11</v>
      </c>
      <c r="AJ1204">
        <v>12</v>
      </c>
      <c r="AK1204">
        <f>IF(Table1[[#This Row],[End Day]]="",DAY(EOMONTH(DATE(Table1[[#This Row],[End Year]],Table1[[#This Row],[End Month]],1),0)),Table1[[#This Row],[End Day]])</f>
        <v>12</v>
      </c>
      <c r="AL1204" s="1">
        <f>DATE(Table1[[#This Row],[End Year]],Table1[[#This Row],[End Month]],Table1[[#This Row],[Complete End Day]])</f>
        <v>44147</v>
      </c>
      <c r="AM1204" s="2">
        <f>IF(Table1[[#This Row],[Start Day]]="",1,0)</f>
        <v>0</v>
      </c>
      <c r="AN1204" s="2">
        <f>IF(Table1[[#This Row],[End Day]]="",1,0)</f>
        <v>0</v>
      </c>
      <c r="AO1204">
        <v>13</v>
      </c>
      <c r="AQ1204">
        <v>120</v>
      </c>
      <c r="AS1204">
        <v>120</v>
      </c>
      <c r="AZ1204">
        <v>88.435640805933602</v>
      </c>
      <c r="BA1204" t="s">
        <v>81</v>
      </c>
      <c r="BB1204" t="s">
        <v>6494</v>
      </c>
      <c r="BD1204" t="s">
        <v>6495</v>
      </c>
    </row>
    <row r="1205" spans="1:56" x14ac:dyDescent="0.2">
      <c r="A1205" t="s">
        <v>6496</v>
      </c>
      <c r="B1205" t="s">
        <v>6443</v>
      </c>
      <c r="C1205" t="s">
        <v>5869</v>
      </c>
      <c r="E1205" t="s">
        <v>53</v>
      </c>
      <c r="F1205" t="s">
        <v>72</v>
      </c>
      <c r="G1205" t="s">
        <v>73</v>
      </c>
      <c r="H1205" t="s">
        <v>86</v>
      </c>
      <c r="J1205" t="s">
        <v>6497</v>
      </c>
      <c r="K1205" t="s">
        <v>57</v>
      </c>
      <c r="L1205" t="s">
        <v>58</v>
      </c>
      <c r="M1205" t="s">
        <v>59</v>
      </c>
      <c r="N1205" t="s">
        <v>60</v>
      </c>
      <c r="O1205" t="s">
        <v>6498</v>
      </c>
      <c r="Q1205" t="s">
        <v>250</v>
      </c>
      <c r="X1205" t="s">
        <v>80</v>
      </c>
      <c r="AC1205">
        <v>2020</v>
      </c>
      <c r="AD1205">
        <v>10</v>
      </c>
      <c r="AE1205">
        <v>13</v>
      </c>
      <c r="AF1205">
        <f>IF( Table1[[#This Row],[Start Day]]="",1,Table1[[#This Row],[Start Day]])</f>
        <v>13</v>
      </c>
      <c r="AG1205" s="1">
        <f>DATE(Table1[[#This Row],[Start Year]],Table1[[#This Row],[Start Month]],Table1[[#This Row],[Complete Start Day]])</f>
        <v>44117</v>
      </c>
      <c r="AH1205">
        <v>2020</v>
      </c>
      <c r="AI1205">
        <v>10</v>
      </c>
      <c r="AJ1205">
        <v>14</v>
      </c>
      <c r="AK1205">
        <f>IF(Table1[[#This Row],[End Day]]="",DAY(EOMONTH(DATE(Table1[[#This Row],[End Year]],Table1[[#This Row],[End Month]],1),0)),Table1[[#This Row],[End Day]])</f>
        <v>14</v>
      </c>
      <c r="AL1205" s="1">
        <f>DATE(Table1[[#This Row],[End Year]],Table1[[#This Row],[End Month]],Table1[[#This Row],[Complete End Day]])</f>
        <v>44118</v>
      </c>
      <c r="AM1205" s="2">
        <f>IF(Table1[[#This Row],[Start Day]]="",1,0)</f>
        <v>0</v>
      </c>
      <c r="AN1205" s="2">
        <f>IF(Table1[[#This Row],[End Day]]="",1,0)</f>
        <v>0</v>
      </c>
      <c r="AO1205">
        <v>6</v>
      </c>
      <c r="AX1205">
        <v>14000</v>
      </c>
      <c r="AY1205">
        <v>15831</v>
      </c>
      <c r="AZ1205">
        <v>88.435640805933602</v>
      </c>
      <c r="BA1205" t="s">
        <v>81</v>
      </c>
      <c r="BB1205" t="s">
        <v>3042</v>
      </c>
      <c r="BD1205" t="s">
        <v>3043</v>
      </c>
    </row>
    <row r="1206" spans="1:56" x14ac:dyDescent="0.2">
      <c r="A1206" t="s">
        <v>6499</v>
      </c>
      <c r="B1206" t="s">
        <v>6443</v>
      </c>
      <c r="C1206" t="s">
        <v>6500</v>
      </c>
      <c r="E1206" t="s">
        <v>53</v>
      </c>
      <c r="F1206" t="s">
        <v>270</v>
      </c>
      <c r="G1206" t="s">
        <v>271</v>
      </c>
      <c r="H1206" t="s">
        <v>271</v>
      </c>
      <c r="K1206" t="s">
        <v>119</v>
      </c>
      <c r="L1206" t="s">
        <v>120</v>
      </c>
      <c r="M1206" t="s">
        <v>121</v>
      </c>
      <c r="N1206" t="s">
        <v>122</v>
      </c>
      <c r="O1206" t="s">
        <v>6501</v>
      </c>
      <c r="X1206" t="s">
        <v>65</v>
      </c>
      <c r="AC1206">
        <v>2020</v>
      </c>
      <c r="AD1206">
        <v>1</v>
      </c>
      <c r="AF1206">
        <f>IF( Table1[[#This Row],[Start Day]]="",1,Table1[[#This Row],[Start Day]])</f>
        <v>1</v>
      </c>
      <c r="AG1206" s="1">
        <f>DATE(Table1[[#This Row],[Start Year]],Table1[[#This Row],[Start Month]],Table1[[#This Row],[Complete Start Day]])</f>
        <v>43831</v>
      </c>
      <c r="AH1206">
        <v>2020</v>
      </c>
      <c r="AI1206">
        <v>12</v>
      </c>
      <c r="AK1206">
        <f>IF(Table1[[#This Row],[End Day]]="",DAY(EOMONTH(DATE(Table1[[#This Row],[End Year]],Table1[[#This Row],[End Month]],1),0)),Table1[[#This Row],[End Day]])</f>
        <v>31</v>
      </c>
      <c r="AL1206" s="1">
        <f>DATE(Table1[[#This Row],[End Year]],Table1[[#This Row],[End Month]],Table1[[#This Row],[Complete End Day]])</f>
        <v>44196</v>
      </c>
      <c r="AM1206" s="2">
        <f>IF(Table1[[#This Row],[Start Day]]="",1,0)</f>
        <v>1</v>
      </c>
      <c r="AN1206" s="2">
        <f>IF(Table1[[#This Row],[End Day]]="",1,0)</f>
        <v>1</v>
      </c>
      <c r="AX1206">
        <v>3000000</v>
      </c>
      <c r="AY1206">
        <v>3392297</v>
      </c>
      <c r="AZ1206">
        <v>88.435640805933602</v>
      </c>
      <c r="BA1206" t="s">
        <v>81</v>
      </c>
      <c r="BB1206" t="s">
        <v>2113</v>
      </c>
      <c r="BD1206" t="s">
        <v>2114</v>
      </c>
    </row>
    <row r="1207" spans="1:56" x14ac:dyDescent="0.2">
      <c r="A1207" t="s">
        <v>6502</v>
      </c>
      <c r="B1207" t="s">
        <v>6443</v>
      </c>
      <c r="C1207" t="s">
        <v>2205</v>
      </c>
      <c r="E1207" t="s">
        <v>53</v>
      </c>
      <c r="F1207" t="s">
        <v>72</v>
      </c>
      <c r="G1207" t="s">
        <v>73</v>
      </c>
      <c r="H1207" t="s">
        <v>74</v>
      </c>
      <c r="I1207" t="s">
        <v>75</v>
      </c>
      <c r="K1207" t="s">
        <v>57</v>
      </c>
      <c r="L1207" t="s">
        <v>58</v>
      </c>
      <c r="M1207" t="s">
        <v>59</v>
      </c>
      <c r="N1207" t="s">
        <v>60</v>
      </c>
      <c r="X1207" t="s">
        <v>80</v>
      </c>
      <c r="AC1207">
        <v>2020</v>
      </c>
      <c r="AD1207">
        <v>5</v>
      </c>
      <c r="AE1207">
        <v>1</v>
      </c>
      <c r="AF1207">
        <f>IF( Table1[[#This Row],[Start Day]]="",1,Table1[[#This Row],[Start Day]])</f>
        <v>1</v>
      </c>
      <c r="AG1207" s="1">
        <f>DATE(Table1[[#This Row],[Start Year]],Table1[[#This Row],[Start Month]],Table1[[#This Row],[Complete Start Day]])</f>
        <v>43952</v>
      </c>
      <c r="AH1207">
        <v>2020</v>
      </c>
      <c r="AI1207">
        <v>5</v>
      </c>
      <c r="AJ1207">
        <v>31</v>
      </c>
      <c r="AK1207">
        <f>IF(Table1[[#This Row],[End Day]]="",DAY(EOMONTH(DATE(Table1[[#This Row],[End Year]],Table1[[#This Row],[End Month]],1),0)),Table1[[#This Row],[End Day]])</f>
        <v>31</v>
      </c>
      <c r="AL1207" s="1">
        <f>DATE(Table1[[#This Row],[End Year]],Table1[[#This Row],[End Month]],Table1[[#This Row],[Complete End Day]])</f>
        <v>43982</v>
      </c>
      <c r="AM1207" s="2">
        <f>IF(Table1[[#This Row],[Start Day]]="",1,0)</f>
        <v>0</v>
      </c>
      <c r="AN1207" s="2">
        <f>IF(Table1[[#This Row],[End Day]]="",1,0)</f>
        <v>0</v>
      </c>
      <c r="AO1207">
        <v>20</v>
      </c>
      <c r="AQ1207">
        <v>600000</v>
      </c>
      <c r="AS1207">
        <v>600000</v>
      </c>
      <c r="AX1207">
        <v>1100000</v>
      </c>
      <c r="AY1207">
        <v>1243842</v>
      </c>
      <c r="AZ1207">
        <v>88.435640805933602</v>
      </c>
    </row>
    <row r="1208" spans="1:56" x14ac:dyDescent="0.2">
      <c r="A1208" t="s">
        <v>6503</v>
      </c>
      <c r="B1208" t="s">
        <v>6443</v>
      </c>
      <c r="C1208" t="s">
        <v>4916</v>
      </c>
      <c r="E1208" t="s">
        <v>53</v>
      </c>
      <c r="F1208" t="s">
        <v>100</v>
      </c>
      <c r="G1208" t="s">
        <v>101</v>
      </c>
      <c r="H1208" t="s">
        <v>102</v>
      </c>
      <c r="K1208" t="s">
        <v>57</v>
      </c>
      <c r="L1208" t="s">
        <v>58</v>
      </c>
      <c r="M1208" t="s">
        <v>59</v>
      </c>
      <c r="N1208" t="s">
        <v>60</v>
      </c>
      <c r="O1208" t="s">
        <v>6504</v>
      </c>
      <c r="W1208">
        <v>5</v>
      </c>
      <c r="X1208" t="s">
        <v>105</v>
      </c>
      <c r="Y1208" t="s">
        <v>6505</v>
      </c>
      <c r="Z1208" t="s">
        <v>6506</v>
      </c>
      <c r="AA1208" t="s">
        <v>6507</v>
      </c>
      <c r="AC1208">
        <v>2020</v>
      </c>
      <c r="AD1208">
        <v>5</v>
      </c>
      <c r="AE1208">
        <v>18</v>
      </c>
      <c r="AF1208">
        <f>IF( Table1[[#This Row],[Start Day]]="",1,Table1[[#This Row],[Start Day]])</f>
        <v>18</v>
      </c>
      <c r="AG1208" s="1">
        <f>DATE(Table1[[#This Row],[Start Year]],Table1[[#This Row],[Start Month]],Table1[[#This Row],[Complete Start Day]])</f>
        <v>43969</v>
      </c>
      <c r="AH1208">
        <v>2020</v>
      </c>
      <c r="AI1208">
        <v>5</v>
      </c>
      <c r="AJ1208">
        <v>18</v>
      </c>
      <c r="AK1208">
        <f>IF(Table1[[#This Row],[End Day]]="",DAY(EOMONTH(DATE(Table1[[#This Row],[End Year]],Table1[[#This Row],[End Month]],1),0)),Table1[[#This Row],[End Day]])</f>
        <v>18</v>
      </c>
      <c r="AL1208" s="1">
        <f>DATE(Table1[[#This Row],[End Year]],Table1[[#This Row],[End Month]],Table1[[#This Row],[Complete End Day]])</f>
        <v>43969</v>
      </c>
      <c r="AM1208" s="2">
        <f>IF(Table1[[#This Row],[Start Day]]="",1,0)</f>
        <v>0</v>
      </c>
      <c r="AN1208" s="2">
        <f>IF(Table1[[#This Row],[End Day]]="",1,0)</f>
        <v>0</v>
      </c>
      <c r="AO1208">
        <v>4</v>
      </c>
      <c r="AP1208">
        <v>24</v>
      </c>
      <c r="AQ1208">
        <v>3300</v>
      </c>
      <c r="AS1208">
        <v>3324</v>
      </c>
      <c r="AX1208">
        <v>17000</v>
      </c>
      <c r="AY1208">
        <v>19223</v>
      </c>
      <c r="AZ1208">
        <v>88.435640805933602</v>
      </c>
      <c r="BA1208" t="s">
        <v>109</v>
      </c>
      <c r="BC1208" t="s">
        <v>308</v>
      </c>
      <c r="BD1208" t="s">
        <v>309</v>
      </c>
    </row>
    <row r="1209" spans="1:56" x14ac:dyDescent="0.2">
      <c r="A1209" t="s">
        <v>6508</v>
      </c>
      <c r="B1209" t="s">
        <v>6443</v>
      </c>
      <c r="C1209" t="s">
        <v>666</v>
      </c>
      <c r="E1209" t="s">
        <v>53</v>
      </c>
      <c r="F1209" t="s">
        <v>72</v>
      </c>
      <c r="G1209" t="s">
        <v>73</v>
      </c>
      <c r="H1209" t="s">
        <v>86</v>
      </c>
      <c r="J1209" t="s">
        <v>6509</v>
      </c>
      <c r="K1209" t="s">
        <v>57</v>
      </c>
      <c r="L1209" t="s">
        <v>58</v>
      </c>
      <c r="M1209" t="s">
        <v>59</v>
      </c>
      <c r="N1209" t="s">
        <v>60</v>
      </c>
      <c r="O1209" t="s">
        <v>6510</v>
      </c>
      <c r="W1209">
        <v>130</v>
      </c>
      <c r="X1209" t="s">
        <v>80</v>
      </c>
      <c r="AC1209">
        <v>2020</v>
      </c>
      <c r="AD1209">
        <v>8</v>
      </c>
      <c r="AE1209">
        <v>5</v>
      </c>
      <c r="AF1209">
        <f>IF( Table1[[#This Row],[Start Day]]="",1,Table1[[#This Row],[Start Day]])</f>
        <v>5</v>
      </c>
      <c r="AG1209" s="1">
        <f>DATE(Table1[[#This Row],[Start Year]],Table1[[#This Row],[Start Month]],Table1[[#This Row],[Complete Start Day]])</f>
        <v>44048</v>
      </c>
      <c r="AH1209">
        <v>2020</v>
      </c>
      <c r="AI1209">
        <v>8</v>
      </c>
      <c r="AJ1209">
        <v>5</v>
      </c>
      <c r="AK1209">
        <f>IF(Table1[[#This Row],[End Day]]="",DAY(EOMONTH(DATE(Table1[[#This Row],[End Year]],Table1[[#This Row],[End Month]],1),0)),Table1[[#This Row],[End Day]])</f>
        <v>5</v>
      </c>
      <c r="AL1209" s="1">
        <f>DATE(Table1[[#This Row],[End Year]],Table1[[#This Row],[End Month]],Table1[[#This Row],[Complete End Day]])</f>
        <v>44048</v>
      </c>
      <c r="AM1209" s="2">
        <f>IF(Table1[[#This Row],[Start Day]]="",1,0)</f>
        <v>0</v>
      </c>
      <c r="AN1209" s="2">
        <f>IF(Table1[[#This Row],[End Day]]="",1,0)</f>
        <v>0</v>
      </c>
      <c r="AQ1209">
        <v>15100</v>
      </c>
      <c r="AS1209">
        <v>15100</v>
      </c>
      <c r="AZ1209">
        <v>88.435640805933602</v>
      </c>
      <c r="BA1209" t="s">
        <v>81</v>
      </c>
      <c r="BB1209" t="s">
        <v>6511</v>
      </c>
      <c r="BD1209" t="s">
        <v>6512</v>
      </c>
    </row>
    <row r="1210" spans="1:56" x14ac:dyDescent="0.2">
      <c r="A1210" t="s">
        <v>6513</v>
      </c>
      <c r="B1210" t="s">
        <v>6443</v>
      </c>
      <c r="C1210" t="s">
        <v>2141</v>
      </c>
      <c r="E1210" t="s">
        <v>53</v>
      </c>
      <c r="F1210" t="s">
        <v>72</v>
      </c>
      <c r="G1210" t="s">
        <v>73</v>
      </c>
      <c r="H1210" t="s">
        <v>86</v>
      </c>
      <c r="J1210" t="s">
        <v>6514</v>
      </c>
      <c r="K1210" t="s">
        <v>57</v>
      </c>
      <c r="L1210" t="s">
        <v>58</v>
      </c>
      <c r="M1210" t="s">
        <v>59</v>
      </c>
      <c r="N1210" t="s">
        <v>60</v>
      </c>
      <c r="O1210" t="s">
        <v>6515</v>
      </c>
      <c r="X1210" t="s">
        <v>80</v>
      </c>
      <c r="AC1210">
        <v>2020</v>
      </c>
      <c r="AD1210">
        <v>8</v>
      </c>
      <c r="AE1210">
        <v>10</v>
      </c>
      <c r="AF1210">
        <f>IF( Table1[[#This Row],[Start Day]]="",1,Table1[[#This Row],[Start Day]])</f>
        <v>10</v>
      </c>
      <c r="AG1210" s="1">
        <f>DATE(Table1[[#This Row],[Start Year]],Table1[[#This Row],[Start Month]],Table1[[#This Row],[Complete Start Day]])</f>
        <v>44053</v>
      </c>
      <c r="AH1210">
        <v>2020</v>
      </c>
      <c r="AI1210">
        <v>8</v>
      </c>
      <c r="AJ1210">
        <v>11</v>
      </c>
      <c r="AK1210">
        <f>IF(Table1[[#This Row],[End Day]]="",DAY(EOMONTH(DATE(Table1[[#This Row],[End Year]],Table1[[#This Row],[End Month]],1),0)),Table1[[#This Row],[End Day]])</f>
        <v>11</v>
      </c>
      <c r="AL1210" s="1">
        <f>DATE(Table1[[#This Row],[End Year]],Table1[[#This Row],[End Month]],Table1[[#This Row],[Complete End Day]])</f>
        <v>44054</v>
      </c>
      <c r="AM1210" s="2">
        <f>IF(Table1[[#This Row],[Start Day]]="",1,0)</f>
        <v>0</v>
      </c>
      <c r="AN1210" s="2">
        <f>IF(Table1[[#This Row],[End Day]]="",1,0)</f>
        <v>0</v>
      </c>
      <c r="AQ1210">
        <v>12235</v>
      </c>
      <c r="AS1210">
        <v>12235</v>
      </c>
      <c r="AX1210">
        <v>161000</v>
      </c>
      <c r="AY1210">
        <v>182053</v>
      </c>
      <c r="AZ1210">
        <v>88.435640805933602</v>
      </c>
      <c r="BA1210" t="s">
        <v>109</v>
      </c>
      <c r="BC1210" t="s">
        <v>6516</v>
      </c>
      <c r="BD1210" t="s">
        <v>6517</v>
      </c>
    </row>
    <row r="1211" spans="1:56" x14ac:dyDescent="0.2">
      <c r="A1211" t="s">
        <v>6518</v>
      </c>
      <c r="B1211" t="s">
        <v>6443</v>
      </c>
      <c r="C1211" t="s">
        <v>637</v>
      </c>
      <c r="E1211" t="s">
        <v>53</v>
      </c>
      <c r="F1211" t="s">
        <v>270</v>
      </c>
      <c r="G1211" t="s">
        <v>466</v>
      </c>
      <c r="H1211" t="s">
        <v>467</v>
      </c>
      <c r="K1211" t="s">
        <v>57</v>
      </c>
      <c r="L1211" t="s">
        <v>58</v>
      </c>
      <c r="M1211" t="s">
        <v>59</v>
      </c>
      <c r="N1211" t="s">
        <v>60</v>
      </c>
      <c r="O1211" t="s">
        <v>6519</v>
      </c>
      <c r="X1211" t="s">
        <v>65</v>
      </c>
      <c r="AC1211">
        <v>2020</v>
      </c>
      <c r="AD1211">
        <v>3</v>
      </c>
      <c r="AE1211">
        <v>30</v>
      </c>
      <c r="AF1211">
        <f>IF( Table1[[#This Row],[Start Day]]="",1,Table1[[#This Row],[Start Day]])</f>
        <v>30</v>
      </c>
      <c r="AG1211" s="1">
        <f>DATE(Table1[[#This Row],[Start Year]],Table1[[#This Row],[Start Month]],Table1[[#This Row],[Complete Start Day]])</f>
        <v>43920</v>
      </c>
      <c r="AH1211">
        <v>2020</v>
      </c>
      <c r="AI1211">
        <v>3</v>
      </c>
      <c r="AJ1211">
        <v>31</v>
      </c>
      <c r="AK1211">
        <f>IF(Table1[[#This Row],[End Day]]="",DAY(EOMONTH(DATE(Table1[[#This Row],[End Year]],Table1[[#This Row],[End Month]],1),0)),Table1[[#This Row],[End Day]])</f>
        <v>31</v>
      </c>
      <c r="AL1211" s="1">
        <f>DATE(Table1[[#This Row],[End Year]],Table1[[#This Row],[End Month]],Table1[[#This Row],[Complete End Day]])</f>
        <v>43921</v>
      </c>
      <c r="AM1211" s="2">
        <f>IF(Table1[[#This Row],[Start Day]]="",1,0)</f>
        <v>0</v>
      </c>
      <c r="AN1211" s="2">
        <f>IF(Table1[[#This Row],[End Day]]="",1,0)</f>
        <v>0</v>
      </c>
      <c r="AO1211">
        <v>19</v>
      </c>
      <c r="AQ1211">
        <v>1200</v>
      </c>
      <c r="AS1211">
        <v>1200</v>
      </c>
      <c r="AZ1211">
        <v>88.435640805933602</v>
      </c>
      <c r="BA1211" t="s">
        <v>109</v>
      </c>
      <c r="BC1211" t="s">
        <v>2217</v>
      </c>
      <c r="BD1211" t="s">
        <v>2218</v>
      </c>
    </row>
    <row r="1212" spans="1:56" x14ac:dyDescent="0.2">
      <c r="A1212" t="s">
        <v>6520</v>
      </c>
      <c r="B1212" t="s">
        <v>6443</v>
      </c>
      <c r="C1212" t="s">
        <v>223</v>
      </c>
      <c r="E1212" t="s">
        <v>53</v>
      </c>
      <c r="F1212" t="s">
        <v>54</v>
      </c>
      <c r="G1212" t="s">
        <v>55</v>
      </c>
      <c r="K1212" t="s">
        <v>57</v>
      </c>
      <c r="L1212" t="s">
        <v>58</v>
      </c>
      <c r="M1212" t="s">
        <v>59</v>
      </c>
      <c r="N1212" t="s">
        <v>60</v>
      </c>
      <c r="O1212" t="s">
        <v>6521</v>
      </c>
      <c r="X1212" t="s">
        <v>65</v>
      </c>
      <c r="AB1212" t="s">
        <v>2196</v>
      </c>
      <c r="AC1212">
        <v>2020</v>
      </c>
      <c r="AD1212">
        <v>6</v>
      </c>
      <c r="AE1212">
        <v>30</v>
      </c>
      <c r="AF1212">
        <f>IF( Table1[[#This Row],[Start Day]]="",1,Table1[[#This Row],[Start Day]])</f>
        <v>30</v>
      </c>
      <c r="AG1212" s="1">
        <f>DATE(Table1[[#This Row],[Start Year]],Table1[[#This Row],[Start Month]],Table1[[#This Row],[Complete Start Day]])</f>
        <v>44012</v>
      </c>
      <c r="AH1212">
        <v>2020</v>
      </c>
      <c r="AI1212">
        <v>7</v>
      </c>
      <c r="AJ1212">
        <v>5</v>
      </c>
      <c r="AK1212">
        <f>IF(Table1[[#This Row],[End Day]]="",DAY(EOMONTH(DATE(Table1[[#This Row],[End Year]],Table1[[#This Row],[End Month]],1),0)),Table1[[#This Row],[End Day]])</f>
        <v>5</v>
      </c>
      <c r="AL1212" s="1">
        <f>DATE(Table1[[#This Row],[End Year]],Table1[[#This Row],[End Month]],Table1[[#This Row],[Complete End Day]])</f>
        <v>44017</v>
      </c>
      <c r="AM1212" s="2">
        <f>IF(Table1[[#This Row],[Start Day]]="",1,0)</f>
        <v>0</v>
      </c>
      <c r="AN1212" s="2">
        <f>IF(Table1[[#This Row],[End Day]]="",1,0)</f>
        <v>0</v>
      </c>
      <c r="AO1212">
        <v>22</v>
      </c>
      <c r="AQ1212">
        <v>10000000</v>
      </c>
      <c r="AS1212">
        <v>10000000</v>
      </c>
      <c r="AZ1212">
        <v>88.435640805933602</v>
      </c>
      <c r="BA1212" t="s">
        <v>109</v>
      </c>
      <c r="BC1212" t="s">
        <v>2217</v>
      </c>
      <c r="BD1212" t="s">
        <v>2218</v>
      </c>
    </row>
    <row r="1213" spans="1:56" x14ac:dyDescent="0.2">
      <c r="A1213" t="s">
        <v>6522</v>
      </c>
      <c r="B1213" t="s">
        <v>6443</v>
      </c>
      <c r="C1213" t="s">
        <v>3827</v>
      </c>
      <c r="E1213" t="s">
        <v>53</v>
      </c>
      <c r="F1213" t="s">
        <v>54</v>
      </c>
      <c r="G1213" t="s">
        <v>55</v>
      </c>
      <c r="K1213" t="s">
        <v>57</v>
      </c>
      <c r="L1213" t="s">
        <v>58</v>
      </c>
      <c r="M1213" t="s">
        <v>59</v>
      </c>
      <c r="N1213" t="s">
        <v>60</v>
      </c>
      <c r="O1213" t="s">
        <v>6523</v>
      </c>
      <c r="P1213" t="s">
        <v>62</v>
      </c>
      <c r="X1213" t="s">
        <v>65</v>
      </c>
      <c r="AC1213">
        <v>2020</v>
      </c>
      <c r="AD1213">
        <v>6</v>
      </c>
      <c r="AE1213">
        <v>22</v>
      </c>
      <c r="AF1213">
        <f>IF( Table1[[#This Row],[Start Day]]="",1,Table1[[#This Row],[Start Day]])</f>
        <v>22</v>
      </c>
      <c r="AG1213" s="1">
        <f>DATE(Table1[[#This Row],[Start Year]],Table1[[#This Row],[Start Month]],Table1[[#This Row],[Complete Start Day]])</f>
        <v>44004</v>
      </c>
      <c r="AH1213">
        <v>2020</v>
      </c>
      <c r="AI1213">
        <v>6</v>
      </c>
      <c r="AJ1213">
        <v>24</v>
      </c>
      <c r="AK1213">
        <f>IF(Table1[[#This Row],[End Day]]="",DAY(EOMONTH(DATE(Table1[[#This Row],[End Year]],Table1[[#This Row],[End Month]],1),0)),Table1[[#This Row],[End Day]])</f>
        <v>24</v>
      </c>
      <c r="AL1213" s="1">
        <f>DATE(Table1[[#This Row],[End Year]],Table1[[#This Row],[End Month]],Table1[[#This Row],[Complete End Day]])</f>
        <v>44006</v>
      </c>
      <c r="AM1213" s="2">
        <f>IF(Table1[[#This Row],[Start Day]]="",1,0)</f>
        <v>0</v>
      </c>
      <c r="AN1213" s="2">
        <f>IF(Table1[[#This Row],[End Day]]="",1,0)</f>
        <v>0</v>
      </c>
      <c r="AO1213">
        <v>3</v>
      </c>
      <c r="AQ1213">
        <v>74000</v>
      </c>
      <c r="AS1213">
        <v>74000</v>
      </c>
      <c r="AZ1213">
        <v>88.435640805933602</v>
      </c>
      <c r="BA1213" t="s">
        <v>66</v>
      </c>
      <c r="BB1213" t="s">
        <v>143</v>
      </c>
      <c r="BC1213" t="s">
        <v>6524</v>
      </c>
      <c r="BD1213" t="s">
        <v>6525</v>
      </c>
    </row>
    <row r="1214" spans="1:56" x14ac:dyDescent="0.2">
      <c r="A1214" t="s">
        <v>6526</v>
      </c>
      <c r="B1214" t="s">
        <v>6443</v>
      </c>
      <c r="C1214" t="s">
        <v>6527</v>
      </c>
      <c r="E1214" t="s">
        <v>53</v>
      </c>
      <c r="F1214" t="s">
        <v>54</v>
      </c>
      <c r="G1214" t="s">
        <v>55</v>
      </c>
      <c r="K1214" t="s">
        <v>57</v>
      </c>
      <c r="L1214" t="s">
        <v>58</v>
      </c>
      <c r="M1214" t="s">
        <v>59</v>
      </c>
      <c r="N1214" t="s">
        <v>60</v>
      </c>
      <c r="O1214" t="s">
        <v>6528</v>
      </c>
      <c r="P1214" t="s">
        <v>124</v>
      </c>
      <c r="X1214" t="s">
        <v>65</v>
      </c>
      <c r="AB1214" t="s">
        <v>5674</v>
      </c>
      <c r="AC1214">
        <v>2020</v>
      </c>
      <c r="AD1214">
        <v>5</v>
      </c>
      <c r="AE1214">
        <v>21</v>
      </c>
      <c r="AF1214">
        <f>IF( Table1[[#This Row],[Start Day]]="",1,Table1[[#This Row],[Start Day]])</f>
        <v>21</v>
      </c>
      <c r="AG1214" s="1">
        <f>DATE(Table1[[#This Row],[Start Year]],Table1[[#This Row],[Start Month]],Table1[[#This Row],[Complete Start Day]])</f>
        <v>43972</v>
      </c>
      <c r="AH1214">
        <v>2020</v>
      </c>
      <c r="AI1214">
        <v>7</v>
      </c>
      <c r="AJ1214">
        <v>30</v>
      </c>
      <c r="AK1214">
        <f>IF(Table1[[#This Row],[End Day]]="",DAY(EOMONTH(DATE(Table1[[#This Row],[End Year]],Table1[[#This Row],[End Month]],1),0)),Table1[[#This Row],[End Day]])</f>
        <v>30</v>
      </c>
      <c r="AL1214" s="1">
        <f>DATE(Table1[[#This Row],[End Year]],Table1[[#This Row],[End Month]],Table1[[#This Row],[Complete End Day]])</f>
        <v>44042</v>
      </c>
      <c r="AM1214" s="2">
        <f>IF(Table1[[#This Row],[Start Day]]="",1,0)</f>
        <v>0</v>
      </c>
      <c r="AN1214" s="2">
        <f>IF(Table1[[#This Row],[End Day]]="",1,0)</f>
        <v>0</v>
      </c>
      <c r="AO1214">
        <v>280</v>
      </c>
      <c r="AQ1214">
        <v>4200000</v>
      </c>
      <c r="AS1214">
        <v>4200000</v>
      </c>
      <c r="AV1214">
        <v>350000</v>
      </c>
      <c r="AW1214">
        <v>395768</v>
      </c>
      <c r="AX1214">
        <v>17000000</v>
      </c>
      <c r="AY1214">
        <v>19223019</v>
      </c>
      <c r="AZ1214">
        <v>88.435640805933602</v>
      </c>
      <c r="BA1214" t="s">
        <v>81</v>
      </c>
      <c r="BB1214" t="s">
        <v>6529</v>
      </c>
      <c r="BD1214" t="s">
        <v>6530</v>
      </c>
    </row>
    <row r="1215" spans="1:56" x14ac:dyDescent="0.2">
      <c r="A1215" t="s">
        <v>6531</v>
      </c>
      <c r="B1215" t="s">
        <v>6443</v>
      </c>
      <c r="C1215" t="s">
        <v>3812</v>
      </c>
      <c r="E1215" t="s">
        <v>53</v>
      </c>
      <c r="F1215" t="s">
        <v>54</v>
      </c>
      <c r="G1215" t="s">
        <v>55</v>
      </c>
      <c r="K1215" t="s">
        <v>57</v>
      </c>
      <c r="L1215" t="s">
        <v>58</v>
      </c>
      <c r="M1215" t="s">
        <v>59</v>
      </c>
      <c r="N1215" t="s">
        <v>60</v>
      </c>
      <c r="X1215" t="s">
        <v>65</v>
      </c>
      <c r="AC1215">
        <v>2020</v>
      </c>
      <c r="AD1215">
        <v>8</v>
      </c>
      <c r="AF1215">
        <f>IF( Table1[[#This Row],[Start Day]]="",1,Table1[[#This Row],[Start Day]])</f>
        <v>1</v>
      </c>
      <c r="AG1215" s="1">
        <f>DATE(Table1[[#This Row],[Start Year]],Table1[[#This Row],[Start Month]],Table1[[#This Row],[Complete Start Day]])</f>
        <v>44044</v>
      </c>
      <c r="AH1215">
        <v>2020</v>
      </c>
      <c r="AI1215">
        <v>8</v>
      </c>
      <c r="AK1215">
        <f>IF(Table1[[#This Row],[End Day]]="",DAY(EOMONTH(DATE(Table1[[#This Row],[End Year]],Table1[[#This Row],[End Month]],1),0)),Table1[[#This Row],[End Day]])</f>
        <v>31</v>
      </c>
      <c r="AL1215" s="1">
        <f>DATE(Table1[[#This Row],[End Year]],Table1[[#This Row],[End Month]],Table1[[#This Row],[Complete End Day]])</f>
        <v>44074</v>
      </c>
      <c r="AM1215" s="2">
        <f>IF(Table1[[#This Row],[Start Day]]="",1,0)</f>
        <v>1</v>
      </c>
      <c r="AN1215" s="2">
        <f>IF(Table1[[#This Row],[End Day]]="",1,0)</f>
        <v>1</v>
      </c>
      <c r="AO1215">
        <v>92</v>
      </c>
      <c r="AV1215">
        <v>300000</v>
      </c>
      <c r="AW1215">
        <v>339230</v>
      </c>
      <c r="AX1215">
        <v>4800000</v>
      </c>
      <c r="AY1215">
        <v>5427676</v>
      </c>
      <c r="AZ1215">
        <v>88.435640805933602</v>
      </c>
      <c r="BA1215" t="s">
        <v>81</v>
      </c>
      <c r="BB1215" t="s">
        <v>6532</v>
      </c>
      <c r="BD1215" t="s">
        <v>6533</v>
      </c>
    </row>
    <row r="1216" spans="1:56" x14ac:dyDescent="0.2">
      <c r="A1216" t="s">
        <v>6534</v>
      </c>
      <c r="B1216" t="s">
        <v>6443</v>
      </c>
      <c r="C1216" t="s">
        <v>800</v>
      </c>
      <c r="D1216" t="s">
        <v>6448</v>
      </c>
      <c r="E1216" t="s">
        <v>53</v>
      </c>
      <c r="F1216" t="s">
        <v>72</v>
      </c>
      <c r="G1216" t="s">
        <v>73</v>
      </c>
      <c r="H1216" t="s">
        <v>86</v>
      </c>
      <c r="J1216" t="s">
        <v>6535</v>
      </c>
      <c r="K1216" t="s">
        <v>148</v>
      </c>
      <c r="L1216" t="s">
        <v>149</v>
      </c>
      <c r="M1216" t="s">
        <v>121</v>
      </c>
      <c r="N1216" t="s">
        <v>122</v>
      </c>
      <c r="O1216" t="s">
        <v>6536</v>
      </c>
      <c r="X1216" t="s">
        <v>80</v>
      </c>
      <c r="AC1216">
        <v>2020</v>
      </c>
      <c r="AD1216">
        <v>11</v>
      </c>
      <c r="AE1216">
        <v>2</v>
      </c>
      <c r="AF1216">
        <f>IF( Table1[[#This Row],[Start Day]]="",1,Table1[[#This Row],[Start Day]])</f>
        <v>2</v>
      </c>
      <c r="AG1216" s="1">
        <f>DATE(Table1[[#This Row],[Start Year]],Table1[[#This Row],[Start Month]],Table1[[#This Row],[Complete Start Day]])</f>
        <v>44137</v>
      </c>
      <c r="AH1216">
        <v>2020</v>
      </c>
      <c r="AI1216">
        <v>11</v>
      </c>
      <c r="AJ1216">
        <v>4</v>
      </c>
      <c r="AK1216">
        <f>IF(Table1[[#This Row],[End Day]]="",DAY(EOMONTH(DATE(Table1[[#This Row],[End Year]],Table1[[#This Row],[End Month]],1),0)),Table1[[#This Row],[End Day]])</f>
        <v>4</v>
      </c>
      <c r="AL1216" s="1">
        <f>DATE(Table1[[#This Row],[End Year]],Table1[[#This Row],[End Month]],Table1[[#This Row],[Complete End Day]])</f>
        <v>44139</v>
      </c>
      <c r="AM1216" s="2">
        <f>IF(Table1[[#This Row],[Start Day]]="",1,0)</f>
        <v>0</v>
      </c>
      <c r="AN1216" s="2">
        <f>IF(Table1[[#This Row],[End Day]]="",1,0)</f>
        <v>0</v>
      </c>
      <c r="AQ1216">
        <v>49800</v>
      </c>
      <c r="AS1216">
        <v>49800</v>
      </c>
      <c r="AX1216">
        <v>25000</v>
      </c>
      <c r="AY1216">
        <v>28269</v>
      </c>
      <c r="AZ1216">
        <v>88.435640805933602</v>
      </c>
      <c r="BA1216" t="s">
        <v>81</v>
      </c>
      <c r="BB1216" t="s">
        <v>6537</v>
      </c>
      <c r="BD1216" t="s">
        <v>6538</v>
      </c>
    </row>
    <row r="1217" spans="1:56" x14ac:dyDescent="0.2">
      <c r="A1217" t="s">
        <v>6539</v>
      </c>
      <c r="B1217" t="s">
        <v>6443</v>
      </c>
      <c r="C1217" t="s">
        <v>254</v>
      </c>
      <c r="E1217" t="s">
        <v>53</v>
      </c>
      <c r="F1217" t="s">
        <v>54</v>
      </c>
      <c r="G1217" t="s">
        <v>55</v>
      </c>
      <c r="K1217" t="s">
        <v>148</v>
      </c>
      <c r="L1217" t="s">
        <v>149</v>
      </c>
      <c r="M1217" t="s">
        <v>121</v>
      </c>
      <c r="N1217" t="s">
        <v>122</v>
      </c>
      <c r="O1217" t="s">
        <v>6540</v>
      </c>
      <c r="P1217" t="s">
        <v>62</v>
      </c>
      <c r="X1217" t="s">
        <v>65</v>
      </c>
      <c r="AC1217">
        <v>2020</v>
      </c>
      <c r="AD1217">
        <v>7</v>
      </c>
      <c r="AE1217">
        <v>1</v>
      </c>
      <c r="AF1217">
        <f>IF( Table1[[#This Row],[Start Day]]="",1,Table1[[#This Row],[Start Day]])</f>
        <v>1</v>
      </c>
      <c r="AG1217" s="1">
        <f>DATE(Table1[[#This Row],[Start Year]],Table1[[#This Row],[Start Month]],Table1[[#This Row],[Complete Start Day]])</f>
        <v>44013</v>
      </c>
      <c r="AH1217">
        <v>2020</v>
      </c>
      <c r="AI1217">
        <v>7</v>
      </c>
      <c r="AJ1217">
        <v>15</v>
      </c>
      <c r="AK1217">
        <f>IF(Table1[[#This Row],[End Day]]="",DAY(EOMONTH(DATE(Table1[[#This Row],[End Year]],Table1[[#This Row],[End Month]],1),0)),Table1[[#This Row],[End Day]])</f>
        <v>15</v>
      </c>
      <c r="AL1217" s="1">
        <f>DATE(Table1[[#This Row],[End Year]],Table1[[#This Row],[End Month]],Table1[[#This Row],[Complete End Day]])</f>
        <v>44027</v>
      </c>
      <c r="AM1217" s="2">
        <f>IF(Table1[[#This Row],[Start Day]]="",1,0)</f>
        <v>0</v>
      </c>
      <c r="AN1217" s="2">
        <f>IF(Table1[[#This Row],[End Day]]="",1,0)</f>
        <v>0</v>
      </c>
      <c r="AO1217">
        <v>11</v>
      </c>
      <c r="AQ1217">
        <v>30000</v>
      </c>
      <c r="AS1217">
        <v>30000</v>
      </c>
      <c r="AX1217">
        <v>10000</v>
      </c>
      <c r="AY1217">
        <v>11308</v>
      </c>
      <c r="AZ1217">
        <v>88.435640805933602</v>
      </c>
      <c r="BA1217" t="s">
        <v>81</v>
      </c>
      <c r="BB1217" t="s">
        <v>6541</v>
      </c>
      <c r="BD1217" t="s">
        <v>6542</v>
      </c>
    </row>
    <row r="1218" spans="1:56" x14ac:dyDescent="0.2">
      <c r="A1218" t="s">
        <v>6543</v>
      </c>
      <c r="B1218" t="s">
        <v>6544</v>
      </c>
      <c r="C1218" t="s">
        <v>1342</v>
      </c>
      <c r="E1218" t="s">
        <v>53</v>
      </c>
      <c r="F1218" t="s">
        <v>72</v>
      </c>
      <c r="G1218" t="s">
        <v>73</v>
      </c>
      <c r="H1218" t="s">
        <v>74</v>
      </c>
      <c r="I1218" t="s">
        <v>75</v>
      </c>
      <c r="K1218" t="s">
        <v>278</v>
      </c>
      <c r="L1218" t="s">
        <v>279</v>
      </c>
      <c r="M1218" t="s">
        <v>121</v>
      </c>
      <c r="N1218" t="s">
        <v>122</v>
      </c>
      <c r="O1218" t="s">
        <v>6545</v>
      </c>
      <c r="Q1218" t="s">
        <v>55</v>
      </c>
      <c r="R1218" t="s">
        <v>64</v>
      </c>
      <c r="X1218" t="s">
        <v>80</v>
      </c>
      <c r="AC1218">
        <v>2021</v>
      </c>
      <c r="AD1218">
        <v>1</v>
      </c>
      <c r="AE1218">
        <v>29</v>
      </c>
      <c r="AF1218">
        <f>IF( Table1[[#This Row],[Start Day]]="",1,Table1[[#This Row],[Start Day]])</f>
        <v>29</v>
      </c>
      <c r="AG1218" s="1">
        <f>DATE(Table1[[#This Row],[Start Year]],Table1[[#This Row],[Start Month]],Table1[[#This Row],[Complete Start Day]])</f>
        <v>44225</v>
      </c>
      <c r="AH1218">
        <v>2021</v>
      </c>
      <c r="AI1218">
        <v>2</v>
      </c>
      <c r="AJ1218">
        <v>2</v>
      </c>
      <c r="AK1218">
        <f>IF(Table1[[#This Row],[End Day]]="",DAY(EOMONTH(DATE(Table1[[#This Row],[End Year]],Table1[[#This Row],[End Month]],1),0)),Table1[[#This Row],[End Day]])</f>
        <v>2</v>
      </c>
      <c r="AL1218" s="1">
        <f>DATE(Table1[[#This Row],[End Year]],Table1[[#This Row],[End Month]],Table1[[#This Row],[Complete End Day]])</f>
        <v>44229</v>
      </c>
      <c r="AM1218" s="2">
        <f>IF(Table1[[#This Row],[Start Day]]="",1,0)</f>
        <v>0</v>
      </c>
      <c r="AN1218" s="2">
        <f>IF(Table1[[#This Row],[End Day]]="",1,0)</f>
        <v>0</v>
      </c>
      <c r="AQ1218">
        <v>521</v>
      </c>
      <c r="AS1218">
        <v>521</v>
      </c>
      <c r="AX1218">
        <v>175000</v>
      </c>
      <c r="AY1218">
        <v>189005</v>
      </c>
      <c r="AZ1218">
        <v>92.590192930992899</v>
      </c>
      <c r="BA1218" t="s">
        <v>66</v>
      </c>
      <c r="BB1218" t="s">
        <v>6546</v>
      </c>
      <c r="BC1218" t="s">
        <v>860</v>
      </c>
      <c r="BD1218" t="s">
        <v>6547</v>
      </c>
    </row>
    <row r="1219" spans="1:56" x14ac:dyDescent="0.2">
      <c r="A1219" t="s">
        <v>6548</v>
      </c>
      <c r="B1219" t="s">
        <v>6544</v>
      </c>
      <c r="C1219" t="s">
        <v>2878</v>
      </c>
      <c r="E1219" t="s">
        <v>53</v>
      </c>
      <c r="F1219" t="s">
        <v>72</v>
      </c>
      <c r="G1219" t="s">
        <v>73</v>
      </c>
      <c r="H1219" t="s">
        <v>74</v>
      </c>
      <c r="I1219" t="s">
        <v>2676</v>
      </c>
      <c r="K1219" t="s">
        <v>57</v>
      </c>
      <c r="L1219" t="s">
        <v>58</v>
      </c>
      <c r="M1219" t="s">
        <v>59</v>
      </c>
      <c r="N1219" t="s">
        <v>60</v>
      </c>
      <c r="O1219" t="s">
        <v>6549</v>
      </c>
      <c r="Q1219" t="s">
        <v>250</v>
      </c>
      <c r="R1219" t="s">
        <v>3891</v>
      </c>
      <c r="X1219" t="s">
        <v>80</v>
      </c>
      <c r="AC1219">
        <v>2021</v>
      </c>
      <c r="AD1219">
        <v>4</v>
      </c>
      <c r="AE1219">
        <v>30</v>
      </c>
      <c r="AF1219">
        <f>IF( Table1[[#This Row],[Start Day]]="",1,Table1[[#This Row],[Start Day]])</f>
        <v>30</v>
      </c>
      <c r="AG1219" s="1">
        <f>DATE(Table1[[#This Row],[Start Year]],Table1[[#This Row],[Start Month]],Table1[[#This Row],[Complete Start Day]])</f>
        <v>44316</v>
      </c>
      <c r="AH1219">
        <v>2021</v>
      </c>
      <c r="AI1219">
        <v>5</v>
      </c>
      <c r="AJ1219">
        <v>1</v>
      </c>
      <c r="AK1219">
        <f>IF(Table1[[#This Row],[End Day]]="",DAY(EOMONTH(DATE(Table1[[#This Row],[End Year]],Table1[[#This Row],[End Month]],1),0)),Table1[[#This Row],[End Day]])</f>
        <v>1</v>
      </c>
      <c r="AL1219" s="1">
        <f>DATE(Table1[[#This Row],[End Year]],Table1[[#This Row],[End Month]],Table1[[#This Row],[Complete End Day]])</f>
        <v>44317</v>
      </c>
      <c r="AM1219" s="2">
        <f>IF(Table1[[#This Row],[Start Day]]="",1,0)</f>
        <v>0</v>
      </c>
      <c r="AN1219" s="2">
        <f>IF(Table1[[#This Row],[End Day]]="",1,0)</f>
        <v>0</v>
      </c>
      <c r="AO1219">
        <v>11</v>
      </c>
      <c r="AP1219">
        <v>66</v>
      </c>
      <c r="AQ1219">
        <v>13600</v>
      </c>
      <c r="AS1219">
        <v>13666</v>
      </c>
      <c r="AX1219">
        <v>2500</v>
      </c>
      <c r="AY1219">
        <v>2700</v>
      </c>
      <c r="AZ1219">
        <v>92.590192930992899</v>
      </c>
      <c r="BA1219" t="s">
        <v>109</v>
      </c>
      <c r="BC1219" t="s">
        <v>6550</v>
      </c>
      <c r="BD1219" t="s">
        <v>6551</v>
      </c>
    </row>
    <row r="1220" spans="1:56" x14ac:dyDescent="0.2">
      <c r="A1220" t="s">
        <v>6552</v>
      </c>
      <c r="B1220" t="s">
        <v>6544</v>
      </c>
      <c r="C1220" t="s">
        <v>1092</v>
      </c>
      <c r="E1220" t="s">
        <v>53</v>
      </c>
      <c r="F1220" t="s">
        <v>54</v>
      </c>
      <c r="G1220" t="s">
        <v>55</v>
      </c>
      <c r="H1220" t="s">
        <v>192</v>
      </c>
      <c r="K1220" t="s">
        <v>119</v>
      </c>
      <c r="L1220" t="s">
        <v>120</v>
      </c>
      <c r="M1220" t="s">
        <v>121</v>
      </c>
      <c r="N1220" t="s">
        <v>122</v>
      </c>
      <c r="O1220" t="s">
        <v>6553</v>
      </c>
      <c r="P1220" t="s">
        <v>62</v>
      </c>
      <c r="Q1220" t="s">
        <v>64</v>
      </c>
      <c r="U1220" t="s">
        <v>104</v>
      </c>
      <c r="X1220" t="s">
        <v>65</v>
      </c>
      <c r="AC1220">
        <v>2021</v>
      </c>
      <c r="AD1220">
        <v>6</v>
      </c>
      <c r="AE1220">
        <v>8</v>
      </c>
      <c r="AF1220">
        <f>IF( Table1[[#This Row],[Start Day]]="",1,Table1[[#This Row],[Start Day]])</f>
        <v>8</v>
      </c>
      <c r="AG1220" s="1">
        <f>DATE(Table1[[#This Row],[Start Year]],Table1[[#This Row],[Start Month]],Table1[[#This Row],[Complete Start Day]])</f>
        <v>44355</v>
      </c>
      <c r="AH1220">
        <v>2021</v>
      </c>
      <c r="AI1220">
        <v>6</v>
      </c>
      <c r="AJ1220">
        <v>9</v>
      </c>
      <c r="AK1220">
        <f>IF(Table1[[#This Row],[End Day]]="",DAY(EOMONTH(DATE(Table1[[#This Row],[End Year]],Table1[[#This Row],[End Month]],1),0)),Table1[[#This Row],[End Day]])</f>
        <v>9</v>
      </c>
      <c r="AL1220" s="1">
        <f>DATE(Table1[[#This Row],[End Year]],Table1[[#This Row],[End Month]],Table1[[#This Row],[Complete End Day]])</f>
        <v>44356</v>
      </c>
      <c r="AM1220" s="2">
        <f>IF(Table1[[#This Row],[Start Day]]="",1,0)</f>
        <v>0</v>
      </c>
      <c r="AN1220" s="2">
        <f>IF(Table1[[#This Row],[End Day]]="",1,0)</f>
        <v>0</v>
      </c>
      <c r="AO1220">
        <v>2</v>
      </c>
      <c r="AQ1220">
        <v>2400</v>
      </c>
      <c r="AS1220">
        <v>2400</v>
      </c>
      <c r="AX1220">
        <v>13000</v>
      </c>
      <c r="AY1220">
        <v>14040</v>
      </c>
      <c r="AZ1220">
        <v>92.590192930992899</v>
      </c>
      <c r="BA1220" t="s">
        <v>81</v>
      </c>
      <c r="BB1220" t="s">
        <v>3575</v>
      </c>
      <c r="BD1220" t="s">
        <v>3576</v>
      </c>
    </row>
    <row r="1221" spans="1:56" x14ac:dyDescent="0.2">
      <c r="A1221" t="s">
        <v>6554</v>
      </c>
      <c r="B1221" t="s">
        <v>6544</v>
      </c>
      <c r="C1221" t="s">
        <v>99</v>
      </c>
      <c r="E1221" t="s">
        <v>53</v>
      </c>
      <c r="F1221" t="s">
        <v>54</v>
      </c>
      <c r="G1221" t="s">
        <v>55</v>
      </c>
      <c r="K1221" t="s">
        <v>119</v>
      </c>
      <c r="L1221" t="s">
        <v>120</v>
      </c>
      <c r="M1221" t="s">
        <v>121</v>
      </c>
      <c r="N1221" t="s">
        <v>122</v>
      </c>
      <c r="O1221" t="s">
        <v>6555</v>
      </c>
      <c r="P1221" t="s">
        <v>62</v>
      </c>
      <c r="Q1221" t="s">
        <v>64</v>
      </c>
      <c r="X1221" t="s">
        <v>65</v>
      </c>
      <c r="AC1221">
        <v>2021</v>
      </c>
      <c r="AD1221">
        <v>1</v>
      </c>
      <c r="AE1221">
        <v>21</v>
      </c>
      <c r="AF1221">
        <f>IF( Table1[[#This Row],[Start Day]]="",1,Table1[[#This Row],[Start Day]])</f>
        <v>21</v>
      </c>
      <c r="AG1221" s="1">
        <f>DATE(Table1[[#This Row],[Start Year]],Table1[[#This Row],[Start Month]],Table1[[#This Row],[Complete Start Day]])</f>
        <v>44217</v>
      </c>
      <c r="AH1221">
        <v>2021</v>
      </c>
      <c r="AI1221">
        <v>1</v>
      </c>
      <c r="AJ1221">
        <v>24</v>
      </c>
      <c r="AK1221">
        <f>IF(Table1[[#This Row],[End Day]]="",DAY(EOMONTH(DATE(Table1[[#This Row],[End Year]],Table1[[#This Row],[End Month]],1),0)),Table1[[#This Row],[End Day]])</f>
        <v>24</v>
      </c>
      <c r="AL1221" s="1">
        <f>DATE(Table1[[#This Row],[End Year]],Table1[[#This Row],[End Month]],Table1[[#This Row],[Complete End Day]])</f>
        <v>44220</v>
      </c>
      <c r="AM1221" s="2">
        <f>IF(Table1[[#This Row],[Start Day]]="",1,0)</f>
        <v>0</v>
      </c>
      <c r="AN1221" s="2">
        <f>IF(Table1[[#This Row],[End Day]]="",1,0)</f>
        <v>0</v>
      </c>
      <c r="AO1221">
        <v>2</v>
      </c>
      <c r="AP1221">
        <v>2</v>
      </c>
      <c r="AQ1221">
        <v>105</v>
      </c>
      <c r="AS1221">
        <v>107</v>
      </c>
      <c r="AX1221">
        <v>37000</v>
      </c>
      <c r="AY1221">
        <v>39961</v>
      </c>
      <c r="AZ1221">
        <v>92.590192930992899</v>
      </c>
      <c r="BA1221" t="s">
        <v>109</v>
      </c>
      <c r="BC1221" t="s">
        <v>6556</v>
      </c>
      <c r="BD1221" t="s">
        <v>6557</v>
      </c>
    </row>
    <row r="1222" spans="1:56" x14ac:dyDescent="0.2">
      <c r="A1222" t="s">
        <v>6558</v>
      </c>
      <c r="B1222" t="s">
        <v>6544</v>
      </c>
      <c r="C1222" t="s">
        <v>1416</v>
      </c>
      <c r="E1222" t="s">
        <v>53</v>
      </c>
      <c r="F1222" t="s">
        <v>54</v>
      </c>
      <c r="G1222" t="s">
        <v>55</v>
      </c>
      <c r="K1222" t="s">
        <v>119</v>
      </c>
      <c r="L1222" t="s">
        <v>120</v>
      </c>
      <c r="M1222" t="s">
        <v>121</v>
      </c>
      <c r="N1222" t="s">
        <v>122</v>
      </c>
      <c r="O1222" t="s">
        <v>6559</v>
      </c>
      <c r="P1222" t="s">
        <v>62</v>
      </c>
      <c r="Q1222" t="s">
        <v>64</v>
      </c>
      <c r="U1222" t="s">
        <v>104</v>
      </c>
      <c r="X1222" t="s">
        <v>65</v>
      </c>
      <c r="AC1222">
        <v>2021</v>
      </c>
      <c r="AD1222">
        <v>2</v>
      </c>
      <c r="AE1222">
        <v>10</v>
      </c>
      <c r="AF1222">
        <f>IF( Table1[[#This Row],[Start Day]]="",1,Table1[[#This Row],[Start Day]])</f>
        <v>10</v>
      </c>
      <c r="AG1222" s="1">
        <f>DATE(Table1[[#This Row],[Start Year]],Table1[[#This Row],[Start Month]],Table1[[#This Row],[Complete Start Day]])</f>
        <v>44237</v>
      </c>
      <c r="AH1222">
        <v>2021</v>
      </c>
      <c r="AI1222">
        <v>2</v>
      </c>
      <c r="AJ1222">
        <v>22</v>
      </c>
      <c r="AK1222">
        <f>IF(Table1[[#This Row],[End Day]]="",DAY(EOMONTH(DATE(Table1[[#This Row],[End Year]],Table1[[#This Row],[End Month]],1),0)),Table1[[#This Row],[End Day]])</f>
        <v>22</v>
      </c>
      <c r="AL1222" s="1">
        <f>DATE(Table1[[#This Row],[End Year]],Table1[[#This Row],[End Month]],Table1[[#This Row],[Complete End Day]])</f>
        <v>44249</v>
      </c>
      <c r="AM1222" s="2">
        <f>IF(Table1[[#This Row],[Start Day]]="",1,0)</f>
        <v>0</v>
      </c>
      <c r="AN1222" s="2">
        <f>IF(Table1[[#This Row],[End Day]]="",1,0)</f>
        <v>0</v>
      </c>
      <c r="AO1222">
        <v>6</v>
      </c>
      <c r="AQ1222">
        <v>100000</v>
      </c>
      <c r="AS1222">
        <v>100000</v>
      </c>
      <c r="AX1222">
        <v>36000</v>
      </c>
      <c r="AY1222">
        <v>38881</v>
      </c>
      <c r="AZ1222">
        <v>92.590192930992899</v>
      </c>
      <c r="BA1222" t="s">
        <v>109</v>
      </c>
      <c r="BC1222" t="s">
        <v>6560</v>
      </c>
      <c r="BD1222" t="s">
        <v>6561</v>
      </c>
    </row>
    <row r="1223" spans="1:56" x14ac:dyDescent="0.2">
      <c r="A1223" t="s">
        <v>6562</v>
      </c>
      <c r="B1223" t="s">
        <v>6544</v>
      </c>
      <c r="C1223" t="s">
        <v>1217</v>
      </c>
      <c r="E1223" t="s">
        <v>53</v>
      </c>
      <c r="F1223" t="s">
        <v>54</v>
      </c>
      <c r="G1223" t="s">
        <v>55</v>
      </c>
      <c r="K1223" t="s">
        <v>278</v>
      </c>
      <c r="L1223" t="s">
        <v>279</v>
      </c>
      <c r="M1223" t="s">
        <v>121</v>
      </c>
      <c r="N1223" t="s">
        <v>122</v>
      </c>
      <c r="O1223" t="s">
        <v>6563</v>
      </c>
      <c r="P1223" t="s">
        <v>62</v>
      </c>
      <c r="Q1223" t="s">
        <v>64</v>
      </c>
      <c r="X1223" t="s">
        <v>65</v>
      </c>
      <c r="AC1223">
        <v>2021</v>
      </c>
      <c r="AD1223">
        <v>6</v>
      </c>
      <c r="AE1223">
        <v>1</v>
      </c>
      <c r="AF1223">
        <f>IF( Table1[[#This Row],[Start Day]]="",1,Table1[[#This Row],[Start Day]])</f>
        <v>1</v>
      </c>
      <c r="AG1223" s="1">
        <f>DATE(Table1[[#This Row],[Start Year]],Table1[[#This Row],[Start Month]],Table1[[#This Row],[Complete Start Day]])</f>
        <v>44348</v>
      </c>
      <c r="AH1223">
        <v>2021</v>
      </c>
      <c r="AI1223">
        <v>6</v>
      </c>
      <c r="AJ1223">
        <v>2</v>
      </c>
      <c r="AK1223">
        <f>IF(Table1[[#This Row],[End Day]]="",DAY(EOMONTH(DATE(Table1[[#This Row],[End Year]],Table1[[#This Row],[End Month]],1),0)),Table1[[#This Row],[End Day]])</f>
        <v>2</v>
      </c>
      <c r="AL1223" s="1">
        <f>DATE(Table1[[#This Row],[End Year]],Table1[[#This Row],[End Month]],Table1[[#This Row],[Complete End Day]])</f>
        <v>44349</v>
      </c>
      <c r="AM1223" s="2">
        <f>IF(Table1[[#This Row],[Start Day]]="",1,0)</f>
        <v>0</v>
      </c>
      <c r="AN1223" s="2">
        <f>IF(Table1[[#This Row],[End Day]]="",1,0)</f>
        <v>0</v>
      </c>
      <c r="AP1223">
        <v>10</v>
      </c>
      <c r="AQ1223">
        <v>600</v>
      </c>
      <c r="AS1223">
        <v>610</v>
      </c>
      <c r="AZ1223">
        <v>92.590192930992899</v>
      </c>
      <c r="BA1223" t="s">
        <v>81</v>
      </c>
      <c r="BB1223" t="s">
        <v>6564</v>
      </c>
      <c r="BD1223" t="s">
        <v>6565</v>
      </c>
    </row>
    <row r="1224" spans="1:56" x14ac:dyDescent="0.2">
      <c r="A1224" t="s">
        <v>6566</v>
      </c>
      <c r="B1224" t="s">
        <v>6544</v>
      </c>
      <c r="C1224" t="s">
        <v>2023</v>
      </c>
      <c r="E1224" t="s">
        <v>53</v>
      </c>
      <c r="F1224" t="s">
        <v>54</v>
      </c>
      <c r="G1224" t="s">
        <v>55</v>
      </c>
      <c r="K1224" t="s">
        <v>57</v>
      </c>
      <c r="L1224" t="s">
        <v>58</v>
      </c>
      <c r="M1224" t="s">
        <v>59</v>
      </c>
      <c r="N1224" t="s">
        <v>60</v>
      </c>
      <c r="O1224" t="s">
        <v>6567</v>
      </c>
      <c r="P1224" t="s">
        <v>62</v>
      </c>
      <c r="Q1224" t="s">
        <v>64</v>
      </c>
      <c r="X1224" t="s">
        <v>65</v>
      </c>
      <c r="AC1224">
        <v>2021</v>
      </c>
      <c r="AD1224">
        <v>8</v>
      </c>
      <c r="AE1224">
        <v>12</v>
      </c>
      <c r="AF1224">
        <f>IF( Table1[[#This Row],[Start Day]]="",1,Table1[[#This Row],[Start Day]])</f>
        <v>12</v>
      </c>
      <c r="AG1224" s="1">
        <f>DATE(Table1[[#This Row],[Start Year]],Table1[[#This Row],[Start Month]],Table1[[#This Row],[Complete Start Day]])</f>
        <v>44420</v>
      </c>
      <c r="AH1224">
        <v>2021</v>
      </c>
      <c r="AI1224">
        <v>8</v>
      </c>
      <c r="AJ1224">
        <v>13</v>
      </c>
      <c r="AK1224">
        <f>IF(Table1[[#This Row],[End Day]]="",DAY(EOMONTH(DATE(Table1[[#This Row],[End Year]],Table1[[#This Row],[End Month]],1),0)),Table1[[#This Row],[End Day]])</f>
        <v>13</v>
      </c>
      <c r="AL1224" s="1">
        <f>DATE(Table1[[#This Row],[End Year]],Table1[[#This Row],[End Month]],Table1[[#This Row],[Complete End Day]])</f>
        <v>44421</v>
      </c>
      <c r="AM1224" s="2">
        <f>IF(Table1[[#This Row],[Start Day]]="",1,0)</f>
        <v>0</v>
      </c>
      <c r="AN1224" s="2">
        <f>IF(Table1[[#This Row],[End Day]]="",1,0)</f>
        <v>0</v>
      </c>
      <c r="AO1224">
        <v>21</v>
      </c>
      <c r="AQ1224">
        <v>286100</v>
      </c>
      <c r="AS1224">
        <v>286100</v>
      </c>
      <c r="AZ1224">
        <v>92.590192930992899</v>
      </c>
      <c r="BA1224" t="s">
        <v>109</v>
      </c>
      <c r="BC1224" t="s">
        <v>6568</v>
      </c>
      <c r="BD1224" t="s">
        <v>6569</v>
      </c>
    </row>
    <row r="1225" spans="1:56" x14ac:dyDescent="0.2">
      <c r="A1225" t="s">
        <v>6570</v>
      </c>
      <c r="B1225" t="s">
        <v>6544</v>
      </c>
      <c r="C1225" t="s">
        <v>200</v>
      </c>
      <c r="E1225" t="s">
        <v>53</v>
      </c>
      <c r="F1225" t="s">
        <v>54</v>
      </c>
      <c r="G1225" t="s">
        <v>55</v>
      </c>
      <c r="K1225" t="s">
        <v>148</v>
      </c>
      <c r="L1225" t="s">
        <v>149</v>
      </c>
      <c r="M1225" t="s">
        <v>121</v>
      </c>
      <c r="N1225" t="s">
        <v>122</v>
      </c>
      <c r="O1225" t="s">
        <v>6571</v>
      </c>
      <c r="P1225" t="s">
        <v>62</v>
      </c>
      <c r="Q1225" t="s">
        <v>64</v>
      </c>
      <c r="X1225" t="s">
        <v>65</v>
      </c>
      <c r="AC1225">
        <v>2021</v>
      </c>
      <c r="AD1225">
        <v>4</v>
      </c>
      <c r="AE1225">
        <v>1</v>
      </c>
      <c r="AF1225">
        <f>IF( Table1[[#This Row],[Start Day]]="",1,Table1[[#This Row],[Start Day]])</f>
        <v>1</v>
      </c>
      <c r="AG1225" s="1">
        <f>DATE(Table1[[#This Row],[Start Year]],Table1[[#This Row],[Start Month]],Table1[[#This Row],[Complete Start Day]])</f>
        <v>44287</v>
      </c>
      <c r="AH1225">
        <v>2021</v>
      </c>
      <c r="AI1225">
        <v>4</v>
      </c>
      <c r="AJ1225">
        <v>5</v>
      </c>
      <c r="AK1225">
        <f>IF(Table1[[#This Row],[End Day]]="",DAY(EOMONTH(DATE(Table1[[#This Row],[End Year]],Table1[[#This Row],[End Month]],1),0)),Table1[[#This Row],[End Day]])</f>
        <v>5</v>
      </c>
      <c r="AL1225" s="1">
        <f>DATE(Table1[[#This Row],[End Year]],Table1[[#This Row],[End Month]],Table1[[#This Row],[Complete End Day]])</f>
        <v>44291</v>
      </c>
      <c r="AM1225" s="2">
        <f>IF(Table1[[#This Row],[Start Day]]="",1,0)</f>
        <v>0</v>
      </c>
      <c r="AN1225" s="2">
        <f>IF(Table1[[#This Row],[End Day]]="",1,0)</f>
        <v>0</v>
      </c>
      <c r="AO1225">
        <v>3</v>
      </c>
      <c r="AP1225">
        <v>5</v>
      </c>
      <c r="AQ1225">
        <v>360</v>
      </c>
      <c r="AS1225">
        <v>365</v>
      </c>
      <c r="AZ1225">
        <v>92.590192930992899</v>
      </c>
      <c r="BA1225" t="s">
        <v>109</v>
      </c>
      <c r="BC1225" t="s">
        <v>6572</v>
      </c>
      <c r="BD1225" t="s">
        <v>6573</v>
      </c>
    </row>
    <row r="1226" spans="1:56" x14ac:dyDescent="0.2">
      <c r="A1226" t="s">
        <v>6574</v>
      </c>
      <c r="B1226" t="s">
        <v>6544</v>
      </c>
      <c r="C1226" t="s">
        <v>4492</v>
      </c>
      <c r="E1226" t="s">
        <v>53</v>
      </c>
      <c r="F1226" t="s">
        <v>54</v>
      </c>
      <c r="G1226" t="s">
        <v>55</v>
      </c>
      <c r="K1226" t="s">
        <v>148</v>
      </c>
      <c r="L1226" t="s">
        <v>149</v>
      </c>
      <c r="M1226" t="s">
        <v>121</v>
      </c>
      <c r="N1226" t="s">
        <v>122</v>
      </c>
      <c r="O1226" t="s">
        <v>6575</v>
      </c>
      <c r="P1226" t="s">
        <v>62</v>
      </c>
      <c r="Q1226" t="s">
        <v>64</v>
      </c>
      <c r="U1226" t="s">
        <v>104</v>
      </c>
      <c r="X1226" t="s">
        <v>65</v>
      </c>
      <c r="AC1226">
        <v>2021</v>
      </c>
      <c r="AD1226">
        <v>4</v>
      </c>
      <c r="AE1226">
        <v>14</v>
      </c>
      <c r="AF1226">
        <f>IF( Table1[[#This Row],[Start Day]]="",1,Table1[[#This Row],[Start Day]])</f>
        <v>14</v>
      </c>
      <c r="AG1226" s="1">
        <f>DATE(Table1[[#This Row],[Start Year]],Table1[[#This Row],[Start Month]],Table1[[#This Row],[Complete Start Day]])</f>
        <v>44300</v>
      </c>
      <c r="AH1226">
        <v>2021</v>
      </c>
      <c r="AI1226">
        <v>4</v>
      </c>
      <c r="AJ1226">
        <v>14</v>
      </c>
      <c r="AK1226">
        <f>IF(Table1[[#This Row],[End Day]]="",DAY(EOMONTH(DATE(Table1[[#This Row],[End Year]],Table1[[#This Row],[End Month]],1),0)),Table1[[#This Row],[End Day]])</f>
        <v>14</v>
      </c>
      <c r="AL1226" s="1">
        <f>DATE(Table1[[#This Row],[End Year]],Table1[[#This Row],[End Month]],Table1[[#This Row],[Complete End Day]])</f>
        <v>44300</v>
      </c>
      <c r="AM1226" s="2">
        <f>IF(Table1[[#This Row],[Start Day]]="",1,0)</f>
        <v>0</v>
      </c>
      <c r="AN1226" s="2">
        <f>IF(Table1[[#This Row],[End Day]]="",1,0)</f>
        <v>0</v>
      </c>
      <c r="AQ1226">
        <v>1000</v>
      </c>
      <c r="AS1226">
        <v>1000</v>
      </c>
      <c r="AZ1226">
        <v>92.590192930992899</v>
      </c>
      <c r="BA1226" t="s">
        <v>109</v>
      </c>
      <c r="BC1226" t="s">
        <v>6576</v>
      </c>
      <c r="BD1226" t="s">
        <v>6577</v>
      </c>
    </row>
    <row r="1227" spans="1:56" x14ac:dyDescent="0.2">
      <c r="A1227" t="s">
        <v>6578</v>
      </c>
      <c r="B1227" t="s">
        <v>6544</v>
      </c>
      <c r="C1227" t="s">
        <v>1035</v>
      </c>
      <c r="E1227" t="s">
        <v>53</v>
      </c>
      <c r="F1227" t="s">
        <v>54</v>
      </c>
      <c r="G1227" t="s">
        <v>55</v>
      </c>
      <c r="K1227" t="s">
        <v>148</v>
      </c>
      <c r="L1227" t="s">
        <v>149</v>
      </c>
      <c r="M1227" t="s">
        <v>121</v>
      </c>
      <c r="N1227" t="s">
        <v>122</v>
      </c>
      <c r="O1227" t="s">
        <v>6579</v>
      </c>
      <c r="Q1227" t="s">
        <v>64</v>
      </c>
      <c r="X1227" t="s">
        <v>65</v>
      </c>
      <c r="AC1227">
        <v>2021</v>
      </c>
      <c r="AD1227">
        <v>6</v>
      </c>
      <c r="AE1227">
        <v>4</v>
      </c>
      <c r="AF1227">
        <f>IF( Table1[[#This Row],[Start Day]]="",1,Table1[[#This Row],[Start Day]])</f>
        <v>4</v>
      </c>
      <c r="AG1227" s="1">
        <f>DATE(Table1[[#This Row],[Start Year]],Table1[[#This Row],[Start Month]],Table1[[#This Row],[Complete Start Day]])</f>
        <v>44351</v>
      </c>
      <c r="AH1227">
        <v>2021</v>
      </c>
      <c r="AI1227">
        <v>6</v>
      </c>
      <c r="AJ1227">
        <v>4</v>
      </c>
      <c r="AK1227">
        <f>IF(Table1[[#This Row],[End Day]]="",DAY(EOMONTH(DATE(Table1[[#This Row],[End Year]],Table1[[#This Row],[End Month]],1),0)),Table1[[#This Row],[End Day]])</f>
        <v>4</v>
      </c>
      <c r="AL1227" s="1">
        <f>DATE(Table1[[#This Row],[End Year]],Table1[[#This Row],[End Month]],Table1[[#This Row],[Complete End Day]])</f>
        <v>44351</v>
      </c>
      <c r="AM1227" s="2">
        <f>IF(Table1[[#This Row],[Start Day]]="",1,0)</f>
        <v>0</v>
      </c>
      <c r="AN1227" s="2">
        <f>IF(Table1[[#This Row],[End Day]]="",1,0)</f>
        <v>0</v>
      </c>
      <c r="AO1227">
        <v>5</v>
      </c>
      <c r="AQ1227">
        <v>150</v>
      </c>
      <c r="AS1227">
        <v>150</v>
      </c>
      <c r="AZ1227">
        <v>92.590192930992899</v>
      </c>
      <c r="BA1227" t="s">
        <v>109</v>
      </c>
      <c r="BC1227" t="s">
        <v>6580</v>
      </c>
      <c r="BD1227" t="s">
        <v>6581</v>
      </c>
    </row>
    <row r="1228" spans="1:56" x14ac:dyDescent="0.2">
      <c r="A1228" t="s">
        <v>6582</v>
      </c>
      <c r="B1228" t="s">
        <v>6544</v>
      </c>
      <c r="C1228" t="s">
        <v>4444</v>
      </c>
      <c r="E1228" t="s">
        <v>53</v>
      </c>
      <c r="F1228" t="s">
        <v>54</v>
      </c>
      <c r="G1228" t="s">
        <v>55</v>
      </c>
      <c r="K1228" t="s">
        <v>148</v>
      </c>
      <c r="L1228" t="s">
        <v>149</v>
      </c>
      <c r="M1228" t="s">
        <v>121</v>
      </c>
      <c r="N1228" t="s">
        <v>122</v>
      </c>
      <c r="O1228" t="s">
        <v>6583</v>
      </c>
      <c r="P1228" t="s">
        <v>62</v>
      </c>
      <c r="Q1228" t="s">
        <v>64</v>
      </c>
      <c r="X1228" t="s">
        <v>65</v>
      </c>
      <c r="AC1228">
        <v>2021</v>
      </c>
      <c r="AD1228">
        <v>9</v>
      </c>
      <c r="AE1228">
        <v>15</v>
      </c>
      <c r="AF1228">
        <f>IF( Table1[[#This Row],[Start Day]]="",1,Table1[[#This Row],[Start Day]])</f>
        <v>15</v>
      </c>
      <c r="AG1228" s="1">
        <f>DATE(Table1[[#This Row],[Start Year]],Table1[[#This Row],[Start Month]],Table1[[#This Row],[Complete Start Day]])</f>
        <v>44454</v>
      </c>
      <c r="AH1228">
        <v>2021</v>
      </c>
      <c r="AI1228">
        <v>10</v>
      </c>
      <c r="AJ1228">
        <v>22</v>
      </c>
      <c r="AK1228">
        <f>IF(Table1[[#This Row],[End Day]]="",DAY(EOMONTH(DATE(Table1[[#This Row],[End Year]],Table1[[#This Row],[End Month]],1),0)),Table1[[#This Row],[End Day]])</f>
        <v>22</v>
      </c>
      <c r="AL1228" s="1">
        <f>DATE(Table1[[#This Row],[End Year]],Table1[[#This Row],[End Month]],Table1[[#This Row],[Complete End Day]])</f>
        <v>44491</v>
      </c>
      <c r="AM1228" s="2">
        <f>IF(Table1[[#This Row],[Start Day]]="",1,0)</f>
        <v>0</v>
      </c>
      <c r="AN1228" s="2">
        <f>IF(Table1[[#This Row],[End Day]]="",1,0)</f>
        <v>0</v>
      </c>
      <c r="AO1228">
        <v>12</v>
      </c>
      <c r="AP1228">
        <v>17</v>
      </c>
      <c r="AQ1228">
        <v>23700</v>
      </c>
      <c r="AS1228">
        <v>23717</v>
      </c>
      <c r="AZ1228">
        <v>92.590192930992899</v>
      </c>
      <c r="BA1228" t="s">
        <v>81</v>
      </c>
      <c r="BB1228" t="s">
        <v>6584</v>
      </c>
      <c r="BD1228" t="s">
        <v>6585</v>
      </c>
    </row>
    <row r="1229" spans="1:56" x14ac:dyDescent="0.2">
      <c r="A1229" t="s">
        <v>6586</v>
      </c>
      <c r="B1229" t="s">
        <v>6544</v>
      </c>
      <c r="C1229" t="s">
        <v>6587</v>
      </c>
      <c r="E1229" t="s">
        <v>53</v>
      </c>
      <c r="F1229" t="s">
        <v>54</v>
      </c>
      <c r="G1229" t="s">
        <v>55</v>
      </c>
      <c r="K1229" t="s">
        <v>148</v>
      </c>
      <c r="L1229" t="s">
        <v>149</v>
      </c>
      <c r="M1229" t="s">
        <v>121</v>
      </c>
      <c r="N1229" t="s">
        <v>122</v>
      </c>
      <c r="O1229" t="s">
        <v>6588</v>
      </c>
      <c r="P1229" t="s">
        <v>6589</v>
      </c>
      <c r="Q1229" t="s">
        <v>64</v>
      </c>
      <c r="X1229" t="s">
        <v>65</v>
      </c>
      <c r="AC1229">
        <v>2021</v>
      </c>
      <c r="AD1229">
        <v>10</v>
      </c>
      <c r="AE1229">
        <v>26</v>
      </c>
      <c r="AF1229">
        <f>IF( Table1[[#This Row],[Start Day]]="",1,Table1[[#This Row],[Start Day]])</f>
        <v>26</v>
      </c>
      <c r="AG1229" s="1">
        <f>DATE(Table1[[#This Row],[Start Year]],Table1[[#This Row],[Start Month]],Table1[[#This Row],[Complete Start Day]])</f>
        <v>44495</v>
      </c>
      <c r="AH1229">
        <v>2021</v>
      </c>
      <c r="AI1229">
        <v>10</v>
      </c>
      <c r="AJ1229">
        <v>29</v>
      </c>
      <c r="AK1229">
        <f>IF(Table1[[#This Row],[End Day]]="",DAY(EOMONTH(DATE(Table1[[#This Row],[End Year]],Table1[[#This Row],[End Month]],1),0)),Table1[[#This Row],[End Day]])</f>
        <v>29</v>
      </c>
      <c r="AL1229" s="1">
        <f>DATE(Table1[[#This Row],[End Year]],Table1[[#This Row],[End Month]],Table1[[#This Row],[Complete End Day]])</f>
        <v>44498</v>
      </c>
      <c r="AM1229" s="2">
        <f>IF(Table1[[#This Row],[Start Day]]="",1,0)</f>
        <v>0</v>
      </c>
      <c r="AN1229" s="2">
        <f>IF(Table1[[#This Row],[End Day]]="",1,0)</f>
        <v>0</v>
      </c>
      <c r="AO1229">
        <v>2</v>
      </c>
      <c r="AQ1229">
        <v>850</v>
      </c>
      <c r="AS1229">
        <v>850</v>
      </c>
      <c r="AZ1229">
        <v>92.590192930992899</v>
      </c>
      <c r="BA1229" t="s">
        <v>81</v>
      </c>
      <c r="BB1229" t="s">
        <v>6590</v>
      </c>
      <c r="BD1229" t="s">
        <v>6591</v>
      </c>
    </row>
    <row r="1230" spans="1:56" x14ac:dyDescent="0.2">
      <c r="A1230" t="s">
        <v>6592</v>
      </c>
      <c r="B1230" t="s">
        <v>6544</v>
      </c>
      <c r="C1230" t="s">
        <v>147</v>
      </c>
      <c r="E1230" t="s">
        <v>53</v>
      </c>
      <c r="F1230" t="s">
        <v>54</v>
      </c>
      <c r="G1230" t="s">
        <v>55</v>
      </c>
      <c r="H1230" t="s">
        <v>192</v>
      </c>
      <c r="K1230" t="s">
        <v>119</v>
      </c>
      <c r="L1230" t="s">
        <v>120</v>
      </c>
      <c r="M1230" t="s">
        <v>121</v>
      </c>
      <c r="N1230" t="s">
        <v>122</v>
      </c>
      <c r="O1230" t="s">
        <v>6593</v>
      </c>
      <c r="Q1230" t="s">
        <v>73</v>
      </c>
      <c r="U1230" t="s">
        <v>104</v>
      </c>
      <c r="X1230" t="s">
        <v>65</v>
      </c>
      <c r="AC1230">
        <v>2021</v>
      </c>
      <c r="AD1230">
        <v>3</v>
      </c>
      <c r="AE1230">
        <v>26</v>
      </c>
      <c r="AF1230">
        <f>IF( Table1[[#This Row],[Start Day]]="",1,Table1[[#This Row],[Start Day]])</f>
        <v>26</v>
      </c>
      <c r="AG1230" s="1">
        <f>DATE(Table1[[#This Row],[Start Year]],Table1[[#This Row],[Start Month]],Table1[[#This Row],[Complete Start Day]])</f>
        <v>44281</v>
      </c>
      <c r="AH1230">
        <v>2021</v>
      </c>
      <c r="AI1230">
        <v>3</v>
      </c>
      <c r="AJ1230">
        <v>26</v>
      </c>
      <c r="AK1230">
        <f>IF(Table1[[#This Row],[End Day]]="",DAY(EOMONTH(DATE(Table1[[#This Row],[End Year]],Table1[[#This Row],[End Month]],1),0)),Table1[[#This Row],[End Day]])</f>
        <v>26</v>
      </c>
      <c r="AL1230" s="1">
        <f>DATE(Table1[[#This Row],[End Year]],Table1[[#This Row],[End Month]],Table1[[#This Row],[Complete End Day]])</f>
        <v>44281</v>
      </c>
      <c r="AM1230" s="2">
        <f>IF(Table1[[#This Row],[Start Day]]="",1,0)</f>
        <v>0</v>
      </c>
      <c r="AN1230" s="2">
        <f>IF(Table1[[#This Row],[End Day]]="",1,0)</f>
        <v>0</v>
      </c>
      <c r="AO1230">
        <v>1</v>
      </c>
      <c r="AP1230">
        <v>3</v>
      </c>
      <c r="AQ1230">
        <v>240</v>
      </c>
      <c r="AS1230">
        <v>243</v>
      </c>
      <c r="AZ1230">
        <v>92.590192930992899</v>
      </c>
      <c r="BA1230" t="s">
        <v>81</v>
      </c>
      <c r="BB1230" t="s">
        <v>6594</v>
      </c>
      <c r="BD1230" t="s">
        <v>6595</v>
      </c>
    </row>
    <row r="1231" spans="1:56" x14ac:dyDescent="0.2">
      <c r="A1231" t="s">
        <v>6596</v>
      </c>
      <c r="B1231" t="s">
        <v>6544</v>
      </c>
      <c r="C1231" t="s">
        <v>6597</v>
      </c>
      <c r="E1231" t="s">
        <v>53</v>
      </c>
      <c r="F1231" t="s">
        <v>72</v>
      </c>
      <c r="G1231" t="s">
        <v>73</v>
      </c>
      <c r="H1231" t="s">
        <v>74</v>
      </c>
      <c r="I1231" t="s">
        <v>75</v>
      </c>
      <c r="K1231" t="s">
        <v>57</v>
      </c>
      <c r="L1231" t="s">
        <v>58</v>
      </c>
      <c r="M1231" t="s">
        <v>59</v>
      </c>
      <c r="N1231" t="s">
        <v>60</v>
      </c>
      <c r="O1231" t="s">
        <v>6598</v>
      </c>
      <c r="Q1231" t="s">
        <v>73</v>
      </c>
      <c r="X1231" t="s">
        <v>80</v>
      </c>
      <c r="AC1231">
        <v>2021</v>
      </c>
      <c r="AD1231">
        <v>10</v>
      </c>
      <c r="AE1231">
        <v>2</v>
      </c>
      <c r="AF1231">
        <f>IF( Table1[[#This Row],[Start Day]]="",1,Table1[[#This Row],[Start Day]])</f>
        <v>2</v>
      </c>
      <c r="AG1231" s="1">
        <f>DATE(Table1[[#This Row],[Start Year]],Table1[[#This Row],[Start Month]],Table1[[#This Row],[Complete Start Day]])</f>
        <v>44471</v>
      </c>
      <c r="AH1231">
        <v>2021</v>
      </c>
      <c r="AI1231">
        <v>10</v>
      </c>
      <c r="AJ1231">
        <v>5</v>
      </c>
      <c r="AK1231">
        <f>IF(Table1[[#This Row],[End Day]]="",DAY(EOMONTH(DATE(Table1[[#This Row],[End Year]],Table1[[#This Row],[End Month]],1),0)),Table1[[#This Row],[End Day]])</f>
        <v>5</v>
      </c>
      <c r="AL1231" s="1">
        <f>DATE(Table1[[#This Row],[End Year]],Table1[[#This Row],[End Month]],Table1[[#This Row],[Complete End Day]])</f>
        <v>44474</v>
      </c>
      <c r="AM1231" s="2">
        <f>IF(Table1[[#This Row],[Start Day]]="",1,0)</f>
        <v>0</v>
      </c>
      <c r="AN1231" s="2">
        <f>IF(Table1[[#This Row],[End Day]]="",1,0)</f>
        <v>0</v>
      </c>
      <c r="AO1231">
        <v>5</v>
      </c>
      <c r="AR1231">
        <v>459</v>
      </c>
      <c r="AS1231">
        <v>459</v>
      </c>
      <c r="AZ1231">
        <v>92.590192930992899</v>
      </c>
      <c r="BA1231" t="s">
        <v>81</v>
      </c>
      <c r="BB1231" t="s">
        <v>6494</v>
      </c>
      <c r="BD1231" t="s">
        <v>6495</v>
      </c>
    </row>
    <row r="1232" spans="1:56" x14ac:dyDescent="0.2">
      <c r="A1232" t="s">
        <v>6599</v>
      </c>
      <c r="B1232" t="s">
        <v>6544</v>
      </c>
      <c r="C1232" t="s">
        <v>1392</v>
      </c>
      <c r="D1232" t="s">
        <v>6600</v>
      </c>
      <c r="E1232" t="s">
        <v>53</v>
      </c>
      <c r="F1232" t="s">
        <v>72</v>
      </c>
      <c r="G1232" t="s">
        <v>73</v>
      </c>
      <c r="H1232" t="s">
        <v>74</v>
      </c>
      <c r="I1232" t="s">
        <v>2076</v>
      </c>
      <c r="K1232" t="s">
        <v>57</v>
      </c>
      <c r="L1232" t="s">
        <v>58</v>
      </c>
      <c r="M1232" t="s">
        <v>59</v>
      </c>
      <c r="N1232" t="s">
        <v>60</v>
      </c>
      <c r="O1232" t="s">
        <v>6601</v>
      </c>
      <c r="Q1232" t="s">
        <v>557</v>
      </c>
      <c r="X1232" t="s">
        <v>80</v>
      </c>
      <c r="AC1232">
        <v>2021</v>
      </c>
      <c r="AD1232">
        <v>3</v>
      </c>
      <c r="AE1232">
        <v>14</v>
      </c>
      <c r="AF1232">
        <f>IF( Table1[[#This Row],[Start Day]]="",1,Table1[[#This Row],[Start Day]])</f>
        <v>14</v>
      </c>
      <c r="AG1232" s="1">
        <f>DATE(Table1[[#This Row],[Start Year]],Table1[[#This Row],[Start Month]],Table1[[#This Row],[Complete Start Day]])</f>
        <v>44269</v>
      </c>
      <c r="AH1232">
        <v>2021</v>
      </c>
      <c r="AI1232">
        <v>3</v>
      </c>
      <c r="AJ1232">
        <v>16</v>
      </c>
      <c r="AK1232">
        <f>IF(Table1[[#This Row],[End Day]]="",DAY(EOMONTH(DATE(Table1[[#This Row],[End Year]],Table1[[#This Row],[End Month]],1),0)),Table1[[#This Row],[End Day]])</f>
        <v>16</v>
      </c>
      <c r="AL1232" s="1">
        <f>DATE(Table1[[#This Row],[End Year]],Table1[[#This Row],[End Month]],Table1[[#This Row],[Complete End Day]])</f>
        <v>44271</v>
      </c>
      <c r="AM1232" s="2">
        <f>IF(Table1[[#This Row],[Start Day]]="",1,0)</f>
        <v>0</v>
      </c>
      <c r="AN1232" s="2">
        <f>IF(Table1[[#This Row],[End Day]]="",1,0)</f>
        <v>0</v>
      </c>
      <c r="AZ1232">
        <v>92.590192930992899</v>
      </c>
      <c r="BA1232" t="s">
        <v>81</v>
      </c>
      <c r="BB1232" t="s">
        <v>6602</v>
      </c>
      <c r="BD1232" t="s">
        <v>6603</v>
      </c>
    </row>
    <row r="1233" spans="1:56" x14ac:dyDescent="0.2">
      <c r="A1233" t="s">
        <v>6604</v>
      </c>
      <c r="B1233" t="s">
        <v>6544</v>
      </c>
      <c r="C1233" t="s">
        <v>853</v>
      </c>
      <c r="E1233" t="s">
        <v>53</v>
      </c>
      <c r="F1233" t="s">
        <v>270</v>
      </c>
      <c r="G1233" t="s">
        <v>271</v>
      </c>
      <c r="H1233" t="s">
        <v>271</v>
      </c>
      <c r="K1233" t="s">
        <v>119</v>
      </c>
      <c r="L1233" t="s">
        <v>120</v>
      </c>
      <c r="M1233" t="s">
        <v>121</v>
      </c>
      <c r="N1233" t="s">
        <v>122</v>
      </c>
      <c r="O1233" t="s">
        <v>6605</v>
      </c>
      <c r="U1233" t="s">
        <v>104</v>
      </c>
      <c r="X1233" t="s">
        <v>65</v>
      </c>
      <c r="AC1233">
        <v>2021</v>
      </c>
      <c r="AD1233">
        <v>1</v>
      </c>
      <c r="AF1233">
        <f>IF( Table1[[#This Row],[Start Day]]="",1,Table1[[#This Row],[Start Day]])</f>
        <v>1</v>
      </c>
      <c r="AG1233" s="1">
        <f>DATE(Table1[[#This Row],[Start Year]],Table1[[#This Row],[Start Month]],Table1[[#This Row],[Complete Start Day]])</f>
        <v>44197</v>
      </c>
      <c r="AH1233">
        <v>2021</v>
      </c>
      <c r="AI1233">
        <v>12</v>
      </c>
      <c r="AK1233">
        <f>IF(Table1[[#This Row],[End Day]]="",DAY(EOMONTH(DATE(Table1[[#This Row],[End Year]],Table1[[#This Row],[End Month]],1),0)),Table1[[#This Row],[End Day]])</f>
        <v>31</v>
      </c>
      <c r="AL1233" s="1">
        <f>DATE(Table1[[#This Row],[End Year]],Table1[[#This Row],[End Month]],Table1[[#This Row],[Complete End Day]])</f>
        <v>44561</v>
      </c>
      <c r="AM1233" s="2">
        <f>IF(Table1[[#This Row],[Start Day]]="",1,0)</f>
        <v>1</v>
      </c>
      <c r="AN1233" s="2">
        <f>IF(Table1[[#This Row],[End Day]]="",1,0)</f>
        <v>1</v>
      </c>
      <c r="AX1233">
        <v>3000000</v>
      </c>
      <c r="AY1233">
        <v>3240084</v>
      </c>
      <c r="AZ1233">
        <v>92.590192930992899</v>
      </c>
      <c r="BA1233" t="s">
        <v>81</v>
      </c>
      <c r="BB1233" t="s">
        <v>6606</v>
      </c>
      <c r="BD1233" t="s">
        <v>6607</v>
      </c>
    </row>
    <row r="1234" spans="1:56" x14ac:dyDescent="0.2">
      <c r="A1234" t="s">
        <v>6608</v>
      </c>
      <c r="B1234" t="s">
        <v>6544</v>
      </c>
      <c r="C1234" t="s">
        <v>3141</v>
      </c>
      <c r="E1234" t="s">
        <v>53</v>
      </c>
      <c r="F1234" t="s">
        <v>54</v>
      </c>
      <c r="G1234" t="s">
        <v>55</v>
      </c>
      <c r="K1234" t="s">
        <v>119</v>
      </c>
      <c r="L1234" t="s">
        <v>120</v>
      </c>
      <c r="M1234" t="s">
        <v>121</v>
      </c>
      <c r="N1234" t="s">
        <v>122</v>
      </c>
      <c r="O1234" t="s">
        <v>6609</v>
      </c>
      <c r="P1234" t="s">
        <v>62</v>
      </c>
      <c r="U1234" t="s">
        <v>104</v>
      </c>
      <c r="X1234" t="s">
        <v>65</v>
      </c>
      <c r="AC1234">
        <v>2021</v>
      </c>
      <c r="AD1234">
        <v>3</v>
      </c>
      <c r="AE1234">
        <v>2</v>
      </c>
      <c r="AF1234">
        <f>IF( Table1[[#This Row],[Start Day]]="",1,Table1[[#This Row],[Start Day]])</f>
        <v>2</v>
      </c>
      <c r="AG1234" s="1">
        <f>DATE(Table1[[#This Row],[Start Year]],Table1[[#This Row],[Start Month]],Table1[[#This Row],[Complete Start Day]])</f>
        <v>44257</v>
      </c>
      <c r="AH1234">
        <v>2021</v>
      </c>
      <c r="AI1234">
        <v>3</v>
      </c>
      <c r="AJ1234">
        <v>3</v>
      </c>
      <c r="AK1234">
        <f>IF(Table1[[#This Row],[End Day]]="",DAY(EOMONTH(DATE(Table1[[#This Row],[End Year]],Table1[[#This Row],[End Month]],1),0)),Table1[[#This Row],[End Day]])</f>
        <v>3</v>
      </c>
      <c r="AL1234" s="1">
        <f>DATE(Table1[[#This Row],[End Year]],Table1[[#This Row],[End Month]],Table1[[#This Row],[Complete End Day]])</f>
        <v>44258</v>
      </c>
      <c r="AM1234" s="2">
        <f>IF(Table1[[#This Row],[Start Day]]="",1,0)</f>
        <v>0</v>
      </c>
      <c r="AN1234" s="2">
        <f>IF(Table1[[#This Row],[End Day]]="",1,0)</f>
        <v>0</v>
      </c>
      <c r="AQ1234">
        <v>129</v>
      </c>
      <c r="AS1234">
        <v>129</v>
      </c>
      <c r="AZ1234">
        <v>92.590192930992899</v>
      </c>
      <c r="BA1234" t="s">
        <v>109</v>
      </c>
      <c r="BC1234" t="s">
        <v>6610</v>
      </c>
      <c r="BD1234" t="s">
        <v>6611</v>
      </c>
    </row>
    <row r="1235" spans="1:56" x14ac:dyDescent="0.2">
      <c r="A1235" t="s">
        <v>6612</v>
      </c>
      <c r="B1235" t="s">
        <v>6544</v>
      </c>
      <c r="C1235" t="s">
        <v>6613</v>
      </c>
      <c r="E1235" t="s">
        <v>53</v>
      </c>
      <c r="F1235" t="s">
        <v>54</v>
      </c>
      <c r="G1235" t="s">
        <v>55</v>
      </c>
      <c r="K1235" t="s">
        <v>119</v>
      </c>
      <c r="L1235" t="s">
        <v>120</v>
      </c>
      <c r="M1235" t="s">
        <v>121</v>
      </c>
      <c r="N1235" t="s">
        <v>122</v>
      </c>
      <c r="O1235" t="s">
        <v>6614</v>
      </c>
      <c r="P1235" t="s">
        <v>62</v>
      </c>
      <c r="U1235" t="s">
        <v>104</v>
      </c>
      <c r="X1235" t="s">
        <v>65</v>
      </c>
      <c r="AB1235" t="s">
        <v>6615</v>
      </c>
      <c r="AC1235">
        <v>2021</v>
      </c>
      <c r="AD1235">
        <v>4</v>
      </c>
      <c r="AE1235">
        <v>19</v>
      </c>
      <c r="AF1235">
        <f>IF( Table1[[#This Row],[Start Day]]="",1,Table1[[#This Row],[Start Day]])</f>
        <v>19</v>
      </c>
      <c r="AG1235" s="1">
        <f>DATE(Table1[[#This Row],[Start Year]],Table1[[#This Row],[Start Month]],Table1[[#This Row],[Complete Start Day]])</f>
        <v>44305</v>
      </c>
      <c r="AH1235">
        <v>2021</v>
      </c>
      <c r="AI1235">
        <v>6</v>
      </c>
      <c r="AJ1235">
        <v>5</v>
      </c>
      <c r="AK1235">
        <f>IF(Table1[[#This Row],[End Day]]="",DAY(EOMONTH(DATE(Table1[[#This Row],[End Year]],Table1[[#This Row],[End Month]],1),0)),Table1[[#This Row],[End Day]])</f>
        <v>5</v>
      </c>
      <c r="AL1235" s="1">
        <f>DATE(Table1[[#This Row],[End Year]],Table1[[#This Row],[End Month]],Table1[[#This Row],[Complete End Day]])</f>
        <v>44352</v>
      </c>
      <c r="AM1235" s="2">
        <f>IF(Table1[[#This Row],[Start Day]]="",1,0)</f>
        <v>0</v>
      </c>
      <c r="AN1235" s="2">
        <f>IF(Table1[[#This Row],[End Day]]="",1,0)</f>
        <v>0</v>
      </c>
      <c r="AQ1235">
        <v>14000</v>
      </c>
      <c r="AS1235">
        <v>14000</v>
      </c>
      <c r="AX1235">
        <v>40000</v>
      </c>
      <c r="AY1235">
        <v>43201</v>
      </c>
      <c r="AZ1235">
        <v>92.590192930992899</v>
      </c>
      <c r="BA1235" t="s">
        <v>109</v>
      </c>
      <c r="BC1235" t="s">
        <v>6616</v>
      </c>
      <c r="BD1235" t="s">
        <v>6617</v>
      </c>
    </row>
    <row r="1236" spans="1:56" x14ac:dyDescent="0.2">
      <c r="A1236" t="s">
        <v>6618</v>
      </c>
      <c r="B1236" t="s">
        <v>6544</v>
      </c>
      <c r="C1236" t="s">
        <v>338</v>
      </c>
      <c r="E1236" t="s">
        <v>53</v>
      </c>
      <c r="F1236" t="s">
        <v>54</v>
      </c>
      <c r="G1236" t="s">
        <v>55</v>
      </c>
      <c r="K1236" t="s">
        <v>119</v>
      </c>
      <c r="L1236" t="s">
        <v>120</v>
      </c>
      <c r="M1236" t="s">
        <v>121</v>
      </c>
      <c r="N1236" t="s">
        <v>122</v>
      </c>
      <c r="O1236" t="s">
        <v>6619</v>
      </c>
      <c r="P1236" t="s">
        <v>3058</v>
      </c>
      <c r="X1236" t="s">
        <v>65</v>
      </c>
      <c r="AB1236" t="s">
        <v>6620</v>
      </c>
      <c r="AC1236">
        <v>2021</v>
      </c>
      <c r="AD1236">
        <v>4</v>
      </c>
      <c r="AE1236">
        <v>20</v>
      </c>
      <c r="AF1236">
        <f>IF( Table1[[#This Row],[Start Day]]="",1,Table1[[#This Row],[Start Day]])</f>
        <v>20</v>
      </c>
      <c r="AG1236" s="1">
        <f>DATE(Table1[[#This Row],[Start Year]],Table1[[#This Row],[Start Month]],Table1[[#This Row],[Complete Start Day]])</f>
        <v>44306</v>
      </c>
      <c r="AH1236">
        <v>2021</v>
      </c>
      <c r="AI1236">
        <v>4</v>
      </c>
      <c r="AJ1236">
        <v>23</v>
      </c>
      <c r="AK1236">
        <f>IF(Table1[[#This Row],[End Day]]="",DAY(EOMONTH(DATE(Table1[[#This Row],[End Year]],Table1[[#This Row],[End Month]],1),0)),Table1[[#This Row],[End Day]])</f>
        <v>23</v>
      </c>
      <c r="AL1236" s="1">
        <f>DATE(Table1[[#This Row],[End Year]],Table1[[#This Row],[End Month]],Table1[[#This Row],[Complete End Day]])</f>
        <v>44309</v>
      </c>
      <c r="AM1236" s="2">
        <f>IF(Table1[[#This Row],[Start Day]]="",1,0)</f>
        <v>0</v>
      </c>
      <c r="AN1236" s="2">
        <f>IF(Table1[[#This Row],[End Day]]="",1,0)</f>
        <v>0</v>
      </c>
      <c r="AP1236">
        <v>5</v>
      </c>
      <c r="AQ1236">
        <v>455000</v>
      </c>
      <c r="AS1236">
        <v>455005</v>
      </c>
      <c r="AZ1236">
        <v>92.590192930992899</v>
      </c>
      <c r="BA1236" t="s">
        <v>109</v>
      </c>
      <c r="BC1236" t="s">
        <v>6621</v>
      </c>
      <c r="BD1236" t="s">
        <v>6622</v>
      </c>
    </row>
    <row r="1237" spans="1:56" x14ac:dyDescent="0.2">
      <c r="A1237" t="s">
        <v>6623</v>
      </c>
      <c r="B1237" t="s">
        <v>6544</v>
      </c>
      <c r="C1237" t="s">
        <v>6624</v>
      </c>
      <c r="D1237" t="s">
        <v>6625</v>
      </c>
      <c r="E1237" t="s">
        <v>53</v>
      </c>
      <c r="F1237" t="s">
        <v>54</v>
      </c>
      <c r="G1237" t="s">
        <v>55</v>
      </c>
      <c r="K1237" t="s">
        <v>119</v>
      </c>
      <c r="L1237" t="s">
        <v>120</v>
      </c>
      <c r="M1237" t="s">
        <v>121</v>
      </c>
      <c r="N1237" t="s">
        <v>122</v>
      </c>
      <c r="O1237" t="s">
        <v>6626</v>
      </c>
      <c r="P1237" t="s">
        <v>62</v>
      </c>
      <c r="U1237" t="s">
        <v>104</v>
      </c>
      <c r="X1237" t="s">
        <v>65</v>
      </c>
      <c r="AC1237">
        <v>2021</v>
      </c>
      <c r="AD1237">
        <v>11</v>
      </c>
      <c r="AE1237">
        <v>15</v>
      </c>
      <c r="AF1237">
        <f>IF( Table1[[#This Row],[Start Day]]="",1,Table1[[#This Row],[Start Day]])</f>
        <v>15</v>
      </c>
      <c r="AG1237" s="1">
        <f>DATE(Table1[[#This Row],[Start Year]],Table1[[#This Row],[Start Month]],Table1[[#This Row],[Complete Start Day]])</f>
        <v>44515</v>
      </c>
      <c r="AH1237">
        <v>2022</v>
      </c>
      <c r="AI1237">
        <v>1</v>
      </c>
      <c r="AJ1237">
        <v>16</v>
      </c>
      <c r="AK1237">
        <f>IF(Table1[[#This Row],[End Day]]="",DAY(EOMONTH(DATE(Table1[[#This Row],[End Year]],Table1[[#This Row],[End Month]],1),0)),Table1[[#This Row],[End Day]])</f>
        <v>16</v>
      </c>
      <c r="AL1237" s="1">
        <f>DATE(Table1[[#This Row],[End Year]],Table1[[#This Row],[End Month]],Table1[[#This Row],[Complete End Day]])</f>
        <v>44577</v>
      </c>
      <c r="AM1237" s="2">
        <f>IF(Table1[[#This Row],[Start Day]]="",1,0)</f>
        <v>0</v>
      </c>
      <c r="AN1237" s="2">
        <f>IF(Table1[[#This Row],[End Day]]="",1,0)</f>
        <v>0</v>
      </c>
      <c r="AO1237">
        <v>51</v>
      </c>
      <c r="AP1237">
        <v>523</v>
      </c>
      <c r="AQ1237">
        <v>1035643</v>
      </c>
      <c r="AS1237">
        <v>1036166</v>
      </c>
      <c r="AT1237">
        <v>351000</v>
      </c>
      <c r="AU1237">
        <v>379090</v>
      </c>
      <c r="AX1237">
        <v>417000</v>
      </c>
      <c r="AY1237">
        <v>450372</v>
      </c>
      <c r="AZ1237">
        <v>92.590192930992899</v>
      </c>
      <c r="BA1237" t="s">
        <v>66</v>
      </c>
      <c r="BB1237" t="s">
        <v>6627</v>
      </c>
      <c r="BC1237" t="s">
        <v>6628</v>
      </c>
      <c r="BD1237" t="s">
        <v>6629</v>
      </c>
    </row>
    <row r="1238" spans="1:56" x14ac:dyDescent="0.2">
      <c r="A1238" t="s">
        <v>6630</v>
      </c>
      <c r="B1238" t="s">
        <v>6544</v>
      </c>
      <c r="C1238" t="s">
        <v>4904</v>
      </c>
      <c r="E1238" t="s">
        <v>53</v>
      </c>
      <c r="F1238" t="s">
        <v>72</v>
      </c>
      <c r="G1238" t="s">
        <v>73</v>
      </c>
      <c r="H1238" t="s">
        <v>74</v>
      </c>
      <c r="I1238" t="s">
        <v>291</v>
      </c>
      <c r="K1238" t="s">
        <v>57</v>
      </c>
      <c r="L1238" t="s">
        <v>58</v>
      </c>
      <c r="M1238" t="s">
        <v>59</v>
      </c>
      <c r="N1238" t="s">
        <v>60</v>
      </c>
      <c r="O1238" t="s">
        <v>6631</v>
      </c>
      <c r="X1238" t="s">
        <v>80</v>
      </c>
      <c r="AC1238">
        <v>2021</v>
      </c>
      <c r="AD1238">
        <v>5</v>
      </c>
      <c r="AE1238">
        <v>13</v>
      </c>
      <c r="AF1238">
        <f>IF( Table1[[#This Row],[Start Day]]="",1,Table1[[#This Row],[Start Day]])</f>
        <v>13</v>
      </c>
      <c r="AG1238" s="1">
        <f>DATE(Table1[[#This Row],[Start Year]],Table1[[#This Row],[Start Month]],Table1[[#This Row],[Complete Start Day]])</f>
        <v>44329</v>
      </c>
      <c r="AH1238">
        <v>2021</v>
      </c>
      <c r="AI1238">
        <v>5</v>
      </c>
      <c r="AJ1238">
        <v>15</v>
      </c>
      <c r="AK1238">
        <f>IF(Table1[[#This Row],[End Day]]="",DAY(EOMONTH(DATE(Table1[[#This Row],[End Year]],Table1[[#This Row],[End Month]],1),0)),Table1[[#This Row],[End Day]])</f>
        <v>15</v>
      </c>
      <c r="AL1238" s="1">
        <f>DATE(Table1[[#This Row],[End Year]],Table1[[#This Row],[End Month]],Table1[[#This Row],[Complete End Day]])</f>
        <v>44331</v>
      </c>
      <c r="AM1238" s="2">
        <f>IF(Table1[[#This Row],[Start Day]]="",1,0)</f>
        <v>0</v>
      </c>
      <c r="AN1238" s="2">
        <f>IF(Table1[[#This Row],[End Day]]="",1,0)</f>
        <v>0</v>
      </c>
      <c r="AO1238">
        <v>12</v>
      </c>
      <c r="AP1238">
        <v>249</v>
      </c>
      <c r="AQ1238">
        <v>80052</v>
      </c>
      <c r="AS1238">
        <v>80301</v>
      </c>
      <c r="AX1238">
        <v>96000</v>
      </c>
      <c r="AY1238">
        <v>103683</v>
      </c>
      <c r="AZ1238">
        <v>92.590192930992899</v>
      </c>
      <c r="BA1238" t="s">
        <v>66</v>
      </c>
      <c r="BB1238" t="s">
        <v>906</v>
      </c>
      <c r="BC1238" t="s">
        <v>6632</v>
      </c>
      <c r="BD1238" t="s">
        <v>6633</v>
      </c>
    </row>
    <row r="1239" spans="1:56" x14ac:dyDescent="0.2">
      <c r="A1239" t="s">
        <v>6634</v>
      </c>
      <c r="B1239" t="s">
        <v>6544</v>
      </c>
      <c r="C1239" t="s">
        <v>1057</v>
      </c>
      <c r="E1239" t="s">
        <v>53</v>
      </c>
      <c r="F1239" t="s">
        <v>72</v>
      </c>
      <c r="G1239" t="s">
        <v>73</v>
      </c>
      <c r="H1239" t="s">
        <v>74</v>
      </c>
      <c r="I1239" t="s">
        <v>449</v>
      </c>
      <c r="K1239" t="s">
        <v>57</v>
      </c>
      <c r="L1239" t="s">
        <v>58</v>
      </c>
      <c r="M1239" t="s">
        <v>59</v>
      </c>
      <c r="N1239" t="s">
        <v>60</v>
      </c>
      <c r="O1239" t="s">
        <v>6635</v>
      </c>
      <c r="X1239" t="s">
        <v>80</v>
      </c>
      <c r="AC1239">
        <v>2021</v>
      </c>
      <c r="AD1239">
        <v>11</v>
      </c>
      <c r="AE1239">
        <v>5</v>
      </c>
      <c r="AF1239">
        <f>IF( Table1[[#This Row],[Start Day]]="",1,Table1[[#This Row],[Start Day]])</f>
        <v>5</v>
      </c>
      <c r="AG1239" s="1">
        <f>DATE(Table1[[#This Row],[Start Year]],Table1[[#This Row],[Start Month]],Table1[[#This Row],[Complete Start Day]])</f>
        <v>44505</v>
      </c>
      <c r="AH1239">
        <v>2021</v>
      </c>
      <c r="AI1239">
        <v>11</v>
      </c>
      <c r="AJ1239">
        <v>9</v>
      </c>
      <c r="AK1239">
        <f>IF(Table1[[#This Row],[End Day]]="",DAY(EOMONTH(DATE(Table1[[#This Row],[End Year]],Table1[[#This Row],[End Month]],1),0)),Table1[[#This Row],[End Day]])</f>
        <v>9</v>
      </c>
      <c r="AL1239" s="1">
        <f>DATE(Table1[[#This Row],[End Year]],Table1[[#This Row],[End Month]],Table1[[#This Row],[Complete End Day]])</f>
        <v>44509</v>
      </c>
      <c r="AM1239" s="2">
        <f>IF(Table1[[#This Row],[Start Day]]="",1,0)</f>
        <v>0</v>
      </c>
      <c r="AN1239" s="2">
        <f>IF(Table1[[#This Row],[End Day]]="",1,0)</f>
        <v>0</v>
      </c>
      <c r="AO1239">
        <v>1</v>
      </c>
      <c r="AQ1239">
        <v>5600</v>
      </c>
      <c r="AS1239">
        <v>5600</v>
      </c>
      <c r="AX1239">
        <v>935000</v>
      </c>
      <c r="AY1239">
        <v>1009826</v>
      </c>
      <c r="AZ1239">
        <v>92.590192930992899</v>
      </c>
      <c r="BA1239" t="s">
        <v>66</v>
      </c>
      <c r="BB1239" t="s">
        <v>3961</v>
      </c>
      <c r="BC1239" t="s">
        <v>6636</v>
      </c>
      <c r="BD1239" t="s">
        <v>6637</v>
      </c>
    </row>
    <row r="1240" spans="1:56" x14ac:dyDescent="0.2">
      <c r="A1240" t="s">
        <v>6638</v>
      </c>
      <c r="B1240" t="s">
        <v>6544</v>
      </c>
      <c r="C1240" t="s">
        <v>93</v>
      </c>
      <c r="E1240" t="s">
        <v>53</v>
      </c>
      <c r="F1240" t="s">
        <v>72</v>
      </c>
      <c r="G1240" t="s">
        <v>73</v>
      </c>
      <c r="H1240" t="s">
        <v>74</v>
      </c>
      <c r="I1240" t="s">
        <v>75</v>
      </c>
      <c r="K1240" t="s">
        <v>57</v>
      </c>
      <c r="L1240" t="s">
        <v>58</v>
      </c>
      <c r="M1240" t="s">
        <v>59</v>
      </c>
      <c r="N1240" t="s">
        <v>60</v>
      </c>
      <c r="O1240" t="s">
        <v>6639</v>
      </c>
      <c r="X1240" t="s">
        <v>80</v>
      </c>
      <c r="AC1240">
        <v>2021</v>
      </c>
      <c r="AD1240">
        <v>5</v>
      </c>
      <c r="AE1240">
        <v>22</v>
      </c>
      <c r="AF1240">
        <f>IF( Table1[[#This Row],[Start Day]]="",1,Table1[[#This Row],[Start Day]])</f>
        <v>22</v>
      </c>
      <c r="AG1240" s="1">
        <f>DATE(Table1[[#This Row],[Start Year]],Table1[[#This Row],[Start Month]],Table1[[#This Row],[Complete Start Day]])</f>
        <v>44338</v>
      </c>
      <c r="AH1240">
        <v>2021</v>
      </c>
      <c r="AI1240">
        <v>5</v>
      </c>
      <c r="AJ1240">
        <v>22</v>
      </c>
      <c r="AK1240">
        <f>IF(Table1[[#This Row],[End Day]]="",DAY(EOMONTH(DATE(Table1[[#This Row],[End Year]],Table1[[#This Row],[End Month]],1),0)),Table1[[#This Row],[End Day]])</f>
        <v>22</v>
      </c>
      <c r="AL1240" s="1">
        <f>DATE(Table1[[#This Row],[End Year]],Table1[[#This Row],[End Month]],Table1[[#This Row],[Complete End Day]])</f>
        <v>44338</v>
      </c>
      <c r="AM1240" s="2">
        <f>IF(Table1[[#This Row],[Start Day]]="",1,0)</f>
        <v>0</v>
      </c>
      <c r="AN1240" s="2">
        <f>IF(Table1[[#This Row],[End Day]]="",1,0)</f>
        <v>0</v>
      </c>
      <c r="AO1240">
        <v>21</v>
      </c>
      <c r="AP1240">
        <v>8</v>
      </c>
      <c r="AS1240">
        <v>8</v>
      </c>
      <c r="AZ1240">
        <v>92.590192930992899</v>
      </c>
      <c r="BA1240" t="s">
        <v>81</v>
      </c>
      <c r="BB1240" t="s">
        <v>322</v>
      </c>
      <c r="BD1240" t="s">
        <v>323</v>
      </c>
    </row>
    <row r="1241" spans="1:56" x14ac:dyDescent="0.2">
      <c r="A1241" t="s">
        <v>6640</v>
      </c>
      <c r="B1241" t="s">
        <v>6544</v>
      </c>
      <c r="C1241" t="s">
        <v>1173</v>
      </c>
      <c r="E1241" t="s">
        <v>53</v>
      </c>
      <c r="F1241" t="s">
        <v>100</v>
      </c>
      <c r="G1241" t="s">
        <v>101</v>
      </c>
      <c r="H1241" t="s">
        <v>102</v>
      </c>
      <c r="K1241" t="s">
        <v>57</v>
      </c>
      <c r="L1241" t="s">
        <v>58</v>
      </c>
      <c r="M1241" t="s">
        <v>59</v>
      </c>
      <c r="N1241" t="s">
        <v>60</v>
      </c>
      <c r="O1241" t="s">
        <v>6641</v>
      </c>
      <c r="W1241">
        <v>5</v>
      </c>
      <c r="X1241" t="s">
        <v>105</v>
      </c>
      <c r="Y1241" t="s">
        <v>6642</v>
      </c>
      <c r="Z1241" t="s">
        <v>6643</v>
      </c>
      <c r="AA1241" t="s">
        <v>6644</v>
      </c>
      <c r="AC1241">
        <v>2021</v>
      </c>
      <c r="AD1241">
        <v>3</v>
      </c>
      <c r="AE1241">
        <v>24</v>
      </c>
      <c r="AF1241">
        <f>IF( Table1[[#This Row],[Start Day]]="",1,Table1[[#This Row],[Start Day]])</f>
        <v>24</v>
      </c>
      <c r="AG1241" s="1">
        <f>DATE(Table1[[#This Row],[Start Year]],Table1[[#This Row],[Start Month]],Table1[[#This Row],[Complete Start Day]])</f>
        <v>44279</v>
      </c>
      <c r="AH1241">
        <v>2021</v>
      </c>
      <c r="AI1241">
        <v>3</v>
      </c>
      <c r="AJ1241">
        <v>24</v>
      </c>
      <c r="AK1241">
        <f>IF(Table1[[#This Row],[End Day]]="",DAY(EOMONTH(DATE(Table1[[#This Row],[End Year]],Table1[[#This Row],[End Month]],1),0)),Table1[[#This Row],[End Day]])</f>
        <v>24</v>
      </c>
      <c r="AL1241" s="1">
        <f>DATE(Table1[[#This Row],[End Year]],Table1[[#This Row],[End Month]],Table1[[#This Row],[Complete End Day]])</f>
        <v>44279</v>
      </c>
      <c r="AM1241" s="2">
        <f>IF(Table1[[#This Row],[Start Day]]="",1,0)</f>
        <v>0</v>
      </c>
      <c r="AN1241" s="2">
        <f>IF(Table1[[#This Row],[End Day]]="",1,0)</f>
        <v>0</v>
      </c>
      <c r="AO1241">
        <v>3</v>
      </c>
      <c r="AQ1241">
        <v>195</v>
      </c>
      <c r="AS1241">
        <v>195</v>
      </c>
      <c r="AX1241">
        <v>125000</v>
      </c>
      <c r="AY1241">
        <v>135003</v>
      </c>
      <c r="AZ1241">
        <v>92.590192930992899</v>
      </c>
      <c r="BA1241" t="s">
        <v>81</v>
      </c>
      <c r="BB1241" t="s">
        <v>96</v>
      </c>
      <c r="BD1241" t="s">
        <v>97</v>
      </c>
    </row>
    <row r="1242" spans="1:56" x14ac:dyDescent="0.2">
      <c r="A1242" t="s">
        <v>6645</v>
      </c>
      <c r="B1242" t="s">
        <v>6544</v>
      </c>
      <c r="C1242" t="s">
        <v>356</v>
      </c>
      <c r="E1242" t="s">
        <v>53</v>
      </c>
      <c r="F1242" t="s">
        <v>100</v>
      </c>
      <c r="G1242" t="s">
        <v>101</v>
      </c>
      <c r="H1242" t="s">
        <v>102</v>
      </c>
      <c r="K1242" t="s">
        <v>57</v>
      </c>
      <c r="L1242" t="s">
        <v>58</v>
      </c>
      <c r="M1242" t="s">
        <v>59</v>
      </c>
      <c r="N1242" t="s">
        <v>60</v>
      </c>
      <c r="O1242" t="s">
        <v>6646</v>
      </c>
      <c r="W1242">
        <v>6</v>
      </c>
      <c r="X1242" t="s">
        <v>105</v>
      </c>
      <c r="Y1242" t="s">
        <v>6647</v>
      </c>
      <c r="Z1242" t="s">
        <v>6648</v>
      </c>
      <c r="AA1242" t="s">
        <v>6649</v>
      </c>
      <c r="AC1242">
        <v>2021</v>
      </c>
      <c r="AD1242">
        <v>5</v>
      </c>
      <c r="AE1242">
        <v>21</v>
      </c>
      <c r="AF1242">
        <f>IF( Table1[[#This Row],[Start Day]]="",1,Table1[[#This Row],[Start Day]])</f>
        <v>21</v>
      </c>
      <c r="AG1242" s="1">
        <f>DATE(Table1[[#This Row],[Start Year]],Table1[[#This Row],[Start Month]],Table1[[#This Row],[Complete Start Day]])</f>
        <v>44337</v>
      </c>
      <c r="AH1242">
        <v>2021</v>
      </c>
      <c r="AI1242">
        <v>5</v>
      </c>
      <c r="AJ1242">
        <v>21</v>
      </c>
      <c r="AK1242">
        <f>IF(Table1[[#This Row],[End Day]]="",DAY(EOMONTH(DATE(Table1[[#This Row],[End Year]],Table1[[#This Row],[End Month]],1),0)),Table1[[#This Row],[End Day]])</f>
        <v>21</v>
      </c>
      <c r="AL1242" s="1">
        <f>DATE(Table1[[#This Row],[End Year]],Table1[[#This Row],[End Month]],Table1[[#This Row],[Complete End Day]])</f>
        <v>44337</v>
      </c>
      <c r="AM1242" s="2">
        <f>IF(Table1[[#This Row],[Start Day]]="",1,0)</f>
        <v>0</v>
      </c>
      <c r="AN1242" s="2">
        <f>IF(Table1[[#This Row],[End Day]]="",1,0)</f>
        <v>0</v>
      </c>
      <c r="AO1242">
        <v>3</v>
      </c>
      <c r="AP1242">
        <v>28</v>
      </c>
      <c r="AQ1242">
        <v>39000</v>
      </c>
      <c r="AS1242">
        <v>39028</v>
      </c>
      <c r="AX1242">
        <v>516000</v>
      </c>
      <c r="AY1242">
        <v>557294</v>
      </c>
      <c r="AZ1242">
        <v>92.590192930992899</v>
      </c>
      <c r="BA1242" t="s">
        <v>81</v>
      </c>
      <c r="BB1242" t="s">
        <v>509</v>
      </c>
      <c r="BD1242" t="s">
        <v>510</v>
      </c>
    </row>
    <row r="1243" spans="1:56" x14ac:dyDescent="0.2">
      <c r="A1243" t="s">
        <v>6650</v>
      </c>
      <c r="B1243" t="s">
        <v>6544</v>
      </c>
      <c r="C1243" t="s">
        <v>1533</v>
      </c>
      <c r="E1243" t="s">
        <v>53</v>
      </c>
      <c r="F1243" t="s">
        <v>100</v>
      </c>
      <c r="G1243" t="s">
        <v>101</v>
      </c>
      <c r="H1243" t="s">
        <v>102</v>
      </c>
      <c r="K1243" t="s">
        <v>57</v>
      </c>
      <c r="L1243" t="s">
        <v>58</v>
      </c>
      <c r="M1243" t="s">
        <v>59</v>
      </c>
      <c r="N1243" t="s">
        <v>60</v>
      </c>
      <c r="O1243" t="s">
        <v>6651</v>
      </c>
      <c r="W1243">
        <v>5</v>
      </c>
      <c r="X1243" t="s">
        <v>105</v>
      </c>
      <c r="AA1243" t="s">
        <v>6652</v>
      </c>
      <c r="AC1243">
        <v>2021</v>
      </c>
      <c r="AD1243">
        <v>6</v>
      </c>
      <c r="AE1243">
        <v>10</v>
      </c>
      <c r="AF1243">
        <f>IF( Table1[[#This Row],[Start Day]]="",1,Table1[[#This Row],[Start Day]])</f>
        <v>10</v>
      </c>
      <c r="AG1243" s="1">
        <f>DATE(Table1[[#This Row],[Start Year]],Table1[[#This Row],[Start Month]],Table1[[#This Row],[Complete Start Day]])</f>
        <v>44357</v>
      </c>
      <c r="AH1243">
        <v>2021</v>
      </c>
      <c r="AI1243">
        <v>6</v>
      </c>
      <c r="AJ1243">
        <v>10</v>
      </c>
      <c r="AK1243">
        <f>IF(Table1[[#This Row],[End Day]]="",DAY(EOMONTH(DATE(Table1[[#This Row],[End Year]],Table1[[#This Row],[End Month]],1),0)),Table1[[#This Row],[End Day]])</f>
        <v>10</v>
      </c>
      <c r="AL1243" s="1">
        <f>DATE(Table1[[#This Row],[End Year]],Table1[[#This Row],[End Month]],Table1[[#This Row],[Complete End Day]])</f>
        <v>44357</v>
      </c>
      <c r="AM1243" s="2">
        <f>IF(Table1[[#This Row],[Start Day]]="",1,0)</f>
        <v>0</v>
      </c>
      <c r="AN1243" s="2">
        <f>IF(Table1[[#This Row],[End Day]]="",1,0)</f>
        <v>0</v>
      </c>
      <c r="AP1243">
        <v>2</v>
      </c>
      <c r="AQ1243">
        <v>8010</v>
      </c>
      <c r="AS1243">
        <v>8012</v>
      </c>
      <c r="AZ1243">
        <v>92.590192930992899</v>
      </c>
      <c r="BA1243" t="s">
        <v>109</v>
      </c>
      <c r="BC1243" t="s">
        <v>6653</v>
      </c>
      <c r="BD1243" t="s">
        <v>6654</v>
      </c>
    </row>
    <row r="1244" spans="1:56" x14ac:dyDescent="0.2">
      <c r="A1244" t="s">
        <v>6655</v>
      </c>
      <c r="B1244" t="s">
        <v>6544</v>
      </c>
      <c r="C1244" t="s">
        <v>1834</v>
      </c>
      <c r="E1244" t="s">
        <v>53</v>
      </c>
      <c r="F1244" t="s">
        <v>100</v>
      </c>
      <c r="G1244" t="s">
        <v>101</v>
      </c>
      <c r="H1244" t="s">
        <v>102</v>
      </c>
      <c r="K1244" t="s">
        <v>57</v>
      </c>
      <c r="L1244" t="s">
        <v>58</v>
      </c>
      <c r="M1244" t="s">
        <v>59</v>
      </c>
      <c r="N1244" t="s">
        <v>60</v>
      </c>
      <c r="O1244" t="s">
        <v>6656</v>
      </c>
      <c r="W1244">
        <v>5</v>
      </c>
      <c r="X1244" t="s">
        <v>105</v>
      </c>
      <c r="Y1244" t="s">
        <v>6657</v>
      </c>
      <c r="Z1244" t="s">
        <v>6658</v>
      </c>
      <c r="AA1244" t="s">
        <v>6659</v>
      </c>
      <c r="AC1244">
        <v>2021</v>
      </c>
      <c r="AD1244">
        <v>9</v>
      </c>
      <c r="AE1244">
        <v>16</v>
      </c>
      <c r="AF1244">
        <f>IF( Table1[[#This Row],[Start Day]]="",1,Table1[[#This Row],[Start Day]])</f>
        <v>16</v>
      </c>
      <c r="AG1244" s="1">
        <f>DATE(Table1[[#This Row],[Start Year]],Table1[[#This Row],[Start Month]],Table1[[#This Row],[Complete Start Day]])</f>
        <v>44455</v>
      </c>
      <c r="AH1244">
        <v>2021</v>
      </c>
      <c r="AI1244">
        <v>9</v>
      </c>
      <c r="AJ1244">
        <v>16</v>
      </c>
      <c r="AK1244">
        <f>IF(Table1[[#This Row],[End Day]]="",DAY(EOMONTH(DATE(Table1[[#This Row],[End Year]],Table1[[#This Row],[End Month]],1),0)),Table1[[#This Row],[End Day]])</f>
        <v>16</v>
      </c>
      <c r="AL1244" s="1">
        <f>DATE(Table1[[#This Row],[End Year]],Table1[[#This Row],[End Month]],Table1[[#This Row],[Complete End Day]])</f>
        <v>44455</v>
      </c>
      <c r="AM1244" s="2">
        <f>IF(Table1[[#This Row],[Start Day]]="",1,0)</f>
        <v>0</v>
      </c>
      <c r="AN1244" s="2">
        <f>IF(Table1[[#This Row],[End Day]]="",1,0)</f>
        <v>0</v>
      </c>
      <c r="AO1244">
        <v>3</v>
      </c>
      <c r="AP1244">
        <v>88</v>
      </c>
      <c r="AQ1244">
        <v>21870</v>
      </c>
      <c r="AR1244">
        <v>2437</v>
      </c>
      <c r="AS1244">
        <v>24395</v>
      </c>
      <c r="AX1244">
        <v>250000</v>
      </c>
      <c r="AY1244">
        <v>270007</v>
      </c>
      <c r="AZ1244">
        <v>92.590192930992899</v>
      </c>
      <c r="BA1244" t="s">
        <v>81</v>
      </c>
      <c r="BB1244" t="s">
        <v>2170</v>
      </c>
      <c r="BD1244" t="s">
        <v>2171</v>
      </c>
    </row>
    <row r="1245" spans="1:56" x14ac:dyDescent="0.2">
      <c r="A1245" t="s">
        <v>6660</v>
      </c>
      <c r="B1245" t="s">
        <v>6544</v>
      </c>
      <c r="C1245" t="s">
        <v>6661</v>
      </c>
      <c r="E1245" t="s">
        <v>53</v>
      </c>
      <c r="F1245" t="s">
        <v>100</v>
      </c>
      <c r="G1245" t="s">
        <v>101</v>
      </c>
      <c r="H1245" t="s">
        <v>102</v>
      </c>
      <c r="K1245" t="s">
        <v>57</v>
      </c>
      <c r="L1245" t="s">
        <v>58</v>
      </c>
      <c r="M1245" t="s">
        <v>59</v>
      </c>
      <c r="N1245" t="s">
        <v>60</v>
      </c>
      <c r="O1245" t="s">
        <v>6662</v>
      </c>
      <c r="W1245">
        <v>6</v>
      </c>
      <c r="X1245" t="s">
        <v>105</v>
      </c>
      <c r="AC1245">
        <v>2021</v>
      </c>
      <c r="AD1245">
        <v>12</v>
      </c>
      <c r="AE1245">
        <v>24</v>
      </c>
      <c r="AF1245">
        <f>IF( Table1[[#This Row],[Start Day]]="",1,Table1[[#This Row],[Start Day]])</f>
        <v>24</v>
      </c>
      <c r="AG1245" s="1">
        <f>DATE(Table1[[#This Row],[Start Year]],Table1[[#This Row],[Start Month]],Table1[[#This Row],[Complete Start Day]])</f>
        <v>44554</v>
      </c>
      <c r="AH1245">
        <v>2021</v>
      </c>
      <c r="AI1245">
        <v>12</v>
      </c>
      <c r="AJ1245">
        <v>24</v>
      </c>
      <c r="AK1245">
        <f>IF(Table1[[#This Row],[End Day]]="",DAY(EOMONTH(DATE(Table1[[#This Row],[End Year]],Table1[[#This Row],[End Month]],1),0)),Table1[[#This Row],[End Day]])</f>
        <v>24</v>
      </c>
      <c r="AL1245" s="1">
        <f>DATE(Table1[[#This Row],[End Year]],Table1[[#This Row],[End Month]],Table1[[#This Row],[Complete End Day]])</f>
        <v>44554</v>
      </c>
      <c r="AM1245" s="2">
        <f>IF(Table1[[#This Row],[Start Day]]="",1,0)</f>
        <v>0</v>
      </c>
      <c r="AN1245" s="2">
        <f>IF(Table1[[#This Row],[End Day]]="",1,0)</f>
        <v>0</v>
      </c>
      <c r="AP1245">
        <v>10</v>
      </c>
      <c r="AQ1245">
        <v>19200</v>
      </c>
      <c r="AS1245">
        <v>19210</v>
      </c>
      <c r="AX1245">
        <v>71000</v>
      </c>
      <c r="AY1245">
        <v>76682</v>
      </c>
      <c r="AZ1245">
        <v>92.590192930992899</v>
      </c>
      <c r="BA1245" t="s">
        <v>81</v>
      </c>
      <c r="BB1245" t="s">
        <v>509</v>
      </c>
      <c r="BD1245" t="s">
        <v>510</v>
      </c>
    </row>
    <row r="1246" spans="1:56" x14ac:dyDescent="0.2">
      <c r="A1246" t="s">
        <v>6663</v>
      </c>
      <c r="B1246" t="s">
        <v>6544</v>
      </c>
      <c r="C1246" t="s">
        <v>6664</v>
      </c>
      <c r="E1246" t="s">
        <v>53</v>
      </c>
      <c r="F1246" t="s">
        <v>54</v>
      </c>
      <c r="G1246" t="s">
        <v>55</v>
      </c>
      <c r="H1246" t="s">
        <v>192</v>
      </c>
      <c r="K1246" t="s">
        <v>57</v>
      </c>
      <c r="L1246" t="s">
        <v>58</v>
      </c>
      <c r="M1246" t="s">
        <v>59</v>
      </c>
      <c r="N1246" t="s">
        <v>60</v>
      </c>
      <c r="O1246" t="s">
        <v>6665</v>
      </c>
      <c r="P1246" t="s">
        <v>6666</v>
      </c>
      <c r="X1246" t="s">
        <v>65</v>
      </c>
      <c r="AC1246">
        <v>2021</v>
      </c>
      <c r="AD1246">
        <v>10</v>
      </c>
      <c r="AE1246">
        <v>2</v>
      </c>
      <c r="AF1246">
        <f>IF( Table1[[#This Row],[Start Day]]="",1,Table1[[#This Row],[Start Day]])</f>
        <v>2</v>
      </c>
      <c r="AG1246" s="1">
        <f>DATE(Table1[[#This Row],[Start Year]],Table1[[#This Row],[Start Month]],Table1[[#This Row],[Complete Start Day]])</f>
        <v>44471</v>
      </c>
      <c r="AH1246">
        <v>2021</v>
      </c>
      <c r="AI1246">
        <v>10</v>
      </c>
      <c r="AJ1246">
        <v>7</v>
      </c>
      <c r="AK1246">
        <f>IF(Table1[[#This Row],[End Day]]="",DAY(EOMONTH(DATE(Table1[[#This Row],[End Year]],Table1[[#This Row],[End Month]],1),0)),Table1[[#This Row],[End Day]])</f>
        <v>7</v>
      </c>
      <c r="AL1246" s="1">
        <f>DATE(Table1[[#This Row],[End Year]],Table1[[#This Row],[End Month]],Table1[[#This Row],[Complete End Day]])</f>
        <v>44476</v>
      </c>
      <c r="AM1246" s="2">
        <f>IF(Table1[[#This Row],[Start Day]]="",1,0)</f>
        <v>0</v>
      </c>
      <c r="AN1246" s="2">
        <f>IF(Table1[[#This Row],[End Day]]="",1,0)</f>
        <v>0</v>
      </c>
      <c r="AO1246">
        <v>18</v>
      </c>
      <c r="AQ1246">
        <v>1760000</v>
      </c>
      <c r="AS1246">
        <v>1760000</v>
      </c>
      <c r="AX1246">
        <v>1800000</v>
      </c>
      <c r="AY1246">
        <v>1944050</v>
      </c>
      <c r="AZ1246">
        <v>92.590192930992899</v>
      </c>
      <c r="BA1246" t="s">
        <v>81</v>
      </c>
      <c r="BB1246" t="s">
        <v>6667</v>
      </c>
      <c r="BD1246" t="s">
        <v>6668</v>
      </c>
    </row>
    <row r="1247" spans="1:56" x14ac:dyDescent="0.2">
      <c r="A1247" t="s">
        <v>6669</v>
      </c>
      <c r="B1247" t="s">
        <v>6544</v>
      </c>
      <c r="C1247" t="s">
        <v>1596</v>
      </c>
      <c r="E1247" t="s">
        <v>53</v>
      </c>
      <c r="F1247" t="s">
        <v>72</v>
      </c>
      <c r="G1247" t="s">
        <v>73</v>
      </c>
      <c r="H1247" t="s">
        <v>86</v>
      </c>
      <c r="J1247" t="s">
        <v>6670</v>
      </c>
      <c r="K1247" t="s">
        <v>57</v>
      </c>
      <c r="L1247" t="s">
        <v>58</v>
      </c>
      <c r="M1247" t="s">
        <v>59</v>
      </c>
      <c r="N1247" t="s">
        <v>60</v>
      </c>
      <c r="O1247" t="s">
        <v>6671</v>
      </c>
      <c r="W1247">
        <v>176</v>
      </c>
      <c r="X1247" t="s">
        <v>80</v>
      </c>
      <c r="AC1247">
        <v>2021</v>
      </c>
      <c r="AD1247">
        <v>7</v>
      </c>
      <c r="AE1247">
        <v>21</v>
      </c>
      <c r="AF1247">
        <f>IF( Table1[[#This Row],[Start Day]]="",1,Table1[[#This Row],[Start Day]])</f>
        <v>21</v>
      </c>
      <c r="AG1247" s="1">
        <f>DATE(Table1[[#This Row],[Start Year]],Table1[[#This Row],[Start Month]],Table1[[#This Row],[Complete Start Day]])</f>
        <v>44398</v>
      </c>
      <c r="AH1247">
        <v>2021</v>
      </c>
      <c r="AI1247">
        <v>7</v>
      </c>
      <c r="AJ1247">
        <v>28</v>
      </c>
      <c r="AK1247">
        <f>IF(Table1[[#This Row],[End Day]]="",DAY(EOMONTH(DATE(Table1[[#This Row],[End Year]],Table1[[#This Row],[End Month]],1),0)),Table1[[#This Row],[End Day]])</f>
        <v>28</v>
      </c>
      <c r="AL1247" s="1">
        <f>DATE(Table1[[#This Row],[End Year]],Table1[[#This Row],[End Month]],Table1[[#This Row],[Complete End Day]])</f>
        <v>44405</v>
      </c>
      <c r="AM1247" s="2">
        <f>IF(Table1[[#This Row],[Start Day]]="",1,0)</f>
        <v>0</v>
      </c>
      <c r="AN1247" s="2">
        <f>IF(Table1[[#This Row],[End Day]]="",1,0)</f>
        <v>0</v>
      </c>
      <c r="AO1247">
        <v>5</v>
      </c>
      <c r="AQ1247">
        <v>72000</v>
      </c>
      <c r="AS1247">
        <v>72000</v>
      </c>
      <c r="AX1247">
        <v>2000000</v>
      </c>
      <c r="AY1247">
        <v>2160056</v>
      </c>
      <c r="AZ1247">
        <v>92.590192930992899</v>
      </c>
      <c r="BA1247" t="s">
        <v>81</v>
      </c>
      <c r="BB1247" t="s">
        <v>1693</v>
      </c>
      <c r="BD1247" t="s">
        <v>1694</v>
      </c>
    </row>
    <row r="1248" spans="1:56" x14ac:dyDescent="0.2">
      <c r="A1248" t="s">
        <v>6672</v>
      </c>
      <c r="B1248" t="s">
        <v>6544</v>
      </c>
      <c r="C1248" t="s">
        <v>6673</v>
      </c>
      <c r="E1248" t="s">
        <v>53</v>
      </c>
      <c r="F1248" t="s">
        <v>270</v>
      </c>
      <c r="G1248" t="s">
        <v>271</v>
      </c>
      <c r="H1248" t="s">
        <v>271</v>
      </c>
      <c r="K1248" t="s">
        <v>57</v>
      </c>
      <c r="L1248" t="s">
        <v>58</v>
      </c>
      <c r="M1248" t="s">
        <v>59</v>
      </c>
      <c r="N1248" t="s">
        <v>60</v>
      </c>
      <c r="O1248" t="s">
        <v>6674</v>
      </c>
      <c r="P1248" t="s">
        <v>6675</v>
      </c>
      <c r="X1248" t="s">
        <v>65</v>
      </c>
      <c r="AC1248">
        <v>2021</v>
      </c>
      <c r="AD1248">
        <v>1</v>
      </c>
      <c r="AE1248">
        <v>1</v>
      </c>
      <c r="AF1248">
        <f>IF( Table1[[#This Row],[Start Day]]="",1,Table1[[#This Row],[Start Day]])</f>
        <v>1</v>
      </c>
      <c r="AG1248" s="1">
        <f>DATE(Table1[[#This Row],[Start Year]],Table1[[#This Row],[Start Month]],Table1[[#This Row],[Complete Start Day]])</f>
        <v>44197</v>
      </c>
      <c r="AH1248">
        <v>2021</v>
      </c>
      <c r="AI1248">
        <v>12</v>
      </c>
      <c r="AJ1248">
        <v>31</v>
      </c>
      <c r="AK1248">
        <f>IF(Table1[[#This Row],[End Day]]="",DAY(EOMONTH(DATE(Table1[[#This Row],[End Year]],Table1[[#This Row],[End Month]],1),0)),Table1[[#This Row],[End Day]])</f>
        <v>31</v>
      </c>
      <c r="AL1248" s="1">
        <f>DATE(Table1[[#This Row],[End Year]],Table1[[#This Row],[End Month]],Table1[[#This Row],[Complete End Day]])</f>
        <v>44561</v>
      </c>
      <c r="AM1248" s="2">
        <f>IF(Table1[[#This Row],[Start Day]]="",1,0)</f>
        <v>0</v>
      </c>
      <c r="AN1248" s="2">
        <f>IF(Table1[[#This Row],[End Day]]="",1,0)</f>
        <v>0</v>
      </c>
      <c r="AX1248">
        <v>3100000</v>
      </c>
      <c r="AY1248">
        <v>3348087</v>
      </c>
      <c r="AZ1248">
        <v>92.590192930992899</v>
      </c>
      <c r="BA1248" t="s">
        <v>81</v>
      </c>
      <c r="BB1248" t="s">
        <v>6676</v>
      </c>
      <c r="BD1248" t="s">
        <v>6677</v>
      </c>
    </row>
    <row r="1249" spans="1:56" x14ac:dyDescent="0.2">
      <c r="A1249" t="s">
        <v>6678</v>
      </c>
      <c r="B1249" t="s">
        <v>6544</v>
      </c>
      <c r="C1249" t="s">
        <v>1294</v>
      </c>
      <c r="E1249" t="s">
        <v>53</v>
      </c>
      <c r="F1249" t="s">
        <v>54</v>
      </c>
      <c r="G1249" t="s">
        <v>55</v>
      </c>
      <c r="K1249" t="s">
        <v>57</v>
      </c>
      <c r="L1249" t="s">
        <v>58</v>
      </c>
      <c r="M1249" t="s">
        <v>59</v>
      </c>
      <c r="N1249" t="s">
        <v>60</v>
      </c>
      <c r="O1249" t="s">
        <v>6679</v>
      </c>
      <c r="P1249" t="s">
        <v>62</v>
      </c>
      <c r="X1249" t="s">
        <v>65</v>
      </c>
      <c r="AC1249">
        <v>2021</v>
      </c>
      <c r="AD1249">
        <v>6</v>
      </c>
      <c r="AE1249">
        <v>28</v>
      </c>
      <c r="AF1249">
        <f>IF( Table1[[#This Row],[Start Day]]="",1,Table1[[#This Row],[Start Day]])</f>
        <v>28</v>
      </c>
      <c r="AG1249" s="1">
        <f>DATE(Table1[[#This Row],[Start Year]],Table1[[#This Row],[Start Month]],Table1[[#This Row],[Complete Start Day]])</f>
        <v>44375</v>
      </c>
      <c r="AH1249">
        <v>2021</v>
      </c>
      <c r="AI1249">
        <v>7</v>
      </c>
      <c r="AJ1249">
        <v>2</v>
      </c>
      <c r="AK1249">
        <f>IF(Table1[[#This Row],[End Day]]="",DAY(EOMONTH(DATE(Table1[[#This Row],[End Year]],Table1[[#This Row],[End Month]],1),0)),Table1[[#This Row],[End Day]])</f>
        <v>2</v>
      </c>
      <c r="AL1249" s="1">
        <f>DATE(Table1[[#This Row],[End Year]],Table1[[#This Row],[End Month]],Table1[[#This Row],[Complete End Day]])</f>
        <v>44379</v>
      </c>
      <c r="AM1249" s="2">
        <f>IF(Table1[[#This Row],[Start Day]]="",1,0)</f>
        <v>0</v>
      </c>
      <c r="AN1249" s="2">
        <f>IF(Table1[[#This Row],[End Day]]="",1,0)</f>
        <v>0</v>
      </c>
      <c r="AQ1249">
        <v>1080000</v>
      </c>
      <c r="AS1249">
        <v>1080000</v>
      </c>
      <c r="AX1249">
        <v>161000</v>
      </c>
      <c r="AY1249">
        <v>173885</v>
      </c>
      <c r="AZ1249">
        <v>92.590192930992899</v>
      </c>
      <c r="BA1249" t="s">
        <v>81</v>
      </c>
      <c r="BB1249" t="s">
        <v>136</v>
      </c>
      <c r="BD1249" t="s">
        <v>137</v>
      </c>
    </row>
    <row r="1250" spans="1:56" x14ac:dyDescent="0.2">
      <c r="A1250" t="s">
        <v>6680</v>
      </c>
      <c r="B1250" t="s">
        <v>6544</v>
      </c>
      <c r="C1250" t="s">
        <v>85</v>
      </c>
      <c r="E1250" t="s">
        <v>53</v>
      </c>
      <c r="F1250" t="s">
        <v>54</v>
      </c>
      <c r="G1250" t="s">
        <v>55</v>
      </c>
      <c r="K1250" t="s">
        <v>57</v>
      </c>
      <c r="L1250" t="s">
        <v>58</v>
      </c>
      <c r="M1250" t="s">
        <v>59</v>
      </c>
      <c r="N1250" t="s">
        <v>60</v>
      </c>
      <c r="O1250" t="s">
        <v>6681</v>
      </c>
      <c r="P1250" t="s">
        <v>6682</v>
      </c>
      <c r="X1250" t="s">
        <v>65</v>
      </c>
      <c r="AC1250">
        <v>2021</v>
      </c>
      <c r="AD1250">
        <v>6</v>
      </c>
      <c r="AE1250">
        <v>1</v>
      </c>
      <c r="AF1250">
        <f>IF( Table1[[#This Row],[Start Day]]="",1,Table1[[#This Row],[Start Day]])</f>
        <v>1</v>
      </c>
      <c r="AG1250" s="1">
        <f>DATE(Table1[[#This Row],[Start Year]],Table1[[#This Row],[Start Month]],Table1[[#This Row],[Complete Start Day]])</f>
        <v>44348</v>
      </c>
      <c r="AH1250">
        <v>2021</v>
      </c>
      <c r="AI1250">
        <v>8</v>
      </c>
      <c r="AJ1250">
        <v>30</v>
      </c>
      <c r="AK1250">
        <f>IF(Table1[[#This Row],[End Day]]="",DAY(EOMONTH(DATE(Table1[[#This Row],[End Year]],Table1[[#This Row],[End Month]],1),0)),Table1[[#This Row],[End Day]])</f>
        <v>30</v>
      </c>
      <c r="AL1250" s="1">
        <f>DATE(Table1[[#This Row],[End Year]],Table1[[#This Row],[End Month]],Table1[[#This Row],[Complete End Day]])</f>
        <v>44438</v>
      </c>
      <c r="AM1250" s="2">
        <f>IF(Table1[[#This Row],[Start Day]]="",1,0)</f>
        <v>0</v>
      </c>
      <c r="AN1250" s="2">
        <f>IF(Table1[[#This Row],[End Day]]="",1,0)</f>
        <v>0</v>
      </c>
      <c r="AO1250">
        <v>352</v>
      </c>
      <c r="AQ1250">
        <v>14500000</v>
      </c>
      <c r="AS1250">
        <v>14500000</v>
      </c>
      <c r="AX1250">
        <v>16500000</v>
      </c>
      <c r="AY1250">
        <v>17820462</v>
      </c>
      <c r="AZ1250">
        <v>92.590192930992899</v>
      </c>
      <c r="BA1250" t="s">
        <v>81</v>
      </c>
      <c r="BB1250" t="s">
        <v>6683</v>
      </c>
      <c r="BD1250" t="s">
        <v>6684</v>
      </c>
    </row>
    <row r="1251" spans="1:56" x14ac:dyDescent="0.2">
      <c r="A1251" t="s">
        <v>6685</v>
      </c>
      <c r="B1251" t="s">
        <v>6544</v>
      </c>
      <c r="C1251" t="s">
        <v>2414</v>
      </c>
      <c r="E1251" t="s">
        <v>53</v>
      </c>
      <c r="F1251" t="s">
        <v>54</v>
      </c>
      <c r="G1251" t="s">
        <v>55</v>
      </c>
      <c r="H1251" t="s">
        <v>192</v>
      </c>
      <c r="K1251" t="s">
        <v>148</v>
      </c>
      <c r="L1251" t="s">
        <v>149</v>
      </c>
      <c r="M1251" t="s">
        <v>121</v>
      </c>
      <c r="N1251" t="s">
        <v>122</v>
      </c>
      <c r="O1251" t="s">
        <v>6686</v>
      </c>
      <c r="P1251" t="s">
        <v>62</v>
      </c>
      <c r="U1251" t="s">
        <v>104</v>
      </c>
      <c r="X1251" t="s">
        <v>65</v>
      </c>
      <c r="AB1251" t="s">
        <v>6687</v>
      </c>
      <c r="AC1251">
        <v>2021</v>
      </c>
      <c r="AD1251">
        <v>4</v>
      </c>
      <c r="AE1251">
        <v>11</v>
      </c>
      <c r="AF1251">
        <f>IF( Table1[[#This Row],[Start Day]]="",1,Table1[[#This Row],[Start Day]])</f>
        <v>11</v>
      </c>
      <c r="AG1251" s="1">
        <f>DATE(Table1[[#This Row],[Start Year]],Table1[[#This Row],[Start Month]],Table1[[#This Row],[Complete Start Day]])</f>
        <v>44297</v>
      </c>
      <c r="AH1251">
        <v>2021</v>
      </c>
      <c r="AI1251">
        <v>4</v>
      </c>
      <c r="AJ1251">
        <v>16</v>
      </c>
      <c r="AK1251">
        <f>IF(Table1[[#This Row],[End Day]]="",DAY(EOMONTH(DATE(Table1[[#This Row],[End Year]],Table1[[#This Row],[End Month]],1),0)),Table1[[#This Row],[End Day]])</f>
        <v>16</v>
      </c>
      <c r="AL1251" s="1">
        <f>DATE(Table1[[#This Row],[End Year]],Table1[[#This Row],[End Month]],Table1[[#This Row],[Complete End Day]])</f>
        <v>44302</v>
      </c>
      <c r="AM1251" s="2">
        <f>IF(Table1[[#This Row],[Start Day]]="",1,0)</f>
        <v>0</v>
      </c>
      <c r="AN1251" s="2">
        <f>IF(Table1[[#This Row],[End Day]]="",1,0)</f>
        <v>0</v>
      </c>
      <c r="AQ1251">
        <v>3274</v>
      </c>
      <c r="AS1251">
        <v>3274</v>
      </c>
      <c r="AZ1251">
        <v>92.590192930992899</v>
      </c>
      <c r="BA1251" t="s">
        <v>109</v>
      </c>
      <c r="BC1251" t="s">
        <v>6688</v>
      </c>
      <c r="BD1251" t="s">
        <v>6689</v>
      </c>
    </row>
    <row r="1252" spans="1:56" x14ac:dyDescent="0.2">
      <c r="A1252" t="s">
        <v>6690</v>
      </c>
      <c r="B1252" t="s">
        <v>6544</v>
      </c>
      <c r="C1252" t="s">
        <v>6691</v>
      </c>
      <c r="E1252" t="s">
        <v>53</v>
      </c>
      <c r="F1252" t="s">
        <v>54</v>
      </c>
      <c r="G1252" t="s">
        <v>55</v>
      </c>
      <c r="H1252" t="s">
        <v>192</v>
      </c>
      <c r="K1252" t="s">
        <v>148</v>
      </c>
      <c r="L1252" t="s">
        <v>149</v>
      </c>
      <c r="M1252" t="s">
        <v>121</v>
      </c>
      <c r="N1252" t="s">
        <v>122</v>
      </c>
      <c r="O1252" t="s">
        <v>6692</v>
      </c>
      <c r="P1252" t="s">
        <v>62</v>
      </c>
      <c r="X1252" t="s">
        <v>65</v>
      </c>
      <c r="AC1252">
        <v>2021</v>
      </c>
      <c r="AD1252">
        <v>11</v>
      </c>
      <c r="AE1252">
        <v>30</v>
      </c>
      <c r="AF1252">
        <f>IF( Table1[[#This Row],[Start Day]]="",1,Table1[[#This Row],[Start Day]])</f>
        <v>30</v>
      </c>
      <c r="AG1252" s="1">
        <f>DATE(Table1[[#This Row],[Start Year]],Table1[[#This Row],[Start Month]],Table1[[#This Row],[Complete Start Day]])</f>
        <v>44530</v>
      </c>
      <c r="AH1252">
        <v>2021</v>
      </c>
      <c r="AI1252">
        <v>12</v>
      </c>
      <c r="AJ1252">
        <v>6</v>
      </c>
      <c r="AK1252">
        <f>IF(Table1[[#This Row],[End Day]]="",DAY(EOMONTH(DATE(Table1[[#This Row],[End Year]],Table1[[#This Row],[End Month]],1),0)),Table1[[#This Row],[End Day]])</f>
        <v>6</v>
      </c>
      <c r="AL1252" s="1">
        <f>DATE(Table1[[#This Row],[End Year]],Table1[[#This Row],[End Month]],Table1[[#This Row],[Complete End Day]])</f>
        <v>44536</v>
      </c>
      <c r="AM1252" s="2">
        <f>IF(Table1[[#This Row],[Start Day]]="",1,0)</f>
        <v>0</v>
      </c>
      <c r="AN1252" s="2">
        <f>IF(Table1[[#This Row],[End Day]]="",1,0)</f>
        <v>0</v>
      </c>
      <c r="AP1252">
        <v>1</v>
      </c>
      <c r="AQ1252">
        <v>300</v>
      </c>
      <c r="AS1252">
        <v>301</v>
      </c>
      <c r="AZ1252">
        <v>92.590192930992899</v>
      </c>
      <c r="BA1252" t="s">
        <v>109</v>
      </c>
      <c r="BC1252" t="s">
        <v>6693</v>
      </c>
      <c r="BD1252" t="s">
        <v>6694</v>
      </c>
    </row>
    <row r="1253" spans="1:56" x14ac:dyDescent="0.2">
      <c r="A1253" t="s">
        <v>6695</v>
      </c>
      <c r="B1253" t="s">
        <v>6544</v>
      </c>
      <c r="C1253" t="s">
        <v>1946</v>
      </c>
      <c r="E1253" t="s">
        <v>53</v>
      </c>
      <c r="F1253" t="s">
        <v>54</v>
      </c>
      <c r="G1253" t="s">
        <v>55</v>
      </c>
      <c r="H1253" t="s">
        <v>56</v>
      </c>
      <c r="K1253" t="s">
        <v>148</v>
      </c>
      <c r="L1253" t="s">
        <v>149</v>
      </c>
      <c r="M1253" t="s">
        <v>121</v>
      </c>
      <c r="N1253" t="s">
        <v>122</v>
      </c>
      <c r="O1253" t="s">
        <v>6696</v>
      </c>
      <c r="P1253" t="s">
        <v>62</v>
      </c>
      <c r="X1253" t="s">
        <v>65</v>
      </c>
      <c r="AB1253" t="s">
        <v>6697</v>
      </c>
      <c r="AC1253">
        <v>2021</v>
      </c>
      <c r="AD1253">
        <v>4</v>
      </c>
      <c r="AE1253">
        <v>27</v>
      </c>
      <c r="AF1253">
        <f>IF( Table1[[#This Row],[Start Day]]="",1,Table1[[#This Row],[Start Day]])</f>
        <v>27</v>
      </c>
      <c r="AG1253" s="1">
        <f>DATE(Table1[[#This Row],[Start Year]],Table1[[#This Row],[Start Month]],Table1[[#This Row],[Complete Start Day]])</f>
        <v>44313</v>
      </c>
      <c r="AH1253">
        <v>2021</v>
      </c>
      <c r="AI1253">
        <v>4</v>
      </c>
      <c r="AJ1253">
        <v>29</v>
      </c>
      <c r="AK1253">
        <f>IF(Table1[[#This Row],[End Day]]="",DAY(EOMONTH(DATE(Table1[[#This Row],[End Year]],Table1[[#This Row],[End Month]],1),0)),Table1[[#This Row],[End Day]])</f>
        <v>29</v>
      </c>
      <c r="AL1253" s="1">
        <f>DATE(Table1[[#This Row],[End Year]],Table1[[#This Row],[End Month]],Table1[[#This Row],[Complete End Day]])</f>
        <v>44315</v>
      </c>
      <c r="AM1253" s="2">
        <f>IF(Table1[[#This Row],[Start Day]]="",1,0)</f>
        <v>0</v>
      </c>
      <c r="AN1253" s="2">
        <f>IF(Table1[[#This Row],[End Day]]="",1,0)</f>
        <v>0</v>
      </c>
      <c r="AQ1253">
        <v>4800</v>
      </c>
      <c r="AS1253">
        <v>4800</v>
      </c>
      <c r="AZ1253">
        <v>92.590192930992899</v>
      </c>
      <c r="BA1253" t="s">
        <v>109</v>
      </c>
      <c r="BC1253" t="s">
        <v>6698</v>
      </c>
      <c r="BD1253" t="s">
        <v>6699</v>
      </c>
    </row>
    <row r="1254" spans="1:56" x14ac:dyDescent="0.2">
      <c r="A1254" t="s">
        <v>6700</v>
      </c>
      <c r="B1254" t="s">
        <v>6544</v>
      </c>
      <c r="C1254" t="s">
        <v>945</v>
      </c>
      <c r="E1254" t="s">
        <v>53</v>
      </c>
      <c r="F1254" t="s">
        <v>54</v>
      </c>
      <c r="G1254" t="s">
        <v>55</v>
      </c>
      <c r="H1254" t="s">
        <v>56</v>
      </c>
      <c r="K1254" t="s">
        <v>148</v>
      </c>
      <c r="L1254" t="s">
        <v>149</v>
      </c>
      <c r="M1254" t="s">
        <v>121</v>
      </c>
      <c r="N1254" t="s">
        <v>122</v>
      </c>
      <c r="O1254" t="s">
        <v>6701</v>
      </c>
      <c r="X1254" t="s">
        <v>65</v>
      </c>
      <c r="AB1254" t="s">
        <v>6702</v>
      </c>
      <c r="AC1254">
        <v>2021</v>
      </c>
      <c r="AD1254">
        <v>9</v>
      </c>
      <c r="AE1254">
        <v>22</v>
      </c>
      <c r="AF1254">
        <f>IF( Table1[[#This Row],[Start Day]]="",1,Table1[[#This Row],[Start Day]])</f>
        <v>22</v>
      </c>
      <c r="AG1254" s="1">
        <f>DATE(Table1[[#This Row],[Start Year]],Table1[[#This Row],[Start Month]],Table1[[#This Row],[Complete Start Day]])</f>
        <v>44461</v>
      </c>
      <c r="AH1254">
        <v>2021</v>
      </c>
      <c r="AI1254">
        <v>9</v>
      </c>
      <c r="AJ1254">
        <v>29</v>
      </c>
      <c r="AK1254">
        <f>IF(Table1[[#This Row],[End Day]]="",DAY(EOMONTH(DATE(Table1[[#This Row],[End Year]],Table1[[#This Row],[End Month]],1),0)),Table1[[#This Row],[End Day]])</f>
        <v>29</v>
      </c>
      <c r="AL1254" s="1">
        <f>DATE(Table1[[#This Row],[End Year]],Table1[[#This Row],[End Month]],Table1[[#This Row],[Complete End Day]])</f>
        <v>44468</v>
      </c>
      <c r="AM1254" s="2">
        <f>IF(Table1[[#This Row],[Start Day]]="",1,0)</f>
        <v>0</v>
      </c>
      <c r="AN1254" s="2">
        <f>IF(Table1[[#This Row],[End Day]]="",1,0)</f>
        <v>0</v>
      </c>
      <c r="AQ1254">
        <v>2000</v>
      </c>
      <c r="AS1254">
        <v>2000</v>
      </c>
      <c r="AZ1254">
        <v>92.590192930992899</v>
      </c>
      <c r="BA1254" t="s">
        <v>81</v>
      </c>
      <c r="BB1254" t="s">
        <v>6703</v>
      </c>
      <c r="BD1254" t="s">
        <v>6704</v>
      </c>
    </row>
    <row r="1255" spans="1:56" x14ac:dyDescent="0.2">
      <c r="A1255" t="s">
        <v>6705</v>
      </c>
      <c r="B1255" t="s">
        <v>6544</v>
      </c>
      <c r="C1255" t="s">
        <v>6706</v>
      </c>
      <c r="E1255" t="s">
        <v>53</v>
      </c>
      <c r="F1255" t="s">
        <v>54</v>
      </c>
      <c r="G1255" t="s">
        <v>236</v>
      </c>
      <c r="H1255" t="s">
        <v>236</v>
      </c>
      <c r="K1255" t="s">
        <v>148</v>
      </c>
      <c r="L1255" t="s">
        <v>149</v>
      </c>
      <c r="M1255" t="s">
        <v>121</v>
      </c>
      <c r="N1255" t="s">
        <v>122</v>
      </c>
      <c r="O1255" t="s">
        <v>6707</v>
      </c>
      <c r="P1255" t="s">
        <v>62</v>
      </c>
      <c r="AC1255">
        <v>2021</v>
      </c>
      <c r="AD1255">
        <v>11</v>
      </c>
      <c r="AE1255">
        <v>2</v>
      </c>
      <c r="AF1255">
        <f>IF( Table1[[#This Row],[Start Day]]="",1,Table1[[#This Row],[Start Day]])</f>
        <v>2</v>
      </c>
      <c r="AG1255" s="1">
        <f>DATE(Table1[[#This Row],[Start Year]],Table1[[#This Row],[Start Month]],Table1[[#This Row],[Complete Start Day]])</f>
        <v>44502</v>
      </c>
      <c r="AH1255">
        <v>2021</v>
      </c>
      <c r="AI1255">
        <v>11</v>
      </c>
      <c r="AJ1255">
        <v>2</v>
      </c>
      <c r="AK1255">
        <f>IF(Table1[[#This Row],[End Day]]="",DAY(EOMONTH(DATE(Table1[[#This Row],[End Year]],Table1[[#This Row],[End Month]],1),0)),Table1[[#This Row],[End Day]])</f>
        <v>2</v>
      </c>
      <c r="AL1255" s="1">
        <f>DATE(Table1[[#This Row],[End Year]],Table1[[#This Row],[End Month]],Table1[[#This Row],[Complete End Day]])</f>
        <v>44502</v>
      </c>
      <c r="AM1255" s="2">
        <f>IF(Table1[[#This Row],[Start Day]]="",1,0)</f>
        <v>0</v>
      </c>
      <c r="AN1255" s="2">
        <f>IF(Table1[[#This Row],[End Day]]="",1,0)</f>
        <v>0</v>
      </c>
      <c r="AO1255">
        <v>20</v>
      </c>
      <c r="AP1255">
        <v>10</v>
      </c>
      <c r="AS1255">
        <v>10</v>
      </c>
      <c r="AZ1255">
        <v>92.590192930992899</v>
      </c>
      <c r="BA1255" t="s">
        <v>109</v>
      </c>
      <c r="BC1255" t="s">
        <v>6708</v>
      </c>
      <c r="BD1255" t="s">
        <v>6709</v>
      </c>
    </row>
    <row r="1256" spans="1:56" x14ac:dyDescent="0.2">
      <c r="A1256" t="s">
        <v>6710</v>
      </c>
      <c r="B1256" t="s">
        <v>6544</v>
      </c>
      <c r="C1256" t="s">
        <v>6711</v>
      </c>
      <c r="E1256" t="s">
        <v>53</v>
      </c>
      <c r="F1256" t="s">
        <v>54</v>
      </c>
      <c r="G1256" t="s">
        <v>55</v>
      </c>
      <c r="K1256" t="s">
        <v>148</v>
      </c>
      <c r="L1256" t="s">
        <v>149</v>
      </c>
      <c r="M1256" t="s">
        <v>121</v>
      </c>
      <c r="N1256" t="s">
        <v>122</v>
      </c>
      <c r="O1256" t="s">
        <v>6712</v>
      </c>
      <c r="U1256" t="s">
        <v>104</v>
      </c>
      <c r="X1256" t="s">
        <v>65</v>
      </c>
      <c r="AB1256" t="s">
        <v>6713</v>
      </c>
      <c r="AC1256">
        <v>2021</v>
      </c>
      <c r="AD1256">
        <v>11</v>
      </c>
      <c r="AE1256">
        <v>19</v>
      </c>
      <c r="AF1256">
        <f>IF( Table1[[#This Row],[Start Day]]="",1,Table1[[#This Row],[Start Day]])</f>
        <v>19</v>
      </c>
      <c r="AG1256" s="1">
        <f>DATE(Table1[[#This Row],[Start Year]],Table1[[#This Row],[Start Month]],Table1[[#This Row],[Complete Start Day]])</f>
        <v>44519</v>
      </c>
      <c r="AH1256">
        <v>2021</v>
      </c>
      <c r="AI1256">
        <v>11</v>
      </c>
      <c r="AJ1256">
        <v>20</v>
      </c>
      <c r="AK1256">
        <f>IF(Table1[[#This Row],[End Day]]="",DAY(EOMONTH(DATE(Table1[[#This Row],[End Year]],Table1[[#This Row],[End Month]],1),0)),Table1[[#This Row],[End Day]])</f>
        <v>20</v>
      </c>
      <c r="AL1256" s="1">
        <f>DATE(Table1[[#This Row],[End Year]],Table1[[#This Row],[End Month]],Table1[[#This Row],[Complete End Day]])</f>
        <v>44520</v>
      </c>
      <c r="AM1256" s="2">
        <f>IF(Table1[[#This Row],[Start Day]]="",1,0)</f>
        <v>0</v>
      </c>
      <c r="AN1256" s="2">
        <f>IF(Table1[[#This Row],[End Day]]="",1,0)</f>
        <v>0</v>
      </c>
      <c r="AQ1256">
        <v>14000</v>
      </c>
      <c r="AS1256">
        <v>14000</v>
      </c>
      <c r="AZ1256">
        <v>92.590192930992899</v>
      </c>
      <c r="BA1256" t="s">
        <v>81</v>
      </c>
      <c r="BB1256" t="s">
        <v>4704</v>
      </c>
      <c r="BD1256" t="s">
        <v>4705</v>
      </c>
    </row>
    <row r="1257" spans="1:56" x14ac:dyDescent="0.2">
      <c r="A1257" t="s">
        <v>6714</v>
      </c>
      <c r="B1257" t="s">
        <v>6715</v>
      </c>
      <c r="C1257" t="s">
        <v>2078</v>
      </c>
      <c r="E1257" t="s">
        <v>53</v>
      </c>
      <c r="F1257" t="s">
        <v>54</v>
      </c>
      <c r="G1257" t="s">
        <v>55</v>
      </c>
      <c r="K1257" t="s">
        <v>119</v>
      </c>
      <c r="L1257" t="s">
        <v>120</v>
      </c>
      <c r="M1257" t="s">
        <v>121</v>
      </c>
      <c r="N1257" t="s">
        <v>122</v>
      </c>
      <c r="O1257" t="s">
        <v>6716</v>
      </c>
      <c r="P1257" t="s">
        <v>3058</v>
      </c>
      <c r="Q1257" t="s">
        <v>64</v>
      </c>
      <c r="X1257" t="s">
        <v>65</v>
      </c>
      <c r="AC1257">
        <v>2022</v>
      </c>
      <c r="AD1257">
        <v>1</v>
      </c>
      <c r="AE1257">
        <v>1</v>
      </c>
      <c r="AF1257">
        <f>IF( Table1[[#This Row],[Start Day]]="",1,Table1[[#This Row],[Start Day]])</f>
        <v>1</v>
      </c>
      <c r="AG1257" s="1">
        <f>DATE(Table1[[#This Row],[Start Year]],Table1[[#This Row],[Start Month]],Table1[[#This Row],[Complete Start Day]])</f>
        <v>44562</v>
      </c>
      <c r="AH1257">
        <v>2022</v>
      </c>
      <c r="AI1257">
        <v>1</v>
      </c>
      <c r="AJ1257">
        <v>14</v>
      </c>
      <c r="AK1257">
        <f>IF(Table1[[#This Row],[End Day]]="",DAY(EOMONTH(DATE(Table1[[#This Row],[End Year]],Table1[[#This Row],[End Month]],1),0)),Table1[[#This Row],[End Day]])</f>
        <v>14</v>
      </c>
      <c r="AL1257" s="1">
        <f>DATE(Table1[[#This Row],[End Year]],Table1[[#This Row],[End Month]],Table1[[#This Row],[Complete End Day]])</f>
        <v>44575</v>
      </c>
      <c r="AM1257" s="2">
        <f>IF(Table1[[#This Row],[Start Day]]="",1,0)</f>
        <v>0</v>
      </c>
      <c r="AN1257" s="2">
        <f>IF(Table1[[#This Row],[End Day]]="",1,0)</f>
        <v>0</v>
      </c>
      <c r="AO1257">
        <v>15</v>
      </c>
      <c r="AP1257">
        <v>32</v>
      </c>
      <c r="AS1257">
        <v>32</v>
      </c>
      <c r="AX1257">
        <v>90000</v>
      </c>
      <c r="AY1257">
        <v>90000</v>
      </c>
      <c r="AZ1257">
        <v>100</v>
      </c>
      <c r="BA1257" t="s">
        <v>81</v>
      </c>
      <c r="BB1257" t="s">
        <v>2376</v>
      </c>
      <c r="BD1257" t="s">
        <v>6717</v>
      </c>
    </row>
    <row r="1258" spans="1:56" x14ac:dyDescent="0.2">
      <c r="A1258" t="s">
        <v>6718</v>
      </c>
      <c r="B1258" t="s">
        <v>6715</v>
      </c>
      <c r="C1258" t="s">
        <v>2116</v>
      </c>
      <c r="E1258" t="s">
        <v>53</v>
      </c>
      <c r="F1258" t="s">
        <v>54</v>
      </c>
      <c r="G1258" t="s">
        <v>55</v>
      </c>
      <c r="K1258" t="s">
        <v>119</v>
      </c>
      <c r="L1258" t="s">
        <v>120</v>
      </c>
      <c r="M1258" t="s">
        <v>121</v>
      </c>
      <c r="N1258" t="s">
        <v>122</v>
      </c>
      <c r="O1258" t="s">
        <v>6719</v>
      </c>
      <c r="P1258" t="s">
        <v>62</v>
      </c>
      <c r="Q1258" t="s">
        <v>64</v>
      </c>
      <c r="X1258" t="s">
        <v>65</v>
      </c>
      <c r="AC1258">
        <v>2022</v>
      </c>
      <c r="AD1258">
        <v>1</v>
      </c>
      <c r="AE1258">
        <v>1</v>
      </c>
      <c r="AF1258">
        <f>IF( Table1[[#This Row],[Start Day]]="",1,Table1[[#This Row],[Start Day]])</f>
        <v>1</v>
      </c>
      <c r="AG1258" s="1">
        <f>DATE(Table1[[#This Row],[Start Year]],Table1[[#This Row],[Start Month]],Table1[[#This Row],[Complete Start Day]])</f>
        <v>44562</v>
      </c>
      <c r="AH1258">
        <v>2022</v>
      </c>
      <c r="AI1258">
        <v>2</v>
      </c>
      <c r="AJ1258">
        <v>4</v>
      </c>
      <c r="AK1258">
        <f>IF(Table1[[#This Row],[End Day]]="",DAY(EOMONTH(DATE(Table1[[#This Row],[End Year]],Table1[[#This Row],[End Month]],1),0)),Table1[[#This Row],[End Day]])</f>
        <v>4</v>
      </c>
      <c r="AL1258" s="1">
        <f>DATE(Table1[[#This Row],[End Year]],Table1[[#This Row],[End Month]],Table1[[#This Row],[Complete End Day]])</f>
        <v>44596</v>
      </c>
      <c r="AM1258" s="2">
        <f>IF(Table1[[#This Row],[Start Day]]="",1,0)</f>
        <v>0</v>
      </c>
      <c r="AN1258" s="2">
        <f>IF(Table1[[#This Row],[End Day]]="",1,0)</f>
        <v>0</v>
      </c>
      <c r="AO1258">
        <v>35</v>
      </c>
      <c r="AP1258">
        <v>12</v>
      </c>
      <c r="AQ1258">
        <v>3000</v>
      </c>
      <c r="AS1258">
        <v>3012</v>
      </c>
      <c r="AX1258">
        <v>72000</v>
      </c>
      <c r="AY1258">
        <v>72000</v>
      </c>
      <c r="AZ1258">
        <v>100</v>
      </c>
      <c r="BA1258" t="s">
        <v>81</v>
      </c>
      <c r="BB1258" t="s">
        <v>5002</v>
      </c>
      <c r="BD1258" t="s">
        <v>5711</v>
      </c>
    </row>
    <row r="1259" spans="1:56" x14ac:dyDescent="0.2">
      <c r="A1259" t="s">
        <v>6720</v>
      </c>
      <c r="B1259" t="s">
        <v>6715</v>
      </c>
      <c r="C1259" t="s">
        <v>541</v>
      </c>
      <c r="E1259" t="s">
        <v>53</v>
      </c>
      <c r="F1259" t="s">
        <v>54</v>
      </c>
      <c r="G1259" t="s">
        <v>55</v>
      </c>
      <c r="K1259" t="s">
        <v>119</v>
      </c>
      <c r="L1259" t="s">
        <v>120</v>
      </c>
      <c r="M1259" t="s">
        <v>121</v>
      </c>
      <c r="N1259" t="s">
        <v>122</v>
      </c>
      <c r="O1259" t="s">
        <v>6721</v>
      </c>
      <c r="P1259" t="s">
        <v>62</v>
      </c>
      <c r="Q1259" t="s">
        <v>64</v>
      </c>
      <c r="U1259" t="s">
        <v>104</v>
      </c>
      <c r="X1259" t="s">
        <v>65</v>
      </c>
      <c r="AC1259">
        <v>2022</v>
      </c>
      <c r="AD1259">
        <v>2</v>
      </c>
      <c r="AE1259">
        <v>13</v>
      </c>
      <c r="AF1259">
        <f>IF( Table1[[#This Row],[Start Day]]="",1,Table1[[#This Row],[Start Day]])</f>
        <v>13</v>
      </c>
      <c r="AG1259" s="1">
        <f>DATE(Table1[[#This Row],[Start Year]],Table1[[#This Row],[Start Month]],Table1[[#This Row],[Complete Start Day]])</f>
        <v>44605</v>
      </c>
      <c r="AH1259">
        <v>2022</v>
      </c>
      <c r="AI1259">
        <v>2</v>
      </c>
      <c r="AJ1259">
        <v>16</v>
      </c>
      <c r="AK1259">
        <f>IF(Table1[[#This Row],[End Day]]="",DAY(EOMONTH(DATE(Table1[[#This Row],[End Year]],Table1[[#This Row],[End Month]],1),0)),Table1[[#This Row],[End Day]])</f>
        <v>16</v>
      </c>
      <c r="AL1259" s="1">
        <f>DATE(Table1[[#This Row],[End Year]],Table1[[#This Row],[End Month]],Table1[[#This Row],[Complete End Day]])</f>
        <v>44608</v>
      </c>
      <c r="AM1259" s="2">
        <f>IF(Table1[[#This Row],[Start Day]]="",1,0)</f>
        <v>0</v>
      </c>
      <c r="AN1259" s="2">
        <f>IF(Table1[[#This Row],[End Day]]="",1,0)</f>
        <v>0</v>
      </c>
      <c r="AO1259">
        <v>272</v>
      </c>
      <c r="AP1259">
        <v>197</v>
      </c>
      <c r="AQ1259">
        <v>15000</v>
      </c>
      <c r="AR1259">
        <v>886</v>
      </c>
      <c r="AS1259">
        <v>16083</v>
      </c>
      <c r="AX1259">
        <v>27000</v>
      </c>
      <c r="AY1259">
        <v>27000</v>
      </c>
      <c r="AZ1259">
        <v>100</v>
      </c>
      <c r="BA1259" t="s">
        <v>66</v>
      </c>
      <c r="BB1259" t="s">
        <v>6722</v>
      </c>
      <c r="BC1259" t="s">
        <v>6723</v>
      </c>
      <c r="BD1259" t="s">
        <v>6724</v>
      </c>
    </row>
    <row r="1260" spans="1:56" x14ac:dyDescent="0.2">
      <c r="A1260" t="s">
        <v>6725</v>
      </c>
      <c r="B1260" t="s">
        <v>6715</v>
      </c>
      <c r="C1260" t="s">
        <v>6282</v>
      </c>
      <c r="E1260" t="s">
        <v>53</v>
      </c>
      <c r="F1260" t="s">
        <v>54</v>
      </c>
      <c r="G1260" t="s">
        <v>55</v>
      </c>
      <c r="K1260" t="s">
        <v>119</v>
      </c>
      <c r="L1260" t="s">
        <v>120</v>
      </c>
      <c r="M1260" t="s">
        <v>121</v>
      </c>
      <c r="N1260" t="s">
        <v>122</v>
      </c>
      <c r="O1260" t="s">
        <v>6726</v>
      </c>
      <c r="P1260" t="s">
        <v>62</v>
      </c>
      <c r="Q1260" t="s">
        <v>64</v>
      </c>
      <c r="X1260" t="s">
        <v>65</v>
      </c>
      <c r="AC1260">
        <v>2022</v>
      </c>
      <c r="AD1260">
        <v>3</v>
      </c>
      <c r="AE1260">
        <v>20</v>
      </c>
      <c r="AF1260">
        <f>IF( Table1[[#This Row],[Start Day]]="",1,Table1[[#This Row],[Start Day]])</f>
        <v>20</v>
      </c>
      <c r="AG1260" s="1">
        <f>DATE(Table1[[#This Row],[Start Year]],Table1[[#This Row],[Start Month]],Table1[[#This Row],[Complete Start Day]])</f>
        <v>44640</v>
      </c>
      <c r="AH1260">
        <v>2022</v>
      </c>
      <c r="AI1260">
        <v>3</v>
      </c>
      <c r="AJ1260">
        <v>22</v>
      </c>
      <c r="AK1260">
        <f>IF(Table1[[#This Row],[End Day]]="",DAY(EOMONTH(DATE(Table1[[#This Row],[End Year]],Table1[[#This Row],[End Month]],1),0)),Table1[[#This Row],[End Day]])</f>
        <v>22</v>
      </c>
      <c r="AL1260" s="1">
        <f>DATE(Table1[[#This Row],[End Year]],Table1[[#This Row],[End Month]],Table1[[#This Row],[Complete End Day]])</f>
        <v>44642</v>
      </c>
      <c r="AM1260" s="2">
        <f>IF(Table1[[#This Row],[Start Day]]="",1,0)</f>
        <v>0</v>
      </c>
      <c r="AN1260" s="2">
        <f>IF(Table1[[#This Row],[End Day]]="",1,0)</f>
        <v>0</v>
      </c>
      <c r="AO1260">
        <v>8</v>
      </c>
      <c r="AQ1260">
        <v>800</v>
      </c>
      <c r="AS1260">
        <v>800</v>
      </c>
      <c r="AZ1260">
        <v>100</v>
      </c>
      <c r="BA1260" t="s">
        <v>81</v>
      </c>
      <c r="BB1260" t="s">
        <v>2948</v>
      </c>
      <c r="BD1260" t="s">
        <v>6466</v>
      </c>
    </row>
    <row r="1261" spans="1:56" x14ac:dyDescent="0.2">
      <c r="A1261" t="s">
        <v>6727</v>
      </c>
      <c r="B1261" t="s">
        <v>6715</v>
      </c>
      <c r="C1261" t="s">
        <v>6254</v>
      </c>
      <c r="E1261" t="s">
        <v>53</v>
      </c>
      <c r="F1261" t="s">
        <v>54</v>
      </c>
      <c r="G1261" t="s">
        <v>55</v>
      </c>
      <c r="K1261" t="s">
        <v>148</v>
      </c>
      <c r="L1261" t="s">
        <v>149</v>
      </c>
      <c r="M1261" t="s">
        <v>121</v>
      </c>
      <c r="N1261" t="s">
        <v>122</v>
      </c>
      <c r="O1261" t="s">
        <v>6728</v>
      </c>
      <c r="P1261" t="s">
        <v>62</v>
      </c>
      <c r="Q1261" t="s">
        <v>64</v>
      </c>
      <c r="X1261" t="s">
        <v>65</v>
      </c>
      <c r="AC1261">
        <v>2022</v>
      </c>
      <c r="AD1261">
        <v>2</v>
      </c>
      <c r="AE1261">
        <v>18</v>
      </c>
      <c r="AF1261">
        <f>IF( Table1[[#This Row],[Start Day]]="",1,Table1[[#This Row],[Start Day]])</f>
        <v>18</v>
      </c>
      <c r="AG1261" s="1">
        <f>DATE(Table1[[#This Row],[Start Year]],Table1[[#This Row],[Start Month]],Table1[[#This Row],[Complete Start Day]])</f>
        <v>44610</v>
      </c>
      <c r="AH1261">
        <v>2022</v>
      </c>
      <c r="AI1261">
        <v>2</v>
      </c>
      <c r="AJ1261">
        <v>22</v>
      </c>
      <c r="AK1261">
        <f>IF(Table1[[#This Row],[End Day]]="",DAY(EOMONTH(DATE(Table1[[#This Row],[End Year]],Table1[[#This Row],[End Month]],1),0)),Table1[[#This Row],[End Day]])</f>
        <v>22</v>
      </c>
      <c r="AL1261" s="1">
        <f>DATE(Table1[[#This Row],[End Year]],Table1[[#This Row],[End Month]],Table1[[#This Row],[Complete End Day]])</f>
        <v>44614</v>
      </c>
      <c r="AM1261" s="2">
        <f>IF(Table1[[#This Row],[Start Day]]="",1,0)</f>
        <v>0</v>
      </c>
      <c r="AN1261" s="2">
        <f>IF(Table1[[#This Row],[End Day]]="",1,0)</f>
        <v>0</v>
      </c>
      <c r="AO1261">
        <v>1</v>
      </c>
      <c r="AQ1261">
        <v>1650</v>
      </c>
      <c r="AS1261">
        <v>1650</v>
      </c>
      <c r="AX1261">
        <v>11000</v>
      </c>
      <c r="AY1261">
        <v>11000</v>
      </c>
      <c r="AZ1261">
        <v>100</v>
      </c>
      <c r="BA1261" t="s">
        <v>109</v>
      </c>
      <c r="BC1261" t="s">
        <v>6729</v>
      </c>
      <c r="BD1261" t="s">
        <v>6730</v>
      </c>
    </row>
    <row r="1262" spans="1:56" x14ac:dyDescent="0.2">
      <c r="A1262" t="s">
        <v>6731</v>
      </c>
      <c r="B1262" t="s">
        <v>6715</v>
      </c>
      <c r="C1262" t="s">
        <v>6732</v>
      </c>
      <c r="E1262" t="s">
        <v>53</v>
      </c>
      <c r="F1262" t="s">
        <v>100</v>
      </c>
      <c r="G1262" t="s">
        <v>101</v>
      </c>
      <c r="H1262" t="s">
        <v>102</v>
      </c>
      <c r="K1262" t="s">
        <v>57</v>
      </c>
      <c r="L1262" t="s">
        <v>58</v>
      </c>
      <c r="M1262" t="s">
        <v>59</v>
      </c>
      <c r="N1262" t="s">
        <v>60</v>
      </c>
      <c r="O1262" t="s">
        <v>6733</v>
      </c>
      <c r="W1262">
        <v>5</v>
      </c>
      <c r="X1262" t="s">
        <v>105</v>
      </c>
      <c r="AC1262">
        <v>2022</v>
      </c>
      <c r="AD1262">
        <v>1</v>
      </c>
      <c r="AE1262">
        <v>2</v>
      </c>
      <c r="AF1262">
        <f>IF( Table1[[#This Row],[Start Day]]="",1,Table1[[#This Row],[Start Day]])</f>
        <v>2</v>
      </c>
      <c r="AG1262" s="1">
        <f>DATE(Table1[[#This Row],[Start Year]],Table1[[#This Row],[Start Month]],Table1[[#This Row],[Complete Start Day]])</f>
        <v>44563</v>
      </c>
      <c r="AH1262">
        <v>2022</v>
      </c>
      <c r="AI1262">
        <v>1</v>
      </c>
      <c r="AJ1262">
        <v>2</v>
      </c>
      <c r="AK1262">
        <f>IF(Table1[[#This Row],[End Day]]="",DAY(EOMONTH(DATE(Table1[[#This Row],[End Year]],Table1[[#This Row],[End Month]],1),0)),Table1[[#This Row],[End Day]])</f>
        <v>2</v>
      </c>
      <c r="AL1262" s="1">
        <f>DATE(Table1[[#This Row],[End Year]],Table1[[#This Row],[End Month]],Table1[[#This Row],[Complete End Day]])</f>
        <v>44563</v>
      </c>
      <c r="AM1262" s="2">
        <f>IF(Table1[[#This Row],[Start Day]]="",1,0)</f>
        <v>0</v>
      </c>
      <c r="AN1262" s="2">
        <f>IF(Table1[[#This Row],[End Day]]="",1,0)</f>
        <v>0</v>
      </c>
      <c r="AP1262">
        <v>30</v>
      </c>
      <c r="AQ1262">
        <v>29000</v>
      </c>
      <c r="AS1262">
        <v>29030</v>
      </c>
      <c r="AX1262">
        <v>54000</v>
      </c>
      <c r="AY1262">
        <v>54000</v>
      </c>
      <c r="AZ1262">
        <v>100</v>
      </c>
      <c r="BA1262" t="s">
        <v>81</v>
      </c>
      <c r="BB1262" t="s">
        <v>509</v>
      </c>
      <c r="BD1262" t="s">
        <v>510</v>
      </c>
    </row>
    <row r="1263" spans="1:56" x14ac:dyDescent="0.2">
      <c r="A1263" t="s">
        <v>6734</v>
      </c>
      <c r="B1263" t="s">
        <v>6715</v>
      </c>
      <c r="C1263" t="s">
        <v>710</v>
      </c>
      <c r="E1263" t="s">
        <v>53</v>
      </c>
      <c r="F1263" t="s">
        <v>100</v>
      </c>
      <c r="G1263" t="s">
        <v>101</v>
      </c>
      <c r="H1263" t="s">
        <v>102</v>
      </c>
      <c r="K1263" t="s">
        <v>57</v>
      </c>
      <c r="L1263" t="s">
        <v>58</v>
      </c>
      <c r="M1263" t="s">
        <v>59</v>
      </c>
      <c r="N1263" t="s">
        <v>60</v>
      </c>
      <c r="O1263" t="s">
        <v>6735</v>
      </c>
      <c r="W1263">
        <v>7</v>
      </c>
      <c r="X1263" t="s">
        <v>105</v>
      </c>
      <c r="Y1263" t="s">
        <v>6736</v>
      </c>
      <c r="Z1263" t="s">
        <v>6737</v>
      </c>
      <c r="AA1263" t="s">
        <v>6738</v>
      </c>
      <c r="AC1263">
        <v>2022</v>
      </c>
      <c r="AD1263">
        <v>1</v>
      </c>
      <c r="AE1263">
        <v>8</v>
      </c>
      <c r="AF1263">
        <f>IF( Table1[[#This Row],[Start Day]]="",1,Table1[[#This Row],[Start Day]])</f>
        <v>8</v>
      </c>
      <c r="AG1263" s="1">
        <f>DATE(Table1[[#This Row],[Start Year]],Table1[[#This Row],[Start Month]],Table1[[#This Row],[Complete Start Day]])</f>
        <v>44569</v>
      </c>
      <c r="AH1263">
        <v>2022</v>
      </c>
      <c r="AI1263">
        <v>1</v>
      </c>
      <c r="AJ1263">
        <v>8</v>
      </c>
      <c r="AK1263">
        <f>IF(Table1[[#This Row],[End Day]]="",DAY(EOMONTH(DATE(Table1[[#This Row],[End Year]],Table1[[#This Row],[End Month]],1),0)),Table1[[#This Row],[End Day]])</f>
        <v>8</v>
      </c>
      <c r="AL1263" s="1">
        <f>DATE(Table1[[#This Row],[End Year]],Table1[[#This Row],[End Month]],Table1[[#This Row],[Complete End Day]])</f>
        <v>44569</v>
      </c>
      <c r="AM1263" s="2">
        <f>IF(Table1[[#This Row],[Start Day]]="",1,0)</f>
        <v>0</v>
      </c>
      <c r="AN1263" s="2">
        <f>IF(Table1[[#This Row],[End Day]]="",1,0)</f>
        <v>0</v>
      </c>
      <c r="AP1263">
        <v>9</v>
      </c>
      <c r="AQ1263">
        <v>26490</v>
      </c>
      <c r="AS1263">
        <v>26499</v>
      </c>
      <c r="AX1263">
        <v>541000</v>
      </c>
      <c r="AY1263">
        <v>541000</v>
      </c>
      <c r="AZ1263">
        <v>100</v>
      </c>
    </row>
    <row r="1264" spans="1:56" x14ac:dyDescent="0.2">
      <c r="A1264" t="s">
        <v>6739</v>
      </c>
      <c r="B1264" t="s">
        <v>6715</v>
      </c>
      <c r="C1264" t="s">
        <v>389</v>
      </c>
      <c r="E1264" t="s">
        <v>53</v>
      </c>
      <c r="F1264" t="s">
        <v>54</v>
      </c>
      <c r="G1264" t="s">
        <v>236</v>
      </c>
      <c r="H1264" t="s">
        <v>236</v>
      </c>
      <c r="K1264" t="s">
        <v>57</v>
      </c>
      <c r="L1264" t="s">
        <v>58</v>
      </c>
      <c r="M1264" t="s">
        <v>59</v>
      </c>
      <c r="N1264" t="s">
        <v>60</v>
      </c>
      <c r="O1264" t="s">
        <v>6740</v>
      </c>
      <c r="AC1264">
        <v>2022</v>
      </c>
      <c r="AD1264">
        <v>1</v>
      </c>
      <c r="AE1264">
        <v>3</v>
      </c>
      <c r="AF1264">
        <f>IF( Table1[[#This Row],[Start Day]]="",1,Table1[[#This Row],[Start Day]])</f>
        <v>3</v>
      </c>
      <c r="AG1264" s="1">
        <f>DATE(Table1[[#This Row],[Start Year]],Table1[[#This Row],[Start Month]],Table1[[#This Row],[Complete Start Day]])</f>
        <v>44564</v>
      </c>
      <c r="AH1264">
        <v>2022</v>
      </c>
      <c r="AI1264">
        <v>1</v>
      </c>
      <c r="AJ1264">
        <v>3</v>
      </c>
      <c r="AK1264">
        <f>IF(Table1[[#This Row],[End Day]]="",DAY(EOMONTH(DATE(Table1[[#This Row],[End Year]],Table1[[#This Row],[End Month]],1),0)),Table1[[#This Row],[End Day]])</f>
        <v>3</v>
      </c>
      <c r="AL1264" s="1">
        <f>DATE(Table1[[#This Row],[End Year]],Table1[[#This Row],[End Month]],Table1[[#This Row],[Complete End Day]])</f>
        <v>44564</v>
      </c>
      <c r="AM1264" s="2">
        <f>IF(Table1[[#This Row],[Start Day]]="",1,0)</f>
        <v>0</v>
      </c>
      <c r="AN1264" s="2">
        <f>IF(Table1[[#This Row],[End Day]]="",1,0)</f>
        <v>0</v>
      </c>
      <c r="AO1264">
        <v>13</v>
      </c>
      <c r="AP1264">
        <v>3</v>
      </c>
      <c r="AS1264">
        <v>3</v>
      </c>
      <c r="AZ1264">
        <v>100</v>
      </c>
      <c r="BA1264" t="s">
        <v>109</v>
      </c>
      <c r="BC1264" t="s">
        <v>5018</v>
      </c>
      <c r="BD1264" t="s">
        <v>5019</v>
      </c>
    </row>
    <row r="1265" spans="1:56" x14ac:dyDescent="0.2">
      <c r="A1265" t="s">
        <v>6741</v>
      </c>
      <c r="B1265" t="s">
        <v>6715</v>
      </c>
      <c r="C1265" t="s">
        <v>2108</v>
      </c>
      <c r="E1265" t="s">
        <v>53</v>
      </c>
      <c r="F1265" t="s">
        <v>54</v>
      </c>
      <c r="G1265" t="s">
        <v>236</v>
      </c>
      <c r="H1265" t="s">
        <v>236</v>
      </c>
      <c r="K1265" t="s">
        <v>148</v>
      </c>
      <c r="L1265" t="s">
        <v>149</v>
      </c>
      <c r="M1265" t="s">
        <v>121</v>
      </c>
      <c r="N1265" t="s">
        <v>122</v>
      </c>
      <c r="O1265" t="s">
        <v>6742</v>
      </c>
      <c r="P1265" t="s">
        <v>62</v>
      </c>
      <c r="AC1265">
        <v>2022</v>
      </c>
      <c r="AD1265">
        <v>2</v>
      </c>
      <c r="AE1265">
        <v>1</v>
      </c>
      <c r="AF1265">
        <f>IF( Table1[[#This Row],[Start Day]]="",1,Table1[[#This Row],[Start Day]])</f>
        <v>1</v>
      </c>
      <c r="AG1265" s="1">
        <f>DATE(Table1[[#This Row],[Start Year]],Table1[[#This Row],[Start Month]],Table1[[#This Row],[Complete Start Day]])</f>
        <v>44593</v>
      </c>
      <c r="AH1265">
        <v>2022</v>
      </c>
      <c r="AI1265">
        <v>2</v>
      </c>
      <c r="AJ1265">
        <v>8</v>
      </c>
      <c r="AK1265">
        <f>IF(Table1[[#This Row],[End Day]]="",DAY(EOMONTH(DATE(Table1[[#This Row],[End Year]],Table1[[#This Row],[End Month]],1),0)),Table1[[#This Row],[End Day]])</f>
        <v>8</v>
      </c>
      <c r="AL1265" s="1">
        <f>DATE(Table1[[#This Row],[End Year]],Table1[[#This Row],[End Month]],Table1[[#This Row],[Complete End Day]])</f>
        <v>44600</v>
      </c>
      <c r="AM1265" s="2">
        <f>IF(Table1[[#This Row],[Start Day]]="",1,0)</f>
        <v>0</v>
      </c>
      <c r="AN1265" s="2">
        <f>IF(Table1[[#This Row],[End Day]]="",1,0)</f>
        <v>0</v>
      </c>
      <c r="AO1265">
        <v>19</v>
      </c>
      <c r="AP1265">
        <v>34</v>
      </c>
      <c r="AQ1265">
        <v>9117</v>
      </c>
      <c r="AS1265">
        <v>9151</v>
      </c>
      <c r="AZ1265">
        <v>100</v>
      </c>
      <c r="BA1265" t="s">
        <v>81</v>
      </c>
      <c r="BB1265" t="s">
        <v>6743</v>
      </c>
      <c r="BD1265" t="s">
        <v>6744</v>
      </c>
    </row>
    <row r="1266" spans="1:56" x14ac:dyDescent="0.2">
      <c r="A1266" t="s">
        <v>6745</v>
      </c>
      <c r="B1266" t="s">
        <v>6715</v>
      </c>
      <c r="C1266" t="s">
        <v>2042</v>
      </c>
      <c r="E1266" t="s">
        <v>53</v>
      </c>
      <c r="F1266" t="s">
        <v>54</v>
      </c>
      <c r="G1266" t="s">
        <v>236</v>
      </c>
      <c r="H1266" t="s">
        <v>236</v>
      </c>
      <c r="K1266" t="s">
        <v>148</v>
      </c>
      <c r="L1266" t="s">
        <v>149</v>
      </c>
      <c r="M1266" t="s">
        <v>121</v>
      </c>
      <c r="N1266" t="s">
        <v>122</v>
      </c>
      <c r="O1266" t="s">
        <v>6746</v>
      </c>
      <c r="P1266" t="s">
        <v>62</v>
      </c>
      <c r="U1266" t="s">
        <v>104</v>
      </c>
      <c r="AC1266">
        <v>2022</v>
      </c>
      <c r="AD1266">
        <v>3</v>
      </c>
      <c r="AE1266">
        <v>1</v>
      </c>
      <c r="AF1266">
        <f>IF( Table1[[#This Row],[Start Day]]="",1,Table1[[#This Row],[Start Day]])</f>
        <v>1</v>
      </c>
      <c r="AG1266" s="1">
        <f>DATE(Table1[[#This Row],[Start Year]],Table1[[#This Row],[Start Month]],Table1[[#This Row],[Complete Start Day]])</f>
        <v>44621</v>
      </c>
      <c r="AH1266">
        <v>2022</v>
      </c>
      <c r="AI1266">
        <v>3</v>
      </c>
      <c r="AJ1266">
        <v>15</v>
      </c>
      <c r="AK1266">
        <f>IF(Table1[[#This Row],[End Day]]="",DAY(EOMONTH(DATE(Table1[[#This Row],[End Year]],Table1[[#This Row],[End Month]],1),0)),Table1[[#This Row],[End Day]])</f>
        <v>15</v>
      </c>
      <c r="AL1266" s="1">
        <f>DATE(Table1[[#This Row],[End Year]],Table1[[#This Row],[End Month]],Table1[[#This Row],[Complete End Day]])</f>
        <v>44635</v>
      </c>
      <c r="AM1266" s="2">
        <f>IF(Table1[[#This Row],[Start Day]]="",1,0)</f>
        <v>0</v>
      </c>
      <c r="AN1266" s="2">
        <f>IF(Table1[[#This Row],[End Day]]="",1,0)</f>
        <v>0</v>
      </c>
      <c r="AO1266">
        <v>22</v>
      </c>
      <c r="AP1266">
        <v>21</v>
      </c>
      <c r="AQ1266">
        <v>21500</v>
      </c>
      <c r="AS1266">
        <v>21521</v>
      </c>
      <c r="AZ1266">
        <v>100</v>
      </c>
      <c r="BA1266" t="s">
        <v>66</v>
      </c>
      <c r="BB1266" t="s">
        <v>6747</v>
      </c>
      <c r="BC1266" t="s">
        <v>6748</v>
      </c>
      <c r="BD1266" t="s">
        <v>6749</v>
      </c>
    </row>
    <row r="1267" spans="1:56" x14ac:dyDescent="0.2">
      <c r="A1267" t="s">
        <v>6750</v>
      </c>
      <c r="B1267" t="s">
        <v>5780</v>
      </c>
      <c r="C1267" t="s">
        <v>6751</v>
      </c>
      <c r="D1267" t="s">
        <v>6752</v>
      </c>
      <c r="E1267" t="s">
        <v>53</v>
      </c>
      <c r="F1267" t="s">
        <v>54</v>
      </c>
      <c r="G1267" t="s">
        <v>55</v>
      </c>
      <c r="H1267" t="s">
        <v>192</v>
      </c>
      <c r="K1267" t="s">
        <v>76</v>
      </c>
      <c r="L1267" t="s">
        <v>77</v>
      </c>
      <c r="M1267" t="s">
        <v>78</v>
      </c>
      <c r="N1267" t="s">
        <v>60</v>
      </c>
      <c r="O1267" t="s">
        <v>6753</v>
      </c>
      <c r="Q1267" t="s">
        <v>64</v>
      </c>
      <c r="W1267">
        <v>24987</v>
      </c>
      <c r="X1267" t="s">
        <v>65</v>
      </c>
      <c r="Y1267" t="s">
        <v>6754</v>
      </c>
      <c r="Z1267" t="s">
        <v>6755</v>
      </c>
      <c r="AC1267">
        <v>2019</v>
      </c>
      <c r="AD1267">
        <v>12</v>
      </c>
      <c r="AE1267">
        <v>31</v>
      </c>
      <c r="AF1267">
        <f>IF( Table1[[#This Row],[Start Day]]="",1,Table1[[#This Row],[Start Day]])</f>
        <v>31</v>
      </c>
      <c r="AG1267" s="1">
        <f>DATE(Table1[[#This Row],[Start Year]],Table1[[#This Row],[Start Month]],Table1[[#This Row],[Complete Start Day]])</f>
        <v>43830</v>
      </c>
      <c r="AH1267">
        <v>2020</v>
      </c>
      <c r="AI1267">
        <v>1</v>
      </c>
      <c r="AJ1267">
        <v>3</v>
      </c>
      <c r="AK1267">
        <f>IF(Table1[[#This Row],[End Day]]="",DAY(EOMONTH(DATE(Table1[[#This Row],[End Year]],Table1[[#This Row],[End Month]],1),0)),Table1[[#This Row],[End Day]])</f>
        <v>3</v>
      </c>
      <c r="AL1267" s="1">
        <f>DATE(Table1[[#This Row],[End Year]],Table1[[#This Row],[End Month]],Table1[[#This Row],[Complete End Day]])</f>
        <v>43833</v>
      </c>
      <c r="AM1267" s="2">
        <f>IF(Table1[[#This Row],[Start Day]]="",1,0)</f>
        <v>0</v>
      </c>
      <c r="AN1267" s="2">
        <f>IF(Table1[[#This Row],[End Day]]="",1,0)</f>
        <v>0</v>
      </c>
      <c r="AO1267">
        <v>66</v>
      </c>
      <c r="AP1267">
        <v>110</v>
      </c>
      <c r="AQ1267">
        <v>501000</v>
      </c>
      <c r="AS1267">
        <v>501110</v>
      </c>
      <c r="AX1267">
        <v>1200000</v>
      </c>
      <c r="AY1267">
        <v>1373658</v>
      </c>
      <c r="AZ1267">
        <v>87.358006773884696</v>
      </c>
      <c r="BA1267" t="s">
        <v>66</v>
      </c>
      <c r="BB1267" t="s">
        <v>6756</v>
      </c>
      <c r="BC1267" t="s">
        <v>6757</v>
      </c>
      <c r="BD1267" t="s">
        <v>6758</v>
      </c>
    </row>
    <row r="1268" spans="1:56" x14ac:dyDescent="0.2">
      <c r="A1268" t="s">
        <v>6759</v>
      </c>
      <c r="B1268" t="s">
        <v>5780</v>
      </c>
      <c r="C1268" t="s">
        <v>6760</v>
      </c>
      <c r="E1268" t="s">
        <v>53</v>
      </c>
      <c r="F1268" t="s">
        <v>54</v>
      </c>
      <c r="G1268" t="s">
        <v>55</v>
      </c>
      <c r="K1268" t="s">
        <v>76</v>
      </c>
      <c r="L1268" t="s">
        <v>77</v>
      </c>
      <c r="M1268" t="s">
        <v>78</v>
      </c>
      <c r="N1268" t="s">
        <v>60</v>
      </c>
      <c r="O1268" t="s">
        <v>6761</v>
      </c>
      <c r="Q1268" t="s">
        <v>64</v>
      </c>
      <c r="U1268" t="s">
        <v>104</v>
      </c>
      <c r="X1268" t="s">
        <v>65</v>
      </c>
      <c r="AC1268">
        <v>2019</v>
      </c>
      <c r="AD1268">
        <v>12</v>
      </c>
      <c r="AE1268">
        <v>19</v>
      </c>
      <c r="AF1268">
        <f>IF( Table1[[#This Row],[Start Day]]="",1,Table1[[#This Row],[Start Day]])</f>
        <v>19</v>
      </c>
      <c r="AG1268" s="1">
        <f>DATE(Table1[[#This Row],[Start Year]],Table1[[#This Row],[Start Month]],Table1[[#This Row],[Complete Start Day]])</f>
        <v>43818</v>
      </c>
      <c r="AH1268">
        <v>2019</v>
      </c>
      <c r="AI1268">
        <v>12</v>
      </c>
      <c r="AJ1268">
        <v>21</v>
      </c>
      <c r="AK1268">
        <f>IF(Table1[[#This Row],[End Day]]="",DAY(EOMONTH(DATE(Table1[[#This Row],[End Year]],Table1[[#This Row],[End Month]],1),0)),Table1[[#This Row],[End Day]])</f>
        <v>21</v>
      </c>
      <c r="AL1268" s="1">
        <f>DATE(Table1[[#This Row],[End Year]],Table1[[#This Row],[End Month]],Table1[[#This Row],[Complete End Day]])</f>
        <v>43820</v>
      </c>
      <c r="AM1268" s="2">
        <f>IF(Table1[[#This Row],[Start Day]]="",1,0)</f>
        <v>0</v>
      </c>
      <c r="AN1268" s="2">
        <f>IF(Table1[[#This Row],[End Day]]="",1,0)</f>
        <v>0</v>
      </c>
      <c r="AO1268">
        <v>6</v>
      </c>
      <c r="AQ1268">
        <v>60000</v>
      </c>
      <c r="AS1268">
        <v>60000</v>
      </c>
      <c r="AZ1268">
        <v>87.358006773884696</v>
      </c>
      <c r="BA1268" t="s">
        <v>109</v>
      </c>
      <c r="BC1268" t="s">
        <v>6762</v>
      </c>
      <c r="BD1268" t="s">
        <v>6763</v>
      </c>
    </row>
    <row r="1269" spans="1:56" x14ac:dyDescent="0.2">
      <c r="A1269" t="s">
        <v>6764</v>
      </c>
      <c r="B1269" t="s">
        <v>5780</v>
      </c>
      <c r="C1269" t="s">
        <v>2647</v>
      </c>
      <c r="E1269" t="s">
        <v>53</v>
      </c>
      <c r="F1269" t="s">
        <v>54</v>
      </c>
      <c r="G1269" t="s">
        <v>55</v>
      </c>
      <c r="K1269" t="s">
        <v>554</v>
      </c>
      <c r="L1269" t="s">
        <v>555</v>
      </c>
      <c r="M1269" t="s">
        <v>121</v>
      </c>
      <c r="N1269" t="s">
        <v>122</v>
      </c>
      <c r="O1269" t="s">
        <v>6765</v>
      </c>
      <c r="Q1269" t="s">
        <v>64</v>
      </c>
      <c r="W1269">
        <v>322183</v>
      </c>
      <c r="X1269" t="s">
        <v>65</v>
      </c>
      <c r="Y1269" t="s">
        <v>6766</v>
      </c>
      <c r="Z1269" t="s">
        <v>6767</v>
      </c>
      <c r="AC1269">
        <v>2019</v>
      </c>
      <c r="AD1269">
        <v>12</v>
      </c>
      <c r="AE1269">
        <v>15</v>
      </c>
      <c r="AF1269">
        <f>IF( Table1[[#This Row],[Start Day]]="",1,Table1[[#This Row],[Start Day]])</f>
        <v>15</v>
      </c>
      <c r="AG1269" s="1">
        <f>DATE(Table1[[#This Row],[Start Year]],Table1[[#This Row],[Start Month]],Table1[[#This Row],[Complete Start Day]])</f>
        <v>43814</v>
      </c>
      <c r="AH1269">
        <v>2020</v>
      </c>
      <c r="AI1269">
        <v>1</v>
      </c>
      <c r="AJ1269">
        <v>10</v>
      </c>
      <c r="AK1269">
        <f>IF(Table1[[#This Row],[End Day]]="",DAY(EOMONTH(DATE(Table1[[#This Row],[End Year]],Table1[[#This Row],[End Month]],1),0)),Table1[[#This Row],[End Day]])</f>
        <v>10</v>
      </c>
      <c r="AL1269" s="1">
        <f>DATE(Table1[[#This Row],[End Year]],Table1[[#This Row],[End Month]],Table1[[#This Row],[Complete End Day]])</f>
        <v>43840</v>
      </c>
      <c r="AM1269" s="2">
        <f>IF(Table1[[#This Row],[Start Day]]="",1,0)</f>
        <v>0</v>
      </c>
      <c r="AN1269" s="2">
        <f>IF(Table1[[#This Row],[End Day]]="",1,0)</f>
        <v>0</v>
      </c>
      <c r="AQ1269">
        <v>900</v>
      </c>
      <c r="AS1269">
        <v>900</v>
      </c>
      <c r="AZ1269">
        <v>87.358006773884696</v>
      </c>
      <c r="BA1269" t="s">
        <v>81</v>
      </c>
      <c r="BB1269" t="s">
        <v>6768</v>
      </c>
      <c r="BD1269" t="s">
        <v>6769</v>
      </c>
    </row>
    <row r="1270" spans="1:56" x14ac:dyDescent="0.2">
      <c r="A1270" t="s">
        <v>6770</v>
      </c>
      <c r="B1270" t="s">
        <v>5780</v>
      </c>
      <c r="C1270" t="s">
        <v>6771</v>
      </c>
      <c r="E1270" t="s">
        <v>53</v>
      </c>
      <c r="F1270" t="s">
        <v>270</v>
      </c>
      <c r="G1270" t="s">
        <v>466</v>
      </c>
      <c r="K1270" t="s">
        <v>76</v>
      </c>
      <c r="L1270" t="s">
        <v>77</v>
      </c>
      <c r="M1270" t="s">
        <v>78</v>
      </c>
      <c r="N1270" t="s">
        <v>60</v>
      </c>
      <c r="O1270" t="s">
        <v>6772</v>
      </c>
      <c r="Q1270" t="s">
        <v>1463</v>
      </c>
      <c r="U1270" t="s">
        <v>104</v>
      </c>
      <c r="X1270" t="s">
        <v>65</v>
      </c>
      <c r="AC1270">
        <v>2019</v>
      </c>
      <c r="AD1270">
        <v>2</v>
      </c>
      <c r="AF1270">
        <f>IF( Table1[[#This Row],[Start Day]]="",1,Table1[[#This Row],[Start Day]])</f>
        <v>1</v>
      </c>
      <c r="AG1270" s="1">
        <f>DATE(Table1[[#This Row],[Start Year]],Table1[[#This Row],[Start Month]],Table1[[#This Row],[Complete Start Day]])</f>
        <v>43497</v>
      </c>
      <c r="AH1270">
        <v>2019</v>
      </c>
      <c r="AI1270">
        <v>9</v>
      </c>
      <c r="AK1270">
        <f>IF(Table1[[#This Row],[End Day]]="",DAY(EOMONTH(DATE(Table1[[#This Row],[End Year]],Table1[[#This Row],[End Month]],1),0)),Table1[[#This Row],[End Day]])</f>
        <v>30</v>
      </c>
      <c r="AL1270" s="1">
        <f>DATE(Table1[[#This Row],[End Year]],Table1[[#This Row],[End Month]],Table1[[#This Row],[Complete End Day]])</f>
        <v>43738</v>
      </c>
      <c r="AM1270" s="2">
        <f>IF(Table1[[#This Row],[Start Day]]="",1,0)</f>
        <v>1</v>
      </c>
      <c r="AN1270" s="2">
        <f>IF(Table1[[#This Row],[End Day]]="",1,0)</f>
        <v>1</v>
      </c>
      <c r="AZ1270">
        <v>87.358006773884696</v>
      </c>
      <c r="BA1270" t="s">
        <v>81</v>
      </c>
      <c r="BB1270" t="s">
        <v>6773</v>
      </c>
      <c r="BD1270" t="s">
        <v>6774</v>
      </c>
    </row>
    <row r="1271" spans="1:56" x14ac:dyDescent="0.2">
      <c r="A1271" t="s">
        <v>6775</v>
      </c>
      <c r="B1271" t="s">
        <v>5780</v>
      </c>
      <c r="C1271" t="s">
        <v>6776</v>
      </c>
      <c r="E1271" t="s">
        <v>53</v>
      </c>
      <c r="F1271" t="s">
        <v>72</v>
      </c>
      <c r="G1271" t="s">
        <v>73</v>
      </c>
      <c r="H1271" t="s">
        <v>86</v>
      </c>
      <c r="J1271" t="s">
        <v>6777</v>
      </c>
      <c r="K1271" t="s">
        <v>592</v>
      </c>
      <c r="L1271" t="s">
        <v>593</v>
      </c>
      <c r="M1271" t="s">
        <v>594</v>
      </c>
      <c r="N1271" t="s">
        <v>122</v>
      </c>
      <c r="O1271" t="s">
        <v>6778</v>
      </c>
      <c r="Q1271" t="s">
        <v>55</v>
      </c>
      <c r="W1271">
        <v>130</v>
      </c>
      <c r="X1271" t="s">
        <v>80</v>
      </c>
      <c r="AC1271">
        <v>2019</v>
      </c>
      <c r="AD1271">
        <v>9</v>
      </c>
      <c r="AE1271">
        <v>20</v>
      </c>
      <c r="AF1271">
        <f>IF( Table1[[#This Row],[Start Day]]="",1,Table1[[#This Row],[Start Day]])</f>
        <v>20</v>
      </c>
      <c r="AG1271" s="1">
        <f>DATE(Table1[[#This Row],[Start Year]],Table1[[#This Row],[Start Month]],Table1[[#This Row],[Complete Start Day]])</f>
        <v>43728</v>
      </c>
      <c r="AH1271">
        <v>2019</v>
      </c>
      <c r="AI1271">
        <v>9</v>
      </c>
      <c r="AJ1271">
        <v>20</v>
      </c>
      <c r="AK1271">
        <f>IF(Table1[[#This Row],[End Day]]="",DAY(EOMONTH(DATE(Table1[[#This Row],[End Year]],Table1[[#This Row],[End Month]],1),0)),Table1[[#This Row],[End Day]])</f>
        <v>20</v>
      </c>
      <c r="AL1271" s="1">
        <f>DATE(Table1[[#This Row],[End Year]],Table1[[#This Row],[End Month]],Table1[[#This Row],[Complete End Day]])</f>
        <v>43728</v>
      </c>
      <c r="AM1271" s="2">
        <f>IF(Table1[[#This Row],[Start Day]]="",1,0)</f>
        <v>0</v>
      </c>
      <c r="AN1271" s="2">
        <f>IF(Table1[[#This Row],[End Day]]="",1,0)</f>
        <v>0</v>
      </c>
      <c r="AO1271">
        <v>1</v>
      </c>
      <c r="AQ1271">
        <v>200</v>
      </c>
      <c r="AS1271">
        <v>200</v>
      </c>
      <c r="AZ1271">
        <v>87.358006773884696</v>
      </c>
      <c r="BA1271" t="s">
        <v>81</v>
      </c>
      <c r="BB1271" t="s">
        <v>6779</v>
      </c>
      <c r="BD1271" t="s">
        <v>6780</v>
      </c>
    </row>
    <row r="1272" spans="1:56" x14ac:dyDescent="0.2">
      <c r="A1272" t="s">
        <v>6781</v>
      </c>
      <c r="B1272" t="s">
        <v>5780</v>
      </c>
      <c r="C1272" t="s">
        <v>2186</v>
      </c>
      <c r="E1272" t="s">
        <v>53</v>
      </c>
      <c r="F1272" t="s">
        <v>72</v>
      </c>
      <c r="G1272" t="s">
        <v>73</v>
      </c>
      <c r="H1272" t="s">
        <v>86</v>
      </c>
      <c r="J1272" t="s">
        <v>6782</v>
      </c>
      <c r="K1272" t="s">
        <v>592</v>
      </c>
      <c r="L1272" t="s">
        <v>593</v>
      </c>
      <c r="M1272" t="s">
        <v>594</v>
      </c>
      <c r="N1272" t="s">
        <v>122</v>
      </c>
      <c r="O1272" t="s">
        <v>6783</v>
      </c>
      <c r="Q1272" t="s">
        <v>55</v>
      </c>
      <c r="X1272" t="s">
        <v>80</v>
      </c>
      <c r="AC1272">
        <v>2019</v>
      </c>
      <c r="AD1272">
        <v>9</v>
      </c>
      <c r="AE1272">
        <v>5</v>
      </c>
      <c r="AF1272">
        <f>IF( Table1[[#This Row],[Start Day]]="",1,Table1[[#This Row],[Start Day]])</f>
        <v>5</v>
      </c>
      <c r="AG1272" s="1">
        <f>DATE(Table1[[#This Row],[Start Year]],Table1[[#This Row],[Start Month]],Table1[[#This Row],[Complete Start Day]])</f>
        <v>43713</v>
      </c>
      <c r="AH1272">
        <v>2019</v>
      </c>
      <c r="AI1272">
        <v>9</v>
      </c>
      <c r="AJ1272">
        <v>6</v>
      </c>
      <c r="AK1272">
        <f>IF(Table1[[#This Row],[End Day]]="",DAY(EOMONTH(DATE(Table1[[#This Row],[End Year]],Table1[[#This Row],[End Month]],1),0)),Table1[[#This Row],[End Day]])</f>
        <v>6</v>
      </c>
      <c r="AL1272" s="1">
        <f>DATE(Table1[[#This Row],[End Year]],Table1[[#This Row],[End Month]],Table1[[#This Row],[Complete End Day]])</f>
        <v>43714</v>
      </c>
      <c r="AM1272" s="2">
        <f>IF(Table1[[#This Row],[Start Day]]="",1,0)</f>
        <v>0</v>
      </c>
      <c r="AN1272" s="2">
        <f>IF(Table1[[#This Row],[End Day]]="",1,0)</f>
        <v>0</v>
      </c>
      <c r="AO1272">
        <v>1</v>
      </c>
      <c r="AV1272">
        <v>25000</v>
      </c>
      <c r="AW1272">
        <v>28618</v>
      </c>
      <c r="AX1272">
        <v>383000</v>
      </c>
      <c r="AY1272">
        <v>438426</v>
      </c>
      <c r="AZ1272">
        <v>87.358006773884696</v>
      </c>
      <c r="BA1272" t="s">
        <v>81</v>
      </c>
      <c r="BB1272" t="s">
        <v>6784</v>
      </c>
      <c r="BD1272" t="s">
        <v>6785</v>
      </c>
    </row>
    <row r="1273" spans="1:56" x14ac:dyDescent="0.2">
      <c r="A1273" t="s">
        <v>6786</v>
      </c>
      <c r="B1273" t="s">
        <v>5780</v>
      </c>
      <c r="C1273" t="s">
        <v>3020</v>
      </c>
      <c r="E1273" t="s">
        <v>53</v>
      </c>
      <c r="F1273" t="s">
        <v>100</v>
      </c>
      <c r="G1273" t="s">
        <v>101</v>
      </c>
      <c r="H1273" t="s">
        <v>102</v>
      </c>
      <c r="K1273" t="s">
        <v>76</v>
      </c>
      <c r="L1273" t="s">
        <v>77</v>
      </c>
      <c r="M1273" t="s">
        <v>78</v>
      </c>
      <c r="N1273" t="s">
        <v>60</v>
      </c>
      <c r="O1273" t="s">
        <v>6787</v>
      </c>
      <c r="W1273">
        <v>7</v>
      </c>
      <c r="X1273" t="s">
        <v>105</v>
      </c>
      <c r="Y1273" t="s">
        <v>6788</v>
      </c>
      <c r="Z1273" t="s">
        <v>6789</v>
      </c>
      <c r="AA1273" t="s">
        <v>6790</v>
      </c>
      <c r="AB1273" t="s">
        <v>6789</v>
      </c>
      <c r="AC1273">
        <v>2019</v>
      </c>
      <c r="AD1273">
        <v>8</v>
      </c>
      <c r="AE1273">
        <v>2</v>
      </c>
      <c r="AF1273">
        <f>IF( Table1[[#This Row],[Start Day]]="",1,Table1[[#This Row],[Start Day]])</f>
        <v>2</v>
      </c>
      <c r="AG1273" s="1">
        <f>DATE(Table1[[#This Row],[Start Year]],Table1[[#This Row],[Start Month]],Table1[[#This Row],[Complete Start Day]])</f>
        <v>43679</v>
      </c>
      <c r="AH1273">
        <v>2019</v>
      </c>
      <c r="AI1273">
        <v>8</v>
      </c>
      <c r="AJ1273">
        <v>2</v>
      </c>
      <c r="AK1273">
        <f>IF(Table1[[#This Row],[End Day]]="",DAY(EOMONTH(DATE(Table1[[#This Row],[End Year]],Table1[[#This Row],[End Month]],1),0)),Table1[[#This Row],[End Day]])</f>
        <v>2</v>
      </c>
      <c r="AL1273" s="1">
        <f>DATE(Table1[[#This Row],[End Year]],Table1[[#This Row],[End Month]],Table1[[#This Row],[Complete End Day]])</f>
        <v>43679</v>
      </c>
      <c r="AM1273" s="2">
        <f>IF(Table1[[#This Row],[Start Day]]="",1,0)</f>
        <v>0</v>
      </c>
      <c r="AN1273" s="2">
        <f>IF(Table1[[#This Row],[End Day]]="",1,0)</f>
        <v>0</v>
      </c>
      <c r="AO1273">
        <v>6</v>
      </c>
      <c r="AP1273">
        <v>4</v>
      </c>
      <c r="AQ1273">
        <v>2100</v>
      </c>
      <c r="AS1273">
        <v>2104</v>
      </c>
      <c r="AZ1273">
        <v>87.358006773884696</v>
      </c>
      <c r="BA1273" t="s">
        <v>109</v>
      </c>
      <c r="BC1273" t="s">
        <v>6791</v>
      </c>
      <c r="BD1273" t="s">
        <v>6792</v>
      </c>
    </row>
    <row r="1274" spans="1:56" x14ac:dyDescent="0.2">
      <c r="A1274" t="s">
        <v>6793</v>
      </c>
      <c r="B1274" t="s">
        <v>5780</v>
      </c>
      <c r="C1274" t="s">
        <v>6794</v>
      </c>
      <c r="E1274" t="s">
        <v>53</v>
      </c>
      <c r="F1274" t="s">
        <v>100</v>
      </c>
      <c r="G1274" t="s">
        <v>101</v>
      </c>
      <c r="H1274" t="s">
        <v>102</v>
      </c>
      <c r="K1274" t="s">
        <v>76</v>
      </c>
      <c r="L1274" t="s">
        <v>77</v>
      </c>
      <c r="M1274" t="s">
        <v>78</v>
      </c>
      <c r="N1274" t="s">
        <v>60</v>
      </c>
      <c r="O1274" t="s">
        <v>6795</v>
      </c>
      <c r="U1274" t="s">
        <v>104</v>
      </c>
      <c r="W1274">
        <v>7</v>
      </c>
      <c r="X1274" t="s">
        <v>105</v>
      </c>
      <c r="Y1274" t="s">
        <v>6796</v>
      </c>
      <c r="Z1274" t="s">
        <v>6797</v>
      </c>
      <c r="AA1274" t="s">
        <v>6798</v>
      </c>
      <c r="AC1274">
        <v>2019</v>
      </c>
      <c r="AD1274">
        <v>9</v>
      </c>
      <c r="AE1274">
        <v>26</v>
      </c>
      <c r="AF1274">
        <f>IF( Table1[[#This Row],[Start Day]]="",1,Table1[[#This Row],[Start Day]])</f>
        <v>26</v>
      </c>
      <c r="AG1274" s="1">
        <f>DATE(Table1[[#This Row],[Start Year]],Table1[[#This Row],[Start Month]],Table1[[#This Row],[Complete Start Day]])</f>
        <v>43734</v>
      </c>
      <c r="AH1274">
        <v>2019</v>
      </c>
      <c r="AI1274">
        <v>9</v>
      </c>
      <c r="AJ1274">
        <v>26</v>
      </c>
      <c r="AK1274">
        <f>IF(Table1[[#This Row],[End Day]]="",DAY(EOMONTH(DATE(Table1[[#This Row],[End Year]],Table1[[#This Row],[End Month]],1),0)),Table1[[#This Row],[End Day]])</f>
        <v>26</v>
      </c>
      <c r="AL1274" s="1">
        <f>DATE(Table1[[#This Row],[End Year]],Table1[[#This Row],[End Month]],Table1[[#This Row],[Complete End Day]])</f>
        <v>43734</v>
      </c>
      <c r="AM1274" s="2">
        <f>IF(Table1[[#This Row],[Start Day]]="",1,0)</f>
        <v>0</v>
      </c>
      <c r="AN1274" s="2">
        <f>IF(Table1[[#This Row],[End Day]]="",1,0)</f>
        <v>0</v>
      </c>
      <c r="AO1274">
        <v>31</v>
      </c>
      <c r="AP1274">
        <v>179</v>
      </c>
      <c r="AQ1274">
        <v>247239</v>
      </c>
      <c r="AS1274">
        <v>247418</v>
      </c>
      <c r="AZ1274">
        <v>87.358006773884696</v>
      </c>
      <c r="BA1274" t="s">
        <v>81</v>
      </c>
      <c r="BB1274" t="s">
        <v>6799</v>
      </c>
      <c r="BD1274" t="s">
        <v>6800</v>
      </c>
    </row>
    <row r="1275" spans="1:56" x14ac:dyDescent="0.2">
      <c r="A1275" t="s">
        <v>6801</v>
      </c>
      <c r="B1275" t="s">
        <v>5780</v>
      </c>
      <c r="C1275" t="s">
        <v>1205</v>
      </c>
      <c r="E1275" t="s">
        <v>53</v>
      </c>
      <c r="F1275" t="s">
        <v>54</v>
      </c>
      <c r="G1275" t="s">
        <v>55</v>
      </c>
      <c r="H1275" t="s">
        <v>192</v>
      </c>
      <c r="K1275" t="s">
        <v>76</v>
      </c>
      <c r="L1275" t="s">
        <v>77</v>
      </c>
      <c r="M1275" t="s">
        <v>78</v>
      </c>
      <c r="N1275" t="s">
        <v>60</v>
      </c>
      <c r="O1275" t="s">
        <v>6802</v>
      </c>
      <c r="X1275" t="s">
        <v>65</v>
      </c>
      <c r="AC1275">
        <v>2019</v>
      </c>
      <c r="AD1275">
        <v>12</v>
      </c>
      <c r="AE1275">
        <v>12</v>
      </c>
      <c r="AF1275">
        <f>IF( Table1[[#This Row],[Start Day]]="",1,Table1[[#This Row],[Start Day]])</f>
        <v>12</v>
      </c>
      <c r="AG1275" s="1">
        <f>DATE(Table1[[#This Row],[Start Year]],Table1[[#This Row],[Start Month]],Table1[[#This Row],[Complete Start Day]])</f>
        <v>43811</v>
      </c>
      <c r="AH1275">
        <v>2019</v>
      </c>
      <c r="AI1275">
        <v>12</v>
      </c>
      <c r="AJ1275">
        <v>17</v>
      </c>
      <c r="AK1275">
        <f>IF(Table1[[#This Row],[End Day]]="",DAY(EOMONTH(DATE(Table1[[#This Row],[End Year]],Table1[[#This Row],[End Month]],1),0)),Table1[[#This Row],[End Day]])</f>
        <v>17</v>
      </c>
      <c r="AL1275" s="1">
        <f>DATE(Table1[[#This Row],[End Year]],Table1[[#This Row],[End Month]],Table1[[#This Row],[Complete End Day]])</f>
        <v>43816</v>
      </c>
      <c r="AM1275" s="2">
        <f>IF(Table1[[#This Row],[Start Day]]="",1,0)</f>
        <v>0</v>
      </c>
      <c r="AN1275" s="2">
        <f>IF(Table1[[#This Row],[End Day]]="",1,0)</f>
        <v>0</v>
      </c>
      <c r="AO1275">
        <v>14</v>
      </c>
      <c r="AQ1275">
        <v>5000</v>
      </c>
      <c r="AS1275">
        <v>5000</v>
      </c>
      <c r="AZ1275">
        <v>87.358006773884696</v>
      </c>
      <c r="BA1275" t="s">
        <v>109</v>
      </c>
      <c r="BC1275" t="s">
        <v>6803</v>
      </c>
      <c r="BD1275" t="s">
        <v>6804</v>
      </c>
    </row>
    <row r="1276" spans="1:56" x14ac:dyDescent="0.2">
      <c r="A1276" t="s">
        <v>6805</v>
      </c>
      <c r="B1276" t="s">
        <v>5780</v>
      </c>
      <c r="C1276" t="s">
        <v>6806</v>
      </c>
      <c r="E1276" t="s">
        <v>53</v>
      </c>
      <c r="F1276" t="s">
        <v>54</v>
      </c>
      <c r="G1276" t="s">
        <v>55</v>
      </c>
      <c r="K1276" t="s">
        <v>76</v>
      </c>
      <c r="L1276" t="s">
        <v>77</v>
      </c>
      <c r="M1276" t="s">
        <v>78</v>
      </c>
      <c r="N1276" t="s">
        <v>60</v>
      </c>
      <c r="O1276" t="s">
        <v>6807</v>
      </c>
      <c r="X1276" t="s">
        <v>65</v>
      </c>
      <c r="AC1276">
        <v>2019</v>
      </c>
      <c r="AD1276">
        <v>10</v>
      </c>
      <c r="AE1276">
        <v>26</v>
      </c>
      <c r="AF1276">
        <f>IF( Table1[[#This Row],[Start Day]]="",1,Table1[[#This Row],[Start Day]])</f>
        <v>26</v>
      </c>
      <c r="AG1276" s="1">
        <f>DATE(Table1[[#This Row],[Start Year]],Table1[[#This Row],[Start Month]],Table1[[#This Row],[Complete Start Day]])</f>
        <v>43764</v>
      </c>
      <c r="AH1276">
        <v>2019</v>
      </c>
      <c r="AI1276">
        <v>10</v>
      </c>
      <c r="AJ1276">
        <v>27</v>
      </c>
      <c r="AK1276">
        <f>IF(Table1[[#This Row],[End Day]]="",DAY(EOMONTH(DATE(Table1[[#This Row],[End Year]],Table1[[#This Row],[End Month]],1),0)),Table1[[#This Row],[End Day]])</f>
        <v>27</v>
      </c>
      <c r="AL1276" s="1">
        <f>DATE(Table1[[#This Row],[End Year]],Table1[[#This Row],[End Month]],Table1[[#This Row],[Complete End Day]])</f>
        <v>43765</v>
      </c>
      <c r="AM1276" s="2">
        <f>IF(Table1[[#This Row],[Start Day]]="",1,0)</f>
        <v>0</v>
      </c>
      <c r="AN1276" s="2">
        <f>IF(Table1[[#This Row],[End Day]]="",1,0)</f>
        <v>0</v>
      </c>
      <c r="AQ1276">
        <v>9435</v>
      </c>
      <c r="AS1276">
        <v>9435</v>
      </c>
      <c r="AZ1276">
        <v>87.358006773884696</v>
      </c>
      <c r="BA1276" t="s">
        <v>81</v>
      </c>
      <c r="BB1276" t="s">
        <v>188</v>
      </c>
      <c r="BD1276" t="s">
        <v>189</v>
      </c>
    </row>
    <row r="1277" spans="1:56" x14ac:dyDescent="0.2">
      <c r="A1277" t="s">
        <v>6808</v>
      </c>
      <c r="B1277" t="s">
        <v>5780</v>
      </c>
      <c r="C1277" t="s">
        <v>674</v>
      </c>
      <c r="D1277" t="s">
        <v>6414</v>
      </c>
      <c r="E1277" t="s">
        <v>53</v>
      </c>
      <c r="F1277" t="s">
        <v>72</v>
      </c>
      <c r="G1277" t="s">
        <v>73</v>
      </c>
      <c r="H1277" t="s">
        <v>86</v>
      </c>
      <c r="J1277" t="s">
        <v>6415</v>
      </c>
      <c r="K1277" t="s">
        <v>7833</v>
      </c>
      <c r="L1277" t="s">
        <v>88</v>
      </c>
      <c r="M1277" t="s">
        <v>59</v>
      </c>
      <c r="N1277" t="s">
        <v>60</v>
      </c>
      <c r="O1277" t="s">
        <v>6809</v>
      </c>
      <c r="X1277" t="s">
        <v>80</v>
      </c>
      <c r="AC1277">
        <v>2019</v>
      </c>
      <c r="AD1277">
        <v>9</v>
      </c>
      <c r="AE1277">
        <v>6</v>
      </c>
      <c r="AF1277">
        <f>IF( Table1[[#This Row],[Start Day]]="",1,Table1[[#This Row],[Start Day]])</f>
        <v>6</v>
      </c>
      <c r="AG1277" s="1">
        <f>DATE(Table1[[#This Row],[Start Year]],Table1[[#This Row],[Start Month]],Table1[[#This Row],[Complete Start Day]])</f>
        <v>43714</v>
      </c>
      <c r="AH1277">
        <v>2019</v>
      </c>
      <c r="AI1277">
        <v>9</v>
      </c>
      <c r="AJ1277">
        <v>7</v>
      </c>
      <c r="AK1277">
        <f>IF(Table1[[#This Row],[End Day]]="",DAY(EOMONTH(DATE(Table1[[#This Row],[End Year]],Table1[[#This Row],[End Month]],1),0)),Table1[[#This Row],[End Day]])</f>
        <v>7</v>
      </c>
      <c r="AL1277" s="1">
        <f>DATE(Table1[[#This Row],[End Year]],Table1[[#This Row],[End Month]],Table1[[#This Row],[Complete End Day]])</f>
        <v>43715</v>
      </c>
      <c r="AM1277" s="2">
        <f>IF(Table1[[#This Row],[Start Day]]="",1,0)</f>
        <v>0</v>
      </c>
      <c r="AN1277" s="2">
        <f>IF(Table1[[#This Row],[End Day]]="",1,0)</f>
        <v>0</v>
      </c>
      <c r="AO1277">
        <v>3</v>
      </c>
      <c r="AP1277">
        <v>33</v>
      </c>
      <c r="AQ1277">
        <v>38</v>
      </c>
      <c r="AS1277">
        <v>71</v>
      </c>
      <c r="AZ1277">
        <v>87.358006773884696</v>
      </c>
      <c r="BA1277" t="s">
        <v>81</v>
      </c>
      <c r="BB1277" t="s">
        <v>456</v>
      </c>
      <c r="BD1277" t="s">
        <v>457</v>
      </c>
    </row>
    <row r="1278" spans="1:56" x14ac:dyDescent="0.2">
      <c r="A1278" t="s">
        <v>6810</v>
      </c>
      <c r="B1278" t="s">
        <v>5780</v>
      </c>
      <c r="C1278" t="s">
        <v>4303</v>
      </c>
      <c r="E1278" t="s">
        <v>53</v>
      </c>
      <c r="F1278" t="s">
        <v>72</v>
      </c>
      <c r="G1278" t="s">
        <v>73</v>
      </c>
      <c r="H1278" t="s">
        <v>86</v>
      </c>
      <c r="J1278" t="s">
        <v>6811</v>
      </c>
      <c r="K1278" t="s">
        <v>7833</v>
      </c>
      <c r="L1278" t="s">
        <v>88</v>
      </c>
      <c r="M1278" t="s">
        <v>59</v>
      </c>
      <c r="N1278" t="s">
        <v>60</v>
      </c>
      <c r="O1278" t="s">
        <v>6812</v>
      </c>
      <c r="X1278" t="s">
        <v>80</v>
      </c>
      <c r="AC1278">
        <v>2019</v>
      </c>
      <c r="AD1278">
        <v>9</v>
      </c>
      <c r="AE1278">
        <v>24</v>
      </c>
      <c r="AF1278">
        <f>IF( Table1[[#This Row],[Start Day]]="",1,Table1[[#This Row],[Start Day]])</f>
        <v>24</v>
      </c>
      <c r="AG1278" s="1">
        <f>DATE(Table1[[#This Row],[Start Year]],Table1[[#This Row],[Start Month]],Table1[[#This Row],[Complete Start Day]])</f>
        <v>43732</v>
      </c>
      <c r="AH1278">
        <v>2019</v>
      </c>
      <c r="AI1278">
        <v>9</v>
      </c>
      <c r="AJ1278">
        <v>24</v>
      </c>
      <c r="AK1278">
        <f>IF(Table1[[#This Row],[End Day]]="",DAY(EOMONTH(DATE(Table1[[#This Row],[End Year]],Table1[[#This Row],[End Month]],1),0)),Table1[[#This Row],[End Day]])</f>
        <v>24</v>
      </c>
      <c r="AL1278" s="1">
        <f>DATE(Table1[[#This Row],[End Year]],Table1[[#This Row],[End Month]],Table1[[#This Row],[Complete End Day]])</f>
        <v>43732</v>
      </c>
      <c r="AM1278" s="2">
        <f>IF(Table1[[#This Row],[Start Day]]="",1,0)</f>
        <v>0</v>
      </c>
      <c r="AN1278" s="2">
        <f>IF(Table1[[#This Row],[End Day]]="",1,0)</f>
        <v>0</v>
      </c>
      <c r="AO1278">
        <v>2</v>
      </c>
      <c r="AQ1278">
        <v>83370</v>
      </c>
      <c r="AS1278">
        <v>83370</v>
      </c>
      <c r="AZ1278">
        <v>87.358006773884696</v>
      </c>
      <c r="BA1278" t="s">
        <v>81</v>
      </c>
      <c r="BB1278" t="s">
        <v>456</v>
      </c>
      <c r="BD1278" t="s">
        <v>457</v>
      </c>
    </row>
    <row r="1279" spans="1:56" x14ac:dyDescent="0.2">
      <c r="A1279" t="s">
        <v>6813</v>
      </c>
      <c r="B1279" t="s">
        <v>5780</v>
      </c>
      <c r="C1279" t="s">
        <v>6115</v>
      </c>
      <c r="E1279" t="s">
        <v>53</v>
      </c>
      <c r="F1279" t="s">
        <v>72</v>
      </c>
      <c r="G1279" t="s">
        <v>73</v>
      </c>
      <c r="H1279" t="s">
        <v>86</v>
      </c>
      <c r="J1279" t="s">
        <v>6417</v>
      </c>
      <c r="K1279" t="s">
        <v>7833</v>
      </c>
      <c r="L1279" t="s">
        <v>88</v>
      </c>
      <c r="M1279" t="s">
        <v>59</v>
      </c>
      <c r="N1279" t="s">
        <v>60</v>
      </c>
      <c r="O1279" t="s">
        <v>6814</v>
      </c>
      <c r="W1279">
        <v>75</v>
      </c>
      <c r="X1279" t="s">
        <v>80</v>
      </c>
      <c r="AC1279">
        <v>2019</v>
      </c>
      <c r="AD1279">
        <v>10</v>
      </c>
      <c r="AE1279">
        <v>2</v>
      </c>
      <c r="AF1279">
        <f>IF( Table1[[#This Row],[Start Day]]="",1,Table1[[#This Row],[Start Day]])</f>
        <v>2</v>
      </c>
      <c r="AG1279" s="1">
        <f>DATE(Table1[[#This Row],[Start Year]],Table1[[#This Row],[Start Month]],Table1[[#This Row],[Complete Start Day]])</f>
        <v>43740</v>
      </c>
      <c r="AH1279">
        <v>2019</v>
      </c>
      <c r="AI1279">
        <v>10</v>
      </c>
      <c r="AJ1279">
        <v>2</v>
      </c>
      <c r="AK1279">
        <f>IF(Table1[[#This Row],[End Day]]="",DAY(EOMONTH(DATE(Table1[[#This Row],[End Year]],Table1[[#This Row],[End Month]],1),0)),Table1[[#This Row],[End Day]])</f>
        <v>2</v>
      </c>
      <c r="AL1279" s="1">
        <f>DATE(Table1[[#This Row],[End Year]],Table1[[#This Row],[End Month]],Table1[[#This Row],[Complete End Day]])</f>
        <v>43740</v>
      </c>
      <c r="AM1279" s="2">
        <f>IF(Table1[[#This Row],[Start Day]]="",1,0)</f>
        <v>0</v>
      </c>
      <c r="AN1279" s="2">
        <f>IF(Table1[[#This Row],[End Day]]="",1,0)</f>
        <v>0</v>
      </c>
      <c r="AO1279">
        <v>15</v>
      </c>
      <c r="AP1279">
        <v>11</v>
      </c>
      <c r="AQ1279">
        <v>1400</v>
      </c>
      <c r="AS1279">
        <v>1411</v>
      </c>
      <c r="AX1279">
        <v>553000</v>
      </c>
      <c r="AY1279">
        <v>633027</v>
      </c>
      <c r="AZ1279">
        <v>87.358006773884696</v>
      </c>
      <c r="BA1279" t="s">
        <v>81</v>
      </c>
      <c r="BB1279" t="s">
        <v>6815</v>
      </c>
      <c r="BD1279" t="s">
        <v>6816</v>
      </c>
    </row>
    <row r="1280" spans="1:56" x14ac:dyDescent="0.2">
      <c r="A1280" t="s">
        <v>6817</v>
      </c>
      <c r="B1280" t="s">
        <v>5780</v>
      </c>
      <c r="C1280" t="s">
        <v>6818</v>
      </c>
      <c r="E1280" t="s">
        <v>53</v>
      </c>
      <c r="F1280" t="s">
        <v>72</v>
      </c>
      <c r="G1280" t="s">
        <v>73</v>
      </c>
      <c r="H1280" t="s">
        <v>86</v>
      </c>
      <c r="J1280" t="s">
        <v>6819</v>
      </c>
      <c r="K1280" t="s">
        <v>592</v>
      </c>
      <c r="L1280" t="s">
        <v>593</v>
      </c>
      <c r="M1280" t="s">
        <v>594</v>
      </c>
      <c r="N1280" t="s">
        <v>122</v>
      </c>
      <c r="O1280" t="s">
        <v>6820</v>
      </c>
      <c r="W1280">
        <v>55</v>
      </c>
      <c r="X1280" t="s">
        <v>80</v>
      </c>
      <c r="AC1280">
        <v>2019</v>
      </c>
      <c r="AD1280">
        <v>9</v>
      </c>
      <c r="AE1280">
        <v>30</v>
      </c>
      <c r="AF1280">
        <f>IF( Table1[[#This Row],[Start Day]]="",1,Table1[[#This Row],[Start Day]])</f>
        <v>30</v>
      </c>
      <c r="AG1280" s="1">
        <f>DATE(Table1[[#This Row],[Start Year]],Table1[[#This Row],[Start Month]],Table1[[#This Row],[Complete Start Day]])</f>
        <v>43738</v>
      </c>
      <c r="AH1280">
        <v>2019</v>
      </c>
      <c r="AI1280">
        <v>9</v>
      </c>
      <c r="AJ1280">
        <v>30</v>
      </c>
      <c r="AK1280">
        <f>IF(Table1[[#This Row],[End Day]]="",DAY(EOMONTH(DATE(Table1[[#This Row],[End Year]],Table1[[#This Row],[End Month]],1),0)),Table1[[#This Row],[End Day]])</f>
        <v>30</v>
      </c>
      <c r="AL1280" s="1">
        <f>DATE(Table1[[#This Row],[End Year]],Table1[[#This Row],[End Month]],Table1[[#This Row],[Complete End Day]])</f>
        <v>43738</v>
      </c>
      <c r="AM1280" s="2">
        <f>IF(Table1[[#This Row],[Start Day]]="",1,0)</f>
        <v>0</v>
      </c>
      <c r="AN1280" s="2">
        <f>IF(Table1[[#This Row],[End Day]]="",1,0)</f>
        <v>0</v>
      </c>
      <c r="AO1280">
        <v>2</v>
      </c>
      <c r="AQ1280">
        <v>1000</v>
      </c>
      <c r="AS1280">
        <v>1000</v>
      </c>
      <c r="AZ1280">
        <v>87.358006773884696</v>
      </c>
      <c r="BA1280" t="s">
        <v>81</v>
      </c>
      <c r="BB1280" t="s">
        <v>4383</v>
      </c>
      <c r="BD1280" t="s">
        <v>5960</v>
      </c>
    </row>
    <row r="1281" spans="1:56" x14ac:dyDescent="0.2">
      <c r="A1281" t="s">
        <v>6821</v>
      </c>
      <c r="B1281" t="s">
        <v>5780</v>
      </c>
      <c r="C1281" t="s">
        <v>2215</v>
      </c>
      <c r="E1281" t="s">
        <v>53</v>
      </c>
      <c r="F1281" t="s">
        <v>54</v>
      </c>
      <c r="G1281" t="s">
        <v>55</v>
      </c>
      <c r="K1281" t="s">
        <v>592</v>
      </c>
      <c r="L1281" t="s">
        <v>593</v>
      </c>
      <c r="M1281" t="s">
        <v>594</v>
      </c>
      <c r="N1281" t="s">
        <v>122</v>
      </c>
      <c r="O1281" t="s">
        <v>6822</v>
      </c>
      <c r="P1281" t="s">
        <v>124</v>
      </c>
      <c r="W1281">
        <v>397450</v>
      </c>
      <c r="X1281" t="s">
        <v>65</v>
      </c>
      <c r="Y1281" t="s">
        <v>6823</v>
      </c>
      <c r="Z1281" t="s">
        <v>6824</v>
      </c>
      <c r="AC1281">
        <v>2019</v>
      </c>
      <c r="AD1281">
        <v>11</v>
      </c>
      <c r="AE1281">
        <v>27</v>
      </c>
      <c r="AF1281">
        <f>IF( Table1[[#This Row],[Start Day]]="",1,Table1[[#This Row],[Start Day]])</f>
        <v>27</v>
      </c>
      <c r="AG1281" s="1">
        <f>DATE(Table1[[#This Row],[Start Year]],Table1[[#This Row],[Start Month]],Table1[[#This Row],[Complete Start Day]])</f>
        <v>43796</v>
      </c>
      <c r="AH1281">
        <v>2019</v>
      </c>
      <c r="AI1281">
        <v>12</v>
      </c>
      <c r="AJ1281">
        <v>4</v>
      </c>
      <c r="AK1281">
        <f>IF(Table1[[#This Row],[End Day]]="",DAY(EOMONTH(DATE(Table1[[#This Row],[End Year]],Table1[[#This Row],[End Month]],1),0)),Table1[[#This Row],[End Day]])</f>
        <v>4</v>
      </c>
      <c r="AL1281" s="1">
        <f>DATE(Table1[[#This Row],[End Year]],Table1[[#This Row],[End Month]],Table1[[#This Row],[Complete End Day]])</f>
        <v>43803</v>
      </c>
      <c r="AM1281" s="2">
        <f>IF(Table1[[#This Row],[Start Day]]="",1,0)</f>
        <v>0</v>
      </c>
      <c r="AN1281" s="2">
        <f>IF(Table1[[#This Row],[End Day]]="",1,0)</f>
        <v>0</v>
      </c>
      <c r="AO1281">
        <v>3</v>
      </c>
      <c r="AQ1281">
        <v>500</v>
      </c>
      <c r="AS1281">
        <v>500</v>
      </c>
      <c r="AZ1281">
        <v>87.358006773884696</v>
      </c>
      <c r="BA1281" t="s">
        <v>81</v>
      </c>
      <c r="BB1281" t="s">
        <v>6825</v>
      </c>
      <c r="BD1281" t="s">
        <v>6826</v>
      </c>
    </row>
    <row r="1282" spans="1:56" x14ac:dyDescent="0.2">
      <c r="A1282" t="s">
        <v>6827</v>
      </c>
      <c r="B1282" t="s">
        <v>5780</v>
      </c>
      <c r="C1282" t="s">
        <v>6806</v>
      </c>
      <c r="E1282" t="s">
        <v>53</v>
      </c>
      <c r="F1282" t="s">
        <v>54</v>
      </c>
      <c r="G1282" t="s">
        <v>55</v>
      </c>
      <c r="K1282" t="s">
        <v>548</v>
      </c>
      <c r="L1282" t="s">
        <v>549</v>
      </c>
      <c r="M1282" t="s">
        <v>78</v>
      </c>
      <c r="N1282" t="s">
        <v>60</v>
      </c>
      <c r="O1282" t="s">
        <v>6828</v>
      </c>
      <c r="X1282" t="s">
        <v>65</v>
      </c>
      <c r="AC1282">
        <v>2019</v>
      </c>
      <c r="AD1282">
        <v>10</v>
      </c>
      <c r="AE1282">
        <v>26</v>
      </c>
      <c r="AF1282">
        <f>IF( Table1[[#This Row],[Start Day]]="",1,Table1[[#This Row],[Start Day]])</f>
        <v>26</v>
      </c>
      <c r="AG1282" s="1">
        <f>DATE(Table1[[#This Row],[Start Year]],Table1[[#This Row],[Start Month]],Table1[[#This Row],[Complete Start Day]])</f>
        <v>43764</v>
      </c>
      <c r="AH1282">
        <v>2019</v>
      </c>
      <c r="AI1282">
        <v>10</v>
      </c>
      <c r="AJ1282">
        <v>27</v>
      </c>
      <c r="AK1282">
        <f>IF(Table1[[#This Row],[End Day]]="",DAY(EOMONTH(DATE(Table1[[#This Row],[End Year]],Table1[[#This Row],[End Month]],1),0)),Table1[[#This Row],[End Day]])</f>
        <v>27</v>
      </c>
      <c r="AL1282" s="1">
        <f>DATE(Table1[[#This Row],[End Year]],Table1[[#This Row],[End Month]],Table1[[#This Row],[Complete End Day]])</f>
        <v>43765</v>
      </c>
      <c r="AM1282" s="2">
        <f>IF(Table1[[#This Row],[Start Day]]="",1,0)</f>
        <v>0</v>
      </c>
      <c r="AN1282" s="2">
        <f>IF(Table1[[#This Row],[End Day]]="",1,0)</f>
        <v>0</v>
      </c>
      <c r="AQ1282">
        <v>2412</v>
      </c>
      <c r="AS1282">
        <v>2412</v>
      </c>
      <c r="AZ1282">
        <v>87.358006773884696</v>
      </c>
      <c r="BA1282" t="s">
        <v>81</v>
      </c>
      <c r="BB1282" t="s">
        <v>6829</v>
      </c>
      <c r="BD1282" t="s">
        <v>6830</v>
      </c>
    </row>
    <row r="1283" spans="1:56" x14ac:dyDescent="0.2">
      <c r="A1283" t="s">
        <v>6831</v>
      </c>
      <c r="B1283" t="s">
        <v>5780</v>
      </c>
      <c r="C1283" t="s">
        <v>4408</v>
      </c>
      <c r="D1283" t="s">
        <v>6832</v>
      </c>
      <c r="E1283" t="s">
        <v>53</v>
      </c>
      <c r="F1283" t="s">
        <v>54</v>
      </c>
      <c r="G1283" t="s">
        <v>55</v>
      </c>
      <c r="K1283" t="s">
        <v>548</v>
      </c>
      <c r="L1283" t="s">
        <v>549</v>
      </c>
      <c r="M1283" t="s">
        <v>78</v>
      </c>
      <c r="N1283" t="s">
        <v>60</v>
      </c>
      <c r="O1283" t="s">
        <v>6833</v>
      </c>
      <c r="P1283" t="s">
        <v>62</v>
      </c>
      <c r="W1283">
        <v>38171</v>
      </c>
      <c r="X1283" t="s">
        <v>65</v>
      </c>
      <c r="Y1283" t="s">
        <v>6834</v>
      </c>
      <c r="Z1283" t="s">
        <v>6835</v>
      </c>
      <c r="AC1283">
        <v>2019</v>
      </c>
      <c r="AD1283">
        <v>11</v>
      </c>
      <c r="AE1283">
        <v>30</v>
      </c>
      <c r="AF1283">
        <f>IF( Table1[[#This Row],[Start Day]]="",1,Table1[[#This Row],[Start Day]])</f>
        <v>30</v>
      </c>
      <c r="AG1283" s="1">
        <f>DATE(Table1[[#This Row],[Start Year]],Table1[[#This Row],[Start Month]],Table1[[#This Row],[Complete Start Day]])</f>
        <v>43799</v>
      </c>
      <c r="AH1283">
        <v>2019</v>
      </c>
      <c r="AI1283">
        <v>12</v>
      </c>
      <c r="AJ1283">
        <v>6</v>
      </c>
      <c r="AK1283">
        <f>IF(Table1[[#This Row],[End Day]]="",DAY(EOMONTH(DATE(Table1[[#This Row],[End Year]],Table1[[#This Row],[End Month]],1),0)),Table1[[#This Row],[End Day]])</f>
        <v>6</v>
      </c>
      <c r="AL1283" s="1">
        <f>DATE(Table1[[#This Row],[End Year]],Table1[[#This Row],[End Month]],Table1[[#This Row],[Complete End Day]])</f>
        <v>43805</v>
      </c>
      <c r="AM1283" s="2">
        <f>IF(Table1[[#This Row],[Start Day]]="",1,0)</f>
        <v>0</v>
      </c>
      <c r="AN1283" s="2">
        <f>IF(Table1[[#This Row],[End Day]]="",1,0)</f>
        <v>0</v>
      </c>
      <c r="AO1283">
        <v>2</v>
      </c>
      <c r="AQ1283">
        <v>15000</v>
      </c>
      <c r="AS1283">
        <v>15000</v>
      </c>
      <c r="AZ1283">
        <v>87.358006773884696</v>
      </c>
      <c r="BA1283" t="s">
        <v>66</v>
      </c>
      <c r="BB1283" t="s">
        <v>6836</v>
      </c>
      <c r="BC1283" t="s">
        <v>6837</v>
      </c>
      <c r="BD1283" t="s">
        <v>6838</v>
      </c>
    </row>
    <row r="1284" spans="1:56" x14ac:dyDescent="0.2">
      <c r="A1284" t="s">
        <v>6839</v>
      </c>
      <c r="B1284" t="s">
        <v>5780</v>
      </c>
      <c r="C1284" t="s">
        <v>6840</v>
      </c>
      <c r="E1284" t="s">
        <v>53</v>
      </c>
      <c r="F1284" t="s">
        <v>54</v>
      </c>
      <c r="G1284" t="s">
        <v>55</v>
      </c>
      <c r="K1284" t="s">
        <v>548</v>
      </c>
      <c r="L1284" t="s">
        <v>549</v>
      </c>
      <c r="M1284" t="s">
        <v>78</v>
      </c>
      <c r="N1284" t="s">
        <v>60</v>
      </c>
      <c r="O1284" t="s">
        <v>6841</v>
      </c>
      <c r="P1284" t="s">
        <v>62</v>
      </c>
      <c r="X1284" t="s">
        <v>65</v>
      </c>
      <c r="AB1284" t="s">
        <v>6842</v>
      </c>
      <c r="AC1284">
        <v>2019</v>
      </c>
      <c r="AD1284">
        <v>12</v>
      </c>
      <c r="AE1284">
        <v>18</v>
      </c>
      <c r="AF1284">
        <f>IF( Table1[[#This Row],[Start Day]]="",1,Table1[[#This Row],[Start Day]])</f>
        <v>18</v>
      </c>
      <c r="AG1284" s="1">
        <f>DATE(Table1[[#This Row],[Start Year]],Table1[[#This Row],[Start Month]],Table1[[#This Row],[Complete Start Day]])</f>
        <v>43817</v>
      </c>
      <c r="AH1284">
        <v>2019</v>
      </c>
      <c r="AI1284">
        <v>12</v>
      </c>
      <c r="AJ1284">
        <v>19</v>
      </c>
      <c r="AK1284">
        <f>IF(Table1[[#This Row],[End Day]]="",DAY(EOMONTH(DATE(Table1[[#This Row],[End Year]],Table1[[#This Row],[End Month]],1),0)),Table1[[#This Row],[End Day]])</f>
        <v>19</v>
      </c>
      <c r="AL1284" s="1">
        <f>DATE(Table1[[#This Row],[End Year]],Table1[[#This Row],[End Month]],Table1[[#This Row],[Complete End Day]])</f>
        <v>43818</v>
      </c>
      <c r="AM1284" s="2">
        <f>IF(Table1[[#This Row],[Start Day]]="",1,0)</f>
        <v>0</v>
      </c>
      <c r="AN1284" s="2">
        <f>IF(Table1[[#This Row],[End Day]]="",1,0)</f>
        <v>0</v>
      </c>
      <c r="AQ1284">
        <v>4065</v>
      </c>
      <c r="AS1284">
        <v>4065</v>
      </c>
      <c r="AZ1284">
        <v>87.358006773884696</v>
      </c>
      <c r="BA1284" t="s">
        <v>81</v>
      </c>
      <c r="BB1284" t="s">
        <v>2594</v>
      </c>
      <c r="BD1284" t="s">
        <v>6843</v>
      </c>
    </row>
    <row r="1285" spans="1:56" x14ac:dyDescent="0.2">
      <c r="A1285" t="s">
        <v>6844</v>
      </c>
      <c r="B1285" t="s">
        <v>5780</v>
      </c>
      <c r="C1285" t="s">
        <v>4387</v>
      </c>
      <c r="E1285" t="s">
        <v>53</v>
      </c>
      <c r="F1285" t="s">
        <v>100</v>
      </c>
      <c r="G1285" t="s">
        <v>169</v>
      </c>
      <c r="H1285" t="s">
        <v>170</v>
      </c>
      <c r="J1285" t="s">
        <v>1624</v>
      </c>
      <c r="K1285" t="s">
        <v>554</v>
      </c>
      <c r="L1285" t="s">
        <v>555</v>
      </c>
      <c r="M1285" t="s">
        <v>121</v>
      </c>
      <c r="N1285" t="s">
        <v>122</v>
      </c>
      <c r="O1285" t="s">
        <v>6845</v>
      </c>
      <c r="U1285" t="s">
        <v>104</v>
      </c>
      <c r="AC1285">
        <v>2019</v>
      </c>
      <c r="AD1285">
        <v>7</v>
      </c>
      <c r="AE1285">
        <v>19</v>
      </c>
      <c r="AF1285">
        <f>IF( Table1[[#This Row],[Start Day]]="",1,Table1[[#This Row],[Start Day]])</f>
        <v>19</v>
      </c>
      <c r="AG1285" s="1">
        <f>DATE(Table1[[#This Row],[Start Year]],Table1[[#This Row],[Start Month]],Table1[[#This Row],[Complete Start Day]])</f>
        <v>43665</v>
      </c>
      <c r="AH1285">
        <v>2019</v>
      </c>
      <c r="AI1285">
        <v>7</v>
      </c>
      <c r="AJ1285">
        <v>22</v>
      </c>
      <c r="AK1285">
        <f>IF(Table1[[#This Row],[End Day]]="",DAY(EOMONTH(DATE(Table1[[#This Row],[End Year]],Table1[[#This Row],[End Month]],1),0)),Table1[[#This Row],[End Day]])</f>
        <v>22</v>
      </c>
      <c r="AL1285" s="1">
        <f>DATE(Table1[[#This Row],[End Year]],Table1[[#This Row],[End Month]],Table1[[#This Row],[Complete End Day]])</f>
        <v>43668</v>
      </c>
      <c r="AM1285" s="2">
        <f>IF(Table1[[#This Row],[Start Day]]="",1,0)</f>
        <v>0</v>
      </c>
      <c r="AN1285" s="2">
        <f>IF(Table1[[#This Row],[End Day]]="",1,0)</f>
        <v>0</v>
      </c>
      <c r="AQ1285">
        <v>30000</v>
      </c>
      <c r="AS1285">
        <v>30000</v>
      </c>
      <c r="AZ1285">
        <v>87.358006773884696</v>
      </c>
      <c r="BA1285" t="s">
        <v>81</v>
      </c>
      <c r="BB1285" t="s">
        <v>6846</v>
      </c>
      <c r="BD1285" t="s">
        <v>6847</v>
      </c>
    </row>
    <row r="1286" spans="1:56" x14ac:dyDescent="0.2">
      <c r="A1286" t="s">
        <v>6848</v>
      </c>
      <c r="B1286" t="s">
        <v>5780</v>
      </c>
      <c r="C1286" t="s">
        <v>85</v>
      </c>
      <c r="E1286" t="s">
        <v>53</v>
      </c>
      <c r="F1286" t="s">
        <v>270</v>
      </c>
      <c r="G1286" t="s">
        <v>466</v>
      </c>
      <c r="H1286" t="s">
        <v>467</v>
      </c>
      <c r="K1286" t="s">
        <v>554</v>
      </c>
      <c r="L1286" t="s">
        <v>555</v>
      </c>
      <c r="M1286" t="s">
        <v>121</v>
      </c>
      <c r="N1286" t="s">
        <v>122</v>
      </c>
      <c r="X1286" t="s">
        <v>65</v>
      </c>
      <c r="AC1286">
        <v>2019</v>
      </c>
      <c r="AD1286">
        <v>1</v>
      </c>
      <c r="AF1286">
        <f>IF( Table1[[#This Row],[Start Day]]="",1,Table1[[#This Row],[Start Day]])</f>
        <v>1</v>
      </c>
      <c r="AG1286" s="1">
        <f>DATE(Table1[[#This Row],[Start Year]],Table1[[#This Row],[Start Month]],Table1[[#This Row],[Complete Start Day]])</f>
        <v>43466</v>
      </c>
      <c r="AH1286">
        <v>2019</v>
      </c>
      <c r="AI1286">
        <v>8</v>
      </c>
      <c r="AK1286">
        <f>IF(Table1[[#This Row],[End Day]]="",DAY(EOMONTH(DATE(Table1[[#This Row],[End Year]],Table1[[#This Row],[End Month]],1),0)),Table1[[#This Row],[End Day]])</f>
        <v>31</v>
      </c>
      <c r="AL1286" s="1">
        <f>DATE(Table1[[#This Row],[End Year]],Table1[[#This Row],[End Month]],Table1[[#This Row],[Complete End Day]])</f>
        <v>43708</v>
      </c>
      <c r="AM1286" s="2">
        <f>IF(Table1[[#This Row],[Start Day]]="",1,0)</f>
        <v>1</v>
      </c>
      <c r="AN1286" s="2">
        <f>IF(Table1[[#This Row],[End Day]]="",1,0)</f>
        <v>1</v>
      </c>
      <c r="AZ1286">
        <v>87.358006773884696</v>
      </c>
    </row>
    <row r="1287" spans="1:56" x14ac:dyDescent="0.2">
      <c r="A1287" t="s">
        <v>6849</v>
      </c>
      <c r="B1287" t="s">
        <v>6443</v>
      </c>
      <c r="C1287" t="s">
        <v>5828</v>
      </c>
      <c r="E1287" t="s">
        <v>53</v>
      </c>
      <c r="F1287" t="s">
        <v>54</v>
      </c>
      <c r="G1287" t="s">
        <v>55</v>
      </c>
      <c r="H1287" t="s">
        <v>192</v>
      </c>
      <c r="K1287" t="s">
        <v>76</v>
      </c>
      <c r="L1287" t="s">
        <v>77</v>
      </c>
      <c r="M1287" t="s">
        <v>78</v>
      </c>
      <c r="N1287" t="s">
        <v>60</v>
      </c>
      <c r="O1287" t="s">
        <v>6850</v>
      </c>
      <c r="P1287" t="s">
        <v>62</v>
      </c>
      <c r="Q1287" t="s">
        <v>64</v>
      </c>
      <c r="X1287" t="s">
        <v>65</v>
      </c>
      <c r="AC1287">
        <v>2020</v>
      </c>
      <c r="AD1287">
        <v>4</v>
      </c>
      <c r="AE1287">
        <v>4</v>
      </c>
      <c r="AF1287">
        <f>IF( Table1[[#This Row],[Start Day]]="",1,Table1[[#This Row],[Start Day]])</f>
        <v>4</v>
      </c>
      <c r="AG1287" s="1">
        <f>DATE(Table1[[#This Row],[Start Year]],Table1[[#This Row],[Start Month]],Table1[[#This Row],[Complete Start Day]])</f>
        <v>43925</v>
      </c>
      <c r="AH1287">
        <v>2020</v>
      </c>
      <c r="AI1287">
        <v>4</v>
      </c>
      <c r="AJ1287">
        <v>5</v>
      </c>
      <c r="AK1287">
        <f>IF(Table1[[#This Row],[End Day]]="",DAY(EOMONTH(DATE(Table1[[#This Row],[End Year]],Table1[[#This Row],[End Month]],1),0)),Table1[[#This Row],[End Day]])</f>
        <v>5</v>
      </c>
      <c r="AL1287" s="1">
        <f>DATE(Table1[[#This Row],[End Year]],Table1[[#This Row],[End Month]],Table1[[#This Row],[Complete End Day]])</f>
        <v>43926</v>
      </c>
      <c r="AM1287" s="2">
        <f>IF(Table1[[#This Row],[Start Day]]="",1,0)</f>
        <v>0</v>
      </c>
      <c r="AN1287" s="2">
        <f>IF(Table1[[#This Row],[End Day]]="",1,0)</f>
        <v>0</v>
      </c>
      <c r="AO1287">
        <v>4</v>
      </c>
      <c r="AQ1287">
        <v>100</v>
      </c>
      <c r="AS1287">
        <v>100</v>
      </c>
      <c r="AZ1287">
        <v>88.435640805933602</v>
      </c>
      <c r="BA1287" t="s">
        <v>66</v>
      </c>
      <c r="BB1287" t="s">
        <v>6851</v>
      </c>
      <c r="BC1287" t="s">
        <v>6852</v>
      </c>
      <c r="BD1287" t="s">
        <v>6853</v>
      </c>
    </row>
    <row r="1288" spans="1:56" x14ac:dyDescent="0.2">
      <c r="A1288" t="s">
        <v>6854</v>
      </c>
      <c r="B1288" t="s">
        <v>6443</v>
      </c>
      <c r="C1288" t="s">
        <v>1229</v>
      </c>
      <c r="E1288" t="s">
        <v>53</v>
      </c>
      <c r="F1288" t="s">
        <v>54</v>
      </c>
      <c r="G1288" t="s">
        <v>55</v>
      </c>
      <c r="H1288" t="s">
        <v>192</v>
      </c>
      <c r="K1288" t="s">
        <v>76</v>
      </c>
      <c r="L1288" t="s">
        <v>77</v>
      </c>
      <c r="M1288" t="s">
        <v>78</v>
      </c>
      <c r="N1288" t="s">
        <v>60</v>
      </c>
      <c r="O1288" t="s">
        <v>6855</v>
      </c>
      <c r="P1288" t="s">
        <v>62</v>
      </c>
      <c r="Q1288" t="s">
        <v>64</v>
      </c>
      <c r="X1288" t="s">
        <v>65</v>
      </c>
      <c r="AC1288">
        <v>2020</v>
      </c>
      <c r="AD1288">
        <v>6</v>
      </c>
      <c r="AE1288">
        <v>11</v>
      </c>
      <c r="AF1288">
        <f>IF( Table1[[#This Row],[Start Day]]="",1,Table1[[#This Row],[Start Day]])</f>
        <v>11</v>
      </c>
      <c r="AG1288" s="1">
        <f>DATE(Table1[[#This Row],[Start Year]],Table1[[#This Row],[Start Month]],Table1[[#This Row],[Complete Start Day]])</f>
        <v>43993</v>
      </c>
      <c r="AH1288">
        <v>2020</v>
      </c>
      <c r="AI1288">
        <v>6</v>
      </c>
      <c r="AJ1288">
        <v>15</v>
      </c>
      <c r="AK1288">
        <f>IF(Table1[[#This Row],[End Day]]="",DAY(EOMONTH(DATE(Table1[[#This Row],[End Year]],Table1[[#This Row],[End Month]],1),0)),Table1[[#This Row],[End Day]])</f>
        <v>15</v>
      </c>
      <c r="AL1288" s="1">
        <f>DATE(Table1[[#This Row],[End Year]],Table1[[#This Row],[End Month]],Table1[[#This Row],[Complete End Day]])</f>
        <v>43997</v>
      </c>
      <c r="AM1288" s="2">
        <f>IF(Table1[[#This Row],[Start Day]]="",1,0)</f>
        <v>0</v>
      </c>
      <c r="AN1288" s="2">
        <f>IF(Table1[[#This Row],[End Day]]="",1,0)</f>
        <v>0</v>
      </c>
      <c r="AO1288">
        <v>7</v>
      </c>
      <c r="AP1288">
        <v>3</v>
      </c>
      <c r="AQ1288">
        <v>12000</v>
      </c>
      <c r="AS1288">
        <v>12003</v>
      </c>
      <c r="AX1288">
        <v>2100</v>
      </c>
      <c r="AY1288">
        <v>2375</v>
      </c>
      <c r="AZ1288">
        <v>88.435640805933602</v>
      </c>
      <c r="BA1288" t="s">
        <v>109</v>
      </c>
      <c r="BC1288" t="s">
        <v>6856</v>
      </c>
      <c r="BD1288" t="s">
        <v>6857</v>
      </c>
    </row>
    <row r="1289" spans="1:56" x14ac:dyDescent="0.2">
      <c r="A1289" t="s">
        <v>6858</v>
      </c>
      <c r="B1289" t="s">
        <v>6443</v>
      </c>
      <c r="C1289" t="s">
        <v>4630</v>
      </c>
      <c r="E1289" t="s">
        <v>53</v>
      </c>
      <c r="F1289" t="s">
        <v>54</v>
      </c>
      <c r="G1289" t="s">
        <v>55</v>
      </c>
      <c r="H1289" t="s">
        <v>56</v>
      </c>
      <c r="K1289" t="s">
        <v>76</v>
      </c>
      <c r="L1289" t="s">
        <v>77</v>
      </c>
      <c r="M1289" t="s">
        <v>78</v>
      </c>
      <c r="N1289" t="s">
        <v>60</v>
      </c>
      <c r="O1289" t="s">
        <v>6859</v>
      </c>
      <c r="P1289" t="s">
        <v>62</v>
      </c>
      <c r="Q1289" t="s">
        <v>64</v>
      </c>
      <c r="X1289" t="s">
        <v>65</v>
      </c>
      <c r="AB1289" t="s">
        <v>6860</v>
      </c>
      <c r="AC1289">
        <v>2020</v>
      </c>
      <c r="AD1289">
        <v>12</v>
      </c>
      <c r="AE1289">
        <v>6</v>
      </c>
      <c r="AF1289">
        <f>IF( Table1[[#This Row],[Start Day]]="",1,Table1[[#This Row],[Start Day]])</f>
        <v>6</v>
      </c>
      <c r="AG1289" s="1">
        <f>DATE(Table1[[#This Row],[Start Year]],Table1[[#This Row],[Start Month]],Table1[[#This Row],[Complete Start Day]])</f>
        <v>44171</v>
      </c>
      <c r="AH1289">
        <v>2020</v>
      </c>
      <c r="AI1289">
        <v>12</v>
      </c>
      <c r="AJ1289">
        <v>8</v>
      </c>
      <c r="AK1289">
        <f>IF(Table1[[#This Row],[End Day]]="",DAY(EOMONTH(DATE(Table1[[#This Row],[End Year]],Table1[[#This Row],[End Month]],1),0)),Table1[[#This Row],[End Day]])</f>
        <v>8</v>
      </c>
      <c r="AL1289" s="1">
        <f>DATE(Table1[[#This Row],[End Year]],Table1[[#This Row],[End Month]],Table1[[#This Row],[Complete End Day]])</f>
        <v>44173</v>
      </c>
      <c r="AM1289" s="2">
        <f>IF(Table1[[#This Row],[Start Day]]="",1,0)</f>
        <v>0</v>
      </c>
      <c r="AN1289" s="2">
        <f>IF(Table1[[#This Row],[End Day]]="",1,0)</f>
        <v>0</v>
      </c>
      <c r="AO1289">
        <v>2</v>
      </c>
      <c r="AP1289">
        <v>2</v>
      </c>
      <c r="AQ1289">
        <v>1850</v>
      </c>
      <c r="AS1289">
        <v>1852</v>
      </c>
      <c r="AZ1289">
        <v>88.435640805933602</v>
      </c>
      <c r="BA1289" t="s">
        <v>81</v>
      </c>
      <c r="BB1289" t="s">
        <v>6861</v>
      </c>
      <c r="BD1289" t="s">
        <v>6862</v>
      </c>
    </row>
    <row r="1290" spans="1:56" x14ac:dyDescent="0.2">
      <c r="A1290" t="s">
        <v>6863</v>
      </c>
      <c r="B1290" t="s">
        <v>6443</v>
      </c>
      <c r="C1290" t="s">
        <v>2409</v>
      </c>
      <c r="E1290" t="s">
        <v>53</v>
      </c>
      <c r="F1290" t="s">
        <v>54</v>
      </c>
      <c r="G1290" t="s">
        <v>55</v>
      </c>
      <c r="K1290" t="s">
        <v>76</v>
      </c>
      <c r="L1290" t="s">
        <v>77</v>
      </c>
      <c r="M1290" t="s">
        <v>78</v>
      </c>
      <c r="N1290" t="s">
        <v>60</v>
      </c>
      <c r="O1290" t="s">
        <v>6864</v>
      </c>
      <c r="P1290" t="s">
        <v>62</v>
      </c>
      <c r="Q1290" t="s">
        <v>64</v>
      </c>
      <c r="X1290" t="s">
        <v>65</v>
      </c>
      <c r="AC1290">
        <v>2020</v>
      </c>
      <c r="AD1290">
        <v>2</v>
      </c>
      <c r="AE1290">
        <v>13</v>
      </c>
      <c r="AF1290">
        <f>IF( Table1[[#This Row],[Start Day]]="",1,Table1[[#This Row],[Start Day]])</f>
        <v>13</v>
      </c>
      <c r="AG1290" s="1">
        <f>DATE(Table1[[#This Row],[Start Year]],Table1[[#This Row],[Start Month]],Table1[[#This Row],[Complete Start Day]])</f>
        <v>43874</v>
      </c>
      <c r="AH1290">
        <v>2020</v>
      </c>
      <c r="AI1290">
        <v>2</v>
      </c>
      <c r="AJ1290">
        <v>26</v>
      </c>
      <c r="AK1290">
        <f>IF(Table1[[#This Row],[End Day]]="",DAY(EOMONTH(DATE(Table1[[#This Row],[End Year]],Table1[[#This Row],[End Month]],1),0)),Table1[[#This Row],[End Day]])</f>
        <v>26</v>
      </c>
      <c r="AL1290" s="1">
        <f>DATE(Table1[[#This Row],[End Year]],Table1[[#This Row],[End Month]],Table1[[#This Row],[Complete End Day]])</f>
        <v>43887</v>
      </c>
      <c r="AM1290" s="2">
        <f>IF(Table1[[#This Row],[Start Day]]="",1,0)</f>
        <v>0</v>
      </c>
      <c r="AN1290" s="2">
        <f>IF(Table1[[#This Row],[End Day]]="",1,0)</f>
        <v>0</v>
      </c>
      <c r="AO1290">
        <v>6</v>
      </c>
      <c r="AQ1290">
        <v>115000</v>
      </c>
      <c r="AS1290">
        <v>115000</v>
      </c>
      <c r="AX1290">
        <v>10000</v>
      </c>
      <c r="AY1290">
        <v>11308</v>
      </c>
      <c r="AZ1290">
        <v>88.435640805933602</v>
      </c>
      <c r="BA1290" t="s">
        <v>109</v>
      </c>
      <c r="BC1290" t="s">
        <v>6865</v>
      </c>
      <c r="BD1290" t="s">
        <v>6866</v>
      </c>
    </row>
    <row r="1291" spans="1:56" x14ac:dyDescent="0.2">
      <c r="A1291" t="s">
        <v>6867</v>
      </c>
      <c r="B1291" t="s">
        <v>6443</v>
      </c>
      <c r="C1291" t="s">
        <v>3476</v>
      </c>
      <c r="E1291" t="s">
        <v>53</v>
      </c>
      <c r="F1291" t="s">
        <v>54</v>
      </c>
      <c r="G1291" t="s">
        <v>55</v>
      </c>
      <c r="K1291" t="s">
        <v>76</v>
      </c>
      <c r="L1291" t="s">
        <v>77</v>
      </c>
      <c r="M1291" t="s">
        <v>78</v>
      </c>
      <c r="N1291" t="s">
        <v>60</v>
      </c>
      <c r="O1291" t="s">
        <v>6868</v>
      </c>
      <c r="P1291" t="s">
        <v>62</v>
      </c>
      <c r="Q1291" t="s">
        <v>64</v>
      </c>
      <c r="X1291" t="s">
        <v>65</v>
      </c>
      <c r="AC1291">
        <v>2020</v>
      </c>
      <c r="AD1291">
        <v>4</v>
      </c>
      <c r="AE1291">
        <v>20</v>
      </c>
      <c r="AF1291">
        <f>IF( Table1[[#This Row],[Start Day]]="",1,Table1[[#This Row],[Start Day]])</f>
        <v>20</v>
      </c>
      <c r="AG1291" s="1">
        <f>DATE(Table1[[#This Row],[Start Year]],Table1[[#This Row],[Start Month]],Table1[[#This Row],[Complete Start Day]])</f>
        <v>43941</v>
      </c>
      <c r="AH1291">
        <v>2020</v>
      </c>
      <c r="AI1291">
        <v>4</v>
      </c>
      <c r="AJ1291">
        <v>28</v>
      </c>
      <c r="AK1291">
        <f>IF(Table1[[#This Row],[End Day]]="",DAY(EOMONTH(DATE(Table1[[#This Row],[End Year]],Table1[[#This Row],[End Month]],1),0)),Table1[[#This Row],[End Day]])</f>
        <v>28</v>
      </c>
      <c r="AL1291" s="1">
        <f>DATE(Table1[[#This Row],[End Year]],Table1[[#This Row],[End Month]],Table1[[#This Row],[Complete End Day]])</f>
        <v>43949</v>
      </c>
      <c r="AM1291" s="2">
        <f>IF(Table1[[#This Row],[Start Day]]="",1,0)</f>
        <v>0</v>
      </c>
      <c r="AN1291" s="2">
        <f>IF(Table1[[#This Row],[End Day]]="",1,0)</f>
        <v>0</v>
      </c>
      <c r="AQ1291">
        <v>2000</v>
      </c>
      <c r="AS1291">
        <v>2000</v>
      </c>
      <c r="AZ1291">
        <v>88.435640805933602</v>
      </c>
      <c r="BA1291" t="s">
        <v>81</v>
      </c>
      <c r="BB1291" t="s">
        <v>6869</v>
      </c>
      <c r="BD1291" t="s">
        <v>6870</v>
      </c>
    </row>
    <row r="1292" spans="1:56" x14ac:dyDescent="0.2">
      <c r="A1292" t="s">
        <v>6871</v>
      </c>
      <c r="B1292" t="s">
        <v>6443</v>
      </c>
      <c r="C1292" t="s">
        <v>2608</v>
      </c>
      <c r="E1292" t="s">
        <v>53</v>
      </c>
      <c r="F1292" t="s">
        <v>54</v>
      </c>
      <c r="G1292" t="s">
        <v>55</v>
      </c>
      <c r="K1292" t="s">
        <v>76</v>
      </c>
      <c r="L1292" t="s">
        <v>77</v>
      </c>
      <c r="M1292" t="s">
        <v>78</v>
      </c>
      <c r="N1292" t="s">
        <v>60</v>
      </c>
      <c r="O1292" t="s">
        <v>6872</v>
      </c>
      <c r="P1292" t="s">
        <v>62</v>
      </c>
      <c r="Q1292" t="s">
        <v>64</v>
      </c>
      <c r="X1292" t="s">
        <v>65</v>
      </c>
      <c r="AC1292">
        <v>2020</v>
      </c>
      <c r="AD1292">
        <v>5</v>
      </c>
      <c r="AE1292">
        <v>8</v>
      </c>
      <c r="AF1292">
        <f>IF( Table1[[#This Row],[Start Day]]="",1,Table1[[#This Row],[Start Day]])</f>
        <v>8</v>
      </c>
      <c r="AG1292" s="1">
        <f>DATE(Table1[[#This Row],[Start Year]],Table1[[#This Row],[Start Month]],Table1[[#This Row],[Complete Start Day]])</f>
        <v>43959</v>
      </c>
      <c r="AH1292">
        <v>2020</v>
      </c>
      <c r="AI1292">
        <v>5</v>
      </c>
      <c r="AJ1292">
        <v>8</v>
      </c>
      <c r="AK1292">
        <f>IF(Table1[[#This Row],[End Day]]="",DAY(EOMONTH(DATE(Table1[[#This Row],[End Year]],Table1[[#This Row],[End Month]],1),0)),Table1[[#This Row],[End Day]])</f>
        <v>8</v>
      </c>
      <c r="AL1292" s="1">
        <f>DATE(Table1[[#This Row],[End Year]],Table1[[#This Row],[End Month]],Table1[[#This Row],[Complete End Day]])</f>
        <v>43959</v>
      </c>
      <c r="AM1292" s="2">
        <f>IF(Table1[[#This Row],[Start Day]]="",1,0)</f>
        <v>0</v>
      </c>
      <c r="AN1292" s="2">
        <f>IF(Table1[[#This Row],[End Day]]="",1,0)</f>
        <v>0</v>
      </c>
      <c r="AO1292">
        <v>7</v>
      </c>
      <c r="AQ1292">
        <v>3805</v>
      </c>
      <c r="AS1292">
        <v>3805</v>
      </c>
      <c r="AZ1292">
        <v>88.435640805933602</v>
      </c>
      <c r="BA1292" t="s">
        <v>109</v>
      </c>
      <c r="BC1292" t="s">
        <v>6873</v>
      </c>
      <c r="BD1292" t="s">
        <v>6874</v>
      </c>
    </row>
    <row r="1293" spans="1:56" x14ac:dyDescent="0.2">
      <c r="A1293" t="s">
        <v>6875</v>
      </c>
      <c r="B1293" t="s">
        <v>6443</v>
      </c>
      <c r="C1293" t="s">
        <v>133</v>
      </c>
      <c r="E1293" t="s">
        <v>53</v>
      </c>
      <c r="F1293" t="s">
        <v>54</v>
      </c>
      <c r="G1293" t="s">
        <v>55</v>
      </c>
      <c r="K1293" t="s">
        <v>76</v>
      </c>
      <c r="L1293" t="s">
        <v>77</v>
      </c>
      <c r="M1293" t="s">
        <v>78</v>
      </c>
      <c r="N1293" t="s">
        <v>60</v>
      </c>
      <c r="O1293" t="s">
        <v>6876</v>
      </c>
      <c r="P1293" t="s">
        <v>62</v>
      </c>
      <c r="Q1293" t="s">
        <v>64</v>
      </c>
      <c r="X1293" t="s">
        <v>65</v>
      </c>
      <c r="AC1293">
        <v>2020</v>
      </c>
      <c r="AD1293">
        <v>7</v>
      </c>
      <c r="AE1293">
        <v>3</v>
      </c>
      <c r="AF1293">
        <f>IF( Table1[[#This Row],[Start Day]]="",1,Table1[[#This Row],[Start Day]])</f>
        <v>3</v>
      </c>
      <c r="AG1293" s="1">
        <f>DATE(Table1[[#This Row],[Start Year]],Table1[[#This Row],[Start Month]],Table1[[#This Row],[Complete Start Day]])</f>
        <v>44015</v>
      </c>
      <c r="AH1293">
        <v>2020</v>
      </c>
      <c r="AI1293">
        <v>7</v>
      </c>
      <c r="AJ1293">
        <v>31</v>
      </c>
      <c r="AK1293">
        <f>IF(Table1[[#This Row],[End Day]]="",DAY(EOMONTH(DATE(Table1[[#This Row],[End Year]],Table1[[#This Row],[End Month]],1),0)),Table1[[#This Row],[End Day]])</f>
        <v>31</v>
      </c>
      <c r="AL1293" s="1">
        <f>DATE(Table1[[#This Row],[End Year]],Table1[[#This Row],[End Month]],Table1[[#This Row],[Complete End Day]])</f>
        <v>44043</v>
      </c>
      <c r="AM1293" s="2">
        <f>IF(Table1[[#This Row],[Start Day]]="",1,0)</f>
        <v>0</v>
      </c>
      <c r="AN1293" s="2">
        <f>IF(Table1[[#This Row],[End Day]]="",1,0)</f>
        <v>0</v>
      </c>
      <c r="AO1293">
        <v>105</v>
      </c>
      <c r="AP1293">
        <v>51</v>
      </c>
      <c r="AQ1293">
        <v>14483</v>
      </c>
      <c r="AS1293">
        <v>14534</v>
      </c>
      <c r="AX1293">
        <v>10000</v>
      </c>
      <c r="AY1293">
        <v>11308</v>
      </c>
      <c r="AZ1293">
        <v>88.435640805933602</v>
      </c>
      <c r="BA1293" t="s">
        <v>66</v>
      </c>
      <c r="BB1293" t="s">
        <v>5875</v>
      </c>
      <c r="BC1293" t="s">
        <v>6877</v>
      </c>
      <c r="BD1293" t="s">
        <v>6878</v>
      </c>
    </row>
    <row r="1294" spans="1:56" x14ac:dyDescent="0.2">
      <c r="A1294" t="s">
        <v>6879</v>
      </c>
      <c r="B1294" t="s">
        <v>6443</v>
      </c>
      <c r="C1294" t="s">
        <v>6880</v>
      </c>
      <c r="E1294" t="s">
        <v>53</v>
      </c>
      <c r="F1294" t="s">
        <v>54</v>
      </c>
      <c r="G1294" t="s">
        <v>55</v>
      </c>
      <c r="K1294" t="s">
        <v>76</v>
      </c>
      <c r="L1294" t="s">
        <v>77</v>
      </c>
      <c r="M1294" t="s">
        <v>78</v>
      </c>
      <c r="N1294" t="s">
        <v>60</v>
      </c>
      <c r="O1294" t="s">
        <v>6881</v>
      </c>
      <c r="P1294" t="s">
        <v>4935</v>
      </c>
      <c r="Q1294" t="s">
        <v>64</v>
      </c>
      <c r="X1294" t="s">
        <v>65</v>
      </c>
      <c r="AC1294">
        <v>2020</v>
      </c>
      <c r="AD1294">
        <v>10</v>
      </c>
      <c r="AE1294">
        <v>21</v>
      </c>
      <c r="AF1294">
        <f>IF( Table1[[#This Row],[Start Day]]="",1,Table1[[#This Row],[Start Day]])</f>
        <v>21</v>
      </c>
      <c r="AG1294" s="1">
        <f>DATE(Table1[[#This Row],[Start Year]],Table1[[#This Row],[Start Month]],Table1[[#This Row],[Complete Start Day]])</f>
        <v>44125</v>
      </c>
      <c r="AH1294">
        <v>2020</v>
      </c>
      <c r="AI1294">
        <v>10</v>
      </c>
      <c r="AJ1294">
        <v>31</v>
      </c>
      <c r="AK1294">
        <f>IF(Table1[[#This Row],[End Day]]="",DAY(EOMONTH(DATE(Table1[[#This Row],[End Year]],Table1[[#This Row],[End Month]],1),0)),Table1[[#This Row],[End Day]])</f>
        <v>31</v>
      </c>
      <c r="AL1294" s="1">
        <f>DATE(Table1[[#This Row],[End Year]],Table1[[#This Row],[End Month]],Table1[[#This Row],[Complete End Day]])</f>
        <v>44135</v>
      </c>
      <c r="AM1294" s="2">
        <f>IF(Table1[[#This Row],[Start Day]]="",1,0)</f>
        <v>0</v>
      </c>
      <c r="AN1294" s="2">
        <f>IF(Table1[[#This Row],[End Day]]="",1,0)</f>
        <v>0</v>
      </c>
      <c r="AO1294">
        <v>15</v>
      </c>
      <c r="AQ1294">
        <v>10000</v>
      </c>
      <c r="AS1294">
        <v>10000</v>
      </c>
      <c r="AZ1294">
        <v>88.435640805933602</v>
      </c>
      <c r="BA1294" t="s">
        <v>81</v>
      </c>
      <c r="BB1294" t="s">
        <v>6882</v>
      </c>
      <c r="BD1294" t="s">
        <v>6883</v>
      </c>
    </row>
    <row r="1295" spans="1:56" x14ac:dyDescent="0.2">
      <c r="A1295" t="s">
        <v>6884</v>
      </c>
      <c r="B1295" t="s">
        <v>6443</v>
      </c>
      <c r="C1295" t="s">
        <v>666</v>
      </c>
      <c r="E1295" t="s">
        <v>53</v>
      </c>
      <c r="F1295" t="s">
        <v>72</v>
      </c>
      <c r="G1295" t="s">
        <v>73</v>
      </c>
      <c r="H1295" t="s">
        <v>86</v>
      </c>
      <c r="J1295" t="s">
        <v>6509</v>
      </c>
      <c r="K1295" t="s">
        <v>7833</v>
      </c>
      <c r="L1295" t="s">
        <v>88</v>
      </c>
      <c r="M1295" t="s">
        <v>59</v>
      </c>
      <c r="N1295" t="s">
        <v>60</v>
      </c>
      <c r="O1295" t="s">
        <v>6885</v>
      </c>
      <c r="Q1295" t="s">
        <v>64</v>
      </c>
      <c r="W1295">
        <v>130</v>
      </c>
      <c r="X1295" t="s">
        <v>80</v>
      </c>
      <c r="AC1295">
        <v>2020</v>
      </c>
      <c r="AD1295">
        <v>8</v>
      </c>
      <c r="AE1295">
        <v>3</v>
      </c>
      <c r="AF1295">
        <f>IF( Table1[[#This Row],[Start Day]]="",1,Table1[[#This Row],[Start Day]])</f>
        <v>3</v>
      </c>
      <c r="AG1295" s="1">
        <f>DATE(Table1[[#This Row],[Start Year]],Table1[[#This Row],[Start Month]],Table1[[#This Row],[Complete Start Day]])</f>
        <v>44046</v>
      </c>
      <c r="AH1295">
        <v>2020</v>
      </c>
      <c r="AI1295">
        <v>8</v>
      </c>
      <c r="AJ1295">
        <v>4</v>
      </c>
      <c r="AK1295">
        <f>IF(Table1[[#This Row],[End Day]]="",DAY(EOMONTH(DATE(Table1[[#This Row],[End Year]],Table1[[#This Row],[End Month]],1),0)),Table1[[#This Row],[End Day]])</f>
        <v>4</v>
      </c>
      <c r="AL1295" s="1">
        <f>DATE(Table1[[#This Row],[End Year]],Table1[[#This Row],[End Month]],Table1[[#This Row],[Complete End Day]])</f>
        <v>44047</v>
      </c>
      <c r="AM1295" s="2">
        <f>IF(Table1[[#This Row],[Start Day]]="",1,0)</f>
        <v>0</v>
      </c>
      <c r="AN1295" s="2">
        <f>IF(Table1[[#This Row],[End Day]]="",1,0)</f>
        <v>0</v>
      </c>
      <c r="AO1295">
        <v>26</v>
      </c>
      <c r="AP1295">
        <v>7</v>
      </c>
      <c r="AQ1295">
        <v>1000</v>
      </c>
      <c r="AS1295">
        <v>1007</v>
      </c>
      <c r="AZ1295">
        <v>88.435640805933602</v>
      </c>
      <c r="BA1295" t="s">
        <v>81</v>
      </c>
      <c r="BB1295" t="s">
        <v>6886</v>
      </c>
      <c r="BD1295" t="s">
        <v>6887</v>
      </c>
    </row>
    <row r="1296" spans="1:56" x14ac:dyDescent="0.2">
      <c r="A1296" t="s">
        <v>6888</v>
      </c>
      <c r="B1296" t="s">
        <v>6443</v>
      </c>
      <c r="C1296" t="s">
        <v>1730</v>
      </c>
      <c r="E1296" t="s">
        <v>53</v>
      </c>
      <c r="F1296" t="s">
        <v>54</v>
      </c>
      <c r="G1296" t="s">
        <v>55</v>
      </c>
      <c r="K1296" t="s">
        <v>7833</v>
      </c>
      <c r="L1296" t="s">
        <v>88</v>
      </c>
      <c r="M1296" t="s">
        <v>59</v>
      </c>
      <c r="N1296" t="s">
        <v>60</v>
      </c>
      <c r="O1296" t="s">
        <v>6889</v>
      </c>
      <c r="P1296" t="s">
        <v>62</v>
      </c>
      <c r="Q1296" t="s">
        <v>64</v>
      </c>
      <c r="X1296" t="s">
        <v>65</v>
      </c>
      <c r="AC1296">
        <v>2020</v>
      </c>
      <c r="AD1296">
        <v>8</v>
      </c>
      <c r="AE1296">
        <v>1</v>
      </c>
      <c r="AF1296">
        <f>IF( Table1[[#This Row],[Start Day]]="",1,Table1[[#This Row],[Start Day]])</f>
        <v>1</v>
      </c>
      <c r="AG1296" s="1">
        <f>DATE(Table1[[#This Row],[Start Year]],Table1[[#This Row],[Start Month]],Table1[[#This Row],[Complete Start Day]])</f>
        <v>44044</v>
      </c>
      <c r="AH1296">
        <v>2020</v>
      </c>
      <c r="AI1296">
        <v>8</v>
      </c>
      <c r="AJ1296">
        <v>12</v>
      </c>
      <c r="AK1296">
        <f>IF(Table1[[#This Row],[End Day]]="",DAY(EOMONTH(DATE(Table1[[#This Row],[End Year]],Table1[[#This Row],[End Month]],1),0)),Table1[[#This Row],[End Day]])</f>
        <v>12</v>
      </c>
      <c r="AL1296" s="1">
        <f>DATE(Table1[[#This Row],[End Year]],Table1[[#This Row],[End Month]],Table1[[#This Row],[Complete End Day]])</f>
        <v>44055</v>
      </c>
      <c r="AM1296" s="2">
        <f>IF(Table1[[#This Row],[Start Day]]="",1,0)</f>
        <v>0</v>
      </c>
      <c r="AN1296" s="2">
        <f>IF(Table1[[#This Row],[End Day]]="",1,0)</f>
        <v>0</v>
      </c>
      <c r="AO1296">
        <v>42</v>
      </c>
      <c r="AQ1296">
        <v>6000</v>
      </c>
      <c r="AS1296">
        <v>6000</v>
      </c>
      <c r="AX1296">
        <v>420000</v>
      </c>
      <c r="AY1296">
        <v>474922</v>
      </c>
      <c r="AZ1296">
        <v>88.435640805933602</v>
      </c>
      <c r="BA1296" t="s">
        <v>81</v>
      </c>
      <c r="BB1296" t="s">
        <v>6890</v>
      </c>
      <c r="BD1296" t="s">
        <v>6891</v>
      </c>
    </row>
    <row r="1297" spans="1:56" x14ac:dyDescent="0.2">
      <c r="A1297" t="s">
        <v>6892</v>
      </c>
      <c r="B1297" t="s">
        <v>6443</v>
      </c>
      <c r="C1297" t="s">
        <v>2414</v>
      </c>
      <c r="E1297" t="s">
        <v>53</v>
      </c>
      <c r="F1297" t="s">
        <v>72</v>
      </c>
      <c r="G1297" t="s">
        <v>73</v>
      </c>
      <c r="H1297" t="s">
        <v>86</v>
      </c>
      <c r="J1297" t="s">
        <v>6893</v>
      </c>
      <c r="K1297" t="s">
        <v>592</v>
      </c>
      <c r="L1297" t="s">
        <v>593</v>
      </c>
      <c r="M1297" t="s">
        <v>594</v>
      </c>
      <c r="N1297" t="s">
        <v>122</v>
      </c>
      <c r="O1297" t="s">
        <v>6894</v>
      </c>
      <c r="Q1297" t="s">
        <v>64</v>
      </c>
      <c r="W1297">
        <v>75</v>
      </c>
      <c r="X1297" t="s">
        <v>80</v>
      </c>
      <c r="AC1297">
        <v>2020</v>
      </c>
      <c r="AD1297">
        <v>6</v>
      </c>
      <c r="AE1297">
        <v>3</v>
      </c>
      <c r="AF1297">
        <f>IF( Table1[[#This Row],[Start Day]]="",1,Table1[[#This Row],[Start Day]])</f>
        <v>3</v>
      </c>
      <c r="AG1297" s="1">
        <f>DATE(Table1[[#This Row],[Start Year]],Table1[[#This Row],[Start Month]],Table1[[#This Row],[Complete Start Day]])</f>
        <v>43985</v>
      </c>
      <c r="AH1297">
        <v>2020</v>
      </c>
      <c r="AI1297">
        <v>6</v>
      </c>
      <c r="AJ1297">
        <v>3</v>
      </c>
      <c r="AK1297">
        <f>IF(Table1[[#This Row],[End Day]]="",DAY(EOMONTH(DATE(Table1[[#This Row],[End Year]],Table1[[#This Row],[End Month]],1),0)),Table1[[#This Row],[End Day]])</f>
        <v>3</v>
      </c>
      <c r="AL1297" s="1">
        <f>DATE(Table1[[#This Row],[End Year]],Table1[[#This Row],[End Month]],Table1[[#This Row],[Complete End Day]])</f>
        <v>43985</v>
      </c>
      <c r="AM1297" s="2">
        <f>IF(Table1[[#This Row],[Start Day]]="",1,0)</f>
        <v>0</v>
      </c>
      <c r="AN1297" s="2">
        <f>IF(Table1[[#This Row],[End Day]]="",1,0)</f>
        <v>0</v>
      </c>
      <c r="AQ1297">
        <v>606</v>
      </c>
      <c r="AS1297">
        <v>606</v>
      </c>
      <c r="AZ1297">
        <v>88.435640805933602</v>
      </c>
      <c r="BA1297" t="s">
        <v>66</v>
      </c>
      <c r="BB1297" t="s">
        <v>6895</v>
      </c>
      <c r="BC1297" t="s">
        <v>6896</v>
      </c>
      <c r="BD1297" t="s">
        <v>6897</v>
      </c>
    </row>
    <row r="1298" spans="1:56" x14ac:dyDescent="0.2">
      <c r="A1298" t="s">
        <v>6898</v>
      </c>
      <c r="B1298" t="s">
        <v>6443</v>
      </c>
      <c r="C1298" t="s">
        <v>6899</v>
      </c>
      <c r="E1298" t="s">
        <v>53</v>
      </c>
      <c r="F1298" t="s">
        <v>54</v>
      </c>
      <c r="G1298" t="s">
        <v>55</v>
      </c>
      <c r="K1298" t="s">
        <v>592</v>
      </c>
      <c r="L1298" t="s">
        <v>593</v>
      </c>
      <c r="M1298" t="s">
        <v>594</v>
      </c>
      <c r="N1298" t="s">
        <v>122</v>
      </c>
      <c r="O1298" t="s">
        <v>6900</v>
      </c>
      <c r="Q1298" t="s">
        <v>64</v>
      </c>
      <c r="X1298" t="s">
        <v>65</v>
      </c>
      <c r="AC1298">
        <v>2020</v>
      </c>
      <c r="AD1298">
        <v>8</v>
      </c>
      <c r="AE1298">
        <v>8</v>
      </c>
      <c r="AF1298">
        <f>IF( Table1[[#This Row],[Start Day]]="",1,Table1[[#This Row],[Start Day]])</f>
        <v>8</v>
      </c>
      <c r="AG1298" s="1">
        <f>DATE(Table1[[#This Row],[Start Year]],Table1[[#This Row],[Start Month]],Table1[[#This Row],[Complete Start Day]])</f>
        <v>44051</v>
      </c>
      <c r="AH1298">
        <v>2020</v>
      </c>
      <c r="AI1298">
        <v>8</v>
      </c>
      <c r="AJ1298">
        <v>10</v>
      </c>
      <c r="AK1298">
        <f>IF(Table1[[#This Row],[End Day]]="",DAY(EOMONTH(DATE(Table1[[#This Row],[End Year]],Table1[[#This Row],[End Month]],1),0)),Table1[[#This Row],[End Day]])</f>
        <v>10</v>
      </c>
      <c r="AL1298" s="1">
        <f>DATE(Table1[[#This Row],[End Year]],Table1[[#This Row],[End Month]],Table1[[#This Row],[Complete End Day]])</f>
        <v>44053</v>
      </c>
      <c r="AM1298" s="2">
        <f>IF(Table1[[#This Row],[Start Day]]="",1,0)</f>
        <v>0</v>
      </c>
      <c r="AN1298" s="2">
        <f>IF(Table1[[#This Row],[End Day]]="",1,0)</f>
        <v>0</v>
      </c>
      <c r="AO1298">
        <v>3</v>
      </c>
      <c r="AQ1298">
        <v>5100</v>
      </c>
      <c r="AS1298">
        <v>5100</v>
      </c>
      <c r="AZ1298">
        <v>88.435640805933602</v>
      </c>
      <c r="BA1298" t="s">
        <v>109</v>
      </c>
      <c r="BC1298" t="s">
        <v>6901</v>
      </c>
      <c r="BD1298" t="s">
        <v>6902</v>
      </c>
    </row>
    <row r="1299" spans="1:56" x14ac:dyDescent="0.2">
      <c r="A1299" t="s">
        <v>6903</v>
      </c>
      <c r="B1299" t="s">
        <v>6443</v>
      </c>
      <c r="C1299" t="s">
        <v>1452</v>
      </c>
      <c r="E1299" t="s">
        <v>53</v>
      </c>
      <c r="F1299" t="s">
        <v>54</v>
      </c>
      <c r="G1299" t="s">
        <v>55</v>
      </c>
      <c r="K1299" t="s">
        <v>592</v>
      </c>
      <c r="L1299" t="s">
        <v>593</v>
      </c>
      <c r="M1299" t="s">
        <v>594</v>
      </c>
      <c r="N1299" t="s">
        <v>122</v>
      </c>
      <c r="O1299" t="s">
        <v>6904</v>
      </c>
      <c r="P1299" t="s">
        <v>6905</v>
      </c>
      <c r="Q1299" t="s">
        <v>64</v>
      </c>
      <c r="X1299" t="s">
        <v>65</v>
      </c>
      <c r="AC1299">
        <v>2020</v>
      </c>
      <c r="AD1299">
        <v>11</v>
      </c>
      <c r="AE1299">
        <v>9</v>
      </c>
      <c r="AF1299">
        <f>IF( Table1[[#This Row],[Start Day]]="",1,Table1[[#This Row],[Start Day]])</f>
        <v>9</v>
      </c>
      <c r="AG1299" s="1">
        <f>DATE(Table1[[#This Row],[Start Year]],Table1[[#This Row],[Start Month]],Table1[[#This Row],[Complete Start Day]])</f>
        <v>44144</v>
      </c>
      <c r="AH1299">
        <v>2020</v>
      </c>
      <c r="AI1299">
        <v>11</v>
      </c>
      <c r="AJ1299">
        <v>10</v>
      </c>
      <c r="AK1299">
        <f>IF(Table1[[#This Row],[End Day]]="",DAY(EOMONTH(DATE(Table1[[#This Row],[End Year]],Table1[[#This Row],[End Month]],1),0)),Table1[[#This Row],[End Day]])</f>
        <v>10</v>
      </c>
      <c r="AL1299" s="1">
        <f>DATE(Table1[[#This Row],[End Year]],Table1[[#This Row],[End Month]],Table1[[#This Row],[Complete End Day]])</f>
        <v>44145</v>
      </c>
      <c r="AM1299" s="2">
        <f>IF(Table1[[#This Row],[Start Day]]="",1,0)</f>
        <v>0</v>
      </c>
      <c r="AN1299" s="2">
        <f>IF(Table1[[#This Row],[End Day]]="",1,0)</f>
        <v>0</v>
      </c>
      <c r="AO1299">
        <v>27</v>
      </c>
      <c r="AQ1299">
        <v>90000</v>
      </c>
      <c r="AS1299">
        <v>90000</v>
      </c>
      <c r="AZ1299">
        <v>88.435640805933602</v>
      </c>
      <c r="BA1299" t="s">
        <v>81</v>
      </c>
      <c r="BB1299" t="s">
        <v>6906</v>
      </c>
      <c r="BD1299" t="s">
        <v>6907</v>
      </c>
    </row>
    <row r="1300" spans="1:56" x14ac:dyDescent="0.2">
      <c r="A1300" t="s">
        <v>6908</v>
      </c>
      <c r="B1300" t="s">
        <v>6443</v>
      </c>
      <c r="C1300" t="s">
        <v>500</v>
      </c>
      <c r="E1300" t="s">
        <v>53</v>
      </c>
      <c r="F1300" t="s">
        <v>54</v>
      </c>
      <c r="G1300" t="s">
        <v>55</v>
      </c>
      <c r="K1300" t="s">
        <v>548</v>
      </c>
      <c r="L1300" t="s">
        <v>549</v>
      </c>
      <c r="M1300" t="s">
        <v>78</v>
      </c>
      <c r="N1300" t="s">
        <v>60</v>
      </c>
      <c r="O1300" t="s">
        <v>6909</v>
      </c>
      <c r="P1300" t="s">
        <v>62</v>
      </c>
      <c r="Q1300" t="s">
        <v>64</v>
      </c>
      <c r="X1300" t="s">
        <v>65</v>
      </c>
      <c r="AB1300" t="s">
        <v>6910</v>
      </c>
      <c r="AC1300">
        <v>2020</v>
      </c>
      <c r="AD1300">
        <v>4</v>
      </c>
      <c r="AE1300">
        <v>25</v>
      </c>
      <c r="AF1300">
        <f>IF( Table1[[#This Row],[Start Day]]="",1,Table1[[#This Row],[Start Day]])</f>
        <v>25</v>
      </c>
      <c r="AG1300" s="1">
        <f>DATE(Table1[[#This Row],[Start Year]],Table1[[#This Row],[Start Month]],Table1[[#This Row],[Complete Start Day]])</f>
        <v>43946</v>
      </c>
      <c r="AH1300">
        <v>2020</v>
      </c>
      <c r="AI1300">
        <v>4</v>
      </c>
      <c r="AJ1300">
        <v>29</v>
      </c>
      <c r="AK1300">
        <f>IF(Table1[[#This Row],[End Day]]="",DAY(EOMONTH(DATE(Table1[[#This Row],[End Year]],Table1[[#This Row],[End Month]],1),0)),Table1[[#This Row],[End Day]])</f>
        <v>29</v>
      </c>
      <c r="AL1300" s="1">
        <f>DATE(Table1[[#This Row],[End Year]],Table1[[#This Row],[End Month]],Table1[[#This Row],[Complete End Day]])</f>
        <v>43950</v>
      </c>
      <c r="AM1300" s="2">
        <f>IF(Table1[[#This Row],[Start Day]]="",1,0)</f>
        <v>0</v>
      </c>
      <c r="AN1300" s="2">
        <f>IF(Table1[[#This Row],[End Day]]="",1,0)</f>
        <v>0</v>
      </c>
      <c r="AQ1300">
        <v>2000</v>
      </c>
      <c r="AS1300">
        <v>2000</v>
      </c>
      <c r="AZ1300">
        <v>88.435640805933602</v>
      </c>
      <c r="BA1300" t="s">
        <v>81</v>
      </c>
      <c r="BB1300" t="s">
        <v>5192</v>
      </c>
      <c r="BD1300" t="s">
        <v>5193</v>
      </c>
    </row>
    <row r="1301" spans="1:56" x14ac:dyDescent="0.2">
      <c r="A1301" t="s">
        <v>6911</v>
      </c>
      <c r="B1301" t="s">
        <v>6443</v>
      </c>
      <c r="C1301" t="s">
        <v>6912</v>
      </c>
      <c r="E1301" t="s">
        <v>53</v>
      </c>
      <c r="F1301" t="s">
        <v>54</v>
      </c>
      <c r="G1301" t="s">
        <v>55</v>
      </c>
      <c r="H1301" t="s">
        <v>192</v>
      </c>
      <c r="K1301" t="s">
        <v>554</v>
      </c>
      <c r="L1301" t="s">
        <v>555</v>
      </c>
      <c r="M1301" t="s">
        <v>121</v>
      </c>
      <c r="N1301" t="s">
        <v>122</v>
      </c>
      <c r="O1301" t="s">
        <v>6913</v>
      </c>
      <c r="P1301" t="s">
        <v>62</v>
      </c>
      <c r="Q1301" t="s">
        <v>64</v>
      </c>
      <c r="X1301" t="s">
        <v>65</v>
      </c>
      <c r="AC1301">
        <v>2020</v>
      </c>
      <c r="AD1301">
        <v>1</v>
      </c>
      <c r="AE1301">
        <v>23</v>
      </c>
      <c r="AF1301">
        <f>IF( Table1[[#This Row],[Start Day]]="",1,Table1[[#This Row],[Start Day]])</f>
        <v>23</v>
      </c>
      <c r="AG1301" s="1">
        <f>DATE(Table1[[#This Row],[Start Year]],Table1[[#This Row],[Start Month]],Table1[[#This Row],[Complete Start Day]])</f>
        <v>43853</v>
      </c>
      <c r="AH1301">
        <v>2020</v>
      </c>
      <c r="AI1301">
        <v>1</v>
      </c>
      <c r="AJ1301">
        <v>24</v>
      </c>
      <c r="AK1301">
        <f>IF(Table1[[#This Row],[End Day]]="",DAY(EOMONTH(DATE(Table1[[#This Row],[End Year]],Table1[[#This Row],[End Month]],1),0)),Table1[[#This Row],[End Day]])</f>
        <v>24</v>
      </c>
      <c r="AL1301" s="1">
        <f>DATE(Table1[[#This Row],[End Year]],Table1[[#This Row],[End Month]],Table1[[#This Row],[Complete End Day]])</f>
        <v>43854</v>
      </c>
      <c r="AM1301" s="2">
        <f>IF(Table1[[#This Row],[Start Day]]="",1,0)</f>
        <v>0</v>
      </c>
      <c r="AN1301" s="2">
        <f>IF(Table1[[#This Row],[End Day]]="",1,0)</f>
        <v>0</v>
      </c>
      <c r="AQ1301">
        <v>240</v>
      </c>
      <c r="AS1301">
        <v>240</v>
      </c>
      <c r="AZ1301">
        <v>88.435640805933602</v>
      </c>
      <c r="BA1301" t="s">
        <v>109</v>
      </c>
      <c r="BC1301" t="s">
        <v>6914</v>
      </c>
      <c r="BD1301" t="s">
        <v>6915</v>
      </c>
    </row>
    <row r="1302" spans="1:56" x14ac:dyDescent="0.2">
      <c r="A1302" t="s">
        <v>6916</v>
      </c>
      <c r="B1302" t="s">
        <v>6443</v>
      </c>
      <c r="C1302" t="s">
        <v>3245</v>
      </c>
      <c r="E1302" t="s">
        <v>53</v>
      </c>
      <c r="F1302" t="s">
        <v>54</v>
      </c>
      <c r="G1302" t="s">
        <v>55</v>
      </c>
      <c r="H1302" t="s">
        <v>192</v>
      </c>
      <c r="K1302" t="s">
        <v>554</v>
      </c>
      <c r="L1302" t="s">
        <v>555</v>
      </c>
      <c r="M1302" t="s">
        <v>121</v>
      </c>
      <c r="N1302" t="s">
        <v>122</v>
      </c>
      <c r="O1302" t="s">
        <v>6917</v>
      </c>
      <c r="P1302" t="s">
        <v>4935</v>
      </c>
      <c r="Q1302" t="s">
        <v>64</v>
      </c>
      <c r="X1302" t="s">
        <v>65</v>
      </c>
      <c r="AC1302">
        <v>2020</v>
      </c>
      <c r="AD1302">
        <v>2</v>
      </c>
      <c r="AE1302">
        <v>17</v>
      </c>
      <c r="AF1302">
        <f>IF( Table1[[#This Row],[Start Day]]="",1,Table1[[#This Row],[Start Day]])</f>
        <v>17</v>
      </c>
      <c r="AG1302" s="1">
        <f>DATE(Table1[[#This Row],[Start Year]],Table1[[#This Row],[Start Month]],Table1[[#This Row],[Complete Start Day]])</f>
        <v>43878</v>
      </c>
      <c r="AH1302">
        <v>2020</v>
      </c>
      <c r="AI1302">
        <v>2</v>
      </c>
      <c r="AJ1302">
        <v>25</v>
      </c>
      <c r="AK1302">
        <f>IF(Table1[[#This Row],[End Day]]="",DAY(EOMONTH(DATE(Table1[[#This Row],[End Year]],Table1[[#This Row],[End Month]],1),0)),Table1[[#This Row],[End Day]])</f>
        <v>25</v>
      </c>
      <c r="AL1302" s="1">
        <f>DATE(Table1[[#This Row],[End Year]],Table1[[#This Row],[End Month]],Table1[[#This Row],[Complete End Day]])</f>
        <v>43886</v>
      </c>
      <c r="AM1302" s="2">
        <f>IF(Table1[[#This Row],[Start Day]]="",1,0)</f>
        <v>0</v>
      </c>
      <c r="AN1302" s="2">
        <f>IF(Table1[[#This Row],[End Day]]="",1,0)</f>
        <v>0</v>
      </c>
      <c r="AO1302">
        <v>15</v>
      </c>
      <c r="AP1302">
        <v>23</v>
      </c>
      <c r="AQ1302">
        <v>6438</v>
      </c>
      <c r="AS1302">
        <v>6461</v>
      </c>
      <c r="AX1302">
        <v>10000</v>
      </c>
      <c r="AY1302">
        <v>11308</v>
      </c>
      <c r="AZ1302">
        <v>88.435640805933602</v>
      </c>
      <c r="BA1302" t="s">
        <v>81</v>
      </c>
      <c r="BB1302" t="s">
        <v>6918</v>
      </c>
      <c r="BD1302" t="s">
        <v>6919</v>
      </c>
    </row>
    <row r="1303" spans="1:56" x14ac:dyDescent="0.2">
      <c r="A1303" t="s">
        <v>6920</v>
      </c>
      <c r="B1303" t="s">
        <v>6443</v>
      </c>
      <c r="C1303" t="s">
        <v>6921</v>
      </c>
      <c r="E1303" t="s">
        <v>53</v>
      </c>
      <c r="F1303" t="s">
        <v>54</v>
      </c>
      <c r="G1303" t="s">
        <v>55</v>
      </c>
      <c r="H1303" t="s">
        <v>192</v>
      </c>
      <c r="K1303" t="s">
        <v>554</v>
      </c>
      <c r="L1303" t="s">
        <v>555</v>
      </c>
      <c r="M1303" t="s">
        <v>121</v>
      </c>
      <c r="N1303" t="s">
        <v>122</v>
      </c>
      <c r="O1303" t="s">
        <v>6922</v>
      </c>
      <c r="P1303" t="s">
        <v>62</v>
      </c>
      <c r="Q1303" t="s">
        <v>64</v>
      </c>
      <c r="W1303">
        <v>152175</v>
      </c>
      <c r="X1303" t="s">
        <v>65</v>
      </c>
      <c r="Y1303" t="s">
        <v>6923</v>
      </c>
      <c r="Z1303" t="s">
        <v>6924</v>
      </c>
      <c r="AC1303">
        <v>2020</v>
      </c>
      <c r="AD1303">
        <v>3</v>
      </c>
      <c r="AE1303">
        <v>28</v>
      </c>
      <c r="AF1303">
        <f>IF( Table1[[#This Row],[Start Day]]="",1,Table1[[#This Row],[Start Day]])</f>
        <v>28</v>
      </c>
      <c r="AG1303" s="1">
        <f>DATE(Table1[[#This Row],[Start Year]],Table1[[#This Row],[Start Month]],Table1[[#This Row],[Complete Start Day]])</f>
        <v>43918</v>
      </c>
      <c r="AH1303">
        <v>2020</v>
      </c>
      <c r="AI1303">
        <v>4</v>
      </c>
      <c r="AJ1303">
        <v>2</v>
      </c>
      <c r="AK1303">
        <f>IF(Table1[[#This Row],[End Day]]="",DAY(EOMONTH(DATE(Table1[[#This Row],[End Year]],Table1[[#This Row],[End Month]],1),0)),Table1[[#This Row],[End Day]])</f>
        <v>2</v>
      </c>
      <c r="AL1303" s="1">
        <f>DATE(Table1[[#This Row],[End Year]],Table1[[#This Row],[End Month]],Table1[[#This Row],[Complete End Day]])</f>
        <v>43923</v>
      </c>
      <c r="AM1303" s="2">
        <f>IF(Table1[[#This Row],[Start Day]]="",1,0)</f>
        <v>0</v>
      </c>
      <c r="AN1303" s="2">
        <f>IF(Table1[[#This Row],[End Day]]="",1,0)</f>
        <v>0</v>
      </c>
      <c r="AQ1303">
        <v>550</v>
      </c>
      <c r="AS1303">
        <v>550</v>
      </c>
      <c r="AZ1303">
        <v>88.435640805933602</v>
      </c>
      <c r="BA1303" t="s">
        <v>109</v>
      </c>
      <c r="BC1303" t="s">
        <v>6925</v>
      </c>
      <c r="BD1303" t="s">
        <v>6926</v>
      </c>
    </row>
    <row r="1304" spans="1:56" x14ac:dyDescent="0.2">
      <c r="A1304" t="s">
        <v>6927</v>
      </c>
      <c r="B1304" t="s">
        <v>6443</v>
      </c>
      <c r="C1304" t="s">
        <v>4069</v>
      </c>
      <c r="E1304" t="s">
        <v>53</v>
      </c>
      <c r="F1304" t="s">
        <v>54</v>
      </c>
      <c r="G1304" t="s">
        <v>55</v>
      </c>
      <c r="H1304" t="s">
        <v>192</v>
      </c>
      <c r="K1304" t="s">
        <v>76</v>
      </c>
      <c r="L1304" t="s">
        <v>77</v>
      </c>
      <c r="M1304" t="s">
        <v>78</v>
      </c>
      <c r="N1304" t="s">
        <v>60</v>
      </c>
      <c r="O1304" t="s">
        <v>6928</v>
      </c>
      <c r="Q1304" t="s">
        <v>475</v>
      </c>
      <c r="X1304" t="s">
        <v>65</v>
      </c>
      <c r="AC1304">
        <v>2020</v>
      </c>
      <c r="AD1304">
        <v>1</v>
      </c>
      <c r="AE1304">
        <v>19</v>
      </c>
      <c r="AF1304">
        <f>IF( Table1[[#This Row],[Start Day]]="",1,Table1[[#This Row],[Start Day]])</f>
        <v>19</v>
      </c>
      <c r="AG1304" s="1">
        <f>DATE(Table1[[#This Row],[Start Year]],Table1[[#This Row],[Start Month]],Table1[[#This Row],[Complete Start Day]])</f>
        <v>43849</v>
      </c>
      <c r="AH1304">
        <v>2020</v>
      </c>
      <c r="AI1304">
        <v>1</v>
      </c>
      <c r="AJ1304">
        <v>22</v>
      </c>
      <c r="AK1304">
        <f>IF(Table1[[#This Row],[End Day]]="",DAY(EOMONTH(DATE(Table1[[#This Row],[End Year]],Table1[[#This Row],[End Month]],1),0)),Table1[[#This Row],[End Day]])</f>
        <v>22</v>
      </c>
      <c r="AL1304" s="1">
        <f>DATE(Table1[[#This Row],[End Year]],Table1[[#This Row],[End Month]],Table1[[#This Row],[Complete End Day]])</f>
        <v>43852</v>
      </c>
      <c r="AM1304" s="2">
        <f>IF(Table1[[#This Row],[Start Day]]="",1,0)</f>
        <v>0</v>
      </c>
      <c r="AN1304" s="2">
        <f>IF(Table1[[#This Row],[End Day]]="",1,0)</f>
        <v>0</v>
      </c>
      <c r="AO1304">
        <v>10</v>
      </c>
      <c r="AZ1304">
        <v>88.435640805933602</v>
      </c>
      <c r="BA1304" t="s">
        <v>109</v>
      </c>
      <c r="BC1304" t="s">
        <v>6929</v>
      </c>
      <c r="BD1304" t="s">
        <v>6930</v>
      </c>
    </row>
    <row r="1305" spans="1:56" x14ac:dyDescent="0.2">
      <c r="A1305" t="s">
        <v>6931</v>
      </c>
      <c r="B1305" t="s">
        <v>6443</v>
      </c>
      <c r="C1305" t="s">
        <v>648</v>
      </c>
      <c r="E1305" t="s">
        <v>53</v>
      </c>
      <c r="F1305" t="s">
        <v>72</v>
      </c>
      <c r="G1305" t="s">
        <v>73</v>
      </c>
      <c r="H1305" t="s">
        <v>86</v>
      </c>
      <c r="J1305" t="s">
        <v>6932</v>
      </c>
      <c r="K1305" t="s">
        <v>7833</v>
      </c>
      <c r="L1305" t="s">
        <v>88</v>
      </c>
      <c r="M1305" t="s">
        <v>59</v>
      </c>
      <c r="N1305" t="s">
        <v>60</v>
      </c>
      <c r="O1305" t="s">
        <v>6933</v>
      </c>
      <c r="Q1305" t="s">
        <v>55</v>
      </c>
      <c r="W1305">
        <v>155</v>
      </c>
      <c r="X1305" t="s">
        <v>80</v>
      </c>
      <c r="AC1305">
        <v>2020</v>
      </c>
      <c r="AD1305">
        <v>9</v>
      </c>
      <c r="AE1305">
        <v>3</v>
      </c>
      <c r="AF1305">
        <f>IF( Table1[[#This Row],[Start Day]]="",1,Table1[[#This Row],[Start Day]])</f>
        <v>3</v>
      </c>
      <c r="AG1305" s="1">
        <f>DATE(Table1[[#This Row],[Start Year]],Table1[[#This Row],[Start Month]],Table1[[#This Row],[Complete Start Day]])</f>
        <v>44077</v>
      </c>
      <c r="AH1305">
        <v>2020</v>
      </c>
      <c r="AI1305">
        <v>9</v>
      </c>
      <c r="AJ1305">
        <v>4</v>
      </c>
      <c r="AK1305">
        <f>IF(Table1[[#This Row],[End Day]]="",DAY(EOMONTH(DATE(Table1[[#This Row],[End Year]],Table1[[#This Row],[End Month]],1),0)),Table1[[#This Row],[End Day]])</f>
        <v>4</v>
      </c>
      <c r="AL1305" s="1">
        <f>DATE(Table1[[#This Row],[End Year]],Table1[[#This Row],[End Month]],Table1[[#This Row],[Complete End Day]])</f>
        <v>44078</v>
      </c>
      <c r="AM1305" s="2">
        <f>IF(Table1[[#This Row],[Start Day]]="",1,0)</f>
        <v>0</v>
      </c>
      <c r="AN1305" s="2">
        <f>IF(Table1[[#This Row],[End Day]]="",1,0)</f>
        <v>0</v>
      </c>
      <c r="AO1305">
        <v>1</v>
      </c>
      <c r="AQ1305">
        <v>2400</v>
      </c>
      <c r="AS1305">
        <v>2400</v>
      </c>
      <c r="AZ1305">
        <v>88.435640805933602</v>
      </c>
      <c r="BA1305" t="s">
        <v>81</v>
      </c>
      <c r="BB1305" t="s">
        <v>6934</v>
      </c>
      <c r="BD1305" t="s">
        <v>6935</v>
      </c>
    </row>
    <row r="1306" spans="1:56" x14ac:dyDescent="0.2">
      <c r="A1306" t="s">
        <v>6936</v>
      </c>
      <c r="B1306" t="s">
        <v>6443</v>
      </c>
      <c r="C1306" t="s">
        <v>6937</v>
      </c>
      <c r="E1306" t="s">
        <v>53</v>
      </c>
      <c r="F1306" t="s">
        <v>72</v>
      </c>
      <c r="G1306" t="s">
        <v>73</v>
      </c>
      <c r="H1306" t="s">
        <v>86</v>
      </c>
      <c r="J1306" t="s">
        <v>6938</v>
      </c>
      <c r="K1306" t="s">
        <v>592</v>
      </c>
      <c r="L1306" t="s">
        <v>593</v>
      </c>
      <c r="M1306" t="s">
        <v>594</v>
      </c>
      <c r="N1306" t="s">
        <v>122</v>
      </c>
      <c r="O1306" t="s">
        <v>6939</v>
      </c>
      <c r="Q1306" t="s">
        <v>55</v>
      </c>
      <c r="X1306" t="s">
        <v>80</v>
      </c>
      <c r="AC1306">
        <v>2020</v>
      </c>
      <c r="AD1306">
        <v>7</v>
      </c>
      <c r="AE1306">
        <v>25</v>
      </c>
      <c r="AF1306">
        <f>IF( Table1[[#This Row],[Start Day]]="",1,Table1[[#This Row],[Start Day]])</f>
        <v>25</v>
      </c>
      <c r="AG1306" s="1">
        <f>DATE(Table1[[#This Row],[Start Year]],Table1[[#This Row],[Start Month]],Table1[[#This Row],[Complete Start Day]])</f>
        <v>44037</v>
      </c>
      <c r="AH1306">
        <v>2020</v>
      </c>
      <c r="AI1306">
        <v>7</v>
      </c>
      <c r="AJ1306">
        <v>26</v>
      </c>
      <c r="AK1306">
        <f>IF(Table1[[#This Row],[End Day]]="",DAY(EOMONTH(DATE(Table1[[#This Row],[End Year]],Table1[[#This Row],[End Month]],1),0)),Table1[[#This Row],[End Day]])</f>
        <v>26</v>
      </c>
      <c r="AL1306" s="1">
        <f>DATE(Table1[[#This Row],[End Year]],Table1[[#This Row],[End Month]],Table1[[#This Row],[Complete End Day]])</f>
        <v>44038</v>
      </c>
      <c r="AM1306" s="2">
        <f>IF(Table1[[#This Row],[Start Day]]="",1,0)</f>
        <v>0</v>
      </c>
      <c r="AN1306" s="2">
        <f>IF(Table1[[#This Row],[End Day]]="",1,0)</f>
        <v>0</v>
      </c>
      <c r="AO1306">
        <v>5</v>
      </c>
      <c r="AX1306">
        <v>135000</v>
      </c>
      <c r="AY1306">
        <v>152653</v>
      </c>
      <c r="AZ1306">
        <v>88.435640805933602</v>
      </c>
      <c r="BA1306" t="s">
        <v>81</v>
      </c>
      <c r="BB1306" t="s">
        <v>5213</v>
      </c>
      <c r="BD1306" t="s">
        <v>6940</v>
      </c>
    </row>
    <row r="1307" spans="1:56" x14ac:dyDescent="0.2">
      <c r="A1307" t="s">
        <v>6941</v>
      </c>
      <c r="B1307" t="s">
        <v>6443</v>
      </c>
      <c r="C1307" t="s">
        <v>716</v>
      </c>
      <c r="E1307" t="s">
        <v>53</v>
      </c>
      <c r="F1307" t="s">
        <v>54</v>
      </c>
      <c r="G1307" t="s">
        <v>236</v>
      </c>
      <c r="H1307" t="s">
        <v>606</v>
      </c>
      <c r="K1307" t="s">
        <v>554</v>
      </c>
      <c r="L1307" t="s">
        <v>555</v>
      </c>
      <c r="M1307" t="s">
        <v>121</v>
      </c>
      <c r="N1307" t="s">
        <v>122</v>
      </c>
      <c r="O1307" t="s">
        <v>6942</v>
      </c>
      <c r="Q1307" t="s">
        <v>55</v>
      </c>
      <c r="AC1307">
        <v>2020</v>
      </c>
      <c r="AD1307">
        <v>2</v>
      </c>
      <c r="AE1307">
        <v>23</v>
      </c>
      <c r="AF1307">
        <f>IF( Table1[[#This Row],[Start Day]]="",1,Table1[[#This Row],[Start Day]])</f>
        <v>23</v>
      </c>
      <c r="AG1307" s="1">
        <f>DATE(Table1[[#This Row],[Start Year]],Table1[[#This Row],[Start Month]],Table1[[#This Row],[Complete Start Day]])</f>
        <v>43884</v>
      </c>
      <c r="AH1307">
        <v>2020</v>
      </c>
      <c r="AI1307">
        <v>2</v>
      </c>
      <c r="AJ1307">
        <v>23</v>
      </c>
      <c r="AK1307">
        <f>IF(Table1[[#This Row],[End Day]]="",DAY(EOMONTH(DATE(Table1[[#This Row],[End Year]],Table1[[#This Row],[End Month]],1),0)),Table1[[#This Row],[End Day]])</f>
        <v>23</v>
      </c>
      <c r="AL1307" s="1">
        <f>DATE(Table1[[#This Row],[End Year]],Table1[[#This Row],[End Month]],Table1[[#This Row],[Complete End Day]])</f>
        <v>43884</v>
      </c>
      <c r="AM1307" s="2">
        <f>IF(Table1[[#This Row],[Start Day]]="",1,0)</f>
        <v>0</v>
      </c>
      <c r="AN1307" s="2">
        <f>IF(Table1[[#This Row],[End Day]]="",1,0)</f>
        <v>0</v>
      </c>
      <c r="AO1307">
        <v>15</v>
      </c>
      <c r="AP1307">
        <v>13</v>
      </c>
      <c r="AS1307">
        <v>13</v>
      </c>
      <c r="AZ1307">
        <v>88.435640805933602</v>
      </c>
      <c r="BA1307" t="s">
        <v>109</v>
      </c>
      <c r="BC1307" t="s">
        <v>6943</v>
      </c>
      <c r="BD1307" t="s">
        <v>6944</v>
      </c>
    </row>
    <row r="1308" spans="1:56" x14ac:dyDescent="0.2">
      <c r="A1308" t="s">
        <v>6945</v>
      </c>
      <c r="B1308" t="s">
        <v>6443</v>
      </c>
      <c r="C1308" t="s">
        <v>5653</v>
      </c>
      <c r="E1308" t="s">
        <v>53</v>
      </c>
      <c r="F1308" t="s">
        <v>100</v>
      </c>
      <c r="G1308" t="s">
        <v>101</v>
      </c>
      <c r="H1308" t="s">
        <v>102</v>
      </c>
      <c r="K1308" t="s">
        <v>76</v>
      </c>
      <c r="L1308" t="s">
        <v>77</v>
      </c>
      <c r="M1308" t="s">
        <v>78</v>
      </c>
      <c r="N1308" t="s">
        <v>60</v>
      </c>
      <c r="O1308" t="s">
        <v>6946</v>
      </c>
      <c r="W1308">
        <v>6</v>
      </c>
      <c r="X1308" t="s">
        <v>105</v>
      </c>
      <c r="Y1308" t="s">
        <v>6947</v>
      </c>
      <c r="Z1308" t="s">
        <v>6948</v>
      </c>
      <c r="AA1308" t="s">
        <v>6949</v>
      </c>
      <c r="AC1308">
        <v>2020</v>
      </c>
      <c r="AD1308">
        <v>6</v>
      </c>
      <c r="AE1308">
        <v>4</v>
      </c>
      <c r="AF1308">
        <f>IF( Table1[[#This Row],[Start Day]]="",1,Table1[[#This Row],[Start Day]])</f>
        <v>4</v>
      </c>
      <c r="AG1308" s="1">
        <f>DATE(Table1[[#This Row],[Start Year]],Table1[[#This Row],[Start Month]],Table1[[#This Row],[Complete Start Day]])</f>
        <v>43986</v>
      </c>
      <c r="AH1308">
        <v>2020</v>
      </c>
      <c r="AI1308">
        <v>6</v>
      </c>
      <c r="AJ1308">
        <v>4</v>
      </c>
      <c r="AK1308">
        <f>IF(Table1[[#This Row],[End Day]]="",DAY(EOMONTH(DATE(Table1[[#This Row],[End Year]],Table1[[#This Row],[End Month]],1),0)),Table1[[#This Row],[End Day]])</f>
        <v>4</v>
      </c>
      <c r="AL1308" s="1">
        <f>DATE(Table1[[#This Row],[End Year]],Table1[[#This Row],[End Month]],Table1[[#This Row],[Complete End Day]])</f>
        <v>43986</v>
      </c>
      <c r="AM1308" s="2">
        <f>IF(Table1[[#This Row],[Start Day]]="",1,0)</f>
        <v>0</v>
      </c>
      <c r="AN1308" s="2">
        <f>IF(Table1[[#This Row],[End Day]]="",1,0)</f>
        <v>0</v>
      </c>
      <c r="AQ1308">
        <v>1490</v>
      </c>
      <c r="AR1308">
        <v>70</v>
      </c>
      <c r="AS1308">
        <v>1560</v>
      </c>
      <c r="AZ1308">
        <v>88.435640805933602</v>
      </c>
      <c r="BA1308" t="s">
        <v>109</v>
      </c>
      <c r="BC1308" t="s">
        <v>6950</v>
      </c>
      <c r="BD1308" t="s">
        <v>6951</v>
      </c>
    </row>
    <row r="1309" spans="1:56" x14ac:dyDescent="0.2">
      <c r="A1309" t="s">
        <v>6952</v>
      </c>
      <c r="B1309" t="s">
        <v>6443</v>
      </c>
      <c r="C1309" t="s">
        <v>1286</v>
      </c>
      <c r="D1309" t="s">
        <v>6953</v>
      </c>
      <c r="E1309" t="s">
        <v>53</v>
      </c>
      <c r="F1309" t="s">
        <v>100</v>
      </c>
      <c r="G1309" t="s">
        <v>169</v>
      </c>
      <c r="H1309" t="s">
        <v>170</v>
      </c>
      <c r="J1309" t="s">
        <v>6954</v>
      </c>
      <c r="K1309" t="s">
        <v>76</v>
      </c>
      <c r="L1309" t="s">
        <v>77</v>
      </c>
      <c r="M1309" t="s">
        <v>78</v>
      </c>
      <c r="N1309" t="s">
        <v>60</v>
      </c>
      <c r="O1309" t="s">
        <v>6955</v>
      </c>
      <c r="U1309" t="s">
        <v>104</v>
      </c>
      <c r="AC1309">
        <v>2020</v>
      </c>
      <c r="AD1309">
        <v>11</v>
      </c>
      <c r="AE1309">
        <v>29</v>
      </c>
      <c r="AF1309">
        <f>IF( Table1[[#This Row],[Start Day]]="",1,Table1[[#This Row],[Start Day]])</f>
        <v>29</v>
      </c>
      <c r="AG1309" s="1">
        <f>DATE(Table1[[#This Row],[Start Year]],Table1[[#This Row],[Start Month]],Table1[[#This Row],[Complete Start Day]])</f>
        <v>44164</v>
      </c>
      <c r="AH1309">
        <v>2020</v>
      </c>
      <c r="AI1309">
        <v>12</v>
      </c>
      <c r="AJ1309">
        <v>31</v>
      </c>
      <c r="AK1309">
        <f>IF(Table1[[#This Row],[End Day]]="",DAY(EOMONTH(DATE(Table1[[#This Row],[End Year]],Table1[[#This Row],[End Month]],1),0)),Table1[[#This Row],[End Day]])</f>
        <v>31</v>
      </c>
      <c r="AL1309" s="1">
        <f>DATE(Table1[[#This Row],[End Year]],Table1[[#This Row],[End Month]],Table1[[#This Row],[Complete End Day]])</f>
        <v>44196</v>
      </c>
      <c r="AM1309" s="2">
        <f>IF(Table1[[#This Row],[Start Day]]="",1,0)</f>
        <v>0</v>
      </c>
      <c r="AN1309" s="2">
        <f>IF(Table1[[#This Row],[End Day]]="",1,0)</f>
        <v>0</v>
      </c>
      <c r="AQ1309">
        <v>19736</v>
      </c>
      <c r="AS1309">
        <v>19736</v>
      </c>
      <c r="AZ1309">
        <v>88.435640805933602</v>
      </c>
      <c r="BA1309" t="s">
        <v>81</v>
      </c>
      <c r="BB1309" t="s">
        <v>6956</v>
      </c>
      <c r="BD1309" t="s">
        <v>6957</v>
      </c>
    </row>
    <row r="1310" spans="1:56" x14ac:dyDescent="0.2">
      <c r="A1310" t="s">
        <v>6958</v>
      </c>
      <c r="B1310" t="s">
        <v>6443</v>
      </c>
      <c r="C1310" t="s">
        <v>5415</v>
      </c>
      <c r="E1310" t="s">
        <v>53</v>
      </c>
      <c r="F1310" t="s">
        <v>100</v>
      </c>
      <c r="G1310" t="s">
        <v>169</v>
      </c>
      <c r="H1310" t="s">
        <v>6959</v>
      </c>
      <c r="J1310" t="s">
        <v>6960</v>
      </c>
      <c r="K1310" t="s">
        <v>76</v>
      </c>
      <c r="L1310" t="s">
        <v>77</v>
      </c>
      <c r="M1310" t="s">
        <v>78</v>
      </c>
      <c r="N1310" t="s">
        <v>60</v>
      </c>
      <c r="O1310" t="s">
        <v>6961</v>
      </c>
      <c r="AC1310">
        <v>2020</v>
      </c>
      <c r="AD1310">
        <v>12</v>
      </c>
      <c r="AE1310">
        <v>1</v>
      </c>
      <c r="AF1310">
        <f>IF( Table1[[#This Row],[Start Day]]="",1,Table1[[#This Row],[Start Day]])</f>
        <v>1</v>
      </c>
      <c r="AG1310" s="1">
        <f>DATE(Table1[[#This Row],[Start Year]],Table1[[#This Row],[Start Month]],Table1[[#This Row],[Complete Start Day]])</f>
        <v>44166</v>
      </c>
      <c r="AH1310">
        <v>2020</v>
      </c>
      <c r="AI1310">
        <v>12</v>
      </c>
      <c r="AJ1310">
        <v>1</v>
      </c>
      <c r="AK1310">
        <f>IF(Table1[[#This Row],[End Day]]="",DAY(EOMONTH(DATE(Table1[[#This Row],[End Year]],Table1[[#This Row],[End Month]],1),0)),Table1[[#This Row],[End Day]])</f>
        <v>1</v>
      </c>
      <c r="AL1310" s="1">
        <f>DATE(Table1[[#This Row],[End Year]],Table1[[#This Row],[End Month]],Table1[[#This Row],[Complete End Day]])</f>
        <v>44166</v>
      </c>
      <c r="AM1310" s="2">
        <f>IF(Table1[[#This Row],[Start Day]]="",1,0)</f>
        <v>0</v>
      </c>
      <c r="AN1310" s="2">
        <f>IF(Table1[[#This Row],[End Day]]="",1,0)</f>
        <v>0</v>
      </c>
      <c r="AQ1310">
        <v>550</v>
      </c>
      <c r="AS1310">
        <v>550</v>
      </c>
      <c r="AZ1310">
        <v>88.435640805933602</v>
      </c>
      <c r="BA1310" t="s">
        <v>81</v>
      </c>
      <c r="BB1310" t="s">
        <v>3113</v>
      </c>
      <c r="BD1310" t="s">
        <v>3114</v>
      </c>
    </row>
    <row r="1311" spans="1:56" x14ac:dyDescent="0.2">
      <c r="A1311" t="s">
        <v>6962</v>
      </c>
      <c r="B1311" t="s">
        <v>6443</v>
      </c>
      <c r="C1311" t="s">
        <v>1384</v>
      </c>
      <c r="E1311" t="s">
        <v>53</v>
      </c>
      <c r="F1311" t="s">
        <v>54</v>
      </c>
      <c r="G1311" t="s">
        <v>55</v>
      </c>
      <c r="H1311" t="s">
        <v>192</v>
      </c>
      <c r="K1311" t="s">
        <v>76</v>
      </c>
      <c r="L1311" t="s">
        <v>77</v>
      </c>
      <c r="M1311" t="s">
        <v>78</v>
      </c>
      <c r="N1311" t="s">
        <v>60</v>
      </c>
      <c r="O1311" t="s">
        <v>6963</v>
      </c>
      <c r="P1311" t="s">
        <v>62</v>
      </c>
      <c r="X1311" t="s">
        <v>65</v>
      </c>
      <c r="AC1311">
        <v>2020</v>
      </c>
      <c r="AD1311">
        <v>3</v>
      </c>
      <c r="AE1311">
        <v>4</v>
      </c>
      <c r="AF1311">
        <f>IF( Table1[[#This Row],[Start Day]]="",1,Table1[[#This Row],[Start Day]])</f>
        <v>4</v>
      </c>
      <c r="AG1311" s="1">
        <f>DATE(Table1[[#This Row],[Start Year]],Table1[[#This Row],[Start Month]],Table1[[#This Row],[Complete Start Day]])</f>
        <v>43894</v>
      </c>
      <c r="AH1311">
        <v>2020</v>
      </c>
      <c r="AI1311">
        <v>3</v>
      </c>
      <c r="AJ1311">
        <v>6</v>
      </c>
      <c r="AK1311">
        <f>IF(Table1[[#This Row],[End Day]]="",DAY(EOMONTH(DATE(Table1[[#This Row],[End Year]],Table1[[#This Row],[End Month]],1),0)),Table1[[#This Row],[End Day]])</f>
        <v>6</v>
      </c>
      <c r="AL1311" s="1">
        <f>DATE(Table1[[#This Row],[End Year]],Table1[[#This Row],[End Month]],Table1[[#This Row],[Complete End Day]])</f>
        <v>43896</v>
      </c>
      <c r="AM1311" s="2">
        <f>IF(Table1[[#This Row],[Start Day]]="",1,0)</f>
        <v>0</v>
      </c>
      <c r="AN1311" s="2">
        <f>IF(Table1[[#This Row],[End Day]]="",1,0)</f>
        <v>0</v>
      </c>
      <c r="AO1311">
        <v>2</v>
      </c>
      <c r="AQ1311">
        <v>40000</v>
      </c>
      <c r="AS1311">
        <v>40000</v>
      </c>
      <c r="AX1311">
        <v>7200</v>
      </c>
      <c r="AY1311">
        <v>8142</v>
      </c>
      <c r="AZ1311">
        <v>88.435640805933602</v>
      </c>
      <c r="BA1311" t="s">
        <v>109</v>
      </c>
      <c r="BC1311" t="s">
        <v>6964</v>
      </c>
      <c r="BD1311" t="s">
        <v>6965</v>
      </c>
    </row>
    <row r="1312" spans="1:56" x14ac:dyDescent="0.2">
      <c r="A1312" t="s">
        <v>6966</v>
      </c>
      <c r="B1312" t="s">
        <v>6443</v>
      </c>
      <c r="C1312" t="s">
        <v>434</v>
      </c>
      <c r="E1312" t="s">
        <v>53</v>
      </c>
      <c r="F1312" t="s">
        <v>54</v>
      </c>
      <c r="G1312" t="s">
        <v>55</v>
      </c>
      <c r="H1312" t="s">
        <v>192</v>
      </c>
      <c r="K1312" t="s">
        <v>76</v>
      </c>
      <c r="L1312" t="s">
        <v>77</v>
      </c>
      <c r="M1312" t="s">
        <v>78</v>
      </c>
      <c r="N1312" t="s">
        <v>60</v>
      </c>
      <c r="O1312" t="s">
        <v>6967</v>
      </c>
      <c r="P1312" t="s">
        <v>62</v>
      </c>
      <c r="X1312" t="s">
        <v>65</v>
      </c>
      <c r="AC1312">
        <v>2020</v>
      </c>
      <c r="AD1312">
        <v>4</v>
      </c>
      <c r="AE1312">
        <v>9</v>
      </c>
      <c r="AF1312">
        <f>IF( Table1[[#This Row],[Start Day]]="",1,Table1[[#This Row],[Start Day]])</f>
        <v>9</v>
      </c>
      <c r="AG1312" s="1">
        <f>DATE(Table1[[#This Row],[Start Year]],Table1[[#This Row],[Start Month]],Table1[[#This Row],[Complete Start Day]])</f>
        <v>43930</v>
      </c>
      <c r="AH1312">
        <v>2020</v>
      </c>
      <c r="AI1312">
        <v>4</v>
      </c>
      <c r="AJ1312">
        <v>16</v>
      </c>
      <c r="AK1312">
        <f>IF(Table1[[#This Row],[End Day]]="",DAY(EOMONTH(DATE(Table1[[#This Row],[End Year]],Table1[[#This Row],[End Month]],1),0)),Table1[[#This Row],[End Day]])</f>
        <v>16</v>
      </c>
      <c r="AL1312" s="1">
        <f>DATE(Table1[[#This Row],[End Year]],Table1[[#This Row],[End Month]],Table1[[#This Row],[Complete End Day]])</f>
        <v>43937</v>
      </c>
      <c r="AM1312" s="2">
        <f>IF(Table1[[#This Row],[Start Day]]="",1,0)</f>
        <v>0</v>
      </c>
      <c r="AN1312" s="2">
        <f>IF(Table1[[#This Row],[End Day]]="",1,0)</f>
        <v>0</v>
      </c>
      <c r="AQ1312">
        <v>25000</v>
      </c>
      <c r="AS1312">
        <v>25000</v>
      </c>
      <c r="AZ1312">
        <v>88.435640805933602</v>
      </c>
      <c r="BA1312" t="s">
        <v>109</v>
      </c>
      <c r="BC1312" t="s">
        <v>6968</v>
      </c>
      <c r="BD1312" t="s">
        <v>6969</v>
      </c>
    </row>
    <row r="1313" spans="1:56" x14ac:dyDescent="0.2">
      <c r="A1313" t="s">
        <v>6970</v>
      </c>
      <c r="B1313" t="s">
        <v>6443</v>
      </c>
      <c r="C1313" t="s">
        <v>2639</v>
      </c>
      <c r="D1313" t="s">
        <v>6971</v>
      </c>
      <c r="E1313" t="s">
        <v>53</v>
      </c>
      <c r="F1313" t="s">
        <v>54</v>
      </c>
      <c r="G1313" t="s">
        <v>55</v>
      </c>
      <c r="H1313" t="s">
        <v>192</v>
      </c>
      <c r="K1313" t="s">
        <v>76</v>
      </c>
      <c r="L1313" t="s">
        <v>77</v>
      </c>
      <c r="M1313" t="s">
        <v>78</v>
      </c>
      <c r="N1313" t="s">
        <v>60</v>
      </c>
      <c r="O1313" t="s">
        <v>6972</v>
      </c>
      <c r="P1313" t="s">
        <v>124</v>
      </c>
      <c r="U1313" t="s">
        <v>104</v>
      </c>
      <c r="X1313" t="s">
        <v>65</v>
      </c>
      <c r="AC1313">
        <v>2020</v>
      </c>
      <c r="AD1313">
        <v>5</v>
      </c>
      <c r="AE1313">
        <v>22</v>
      </c>
      <c r="AF1313">
        <f>IF( Table1[[#This Row],[Start Day]]="",1,Table1[[#This Row],[Start Day]])</f>
        <v>22</v>
      </c>
      <c r="AG1313" s="1">
        <f>DATE(Table1[[#This Row],[Start Year]],Table1[[#This Row],[Start Month]],Table1[[#This Row],[Complete Start Day]])</f>
        <v>43973</v>
      </c>
      <c r="AH1313">
        <v>2020</v>
      </c>
      <c r="AI1313">
        <v>6</v>
      </c>
      <c r="AJ1313">
        <v>4</v>
      </c>
      <c r="AK1313">
        <f>IF(Table1[[#This Row],[End Day]]="",DAY(EOMONTH(DATE(Table1[[#This Row],[End Year]],Table1[[#This Row],[End Month]],1),0)),Table1[[#This Row],[End Day]])</f>
        <v>4</v>
      </c>
      <c r="AL1313" s="1">
        <f>DATE(Table1[[#This Row],[End Year]],Table1[[#This Row],[End Month]],Table1[[#This Row],[Complete End Day]])</f>
        <v>43986</v>
      </c>
      <c r="AM1313" s="2">
        <f>IF(Table1[[#This Row],[Start Day]]="",1,0)</f>
        <v>0</v>
      </c>
      <c r="AN1313" s="2">
        <f>IF(Table1[[#This Row],[End Day]]="",1,0)</f>
        <v>0</v>
      </c>
      <c r="AO1313">
        <v>4</v>
      </c>
      <c r="AQ1313">
        <v>41837</v>
      </c>
      <c r="AS1313">
        <v>41837</v>
      </c>
      <c r="AZ1313">
        <v>88.435640805933602</v>
      </c>
      <c r="BA1313" t="s">
        <v>81</v>
      </c>
      <c r="BB1313" t="s">
        <v>6973</v>
      </c>
      <c r="BD1313" t="s">
        <v>6974</v>
      </c>
    </row>
    <row r="1314" spans="1:56" x14ac:dyDescent="0.2">
      <c r="A1314" t="s">
        <v>6975</v>
      </c>
      <c r="B1314" t="s">
        <v>6443</v>
      </c>
      <c r="C1314" t="s">
        <v>367</v>
      </c>
      <c r="D1314" t="s">
        <v>6976</v>
      </c>
      <c r="E1314" t="s">
        <v>53</v>
      </c>
      <c r="F1314" t="s">
        <v>54</v>
      </c>
      <c r="G1314" t="s">
        <v>55</v>
      </c>
      <c r="H1314" t="s">
        <v>192</v>
      </c>
      <c r="K1314" t="s">
        <v>76</v>
      </c>
      <c r="L1314" t="s">
        <v>77</v>
      </c>
      <c r="M1314" t="s">
        <v>78</v>
      </c>
      <c r="N1314" t="s">
        <v>60</v>
      </c>
      <c r="O1314" t="s">
        <v>6977</v>
      </c>
      <c r="P1314" t="s">
        <v>62</v>
      </c>
      <c r="X1314" t="s">
        <v>65</v>
      </c>
      <c r="AB1314" t="s">
        <v>6978</v>
      </c>
      <c r="AC1314">
        <v>2020</v>
      </c>
      <c r="AD1314">
        <v>8</v>
      </c>
      <c r="AE1314">
        <v>1</v>
      </c>
      <c r="AF1314">
        <f>IF( Table1[[#This Row],[Start Day]]="",1,Table1[[#This Row],[Start Day]])</f>
        <v>1</v>
      </c>
      <c r="AG1314" s="1">
        <f>DATE(Table1[[#This Row],[Start Year]],Table1[[#This Row],[Start Month]],Table1[[#This Row],[Complete Start Day]])</f>
        <v>44044</v>
      </c>
      <c r="AH1314">
        <v>2020</v>
      </c>
      <c r="AI1314">
        <v>8</v>
      </c>
      <c r="AJ1314">
        <v>1</v>
      </c>
      <c r="AK1314">
        <f>IF(Table1[[#This Row],[End Day]]="",DAY(EOMONTH(DATE(Table1[[#This Row],[End Year]],Table1[[#This Row],[End Month]],1),0)),Table1[[#This Row],[End Day]])</f>
        <v>1</v>
      </c>
      <c r="AL1314" s="1">
        <f>DATE(Table1[[#This Row],[End Year]],Table1[[#This Row],[End Month]],Table1[[#This Row],[Complete End Day]])</f>
        <v>44044</v>
      </c>
      <c r="AM1314" s="2">
        <f>IF(Table1[[#This Row],[Start Day]]="",1,0)</f>
        <v>0</v>
      </c>
      <c r="AN1314" s="2">
        <f>IF(Table1[[#This Row],[End Day]]="",1,0)</f>
        <v>0</v>
      </c>
      <c r="AQ1314">
        <v>23461</v>
      </c>
      <c r="AS1314">
        <v>23461</v>
      </c>
      <c r="AZ1314">
        <v>88.435640805933602</v>
      </c>
      <c r="BA1314" t="s">
        <v>109</v>
      </c>
      <c r="BC1314" t="s">
        <v>6979</v>
      </c>
      <c r="BD1314" t="s">
        <v>6980</v>
      </c>
    </row>
    <row r="1315" spans="1:56" x14ac:dyDescent="0.2">
      <c r="A1315" t="s">
        <v>6981</v>
      </c>
      <c r="B1315" t="s">
        <v>6443</v>
      </c>
      <c r="C1315" t="s">
        <v>4824</v>
      </c>
      <c r="E1315" t="s">
        <v>53</v>
      </c>
      <c r="F1315" t="s">
        <v>54</v>
      </c>
      <c r="G1315" t="s">
        <v>55</v>
      </c>
      <c r="H1315" t="s">
        <v>192</v>
      </c>
      <c r="K1315" t="s">
        <v>76</v>
      </c>
      <c r="L1315" t="s">
        <v>77</v>
      </c>
      <c r="M1315" t="s">
        <v>78</v>
      </c>
      <c r="N1315" t="s">
        <v>60</v>
      </c>
      <c r="O1315" t="s">
        <v>6982</v>
      </c>
      <c r="P1315" t="s">
        <v>62</v>
      </c>
      <c r="X1315" t="s">
        <v>65</v>
      </c>
      <c r="AB1315" t="s">
        <v>6983</v>
      </c>
      <c r="AC1315">
        <v>2020</v>
      </c>
      <c r="AD1315">
        <v>12</v>
      </c>
      <c r="AE1315">
        <v>12</v>
      </c>
      <c r="AF1315">
        <f>IF( Table1[[#This Row],[Start Day]]="",1,Table1[[#This Row],[Start Day]])</f>
        <v>12</v>
      </c>
      <c r="AG1315" s="1">
        <f>DATE(Table1[[#This Row],[Start Year]],Table1[[#This Row],[Start Month]],Table1[[#This Row],[Complete Start Day]])</f>
        <v>44177</v>
      </c>
      <c r="AH1315">
        <v>2020</v>
      </c>
      <c r="AI1315">
        <v>12</v>
      </c>
      <c r="AJ1315">
        <v>15</v>
      </c>
      <c r="AK1315">
        <f>IF(Table1[[#This Row],[End Day]]="",DAY(EOMONTH(DATE(Table1[[#This Row],[End Year]],Table1[[#This Row],[End Month]],1),0)),Table1[[#This Row],[End Day]])</f>
        <v>15</v>
      </c>
      <c r="AL1315" s="1">
        <f>DATE(Table1[[#This Row],[End Year]],Table1[[#This Row],[End Month]],Table1[[#This Row],[Complete End Day]])</f>
        <v>44180</v>
      </c>
      <c r="AM1315" s="2">
        <f>IF(Table1[[#This Row],[Start Day]]="",1,0)</f>
        <v>0</v>
      </c>
      <c r="AN1315" s="2">
        <f>IF(Table1[[#This Row],[End Day]]="",1,0)</f>
        <v>0</v>
      </c>
      <c r="AQ1315">
        <v>18200</v>
      </c>
      <c r="AS1315">
        <v>18200</v>
      </c>
      <c r="AZ1315">
        <v>88.435640805933602</v>
      </c>
      <c r="BA1315" t="s">
        <v>81</v>
      </c>
      <c r="BB1315" t="s">
        <v>6984</v>
      </c>
      <c r="BD1315" t="s">
        <v>6985</v>
      </c>
    </row>
    <row r="1316" spans="1:56" x14ac:dyDescent="0.2">
      <c r="A1316" t="s">
        <v>6986</v>
      </c>
      <c r="B1316" t="s">
        <v>6443</v>
      </c>
      <c r="C1316" t="s">
        <v>2315</v>
      </c>
      <c r="E1316" t="s">
        <v>53</v>
      </c>
      <c r="F1316" t="s">
        <v>54</v>
      </c>
      <c r="G1316" t="s">
        <v>55</v>
      </c>
      <c r="H1316" t="s">
        <v>56</v>
      </c>
      <c r="K1316" t="s">
        <v>76</v>
      </c>
      <c r="L1316" t="s">
        <v>77</v>
      </c>
      <c r="M1316" t="s">
        <v>78</v>
      </c>
      <c r="N1316" t="s">
        <v>60</v>
      </c>
      <c r="O1316" t="s">
        <v>6987</v>
      </c>
      <c r="P1316" t="s">
        <v>62</v>
      </c>
      <c r="X1316" t="s">
        <v>65</v>
      </c>
      <c r="AB1316" t="s">
        <v>6988</v>
      </c>
      <c r="AC1316">
        <v>2020</v>
      </c>
      <c r="AD1316">
        <v>2</v>
      </c>
      <c r="AE1316">
        <v>11</v>
      </c>
      <c r="AF1316">
        <f>IF( Table1[[#This Row],[Start Day]]="",1,Table1[[#This Row],[Start Day]])</f>
        <v>11</v>
      </c>
      <c r="AG1316" s="1">
        <f>DATE(Table1[[#This Row],[Start Year]],Table1[[#This Row],[Start Month]],Table1[[#This Row],[Complete Start Day]])</f>
        <v>43872</v>
      </c>
      <c r="AH1316">
        <v>2020</v>
      </c>
      <c r="AI1316">
        <v>2</v>
      </c>
      <c r="AJ1316">
        <v>11</v>
      </c>
      <c r="AK1316">
        <f>IF(Table1[[#This Row],[End Day]]="",DAY(EOMONTH(DATE(Table1[[#This Row],[End Year]],Table1[[#This Row],[End Month]],1),0)),Table1[[#This Row],[End Day]])</f>
        <v>11</v>
      </c>
      <c r="AL1316" s="1">
        <f>DATE(Table1[[#This Row],[End Year]],Table1[[#This Row],[End Month]],Table1[[#This Row],[Complete End Day]])</f>
        <v>43872</v>
      </c>
      <c r="AM1316" s="2">
        <f>IF(Table1[[#This Row],[Start Day]]="",1,0)</f>
        <v>0</v>
      </c>
      <c r="AN1316" s="2">
        <f>IF(Table1[[#This Row],[End Day]]="",1,0)</f>
        <v>0</v>
      </c>
      <c r="AQ1316">
        <v>10905</v>
      </c>
      <c r="AS1316">
        <v>10905</v>
      </c>
      <c r="AZ1316">
        <v>88.435640805933602</v>
      </c>
      <c r="BA1316" t="s">
        <v>66</v>
      </c>
      <c r="BB1316" t="s">
        <v>421</v>
      </c>
      <c r="BC1316" t="s">
        <v>6989</v>
      </c>
      <c r="BD1316" t="s">
        <v>6990</v>
      </c>
    </row>
    <row r="1317" spans="1:56" x14ac:dyDescent="0.2">
      <c r="A1317" t="s">
        <v>6991</v>
      </c>
      <c r="B1317" t="s">
        <v>6443</v>
      </c>
      <c r="C1317" t="s">
        <v>3912</v>
      </c>
      <c r="E1317" t="s">
        <v>53</v>
      </c>
      <c r="F1317" t="s">
        <v>54</v>
      </c>
      <c r="G1317" t="s">
        <v>236</v>
      </c>
      <c r="H1317" t="s">
        <v>236</v>
      </c>
      <c r="K1317" t="s">
        <v>76</v>
      </c>
      <c r="L1317" t="s">
        <v>77</v>
      </c>
      <c r="M1317" t="s">
        <v>78</v>
      </c>
      <c r="N1317" t="s">
        <v>60</v>
      </c>
      <c r="O1317" t="s">
        <v>6992</v>
      </c>
      <c r="P1317" t="s">
        <v>6993</v>
      </c>
      <c r="AC1317">
        <v>2020</v>
      </c>
      <c r="AD1317">
        <v>9</v>
      </c>
      <c r="AE1317">
        <v>28</v>
      </c>
      <c r="AF1317">
        <f>IF( Table1[[#This Row],[Start Day]]="",1,Table1[[#This Row],[Start Day]])</f>
        <v>28</v>
      </c>
      <c r="AG1317" s="1">
        <f>DATE(Table1[[#This Row],[Start Year]],Table1[[#This Row],[Start Month]],Table1[[#This Row],[Complete Start Day]])</f>
        <v>44102</v>
      </c>
      <c r="AH1317">
        <v>2020</v>
      </c>
      <c r="AI1317">
        <v>9</v>
      </c>
      <c r="AJ1317">
        <v>28</v>
      </c>
      <c r="AK1317">
        <f>IF(Table1[[#This Row],[End Day]]="",DAY(EOMONTH(DATE(Table1[[#This Row],[End Year]],Table1[[#This Row],[End Month]],1),0)),Table1[[#This Row],[End Day]])</f>
        <v>28</v>
      </c>
      <c r="AL1317" s="1">
        <f>DATE(Table1[[#This Row],[End Year]],Table1[[#This Row],[End Month]],Table1[[#This Row],[Complete End Day]])</f>
        <v>44102</v>
      </c>
      <c r="AM1317" s="2">
        <f>IF(Table1[[#This Row],[Start Day]]="",1,0)</f>
        <v>0</v>
      </c>
      <c r="AN1317" s="2">
        <f>IF(Table1[[#This Row],[End Day]]="",1,0)</f>
        <v>0</v>
      </c>
      <c r="AO1317">
        <v>11</v>
      </c>
      <c r="AQ1317">
        <v>170</v>
      </c>
      <c r="AS1317">
        <v>170</v>
      </c>
      <c r="AZ1317">
        <v>88.435640805933602</v>
      </c>
      <c r="BA1317" t="s">
        <v>109</v>
      </c>
      <c r="BC1317" t="s">
        <v>6994</v>
      </c>
      <c r="BD1317" t="s">
        <v>6995</v>
      </c>
    </row>
    <row r="1318" spans="1:56" x14ac:dyDescent="0.2">
      <c r="A1318" t="s">
        <v>6996</v>
      </c>
      <c r="B1318" t="s">
        <v>6443</v>
      </c>
      <c r="C1318" t="s">
        <v>3129</v>
      </c>
      <c r="E1318" t="s">
        <v>53</v>
      </c>
      <c r="F1318" t="s">
        <v>54</v>
      </c>
      <c r="G1318" t="s">
        <v>55</v>
      </c>
      <c r="K1318" t="s">
        <v>76</v>
      </c>
      <c r="L1318" t="s">
        <v>77</v>
      </c>
      <c r="M1318" t="s">
        <v>78</v>
      </c>
      <c r="N1318" t="s">
        <v>60</v>
      </c>
      <c r="O1318" t="s">
        <v>6997</v>
      </c>
      <c r="P1318" t="s">
        <v>62</v>
      </c>
      <c r="X1318" t="s">
        <v>65</v>
      </c>
      <c r="AC1318">
        <v>2020</v>
      </c>
      <c r="AD1318">
        <v>1</v>
      </c>
      <c r="AE1318">
        <v>14</v>
      </c>
      <c r="AF1318">
        <f>IF( Table1[[#This Row],[Start Day]]="",1,Table1[[#This Row],[Start Day]])</f>
        <v>14</v>
      </c>
      <c r="AG1318" s="1">
        <f>DATE(Table1[[#This Row],[Start Year]],Table1[[#This Row],[Start Month]],Table1[[#This Row],[Complete Start Day]])</f>
        <v>43844</v>
      </c>
      <c r="AH1318">
        <v>2020</v>
      </c>
      <c r="AI1318">
        <v>1</v>
      </c>
      <c r="AJ1318">
        <v>15</v>
      </c>
      <c r="AK1318">
        <f>IF(Table1[[#This Row],[End Day]]="",DAY(EOMONTH(DATE(Table1[[#This Row],[End Year]],Table1[[#This Row],[End Month]],1),0)),Table1[[#This Row],[End Day]])</f>
        <v>15</v>
      </c>
      <c r="AL1318" s="1">
        <f>DATE(Table1[[#This Row],[End Year]],Table1[[#This Row],[End Month]],Table1[[#This Row],[Complete End Day]])</f>
        <v>43845</v>
      </c>
      <c r="AM1318" s="2">
        <f>IF(Table1[[#This Row],[Start Day]]="",1,0)</f>
        <v>0</v>
      </c>
      <c r="AN1318" s="2">
        <f>IF(Table1[[#This Row],[End Day]]="",1,0)</f>
        <v>0</v>
      </c>
      <c r="AQ1318">
        <v>7213</v>
      </c>
      <c r="AS1318">
        <v>7213</v>
      </c>
      <c r="AZ1318">
        <v>88.435640805933602</v>
      </c>
      <c r="BA1318" t="s">
        <v>109</v>
      </c>
      <c r="BC1318" t="s">
        <v>6998</v>
      </c>
      <c r="BD1318" t="s">
        <v>6999</v>
      </c>
    </row>
    <row r="1319" spans="1:56" x14ac:dyDescent="0.2">
      <c r="A1319" t="s">
        <v>7000</v>
      </c>
      <c r="B1319" t="s">
        <v>6443</v>
      </c>
      <c r="C1319" t="s">
        <v>168</v>
      </c>
      <c r="E1319" t="s">
        <v>53</v>
      </c>
      <c r="F1319" t="s">
        <v>54</v>
      </c>
      <c r="G1319" t="s">
        <v>55</v>
      </c>
      <c r="K1319" t="s">
        <v>76</v>
      </c>
      <c r="L1319" t="s">
        <v>77</v>
      </c>
      <c r="M1319" t="s">
        <v>78</v>
      </c>
      <c r="N1319" t="s">
        <v>60</v>
      </c>
      <c r="O1319" t="s">
        <v>7001</v>
      </c>
      <c r="X1319" t="s">
        <v>65</v>
      </c>
      <c r="AC1319">
        <v>2020</v>
      </c>
      <c r="AD1319">
        <v>1</v>
      </c>
      <c r="AE1319">
        <v>23</v>
      </c>
      <c r="AF1319">
        <f>IF( Table1[[#This Row],[Start Day]]="",1,Table1[[#This Row],[Start Day]])</f>
        <v>23</v>
      </c>
      <c r="AG1319" s="1">
        <f>DATE(Table1[[#This Row],[Start Year]],Table1[[#This Row],[Start Month]],Table1[[#This Row],[Complete Start Day]])</f>
        <v>43853</v>
      </c>
      <c r="AH1319">
        <v>2020</v>
      </c>
      <c r="AI1319">
        <v>1</v>
      </c>
      <c r="AJ1319">
        <v>28</v>
      </c>
      <c r="AK1319">
        <f>IF(Table1[[#This Row],[End Day]]="",DAY(EOMONTH(DATE(Table1[[#This Row],[End Year]],Table1[[#This Row],[End Month]],1),0)),Table1[[#This Row],[End Day]])</f>
        <v>28</v>
      </c>
      <c r="AL1319" s="1">
        <f>DATE(Table1[[#This Row],[End Year]],Table1[[#This Row],[End Month]],Table1[[#This Row],[Complete End Day]])</f>
        <v>43858</v>
      </c>
      <c r="AM1319" s="2">
        <f>IF(Table1[[#This Row],[Start Day]]="",1,0)</f>
        <v>0</v>
      </c>
      <c r="AN1319" s="2">
        <f>IF(Table1[[#This Row],[End Day]]="",1,0)</f>
        <v>0</v>
      </c>
      <c r="AO1319">
        <v>10</v>
      </c>
      <c r="AQ1319">
        <v>75000</v>
      </c>
      <c r="AS1319">
        <v>75000</v>
      </c>
      <c r="AZ1319">
        <v>88.435640805933602</v>
      </c>
      <c r="BA1319" t="s">
        <v>109</v>
      </c>
      <c r="BC1319" t="s">
        <v>7002</v>
      </c>
      <c r="BD1319" t="s">
        <v>7003</v>
      </c>
    </row>
    <row r="1320" spans="1:56" x14ac:dyDescent="0.2">
      <c r="A1320" t="s">
        <v>7004</v>
      </c>
      <c r="B1320" t="s">
        <v>6443</v>
      </c>
      <c r="C1320" t="s">
        <v>2865</v>
      </c>
      <c r="E1320" t="s">
        <v>53</v>
      </c>
      <c r="F1320" t="s">
        <v>54</v>
      </c>
      <c r="G1320" t="s">
        <v>55</v>
      </c>
      <c r="K1320" t="s">
        <v>76</v>
      </c>
      <c r="L1320" t="s">
        <v>77</v>
      </c>
      <c r="M1320" t="s">
        <v>78</v>
      </c>
      <c r="N1320" t="s">
        <v>60</v>
      </c>
      <c r="O1320" t="s">
        <v>7005</v>
      </c>
      <c r="P1320" t="s">
        <v>62</v>
      </c>
      <c r="U1320" t="s">
        <v>104</v>
      </c>
      <c r="X1320" t="s">
        <v>65</v>
      </c>
      <c r="AC1320">
        <v>2020</v>
      </c>
      <c r="AD1320">
        <v>1</v>
      </c>
      <c r="AE1320">
        <v>28</v>
      </c>
      <c r="AF1320">
        <f>IF( Table1[[#This Row],[Start Day]]="",1,Table1[[#This Row],[Start Day]])</f>
        <v>28</v>
      </c>
      <c r="AG1320" s="1">
        <f>DATE(Table1[[#This Row],[Start Year]],Table1[[#This Row],[Start Month]],Table1[[#This Row],[Complete Start Day]])</f>
        <v>43858</v>
      </c>
      <c r="AH1320">
        <v>2020</v>
      </c>
      <c r="AI1320">
        <v>1</v>
      </c>
      <c r="AJ1320">
        <v>29</v>
      </c>
      <c r="AK1320">
        <f>IF(Table1[[#This Row],[End Day]]="",DAY(EOMONTH(DATE(Table1[[#This Row],[End Year]],Table1[[#This Row],[End Month]],1),0)),Table1[[#This Row],[End Day]])</f>
        <v>29</v>
      </c>
      <c r="AL1320" s="1">
        <f>DATE(Table1[[#This Row],[End Year]],Table1[[#This Row],[End Month]],Table1[[#This Row],[Complete End Day]])</f>
        <v>43859</v>
      </c>
      <c r="AM1320" s="2">
        <f>IF(Table1[[#This Row],[Start Day]]="",1,0)</f>
        <v>0</v>
      </c>
      <c r="AN1320" s="2">
        <f>IF(Table1[[#This Row],[End Day]]="",1,0)</f>
        <v>0</v>
      </c>
      <c r="AO1320">
        <v>9</v>
      </c>
      <c r="AP1320">
        <v>22</v>
      </c>
      <c r="AQ1320">
        <v>2100</v>
      </c>
      <c r="AS1320">
        <v>2122</v>
      </c>
      <c r="AZ1320">
        <v>88.435640805933602</v>
      </c>
      <c r="BA1320" t="s">
        <v>109</v>
      </c>
      <c r="BC1320" t="s">
        <v>7006</v>
      </c>
      <c r="BD1320" t="s">
        <v>7007</v>
      </c>
    </row>
    <row r="1321" spans="1:56" x14ac:dyDescent="0.2">
      <c r="A1321" t="s">
        <v>7008</v>
      </c>
      <c r="B1321" t="s">
        <v>6443</v>
      </c>
      <c r="C1321" t="s">
        <v>6002</v>
      </c>
      <c r="E1321" t="s">
        <v>53</v>
      </c>
      <c r="F1321" t="s">
        <v>54</v>
      </c>
      <c r="G1321" t="s">
        <v>55</v>
      </c>
      <c r="K1321" t="s">
        <v>76</v>
      </c>
      <c r="L1321" t="s">
        <v>77</v>
      </c>
      <c r="M1321" t="s">
        <v>78</v>
      </c>
      <c r="N1321" t="s">
        <v>60</v>
      </c>
      <c r="O1321" t="s">
        <v>7009</v>
      </c>
      <c r="P1321" t="s">
        <v>62</v>
      </c>
      <c r="X1321" t="s">
        <v>65</v>
      </c>
      <c r="AC1321">
        <v>2020</v>
      </c>
      <c r="AD1321">
        <v>2</v>
      </c>
      <c r="AE1321">
        <v>26</v>
      </c>
      <c r="AF1321">
        <f>IF( Table1[[#This Row],[Start Day]]="",1,Table1[[#This Row],[Start Day]])</f>
        <v>26</v>
      </c>
      <c r="AG1321" s="1">
        <f>DATE(Table1[[#This Row],[Start Year]],Table1[[#This Row],[Start Month]],Table1[[#This Row],[Complete Start Day]])</f>
        <v>43887</v>
      </c>
      <c r="AH1321">
        <v>2020</v>
      </c>
      <c r="AI1321">
        <v>2</v>
      </c>
      <c r="AJ1321">
        <v>28</v>
      </c>
      <c r="AK1321">
        <f>IF(Table1[[#This Row],[End Day]]="",DAY(EOMONTH(DATE(Table1[[#This Row],[End Year]],Table1[[#This Row],[End Month]],1),0)),Table1[[#This Row],[End Day]])</f>
        <v>28</v>
      </c>
      <c r="AL1321" s="1">
        <f>DATE(Table1[[#This Row],[End Year]],Table1[[#This Row],[End Month]],Table1[[#This Row],[Complete End Day]])</f>
        <v>43889</v>
      </c>
      <c r="AM1321" s="2">
        <f>IF(Table1[[#This Row],[Start Day]]="",1,0)</f>
        <v>0</v>
      </c>
      <c r="AN1321" s="2">
        <f>IF(Table1[[#This Row],[End Day]]="",1,0)</f>
        <v>0</v>
      </c>
      <c r="AO1321">
        <v>10</v>
      </c>
      <c r="AQ1321">
        <v>112000</v>
      </c>
      <c r="AS1321">
        <v>112000</v>
      </c>
      <c r="AZ1321">
        <v>88.435640805933602</v>
      </c>
      <c r="BA1321" t="s">
        <v>109</v>
      </c>
      <c r="BC1321" t="s">
        <v>7010</v>
      </c>
      <c r="BD1321" t="s">
        <v>7011</v>
      </c>
    </row>
    <row r="1322" spans="1:56" x14ac:dyDescent="0.2">
      <c r="A1322" t="s">
        <v>7012</v>
      </c>
      <c r="B1322" t="s">
        <v>6443</v>
      </c>
      <c r="C1322" t="s">
        <v>7013</v>
      </c>
      <c r="E1322" t="s">
        <v>53</v>
      </c>
      <c r="F1322" t="s">
        <v>54</v>
      </c>
      <c r="G1322" t="s">
        <v>55</v>
      </c>
      <c r="K1322" t="s">
        <v>76</v>
      </c>
      <c r="L1322" t="s">
        <v>77</v>
      </c>
      <c r="M1322" t="s">
        <v>78</v>
      </c>
      <c r="N1322" t="s">
        <v>60</v>
      </c>
      <c r="O1322" t="s">
        <v>7014</v>
      </c>
      <c r="P1322" t="s">
        <v>62</v>
      </c>
      <c r="X1322" t="s">
        <v>65</v>
      </c>
      <c r="AC1322">
        <v>2020</v>
      </c>
      <c r="AD1322">
        <v>3</v>
      </c>
      <c r="AE1322">
        <v>20</v>
      </c>
      <c r="AF1322">
        <f>IF( Table1[[#This Row],[Start Day]]="",1,Table1[[#This Row],[Start Day]])</f>
        <v>20</v>
      </c>
      <c r="AG1322" s="1">
        <f>DATE(Table1[[#This Row],[Start Year]],Table1[[#This Row],[Start Month]],Table1[[#This Row],[Complete Start Day]])</f>
        <v>43910</v>
      </c>
      <c r="AH1322">
        <v>2020</v>
      </c>
      <c r="AI1322">
        <v>3</v>
      </c>
      <c r="AJ1322">
        <v>21</v>
      </c>
      <c r="AK1322">
        <f>IF(Table1[[#This Row],[End Day]]="",DAY(EOMONTH(DATE(Table1[[#This Row],[End Year]],Table1[[#This Row],[End Month]],1),0)),Table1[[#This Row],[End Day]])</f>
        <v>21</v>
      </c>
      <c r="AL1322" s="1">
        <f>DATE(Table1[[#This Row],[End Year]],Table1[[#This Row],[End Month]],Table1[[#This Row],[Complete End Day]])</f>
        <v>43911</v>
      </c>
      <c r="AM1322" s="2">
        <f>IF(Table1[[#This Row],[Start Day]]="",1,0)</f>
        <v>0</v>
      </c>
      <c r="AN1322" s="2">
        <f>IF(Table1[[#This Row],[End Day]]="",1,0)</f>
        <v>0</v>
      </c>
      <c r="AQ1322">
        <v>84609</v>
      </c>
      <c r="AS1322">
        <v>84609</v>
      </c>
      <c r="AZ1322">
        <v>88.435640805933602</v>
      </c>
      <c r="BA1322" t="s">
        <v>109</v>
      </c>
      <c r="BC1322" t="s">
        <v>7015</v>
      </c>
      <c r="BD1322" t="s">
        <v>7016</v>
      </c>
    </row>
    <row r="1323" spans="1:56" x14ac:dyDescent="0.2">
      <c r="A1323" t="s">
        <v>7017</v>
      </c>
      <c r="B1323" t="s">
        <v>6443</v>
      </c>
      <c r="C1323" t="s">
        <v>2042</v>
      </c>
      <c r="E1323" t="s">
        <v>53</v>
      </c>
      <c r="F1323" t="s">
        <v>54</v>
      </c>
      <c r="G1323" t="s">
        <v>55</v>
      </c>
      <c r="K1323" t="s">
        <v>76</v>
      </c>
      <c r="L1323" t="s">
        <v>77</v>
      </c>
      <c r="M1323" t="s">
        <v>78</v>
      </c>
      <c r="N1323" t="s">
        <v>60</v>
      </c>
      <c r="O1323" t="s">
        <v>7018</v>
      </c>
      <c r="P1323" t="s">
        <v>62</v>
      </c>
      <c r="X1323" t="s">
        <v>65</v>
      </c>
      <c r="AC1323">
        <v>2020</v>
      </c>
      <c r="AD1323">
        <v>3</v>
      </c>
      <c r="AE1323">
        <v>29</v>
      </c>
      <c r="AF1323">
        <f>IF( Table1[[#This Row],[Start Day]]="",1,Table1[[#This Row],[Start Day]])</f>
        <v>29</v>
      </c>
      <c r="AG1323" s="1">
        <f>DATE(Table1[[#This Row],[Start Year]],Table1[[#This Row],[Start Month]],Table1[[#This Row],[Complete Start Day]])</f>
        <v>43919</v>
      </c>
      <c r="AH1323">
        <v>2020</v>
      </c>
      <c r="AI1323">
        <v>4</v>
      </c>
      <c r="AJ1323">
        <v>1</v>
      </c>
      <c r="AK1323">
        <f>IF(Table1[[#This Row],[End Day]]="",DAY(EOMONTH(DATE(Table1[[#This Row],[End Year]],Table1[[#This Row],[End Month]],1),0)),Table1[[#This Row],[End Day]])</f>
        <v>1</v>
      </c>
      <c r="AL1323" s="1">
        <f>DATE(Table1[[#This Row],[End Year]],Table1[[#This Row],[End Month]],Table1[[#This Row],[Complete End Day]])</f>
        <v>43922</v>
      </c>
      <c r="AM1323" s="2">
        <f>IF(Table1[[#This Row],[Start Day]]="",1,0)</f>
        <v>0</v>
      </c>
      <c r="AN1323" s="2">
        <f>IF(Table1[[#This Row],[End Day]]="",1,0)</f>
        <v>0</v>
      </c>
      <c r="AO1323">
        <v>1</v>
      </c>
      <c r="AQ1323">
        <v>56488</v>
      </c>
      <c r="AS1323">
        <v>56488</v>
      </c>
      <c r="AZ1323">
        <v>88.435640805933602</v>
      </c>
      <c r="BA1323" t="s">
        <v>109</v>
      </c>
      <c r="BC1323" t="s">
        <v>7019</v>
      </c>
      <c r="BD1323" t="s">
        <v>7020</v>
      </c>
    </row>
    <row r="1324" spans="1:56" x14ac:dyDescent="0.2">
      <c r="A1324" t="s">
        <v>7021</v>
      </c>
      <c r="B1324" t="s">
        <v>6443</v>
      </c>
      <c r="C1324" t="s">
        <v>7022</v>
      </c>
      <c r="E1324" t="s">
        <v>53</v>
      </c>
      <c r="F1324" t="s">
        <v>54</v>
      </c>
      <c r="G1324" t="s">
        <v>55</v>
      </c>
      <c r="K1324" t="s">
        <v>76</v>
      </c>
      <c r="L1324" t="s">
        <v>77</v>
      </c>
      <c r="M1324" t="s">
        <v>78</v>
      </c>
      <c r="N1324" t="s">
        <v>60</v>
      </c>
      <c r="O1324" t="s">
        <v>7023</v>
      </c>
      <c r="P1324" t="s">
        <v>62</v>
      </c>
      <c r="X1324" t="s">
        <v>65</v>
      </c>
      <c r="AC1324">
        <v>2020</v>
      </c>
      <c r="AD1324">
        <v>4</v>
      </c>
      <c r="AE1324">
        <v>30</v>
      </c>
      <c r="AF1324">
        <f>IF( Table1[[#This Row],[Start Day]]="",1,Table1[[#This Row],[Start Day]])</f>
        <v>30</v>
      </c>
      <c r="AG1324" s="1">
        <f>DATE(Table1[[#This Row],[Start Year]],Table1[[#This Row],[Start Month]],Table1[[#This Row],[Complete Start Day]])</f>
        <v>43951</v>
      </c>
      <c r="AH1324">
        <v>2020</v>
      </c>
      <c r="AI1324">
        <v>5</v>
      </c>
      <c r="AJ1324">
        <v>5</v>
      </c>
      <c r="AK1324">
        <f>IF(Table1[[#This Row],[End Day]]="",DAY(EOMONTH(DATE(Table1[[#This Row],[End Year]],Table1[[#This Row],[End Month]],1),0)),Table1[[#This Row],[End Day]])</f>
        <v>5</v>
      </c>
      <c r="AL1324" s="1">
        <f>DATE(Table1[[#This Row],[End Year]],Table1[[#This Row],[End Month]],Table1[[#This Row],[Complete End Day]])</f>
        <v>43956</v>
      </c>
      <c r="AM1324" s="2">
        <f>IF(Table1[[#This Row],[Start Day]]="",1,0)</f>
        <v>0</v>
      </c>
      <c r="AN1324" s="2">
        <f>IF(Table1[[#This Row],[End Day]]="",1,0)</f>
        <v>0</v>
      </c>
      <c r="AO1324">
        <v>2</v>
      </c>
      <c r="AQ1324">
        <v>110000</v>
      </c>
      <c r="AS1324">
        <v>110000</v>
      </c>
      <c r="AZ1324">
        <v>88.435640805933602</v>
      </c>
      <c r="BA1324" t="s">
        <v>109</v>
      </c>
      <c r="BC1324" t="s">
        <v>431</v>
      </c>
      <c r="BD1324" t="s">
        <v>432</v>
      </c>
    </row>
    <row r="1325" spans="1:56" x14ac:dyDescent="0.2">
      <c r="A1325" t="s">
        <v>7024</v>
      </c>
      <c r="B1325" t="s">
        <v>6443</v>
      </c>
      <c r="C1325" t="s">
        <v>2365</v>
      </c>
      <c r="E1325" t="s">
        <v>53</v>
      </c>
      <c r="F1325" t="s">
        <v>54</v>
      </c>
      <c r="G1325" t="s">
        <v>55</v>
      </c>
      <c r="K1325" t="s">
        <v>76</v>
      </c>
      <c r="L1325" t="s">
        <v>77</v>
      </c>
      <c r="M1325" t="s">
        <v>78</v>
      </c>
      <c r="N1325" t="s">
        <v>60</v>
      </c>
      <c r="O1325" t="s">
        <v>7025</v>
      </c>
      <c r="X1325" t="s">
        <v>65</v>
      </c>
      <c r="AC1325">
        <v>2020</v>
      </c>
      <c r="AD1325">
        <v>6</v>
      </c>
      <c r="AE1325">
        <v>3</v>
      </c>
      <c r="AF1325">
        <f>IF( Table1[[#This Row],[Start Day]]="",1,Table1[[#This Row],[Start Day]])</f>
        <v>3</v>
      </c>
      <c r="AG1325" s="1">
        <f>DATE(Table1[[#This Row],[Start Year]],Table1[[#This Row],[Start Month]],Table1[[#This Row],[Complete Start Day]])</f>
        <v>43985</v>
      </c>
      <c r="AH1325">
        <v>2020</v>
      </c>
      <c r="AI1325">
        <v>6</v>
      </c>
      <c r="AJ1325">
        <v>5</v>
      </c>
      <c r="AK1325">
        <f>IF(Table1[[#This Row],[End Day]]="",DAY(EOMONTH(DATE(Table1[[#This Row],[End Year]],Table1[[#This Row],[End Month]],1),0)),Table1[[#This Row],[End Day]])</f>
        <v>5</v>
      </c>
      <c r="AL1325" s="1">
        <f>DATE(Table1[[#This Row],[End Year]],Table1[[#This Row],[End Month]],Table1[[#This Row],[Complete End Day]])</f>
        <v>43987</v>
      </c>
      <c r="AM1325" s="2">
        <f>IF(Table1[[#This Row],[Start Day]]="",1,0)</f>
        <v>0</v>
      </c>
      <c r="AN1325" s="2">
        <f>IF(Table1[[#This Row],[End Day]]="",1,0)</f>
        <v>0</v>
      </c>
      <c r="AQ1325">
        <v>1835</v>
      </c>
      <c r="AS1325">
        <v>1835</v>
      </c>
      <c r="AZ1325">
        <v>88.435640805933602</v>
      </c>
      <c r="BA1325" t="s">
        <v>109</v>
      </c>
      <c r="BC1325" t="s">
        <v>7026</v>
      </c>
      <c r="BD1325" t="s">
        <v>7027</v>
      </c>
    </row>
    <row r="1326" spans="1:56" x14ac:dyDescent="0.2">
      <c r="A1326" t="s">
        <v>7028</v>
      </c>
      <c r="B1326" t="s">
        <v>6443</v>
      </c>
      <c r="C1326" t="s">
        <v>7029</v>
      </c>
      <c r="E1326" t="s">
        <v>53</v>
      </c>
      <c r="F1326" t="s">
        <v>54</v>
      </c>
      <c r="G1326" t="s">
        <v>55</v>
      </c>
      <c r="K1326" t="s">
        <v>76</v>
      </c>
      <c r="L1326" t="s">
        <v>77</v>
      </c>
      <c r="M1326" t="s">
        <v>78</v>
      </c>
      <c r="N1326" t="s">
        <v>60</v>
      </c>
      <c r="O1326" t="s">
        <v>7030</v>
      </c>
      <c r="X1326" t="s">
        <v>65</v>
      </c>
      <c r="AC1326">
        <v>2020</v>
      </c>
      <c r="AD1326">
        <v>6</v>
      </c>
      <c r="AE1326">
        <v>18</v>
      </c>
      <c r="AF1326">
        <f>IF( Table1[[#This Row],[Start Day]]="",1,Table1[[#This Row],[Start Day]])</f>
        <v>18</v>
      </c>
      <c r="AG1326" s="1">
        <f>DATE(Table1[[#This Row],[Start Year]],Table1[[#This Row],[Start Month]],Table1[[#This Row],[Complete Start Day]])</f>
        <v>44000</v>
      </c>
      <c r="AH1326">
        <v>2020</v>
      </c>
      <c r="AI1326">
        <v>6</v>
      </c>
      <c r="AJ1326">
        <v>19</v>
      </c>
      <c r="AK1326">
        <f>IF(Table1[[#This Row],[End Day]]="",DAY(EOMONTH(DATE(Table1[[#This Row],[End Year]],Table1[[#This Row],[End Month]],1),0)),Table1[[#This Row],[End Day]])</f>
        <v>19</v>
      </c>
      <c r="AL1326" s="1">
        <f>DATE(Table1[[#This Row],[End Year]],Table1[[#This Row],[End Month]],Table1[[#This Row],[Complete End Day]])</f>
        <v>44001</v>
      </c>
      <c r="AM1326" s="2">
        <f>IF(Table1[[#This Row],[Start Day]]="",1,0)</f>
        <v>0</v>
      </c>
      <c r="AN1326" s="2">
        <f>IF(Table1[[#This Row],[End Day]]="",1,0)</f>
        <v>0</v>
      </c>
      <c r="AQ1326">
        <v>10000</v>
      </c>
      <c r="AS1326">
        <v>10000</v>
      </c>
      <c r="AZ1326">
        <v>88.435640805933602</v>
      </c>
      <c r="BA1326" t="s">
        <v>109</v>
      </c>
      <c r="BC1326" t="s">
        <v>7031</v>
      </c>
      <c r="BD1326" t="s">
        <v>7032</v>
      </c>
    </row>
    <row r="1327" spans="1:56" x14ac:dyDescent="0.2">
      <c r="A1327" t="s">
        <v>7033</v>
      </c>
      <c r="B1327" t="s">
        <v>6443</v>
      </c>
      <c r="C1327" t="s">
        <v>5916</v>
      </c>
      <c r="E1327" t="s">
        <v>53</v>
      </c>
      <c r="F1327" t="s">
        <v>54</v>
      </c>
      <c r="G1327" t="s">
        <v>55</v>
      </c>
      <c r="K1327" t="s">
        <v>76</v>
      </c>
      <c r="L1327" t="s">
        <v>77</v>
      </c>
      <c r="M1327" t="s">
        <v>78</v>
      </c>
      <c r="N1327" t="s">
        <v>60</v>
      </c>
      <c r="O1327" t="s">
        <v>7034</v>
      </c>
      <c r="P1327" t="s">
        <v>62</v>
      </c>
      <c r="X1327" t="s">
        <v>65</v>
      </c>
      <c r="AC1327">
        <v>2020</v>
      </c>
      <c r="AD1327">
        <v>12</v>
      </c>
      <c r="AE1327">
        <v>2</v>
      </c>
      <c r="AF1327">
        <f>IF( Table1[[#This Row],[Start Day]]="",1,Table1[[#This Row],[Start Day]])</f>
        <v>2</v>
      </c>
      <c r="AG1327" s="1">
        <f>DATE(Table1[[#This Row],[Start Year]],Table1[[#This Row],[Start Month]],Table1[[#This Row],[Complete Start Day]])</f>
        <v>44167</v>
      </c>
      <c r="AH1327">
        <v>2020</v>
      </c>
      <c r="AI1327">
        <v>12</v>
      </c>
      <c r="AJ1327">
        <v>10</v>
      </c>
      <c r="AK1327">
        <f>IF(Table1[[#This Row],[End Day]]="",DAY(EOMONTH(DATE(Table1[[#This Row],[End Year]],Table1[[#This Row],[End Month]],1),0)),Table1[[#This Row],[End Day]])</f>
        <v>10</v>
      </c>
      <c r="AL1327" s="1">
        <f>DATE(Table1[[#This Row],[End Year]],Table1[[#This Row],[End Month]],Table1[[#This Row],[Complete End Day]])</f>
        <v>44175</v>
      </c>
      <c r="AM1327" s="2">
        <f>IF(Table1[[#This Row],[Start Day]]="",1,0)</f>
        <v>0</v>
      </c>
      <c r="AN1327" s="2">
        <f>IF(Table1[[#This Row],[End Day]]="",1,0)</f>
        <v>0</v>
      </c>
      <c r="AO1327">
        <v>5</v>
      </c>
      <c r="AQ1327">
        <v>110000</v>
      </c>
      <c r="AS1327">
        <v>110000</v>
      </c>
      <c r="AZ1327">
        <v>88.435640805933602</v>
      </c>
      <c r="BA1327" t="s">
        <v>81</v>
      </c>
      <c r="BB1327" t="s">
        <v>7035</v>
      </c>
      <c r="BD1327" t="s">
        <v>7036</v>
      </c>
    </row>
    <row r="1328" spans="1:56" x14ac:dyDescent="0.2">
      <c r="A1328" t="s">
        <v>7037</v>
      </c>
      <c r="B1328" t="s">
        <v>6443</v>
      </c>
      <c r="C1328" t="s">
        <v>6422</v>
      </c>
      <c r="E1328" t="s">
        <v>53</v>
      </c>
      <c r="F1328" t="s">
        <v>72</v>
      </c>
      <c r="G1328" t="s">
        <v>73</v>
      </c>
      <c r="H1328" t="s">
        <v>86</v>
      </c>
      <c r="J1328" t="s">
        <v>7038</v>
      </c>
      <c r="K1328" t="s">
        <v>7833</v>
      </c>
      <c r="L1328" t="s">
        <v>88</v>
      </c>
      <c r="M1328" t="s">
        <v>59</v>
      </c>
      <c r="N1328" t="s">
        <v>60</v>
      </c>
      <c r="O1328" t="s">
        <v>7039</v>
      </c>
      <c r="W1328">
        <v>185</v>
      </c>
      <c r="X1328" t="s">
        <v>80</v>
      </c>
      <c r="AC1328">
        <v>2020</v>
      </c>
      <c r="AD1328">
        <v>9</v>
      </c>
      <c r="AE1328">
        <v>6</v>
      </c>
      <c r="AF1328">
        <f>IF( Table1[[#This Row],[Start Day]]="",1,Table1[[#This Row],[Start Day]])</f>
        <v>6</v>
      </c>
      <c r="AG1328" s="1">
        <f>DATE(Table1[[#This Row],[Start Year]],Table1[[#This Row],[Start Month]],Table1[[#This Row],[Complete Start Day]])</f>
        <v>44080</v>
      </c>
      <c r="AH1328">
        <v>2020</v>
      </c>
      <c r="AI1328">
        <v>9</v>
      </c>
      <c r="AJ1328">
        <v>8</v>
      </c>
      <c r="AK1328">
        <f>IF(Table1[[#This Row],[End Day]]="",DAY(EOMONTH(DATE(Table1[[#This Row],[End Year]],Table1[[#This Row],[End Month]],1),0)),Table1[[#This Row],[End Day]])</f>
        <v>8</v>
      </c>
      <c r="AL1328" s="1">
        <f>DATE(Table1[[#This Row],[End Year]],Table1[[#This Row],[End Month]],Table1[[#This Row],[Complete End Day]])</f>
        <v>44082</v>
      </c>
      <c r="AM1328" s="2">
        <f>IF(Table1[[#This Row],[Start Day]]="",1,0)</f>
        <v>0</v>
      </c>
      <c r="AN1328" s="2">
        <f>IF(Table1[[#This Row],[End Day]]="",1,0)</f>
        <v>0</v>
      </c>
      <c r="AO1328">
        <v>2</v>
      </c>
      <c r="AV1328">
        <v>800000</v>
      </c>
      <c r="AW1328">
        <v>904613</v>
      </c>
      <c r="AX1328">
        <v>1200000</v>
      </c>
      <c r="AY1328">
        <v>1356919</v>
      </c>
      <c r="AZ1328">
        <v>88.435640805933602</v>
      </c>
      <c r="BA1328" t="s">
        <v>81</v>
      </c>
      <c r="BB1328" t="s">
        <v>7040</v>
      </c>
      <c r="BD1328" t="s">
        <v>7041</v>
      </c>
    </row>
    <row r="1329" spans="1:56" x14ac:dyDescent="0.2">
      <c r="A1329" t="s">
        <v>7042</v>
      </c>
      <c r="B1329" t="s">
        <v>6443</v>
      </c>
      <c r="C1329" t="s">
        <v>7043</v>
      </c>
      <c r="E1329" t="s">
        <v>53</v>
      </c>
      <c r="F1329" t="s">
        <v>54</v>
      </c>
      <c r="G1329" t="s">
        <v>55</v>
      </c>
      <c r="K1329" t="s">
        <v>7833</v>
      </c>
      <c r="L1329" t="s">
        <v>88</v>
      </c>
      <c r="M1329" t="s">
        <v>59</v>
      </c>
      <c r="N1329" t="s">
        <v>60</v>
      </c>
      <c r="O1329" t="s">
        <v>7044</v>
      </c>
      <c r="P1329" t="s">
        <v>62</v>
      </c>
      <c r="X1329" t="s">
        <v>65</v>
      </c>
      <c r="AC1329">
        <v>2020</v>
      </c>
      <c r="AD1329">
        <v>7</v>
      </c>
      <c r="AE1329">
        <v>13</v>
      </c>
      <c r="AF1329">
        <f>IF( Table1[[#This Row],[Start Day]]="",1,Table1[[#This Row],[Start Day]])</f>
        <v>13</v>
      </c>
      <c r="AG1329" s="1">
        <f>DATE(Table1[[#This Row],[Start Year]],Table1[[#This Row],[Start Month]],Table1[[#This Row],[Complete Start Day]])</f>
        <v>44025</v>
      </c>
      <c r="AH1329">
        <v>2020</v>
      </c>
      <c r="AI1329">
        <v>7</v>
      </c>
      <c r="AJ1329">
        <v>30</v>
      </c>
      <c r="AK1329">
        <f>IF(Table1[[#This Row],[End Day]]="",DAY(EOMONTH(DATE(Table1[[#This Row],[End Year]],Table1[[#This Row],[End Month]],1),0)),Table1[[#This Row],[End Day]])</f>
        <v>30</v>
      </c>
      <c r="AL1329" s="1">
        <f>DATE(Table1[[#This Row],[End Year]],Table1[[#This Row],[End Month]],Table1[[#This Row],[Complete End Day]])</f>
        <v>44042</v>
      </c>
      <c r="AM1329" s="2">
        <f>IF(Table1[[#This Row],[Start Day]]="",1,0)</f>
        <v>0</v>
      </c>
      <c r="AN1329" s="2">
        <f>IF(Table1[[#This Row],[End Day]]="",1,0)</f>
        <v>0</v>
      </c>
      <c r="AO1329">
        <v>10</v>
      </c>
      <c r="AQ1329">
        <v>9000</v>
      </c>
      <c r="AS1329">
        <v>9000</v>
      </c>
      <c r="AZ1329">
        <v>88.435640805933602</v>
      </c>
      <c r="BA1329" t="s">
        <v>81</v>
      </c>
      <c r="BB1329" t="s">
        <v>7045</v>
      </c>
      <c r="BD1329" t="s">
        <v>7046</v>
      </c>
    </row>
    <row r="1330" spans="1:56" x14ac:dyDescent="0.2">
      <c r="A1330" t="s">
        <v>7047</v>
      </c>
      <c r="B1330" t="s">
        <v>6443</v>
      </c>
      <c r="C1330" t="s">
        <v>4507</v>
      </c>
      <c r="E1330" t="s">
        <v>53</v>
      </c>
      <c r="F1330" t="s">
        <v>100</v>
      </c>
      <c r="G1330" t="s">
        <v>101</v>
      </c>
      <c r="H1330" t="s">
        <v>102</v>
      </c>
      <c r="K1330" t="s">
        <v>592</v>
      </c>
      <c r="L1330" t="s">
        <v>593</v>
      </c>
      <c r="M1330" t="s">
        <v>594</v>
      </c>
      <c r="N1330" t="s">
        <v>122</v>
      </c>
      <c r="O1330" t="s">
        <v>7048</v>
      </c>
      <c r="U1330" t="s">
        <v>104</v>
      </c>
      <c r="W1330">
        <v>7</v>
      </c>
      <c r="X1330" t="s">
        <v>105</v>
      </c>
      <c r="Y1330" t="s">
        <v>7049</v>
      </c>
      <c r="Z1330" t="s">
        <v>7050</v>
      </c>
      <c r="AA1330" t="s">
        <v>7051</v>
      </c>
      <c r="AC1330">
        <v>2020</v>
      </c>
      <c r="AD1330">
        <v>6</v>
      </c>
      <c r="AE1330">
        <v>23</v>
      </c>
      <c r="AF1330">
        <f>IF( Table1[[#This Row],[Start Day]]="",1,Table1[[#This Row],[Start Day]])</f>
        <v>23</v>
      </c>
      <c r="AG1330" s="1">
        <f>DATE(Table1[[#This Row],[Start Year]],Table1[[#This Row],[Start Month]],Table1[[#This Row],[Complete Start Day]])</f>
        <v>44005</v>
      </c>
      <c r="AH1330">
        <v>2020</v>
      </c>
      <c r="AI1330">
        <v>6</v>
      </c>
      <c r="AJ1330">
        <v>23</v>
      </c>
      <c r="AK1330">
        <f>IF(Table1[[#This Row],[End Day]]="",DAY(EOMONTH(DATE(Table1[[#This Row],[End Year]],Table1[[#This Row],[End Month]],1),0)),Table1[[#This Row],[End Day]])</f>
        <v>23</v>
      </c>
      <c r="AL1330" s="1">
        <f>DATE(Table1[[#This Row],[End Year]],Table1[[#This Row],[End Month]],Table1[[#This Row],[Complete End Day]])</f>
        <v>44005</v>
      </c>
      <c r="AM1330" s="2">
        <f>IF(Table1[[#This Row],[Start Day]]="",1,0)</f>
        <v>0</v>
      </c>
      <c r="AN1330" s="2">
        <f>IF(Table1[[#This Row],[End Day]]="",1,0)</f>
        <v>0</v>
      </c>
      <c r="AO1330">
        <v>10</v>
      </c>
      <c r="AP1330">
        <v>24</v>
      </c>
      <c r="AQ1330">
        <v>24369</v>
      </c>
      <c r="AS1330">
        <v>24393</v>
      </c>
      <c r="AX1330">
        <v>75000</v>
      </c>
      <c r="AY1330">
        <v>84807</v>
      </c>
      <c r="AZ1330">
        <v>88.435640805933602</v>
      </c>
      <c r="BA1330" t="s">
        <v>81</v>
      </c>
      <c r="BB1330" t="s">
        <v>4383</v>
      </c>
      <c r="BD1330" t="s">
        <v>5960</v>
      </c>
    </row>
    <row r="1331" spans="1:56" x14ac:dyDescent="0.2">
      <c r="A1331" t="s">
        <v>7052</v>
      </c>
      <c r="B1331" t="s">
        <v>6443</v>
      </c>
      <c r="C1331" t="s">
        <v>2179</v>
      </c>
      <c r="E1331" t="s">
        <v>53</v>
      </c>
      <c r="F1331" t="s">
        <v>72</v>
      </c>
      <c r="G1331" t="s">
        <v>73</v>
      </c>
      <c r="H1331" t="s">
        <v>86</v>
      </c>
      <c r="J1331" t="s">
        <v>7053</v>
      </c>
      <c r="K1331" t="s">
        <v>592</v>
      </c>
      <c r="L1331" t="s">
        <v>593</v>
      </c>
      <c r="M1331" t="s">
        <v>594</v>
      </c>
      <c r="N1331" t="s">
        <v>122</v>
      </c>
      <c r="O1331" t="s">
        <v>7054</v>
      </c>
      <c r="W1331">
        <v>56</v>
      </c>
      <c r="X1331" t="s">
        <v>80</v>
      </c>
      <c r="AC1331">
        <v>2020</v>
      </c>
      <c r="AD1331">
        <v>10</v>
      </c>
      <c r="AE1331">
        <v>2</v>
      </c>
      <c r="AF1331">
        <f>IF( Table1[[#This Row],[Start Day]]="",1,Table1[[#This Row],[Start Day]])</f>
        <v>2</v>
      </c>
      <c r="AG1331" s="1">
        <f>DATE(Table1[[#This Row],[Start Year]],Table1[[#This Row],[Start Month]],Table1[[#This Row],[Complete Start Day]])</f>
        <v>44106</v>
      </c>
      <c r="AH1331">
        <v>2020</v>
      </c>
      <c r="AI1331">
        <v>10</v>
      </c>
      <c r="AJ1331">
        <v>6</v>
      </c>
      <c r="AK1331">
        <f>IF(Table1[[#This Row],[End Day]]="",DAY(EOMONTH(DATE(Table1[[#This Row],[End Year]],Table1[[#This Row],[End Month]],1),0)),Table1[[#This Row],[End Day]])</f>
        <v>6</v>
      </c>
      <c r="AL1331" s="1">
        <f>DATE(Table1[[#This Row],[End Year]],Table1[[#This Row],[End Month]],Table1[[#This Row],[Complete End Day]])</f>
        <v>44110</v>
      </c>
      <c r="AM1331" s="2">
        <f>IF(Table1[[#This Row],[Start Day]]="",1,0)</f>
        <v>0</v>
      </c>
      <c r="AN1331" s="2">
        <f>IF(Table1[[#This Row],[End Day]]="",1,0)</f>
        <v>0</v>
      </c>
      <c r="AO1331">
        <v>6</v>
      </c>
      <c r="AQ1331">
        <v>3500</v>
      </c>
      <c r="AS1331">
        <v>3500</v>
      </c>
      <c r="AX1331">
        <v>100000</v>
      </c>
      <c r="AY1331">
        <v>113077</v>
      </c>
      <c r="AZ1331">
        <v>88.435640805933602</v>
      </c>
      <c r="BA1331" t="s">
        <v>81</v>
      </c>
      <c r="BB1331" t="s">
        <v>7055</v>
      </c>
      <c r="BD1331" t="s">
        <v>7056</v>
      </c>
    </row>
    <row r="1332" spans="1:56" x14ac:dyDescent="0.2">
      <c r="A1332" t="s">
        <v>7057</v>
      </c>
      <c r="B1332" t="s">
        <v>6443</v>
      </c>
      <c r="C1332" t="s">
        <v>800</v>
      </c>
      <c r="D1332" t="s">
        <v>6448</v>
      </c>
      <c r="E1332" t="s">
        <v>53</v>
      </c>
      <c r="F1332" t="s">
        <v>72</v>
      </c>
      <c r="G1332" t="s">
        <v>73</v>
      </c>
      <c r="H1332" t="s">
        <v>86</v>
      </c>
      <c r="J1332" t="s">
        <v>6535</v>
      </c>
      <c r="K1332" t="s">
        <v>592</v>
      </c>
      <c r="L1332" t="s">
        <v>593</v>
      </c>
      <c r="M1332" t="s">
        <v>594</v>
      </c>
      <c r="N1332" t="s">
        <v>122</v>
      </c>
      <c r="O1332" t="s">
        <v>7058</v>
      </c>
      <c r="X1332" t="s">
        <v>80</v>
      </c>
      <c r="AC1332">
        <v>2020</v>
      </c>
      <c r="AD1332">
        <v>11</v>
      </c>
      <c r="AE1332">
        <v>2</v>
      </c>
      <c r="AF1332">
        <f>IF( Table1[[#This Row],[Start Day]]="",1,Table1[[#This Row],[Start Day]])</f>
        <v>2</v>
      </c>
      <c r="AG1332" s="1">
        <f>DATE(Table1[[#This Row],[Start Year]],Table1[[#This Row],[Start Month]],Table1[[#This Row],[Complete Start Day]])</f>
        <v>44137</v>
      </c>
      <c r="AH1332">
        <v>2020</v>
      </c>
      <c r="AI1332">
        <v>11</v>
      </c>
      <c r="AJ1332">
        <v>4</v>
      </c>
      <c r="AK1332">
        <f>IF(Table1[[#This Row],[End Day]]="",DAY(EOMONTH(DATE(Table1[[#This Row],[End Year]],Table1[[#This Row],[End Month]],1),0)),Table1[[#This Row],[End Day]])</f>
        <v>4</v>
      </c>
      <c r="AL1332" s="1">
        <f>DATE(Table1[[#This Row],[End Year]],Table1[[#This Row],[End Month]],Table1[[#This Row],[Complete End Day]])</f>
        <v>44139</v>
      </c>
      <c r="AM1332" s="2">
        <f>IF(Table1[[#This Row],[Start Day]]="",1,0)</f>
        <v>0</v>
      </c>
      <c r="AN1332" s="2">
        <f>IF(Table1[[#This Row],[End Day]]="",1,0)</f>
        <v>0</v>
      </c>
      <c r="AO1332">
        <v>31</v>
      </c>
      <c r="AZ1332">
        <v>88.435640805933602</v>
      </c>
      <c r="BA1332" t="s">
        <v>81</v>
      </c>
      <c r="BB1332" t="s">
        <v>7059</v>
      </c>
      <c r="BD1332" t="s">
        <v>7060</v>
      </c>
    </row>
    <row r="1333" spans="1:56" x14ac:dyDescent="0.2">
      <c r="A1333" t="s">
        <v>7061</v>
      </c>
      <c r="B1333" t="s">
        <v>6443</v>
      </c>
      <c r="C1333" t="s">
        <v>1542</v>
      </c>
      <c r="E1333" t="s">
        <v>53</v>
      </c>
      <c r="F1333" t="s">
        <v>72</v>
      </c>
      <c r="G1333" t="s">
        <v>73</v>
      </c>
      <c r="H1333" t="s">
        <v>86</v>
      </c>
      <c r="J1333" t="s">
        <v>7062</v>
      </c>
      <c r="K1333" t="s">
        <v>592</v>
      </c>
      <c r="L1333" t="s">
        <v>593</v>
      </c>
      <c r="M1333" t="s">
        <v>594</v>
      </c>
      <c r="N1333" t="s">
        <v>122</v>
      </c>
      <c r="O1333" t="s">
        <v>7063</v>
      </c>
      <c r="W1333">
        <v>110</v>
      </c>
      <c r="X1333" t="s">
        <v>80</v>
      </c>
      <c r="AC1333">
        <v>2020</v>
      </c>
      <c r="AD1333">
        <v>10</v>
      </c>
      <c r="AE1333">
        <v>7</v>
      </c>
      <c r="AF1333">
        <f>IF( Table1[[#This Row],[Start Day]]="",1,Table1[[#This Row],[Start Day]])</f>
        <v>7</v>
      </c>
      <c r="AG1333" s="1">
        <f>DATE(Table1[[#This Row],[Start Year]],Table1[[#This Row],[Start Month]],Table1[[#This Row],[Complete Start Day]])</f>
        <v>44111</v>
      </c>
      <c r="AH1333">
        <v>2020</v>
      </c>
      <c r="AI1333">
        <v>10</v>
      </c>
      <c r="AJ1333">
        <v>11</v>
      </c>
      <c r="AK1333">
        <f>IF(Table1[[#This Row],[End Day]]="",DAY(EOMONTH(DATE(Table1[[#This Row],[End Year]],Table1[[#This Row],[End Month]],1),0)),Table1[[#This Row],[End Day]])</f>
        <v>11</v>
      </c>
      <c r="AL1333" s="1">
        <f>DATE(Table1[[#This Row],[End Year]],Table1[[#This Row],[End Month]],Table1[[#This Row],[Complete End Day]])</f>
        <v>44115</v>
      </c>
      <c r="AM1333" s="2">
        <f>IF(Table1[[#This Row],[Start Day]]="",1,0)</f>
        <v>0</v>
      </c>
      <c r="AN1333" s="2">
        <f>IF(Table1[[#This Row],[End Day]]="",1,0)</f>
        <v>0</v>
      </c>
      <c r="AX1333">
        <v>100000</v>
      </c>
      <c r="AY1333">
        <v>113077</v>
      </c>
      <c r="AZ1333">
        <v>88.435640805933602</v>
      </c>
      <c r="BA1333" t="s">
        <v>81</v>
      </c>
      <c r="BB1333" t="s">
        <v>7064</v>
      </c>
      <c r="BD1333" t="s">
        <v>7065</v>
      </c>
    </row>
    <row r="1334" spans="1:56" x14ac:dyDescent="0.2">
      <c r="A1334" t="s">
        <v>7066</v>
      </c>
      <c r="B1334" t="s">
        <v>6443</v>
      </c>
      <c r="C1334" t="s">
        <v>2255</v>
      </c>
      <c r="E1334" t="s">
        <v>53</v>
      </c>
      <c r="F1334" t="s">
        <v>54</v>
      </c>
      <c r="G1334" t="s">
        <v>55</v>
      </c>
      <c r="H1334" t="s">
        <v>56</v>
      </c>
      <c r="K1334" t="s">
        <v>548</v>
      </c>
      <c r="L1334" t="s">
        <v>549</v>
      </c>
      <c r="M1334" t="s">
        <v>78</v>
      </c>
      <c r="N1334" t="s">
        <v>60</v>
      </c>
      <c r="O1334" t="s">
        <v>7067</v>
      </c>
      <c r="X1334" t="s">
        <v>65</v>
      </c>
      <c r="AB1334" t="s">
        <v>7068</v>
      </c>
      <c r="AC1334">
        <v>2020</v>
      </c>
      <c r="AD1334">
        <v>12</v>
      </c>
      <c r="AE1334">
        <v>20</v>
      </c>
      <c r="AF1334">
        <f>IF( Table1[[#This Row],[Start Day]]="",1,Table1[[#This Row],[Start Day]])</f>
        <v>20</v>
      </c>
      <c r="AG1334" s="1">
        <f>DATE(Table1[[#This Row],[Start Year]],Table1[[#This Row],[Start Month]],Table1[[#This Row],[Complete Start Day]])</f>
        <v>44185</v>
      </c>
      <c r="AH1334">
        <v>2020</v>
      </c>
      <c r="AI1334">
        <v>12</v>
      </c>
      <c r="AJ1334">
        <v>21</v>
      </c>
      <c r="AK1334">
        <f>IF(Table1[[#This Row],[End Day]]="",DAY(EOMONTH(DATE(Table1[[#This Row],[End Year]],Table1[[#This Row],[End Month]],1),0)),Table1[[#This Row],[End Day]])</f>
        <v>21</v>
      </c>
      <c r="AL1334" s="1">
        <f>DATE(Table1[[#This Row],[End Year]],Table1[[#This Row],[End Month]],Table1[[#This Row],[Complete End Day]])</f>
        <v>44186</v>
      </c>
      <c r="AM1334" s="2">
        <f>IF(Table1[[#This Row],[Start Day]]="",1,0)</f>
        <v>0</v>
      </c>
      <c r="AN1334" s="2">
        <f>IF(Table1[[#This Row],[End Day]]="",1,0)</f>
        <v>0</v>
      </c>
      <c r="AQ1334">
        <v>9273</v>
      </c>
      <c r="AS1334">
        <v>9273</v>
      </c>
      <c r="AZ1334">
        <v>88.435640805933602</v>
      </c>
      <c r="BA1334" t="s">
        <v>81</v>
      </c>
      <c r="BB1334" t="s">
        <v>1613</v>
      </c>
      <c r="BD1334" t="s">
        <v>1614</v>
      </c>
    </row>
    <row r="1335" spans="1:56" x14ac:dyDescent="0.2">
      <c r="A1335" t="s">
        <v>7069</v>
      </c>
      <c r="B1335" t="s">
        <v>6443</v>
      </c>
      <c r="C1335" t="s">
        <v>3985</v>
      </c>
      <c r="E1335" t="s">
        <v>53</v>
      </c>
      <c r="F1335" t="s">
        <v>54</v>
      </c>
      <c r="G1335" t="s">
        <v>55</v>
      </c>
      <c r="K1335" t="s">
        <v>548</v>
      </c>
      <c r="L1335" t="s">
        <v>549</v>
      </c>
      <c r="M1335" t="s">
        <v>78</v>
      </c>
      <c r="N1335" t="s">
        <v>60</v>
      </c>
      <c r="O1335" t="s">
        <v>7070</v>
      </c>
      <c r="P1335" t="s">
        <v>62</v>
      </c>
      <c r="X1335" t="s">
        <v>65</v>
      </c>
      <c r="AC1335">
        <v>2020</v>
      </c>
      <c r="AD1335">
        <v>6</v>
      </c>
      <c r="AE1335">
        <v>27</v>
      </c>
      <c r="AF1335">
        <f>IF( Table1[[#This Row],[Start Day]]="",1,Table1[[#This Row],[Start Day]])</f>
        <v>27</v>
      </c>
      <c r="AG1335" s="1">
        <f>DATE(Table1[[#This Row],[Start Year]],Table1[[#This Row],[Start Month]],Table1[[#This Row],[Complete Start Day]])</f>
        <v>44009</v>
      </c>
      <c r="AH1335">
        <v>2020</v>
      </c>
      <c r="AI1335">
        <v>7</v>
      </c>
      <c r="AJ1335">
        <v>1</v>
      </c>
      <c r="AK1335">
        <f>IF(Table1[[#This Row],[End Day]]="",DAY(EOMONTH(DATE(Table1[[#This Row],[End Year]],Table1[[#This Row],[End Month]],1),0)),Table1[[#This Row],[End Day]])</f>
        <v>1</v>
      </c>
      <c r="AL1335" s="1">
        <f>DATE(Table1[[#This Row],[End Year]],Table1[[#This Row],[End Month]],Table1[[#This Row],[Complete End Day]])</f>
        <v>44013</v>
      </c>
      <c r="AM1335" s="2">
        <f>IF(Table1[[#This Row],[Start Day]]="",1,0)</f>
        <v>0</v>
      </c>
      <c r="AN1335" s="2">
        <f>IF(Table1[[#This Row],[End Day]]="",1,0)</f>
        <v>0</v>
      </c>
      <c r="AQ1335">
        <v>9000</v>
      </c>
      <c r="AS1335">
        <v>9000</v>
      </c>
      <c r="AX1335">
        <v>6800</v>
      </c>
      <c r="AY1335">
        <v>7689</v>
      </c>
      <c r="AZ1335">
        <v>88.435640805933602</v>
      </c>
      <c r="BA1335" t="s">
        <v>66</v>
      </c>
      <c r="BB1335" t="s">
        <v>5192</v>
      </c>
      <c r="BC1335" t="s">
        <v>7071</v>
      </c>
      <c r="BD1335" t="s">
        <v>7072</v>
      </c>
    </row>
    <row r="1336" spans="1:56" x14ac:dyDescent="0.2">
      <c r="A1336" t="s">
        <v>7073</v>
      </c>
      <c r="B1336" t="s">
        <v>6443</v>
      </c>
      <c r="C1336" t="s">
        <v>3082</v>
      </c>
      <c r="E1336" t="s">
        <v>53</v>
      </c>
      <c r="F1336" t="s">
        <v>54</v>
      </c>
      <c r="G1336" t="s">
        <v>55</v>
      </c>
      <c r="K1336" t="s">
        <v>548</v>
      </c>
      <c r="L1336" t="s">
        <v>549</v>
      </c>
      <c r="M1336" t="s">
        <v>78</v>
      </c>
      <c r="N1336" t="s">
        <v>60</v>
      </c>
      <c r="O1336" t="s">
        <v>7074</v>
      </c>
      <c r="P1336" t="s">
        <v>62</v>
      </c>
      <c r="W1336">
        <v>30344</v>
      </c>
      <c r="X1336" t="s">
        <v>65</v>
      </c>
      <c r="Y1336" t="s">
        <v>7075</v>
      </c>
      <c r="Z1336" t="s">
        <v>7076</v>
      </c>
      <c r="AC1336">
        <v>2020</v>
      </c>
      <c r="AD1336">
        <v>6</v>
      </c>
      <c r="AE1336">
        <v>20</v>
      </c>
      <c r="AF1336">
        <f>IF( Table1[[#This Row],[Start Day]]="",1,Table1[[#This Row],[Start Day]])</f>
        <v>20</v>
      </c>
      <c r="AG1336" s="1">
        <f>DATE(Table1[[#This Row],[Start Year]],Table1[[#This Row],[Start Month]],Table1[[#This Row],[Complete Start Day]])</f>
        <v>44002</v>
      </c>
      <c r="AH1336">
        <v>2020</v>
      </c>
      <c r="AI1336">
        <v>6</v>
      </c>
      <c r="AJ1336">
        <v>25</v>
      </c>
      <c r="AK1336">
        <f>IF(Table1[[#This Row],[End Day]]="",DAY(EOMONTH(DATE(Table1[[#This Row],[End Year]],Table1[[#This Row],[End Month]],1),0)),Table1[[#This Row],[End Day]])</f>
        <v>25</v>
      </c>
      <c r="AL1336" s="1">
        <f>DATE(Table1[[#This Row],[End Year]],Table1[[#This Row],[End Month]],Table1[[#This Row],[Complete End Day]])</f>
        <v>44007</v>
      </c>
      <c r="AM1336" s="2">
        <f>IF(Table1[[#This Row],[Start Day]]="",1,0)</f>
        <v>0</v>
      </c>
      <c r="AN1336" s="2">
        <f>IF(Table1[[#This Row],[End Day]]="",1,0)</f>
        <v>0</v>
      </c>
      <c r="AQ1336">
        <v>1210</v>
      </c>
      <c r="AS1336">
        <v>1210</v>
      </c>
      <c r="AZ1336">
        <v>88.435640805933602</v>
      </c>
      <c r="BA1336" t="s">
        <v>109</v>
      </c>
      <c r="BC1336" t="s">
        <v>7077</v>
      </c>
      <c r="BD1336" t="s">
        <v>7078</v>
      </c>
    </row>
    <row r="1337" spans="1:56" x14ac:dyDescent="0.2">
      <c r="A1337" t="s">
        <v>7079</v>
      </c>
      <c r="B1337" t="s">
        <v>6443</v>
      </c>
      <c r="C1337" t="s">
        <v>1865</v>
      </c>
      <c r="E1337" t="s">
        <v>53</v>
      </c>
      <c r="F1337" t="s">
        <v>54</v>
      </c>
      <c r="G1337" t="s">
        <v>55</v>
      </c>
      <c r="K1337" t="s">
        <v>548</v>
      </c>
      <c r="L1337" t="s">
        <v>549</v>
      </c>
      <c r="M1337" t="s">
        <v>78</v>
      </c>
      <c r="N1337" t="s">
        <v>60</v>
      </c>
      <c r="O1337" t="s">
        <v>7080</v>
      </c>
      <c r="X1337" t="s">
        <v>65</v>
      </c>
      <c r="AC1337">
        <v>2020</v>
      </c>
      <c r="AD1337">
        <v>10</v>
      </c>
      <c r="AE1337">
        <v>9</v>
      </c>
      <c r="AF1337">
        <f>IF( Table1[[#This Row],[Start Day]]="",1,Table1[[#This Row],[Start Day]])</f>
        <v>9</v>
      </c>
      <c r="AG1337" s="1">
        <f>DATE(Table1[[#This Row],[Start Year]],Table1[[#This Row],[Start Month]],Table1[[#This Row],[Complete Start Day]])</f>
        <v>44113</v>
      </c>
      <c r="AH1337">
        <v>2020</v>
      </c>
      <c r="AI1337">
        <v>10</v>
      </c>
      <c r="AJ1337">
        <v>9</v>
      </c>
      <c r="AK1337">
        <f>IF(Table1[[#This Row],[End Day]]="",DAY(EOMONTH(DATE(Table1[[#This Row],[End Year]],Table1[[#This Row],[End Month]],1),0)),Table1[[#This Row],[End Day]])</f>
        <v>9</v>
      </c>
      <c r="AL1337" s="1">
        <f>DATE(Table1[[#This Row],[End Year]],Table1[[#This Row],[End Month]],Table1[[#This Row],[Complete End Day]])</f>
        <v>44113</v>
      </c>
      <c r="AM1337" s="2">
        <f>IF(Table1[[#This Row],[Start Day]]="",1,0)</f>
        <v>0</v>
      </c>
      <c r="AN1337" s="2">
        <f>IF(Table1[[#This Row],[End Day]]="",1,0)</f>
        <v>0</v>
      </c>
      <c r="AQ1337">
        <v>400</v>
      </c>
      <c r="AS1337">
        <v>400</v>
      </c>
      <c r="AZ1337">
        <v>88.435640805933602</v>
      </c>
      <c r="BA1337" t="s">
        <v>109</v>
      </c>
      <c r="BC1337" t="s">
        <v>7081</v>
      </c>
      <c r="BD1337" t="s">
        <v>7082</v>
      </c>
    </row>
    <row r="1338" spans="1:56" x14ac:dyDescent="0.2">
      <c r="A1338" t="s">
        <v>7083</v>
      </c>
      <c r="B1338" t="s">
        <v>6544</v>
      </c>
      <c r="C1338" t="s">
        <v>7084</v>
      </c>
      <c r="E1338" t="s">
        <v>53</v>
      </c>
      <c r="F1338" t="s">
        <v>72</v>
      </c>
      <c r="G1338" t="s">
        <v>73</v>
      </c>
      <c r="H1338" t="s">
        <v>86</v>
      </c>
      <c r="J1338" t="s">
        <v>7085</v>
      </c>
      <c r="K1338" t="s">
        <v>592</v>
      </c>
      <c r="L1338" t="s">
        <v>593</v>
      </c>
      <c r="M1338" t="s">
        <v>594</v>
      </c>
      <c r="N1338" t="s">
        <v>122</v>
      </c>
      <c r="O1338" t="s">
        <v>7086</v>
      </c>
      <c r="Q1338" t="s">
        <v>55</v>
      </c>
      <c r="R1338" t="s">
        <v>64</v>
      </c>
      <c r="W1338">
        <v>93</v>
      </c>
      <c r="X1338" t="s">
        <v>80</v>
      </c>
      <c r="AC1338">
        <v>2021</v>
      </c>
      <c r="AD1338">
        <v>6</v>
      </c>
      <c r="AE1338">
        <v>25</v>
      </c>
      <c r="AF1338">
        <f>IF( Table1[[#This Row],[Start Day]]="",1,Table1[[#This Row],[Start Day]])</f>
        <v>25</v>
      </c>
      <c r="AG1338" s="1">
        <f>DATE(Table1[[#This Row],[Start Year]],Table1[[#This Row],[Start Month]],Table1[[#This Row],[Complete Start Day]])</f>
        <v>44372</v>
      </c>
      <c r="AH1338">
        <v>2021</v>
      </c>
      <c r="AI1338">
        <v>6</v>
      </c>
      <c r="AJ1338">
        <v>30</v>
      </c>
      <c r="AK1338">
        <f>IF(Table1[[#This Row],[End Day]]="",DAY(EOMONTH(DATE(Table1[[#This Row],[End Year]],Table1[[#This Row],[End Month]],1),0)),Table1[[#This Row],[End Day]])</f>
        <v>30</v>
      </c>
      <c r="AL1338" s="1">
        <f>DATE(Table1[[#This Row],[End Year]],Table1[[#This Row],[End Month]],Table1[[#This Row],[Complete End Day]])</f>
        <v>44377</v>
      </c>
      <c r="AM1338" s="2">
        <f>IF(Table1[[#This Row],[Start Day]]="",1,0)</f>
        <v>0</v>
      </c>
      <c r="AN1338" s="2">
        <f>IF(Table1[[#This Row],[End Day]]="",1,0)</f>
        <v>0</v>
      </c>
      <c r="AO1338">
        <v>2</v>
      </c>
      <c r="AQ1338">
        <v>621</v>
      </c>
      <c r="AS1338">
        <v>621</v>
      </c>
      <c r="AX1338">
        <v>50000</v>
      </c>
      <c r="AY1338">
        <v>54001</v>
      </c>
      <c r="AZ1338">
        <v>92.590192930992899</v>
      </c>
      <c r="BA1338" t="s">
        <v>81</v>
      </c>
      <c r="BB1338" t="s">
        <v>7087</v>
      </c>
      <c r="BD1338" t="s">
        <v>7088</v>
      </c>
    </row>
    <row r="1339" spans="1:56" x14ac:dyDescent="0.2">
      <c r="A1339" t="s">
        <v>7089</v>
      </c>
      <c r="B1339" t="s">
        <v>6544</v>
      </c>
      <c r="C1339" t="s">
        <v>1703</v>
      </c>
      <c r="E1339" t="s">
        <v>53</v>
      </c>
      <c r="F1339" t="s">
        <v>72</v>
      </c>
      <c r="G1339" t="s">
        <v>73</v>
      </c>
      <c r="H1339" t="s">
        <v>86</v>
      </c>
      <c r="J1339" t="s">
        <v>7090</v>
      </c>
      <c r="K1339" t="s">
        <v>592</v>
      </c>
      <c r="L1339" t="s">
        <v>593</v>
      </c>
      <c r="M1339" t="s">
        <v>594</v>
      </c>
      <c r="N1339" t="s">
        <v>122</v>
      </c>
      <c r="O1339" t="s">
        <v>7091</v>
      </c>
      <c r="Q1339" t="s">
        <v>55</v>
      </c>
      <c r="R1339" t="s">
        <v>64</v>
      </c>
      <c r="W1339">
        <v>205</v>
      </c>
      <c r="X1339" t="s">
        <v>80</v>
      </c>
      <c r="AC1339">
        <v>2021</v>
      </c>
      <c r="AD1339">
        <v>8</v>
      </c>
      <c r="AE1339">
        <v>21</v>
      </c>
      <c r="AF1339">
        <f>IF( Table1[[#This Row],[Start Day]]="",1,Table1[[#This Row],[Start Day]])</f>
        <v>21</v>
      </c>
      <c r="AG1339" s="1">
        <f>DATE(Table1[[#This Row],[Start Year]],Table1[[#This Row],[Start Month]],Table1[[#This Row],[Complete Start Day]])</f>
        <v>44429</v>
      </c>
      <c r="AH1339">
        <v>2021</v>
      </c>
      <c r="AI1339">
        <v>8</v>
      </c>
      <c r="AJ1339">
        <v>23</v>
      </c>
      <c r="AK1339">
        <f>IF(Table1[[#This Row],[End Day]]="",DAY(EOMONTH(DATE(Table1[[#This Row],[End Year]],Table1[[#This Row],[End Month]],1),0)),Table1[[#This Row],[End Day]])</f>
        <v>23</v>
      </c>
      <c r="AL1339" s="1">
        <f>DATE(Table1[[#This Row],[End Year]],Table1[[#This Row],[End Month]],Table1[[#This Row],[Complete End Day]])</f>
        <v>44431</v>
      </c>
      <c r="AM1339" s="2">
        <f>IF(Table1[[#This Row],[Start Day]]="",1,0)</f>
        <v>0</v>
      </c>
      <c r="AN1339" s="2">
        <f>IF(Table1[[#This Row],[End Day]]="",1,0)</f>
        <v>0</v>
      </c>
      <c r="AO1339">
        <v>13</v>
      </c>
      <c r="AX1339">
        <v>500000</v>
      </c>
      <c r="AY1339">
        <v>540014</v>
      </c>
      <c r="AZ1339">
        <v>92.590192930992899</v>
      </c>
      <c r="BA1339" t="s">
        <v>66</v>
      </c>
      <c r="BB1339" t="s">
        <v>7092</v>
      </c>
      <c r="BC1339" t="s">
        <v>7093</v>
      </c>
      <c r="BD1339" t="s">
        <v>7094</v>
      </c>
    </row>
    <row r="1340" spans="1:56" x14ac:dyDescent="0.2">
      <c r="A1340" t="s">
        <v>7095</v>
      </c>
      <c r="B1340" t="s">
        <v>6544</v>
      </c>
      <c r="C1340" t="s">
        <v>1807</v>
      </c>
      <c r="E1340" t="s">
        <v>53</v>
      </c>
      <c r="F1340" t="s">
        <v>72</v>
      </c>
      <c r="G1340" t="s">
        <v>73</v>
      </c>
      <c r="H1340" t="s">
        <v>86</v>
      </c>
      <c r="J1340" t="s">
        <v>7096</v>
      </c>
      <c r="K1340" t="s">
        <v>592</v>
      </c>
      <c r="L1340" t="s">
        <v>593</v>
      </c>
      <c r="M1340" t="s">
        <v>594</v>
      </c>
      <c r="N1340" t="s">
        <v>122</v>
      </c>
      <c r="O1340" t="s">
        <v>7097</v>
      </c>
      <c r="Q1340" t="s">
        <v>55</v>
      </c>
      <c r="R1340" t="s">
        <v>64</v>
      </c>
      <c r="W1340">
        <v>110</v>
      </c>
      <c r="X1340" t="s">
        <v>80</v>
      </c>
      <c r="AC1340">
        <v>2021</v>
      </c>
      <c r="AD1340">
        <v>8</v>
      </c>
      <c r="AE1340">
        <v>28</v>
      </c>
      <c r="AF1340">
        <f>IF( Table1[[#This Row],[Start Day]]="",1,Table1[[#This Row],[Start Day]])</f>
        <v>28</v>
      </c>
      <c r="AG1340" s="1">
        <f>DATE(Table1[[#This Row],[Start Year]],Table1[[#This Row],[Start Month]],Table1[[#This Row],[Complete Start Day]])</f>
        <v>44436</v>
      </c>
      <c r="AH1340">
        <v>2021</v>
      </c>
      <c r="AI1340">
        <v>8</v>
      </c>
      <c r="AJ1340">
        <v>30</v>
      </c>
      <c r="AK1340">
        <f>IF(Table1[[#This Row],[End Day]]="",DAY(EOMONTH(DATE(Table1[[#This Row],[End Year]],Table1[[#This Row],[End Month]],1),0)),Table1[[#This Row],[End Day]])</f>
        <v>30</v>
      </c>
      <c r="AL1340" s="1">
        <f>DATE(Table1[[#This Row],[End Year]],Table1[[#This Row],[End Month]],Table1[[#This Row],[Complete End Day]])</f>
        <v>44438</v>
      </c>
      <c r="AM1340" s="2">
        <f>IF(Table1[[#This Row],[Start Day]]="",1,0)</f>
        <v>0</v>
      </c>
      <c r="AN1340" s="2">
        <f>IF(Table1[[#This Row],[End Day]]="",1,0)</f>
        <v>0</v>
      </c>
      <c r="AO1340">
        <v>2</v>
      </c>
      <c r="AP1340">
        <v>3</v>
      </c>
      <c r="AQ1340">
        <v>1500</v>
      </c>
      <c r="AS1340">
        <v>1503</v>
      </c>
      <c r="AX1340">
        <v>100000</v>
      </c>
      <c r="AY1340">
        <v>108003</v>
      </c>
      <c r="AZ1340">
        <v>92.590192930992899</v>
      </c>
      <c r="BA1340" t="s">
        <v>81</v>
      </c>
      <c r="BB1340" t="s">
        <v>7098</v>
      </c>
      <c r="BD1340" t="s">
        <v>7099</v>
      </c>
    </row>
    <row r="1341" spans="1:56" x14ac:dyDescent="0.2">
      <c r="A1341" t="s">
        <v>7100</v>
      </c>
      <c r="B1341" t="s">
        <v>6544</v>
      </c>
      <c r="C1341" t="s">
        <v>133</v>
      </c>
      <c r="E1341" t="s">
        <v>53</v>
      </c>
      <c r="F1341" t="s">
        <v>72</v>
      </c>
      <c r="G1341" t="s">
        <v>73</v>
      </c>
      <c r="H1341" t="s">
        <v>86</v>
      </c>
      <c r="J1341" t="s">
        <v>7101</v>
      </c>
      <c r="K1341" t="s">
        <v>592</v>
      </c>
      <c r="L1341" t="s">
        <v>593</v>
      </c>
      <c r="M1341" t="s">
        <v>594</v>
      </c>
      <c r="N1341" t="s">
        <v>122</v>
      </c>
      <c r="O1341" t="s">
        <v>7102</v>
      </c>
      <c r="Q1341" t="s">
        <v>3891</v>
      </c>
      <c r="R1341" t="s">
        <v>64</v>
      </c>
      <c r="X1341" t="s">
        <v>80</v>
      </c>
      <c r="AC1341">
        <v>2021</v>
      </c>
      <c r="AD1341">
        <v>6</v>
      </c>
      <c r="AE1341">
        <v>18</v>
      </c>
      <c r="AF1341">
        <f>IF( Table1[[#This Row],[Start Day]]="",1,Table1[[#This Row],[Start Day]])</f>
        <v>18</v>
      </c>
      <c r="AG1341" s="1">
        <f>DATE(Table1[[#This Row],[Start Year]],Table1[[#This Row],[Start Month]],Table1[[#This Row],[Complete Start Day]])</f>
        <v>44365</v>
      </c>
      <c r="AH1341">
        <v>2021</v>
      </c>
      <c r="AI1341">
        <v>6</v>
      </c>
      <c r="AJ1341">
        <v>20</v>
      </c>
      <c r="AK1341">
        <f>IF(Table1[[#This Row],[End Day]]="",DAY(EOMONTH(DATE(Table1[[#This Row],[End Year]],Table1[[#This Row],[End Month]],1),0)),Table1[[#This Row],[End Day]])</f>
        <v>20</v>
      </c>
      <c r="AL1341" s="1">
        <f>DATE(Table1[[#This Row],[End Year]],Table1[[#This Row],[End Month]],Table1[[#This Row],[Complete End Day]])</f>
        <v>44367</v>
      </c>
      <c r="AM1341" s="2">
        <f>IF(Table1[[#This Row],[Start Day]]="",1,0)</f>
        <v>0</v>
      </c>
      <c r="AN1341" s="2">
        <f>IF(Table1[[#This Row],[End Day]]="",1,0)</f>
        <v>0</v>
      </c>
      <c r="AO1341">
        <v>3</v>
      </c>
      <c r="AQ1341">
        <v>600</v>
      </c>
      <c r="AS1341">
        <v>600</v>
      </c>
      <c r="AX1341">
        <v>50000</v>
      </c>
      <c r="AY1341">
        <v>54001</v>
      </c>
      <c r="AZ1341">
        <v>92.590192930992899</v>
      </c>
      <c r="BA1341" t="s">
        <v>81</v>
      </c>
      <c r="BB1341" t="s">
        <v>3456</v>
      </c>
      <c r="BD1341" t="s">
        <v>3457</v>
      </c>
    </row>
    <row r="1342" spans="1:56" x14ac:dyDescent="0.2">
      <c r="A1342" t="s">
        <v>7103</v>
      </c>
      <c r="B1342" t="s">
        <v>6544</v>
      </c>
      <c r="C1342" t="s">
        <v>653</v>
      </c>
      <c r="E1342" t="s">
        <v>53</v>
      </c>
      <c r="F1342" t="s">
        <v>72</v>
      </c>
      <c r="G1342" t="s">
        <v>73</v>
      </c>
      <c r="H1342" t="s">
        <v>74</v>
      </c>
      <c r="I1342" t="s">
        <v>75</v>
      </c>
      <c r="K1342" t="s">
        <v>592</v>
      </c>
      <c r="L1342" t="s">
        <v>593</v>
      </c>
      <c r="M1342" t="s">
        <v>594</v>
      </c>
      <c r="N1342" t="s">
        <v>122</v>
      </c>
      <c r="O1342" t="s">
        <v>7104</v>
      </c>
      <c r="Q1342" t="s">
        <v>55</v>
      </c>
      <c r="R1342" t="s">
        <v>201</v>
      </c>
      <c r="X1342" t="s">
        <v>80</v>
      </c>
      <c r="AC1342">
        <v>2021</v>
      </c>
      <c r="AD1342">
        <v>5</v>
      </c>
      <c r="AE1342">
        <v>16</v>
      </c>
      <c r="AF1342">
        <f>IF( Table1[[#This Row],[Start Day]]="",1,Table1[[#This Row],[Start Day]])</f>
        <v>16</v>
      </c>
      <c r="AG1342" s="1">
        <f>DATE(Table1[[#This Row],[Start Year]],Table1[[#This Row],[Start Month]],Table1[[#This Row],[Complete Start Day]])</f>
        <v>44332</v>
      </c>
      <c r="AH1342">
        <v>2021</v>
      </c>
      <c r="AI1342">
        <v>5</v>
      </c>
      <c r="AJ1342">
        <v>18</v>
      </c>
      <c r="AK1342">
        <f>IF(Table1[[#This Row],[End Day]]="",DAY(EOMONTH(DATE(Table1[[#This Row],[End Year]],Table1[[#This Row],[End Month]],1),0)),Table1[[#This Row],[End Day]])</f>
        <v>18</v>
      </c>
      <c r="AL1342" s="1">
        <f>DATE(Table1[[#This Row],[End Year]],Table1[[#This Row],[End Month]],Table1[[#This Row],[Complete End Day]])</f>
        <v>44334</v>
      </c>
      <c r="AM1342" s="2">
        <f>IF(Table1[[#This Row],[Start Day]]="",1,0)</f>
        <v>0</v>
      </c>
      <c r="AN1342" s="2">
        <f>IF(Table1[[#This Row],[End Day]]="",1,0)</f>
        <v>0</v>
      </c>
      <c r="AO1342">
        <v>6</v>
      </c>
      <c r="AX1342">
        <v>50000</v>
      </c>
      <c r="AY1342">
        <v>54001</v>
      </c>
      <c r="AZ1342">
        <v>92.590192930992899</v>
      </c>
      <c r="BA1342" t="s">
        <v>81</v>
      </c>
      <c r="BB1342" t="s">
        <v>3397</v>
      </c>
      <c r="BD1342" t="s">
        <v>3398</v>
      </c>
    </row>
    <row r="1343" spans="1:56" x14ac:dyDescent="0.2">
      <c r="A1343" t="s">
        <v>7105</v>
      </c>
      <c r="B1343" t="s">
        <v>6544</v>
      </c>
      <c r="C1343" t="s">
        <v>512</v>
      </c>
      <c r="D1343" t="s">
        <v>7106</v>
      </c>
      <c r="E1343" t="s">
        <v>53</v>
      </c>
      <c r="F1343" t="s">
        <v>100</v>
      </c>
      <c r="G1343" t="s">
        <v>101</v>
      </c>
      <c r="H1343" t="s">
        <v>102</v>
      </c>
      <c r="K1343" t="s">
        <v>76</v>
      </c>
      <c r="L1343" t="s">
        <v>77</v>
      </c>
      <c r="M1343" t="s">
        <v>78</v>
      </c>
      <c r="N1343" t="s">
        <v>60</v>
      </c>
      <c r="O1343" t="s">
        <v>7107</v>
      </c>
      <c r="Q1343" t="s">
        <v>64</v>
      </c>
      <c r="U1343" t="s">
        <v>104</v>
      </c>
      <c r="W1343">
        <v>6</v>
      </c>
      <c r="X1343" t="s">
        <v>105</v>
      </c>
      <c r="Y1343" t="s">
        <v>7108</v>
      </c>
      <c r="Z1343" t="s">
        <v>7109</v>
      </c>
      <c r="AA1343" t="s">
        <v>7110</v>
      </c>
      <c r="AC1343">
        <v>2021</v>
      </c>
      <c r="AD1343">
        <v>1</v>
      </c>
      <c r="AE1343">
        <v>15</v>
      </c>
      <c r="AF1343">
        <f>IF( Table1[[#This Row],[Start Day]]="",1,Table1[[#This Row],[Start Day]])</f>
        <v>15</v>
      </c>
      <c r="AG1343" s="1">
        <f>DATE(Table1[[#This Row],[Start Year]],Table1[[#This Row],[Start Month]],Table1[[#This Row],[Complete Start Day]])</f>
        <v>44211</v>
      </c>
      <c r="AH1343">
        <v>2021</v>
      </c>
      <c r="AI1343">
        <v>1</v>
      </c>
      <c r="AJ1343">
        <v>15</v>
      </c>
      <c r="AK1343">
        <f>IF(Table1[[#This Row],[End Day]]="",DAY(EOMONTH(DATE(Table1[[#This Row],[End Year]],Table1[[#This Row],[End Month]],1),0)),Table1[[#This Row],[End Day]])</f>
        <v>15</v>
      </c>
      <c r="AL1343" s="1">
        <f>DATE(Table1[[#This Row],[End Year]],Table1[[#This Row],[End Month]],Table1[[#This Row],[Complete End Day]])</f>
        <v>44211</v>
      </c>
      <c r="AM1343" s="2">
        <f>IF(Table1[[#This Row],[Start Day]]="",1,0)</f>
        <v>0</v>
      </c>
      <c r="AN1343" s="2">
        <f>IF(Table1[[#This Row],[End Day]]="",1,0)</f>
        <v>0</v>
      </c>
      <c r="AO1343">
        <v>110</v>
      </c>
      <c r="AP1343">
        <v>826</v>
      </c>
      <c r="AQ1343">
        <v>99827</v>
      </c>
      <c r="AS1343">
        <v>100653</v>
      </c>
      <c r="AX1343">
        <v>58700</v>
      </c>
      <c r="AY1343">
        <v>63398</v>
      </c>
      <c r="AZ1343">
        <v>92.590192930992899</v>
      </c>
      <c r="BA1343" t="s">
        <v>109</v>
      </c>
      <c r="BC1343" t="s">
        <v>7111</v>
      </c>
      <c r="BD1343" t="s">
        <v>7112</v>
      </c>
    </row>
    <row r="1344" spans="1:56" x14ac:dyDescent="0.2">
      <c r="A1344" t="s">
        <v>7113</v>
      </c>
      <c r="B1344" t="s">
        <v>6544</v>
      </c>
      <c r="C1344" t="s">
        <v>7114</v>
      </c>
      <c r="E1344" t="s">
        <v>53</v>
      </c>
      <c r="F1344" t="s">
        <v>54</v>
      </c>
      <c r="G1344" t="s">
        <v>55</v>
      </c>
      <c r="K1344" t="s">
        <v>76</v>
      </c>
      <c r="L1344" t="s">
        <v>77</v>
      </c>
      <c r="M1344" t="s">
        <v>78</v>
      </c>
      <c r="N1344" t="s">
        <v>60</v>
      </c>
      <c r="O1344" t="s">
        <v>7115</v>
      </c>
      <c r="P1344" t="s">
        <v>62</v>
      </c>
      <c r="Q1344" t="s">
        <v>64</v>
      </c>
      <c r="X1344" t="s">
        <v>65</v>
      </c>
      <c r="AC1344">
        <v>2021</v>
      </c>
      <c r="AD1344">
        <v>1</v>
      </c>
      <c r="AE1344">
        <v>15</v>
      </c>
      <c r="AF1344">
        <f>IF( Table1[[#This Row],[Start Day]]="",1,Table1[[#This Row],[Start Day]])</f>
        <v>15</v>
      </c>
      <c r="AG1344" s="1">
        <f>DATE(Table1[[#This Row],[Start Year]],Table1[[#This Row],[Start Month]],Table1[[#This Row],[Complete Start Day]])</f>
        <v>44211</v>
      </c>
      <c r="AH1344">
        <v>2021</v>
      </c>
      <c r="AI1344">
        <v>1</v>
      </c>
      <c r="AJ1344">
        <v>21</v>
      </c>
      <c r="AK1344">
        <f>IF(Table1[[#This Row],[End Day]]="",DAY(EOMONTH(DATE(Table1[[#This Row],[End Year]],Table1[[#This Row],[End Month]],1),0)),Table1[[#This Row],[End Day]])</f>
        <v>21</v>
      </c>
      <c r="AL1344" s="1">
        <f>DATE(Table1[[#This Row],[End Year]],Table1[[#This Row],[End Month]],Table1[[#This Row],[Complete End Day]])</f>
        <v>44217</v>
      </c>
      <c r="AM1344" s="2">
        <f>IF(Table1[[#This Row],[Start Day]]="",1,0)</f>
        <v>0</v>
      </c>
      <c r="AN1344" s="2">
        <f>IF(Table1[[#This Row],[End Day]]="",1,0)</f>
        <v>0</v>
      </c>
      <c r="AO1344">
        <v>21</v>
      </c>
      <c r="AQ1344">
        <v>126025</v>
      </c>
      <c r="AS1344">
        <v>126025</v>
      </c>
      <c r="AZ1344">
        <v>92.590192930992899</v>
      </c>
      <c r="BA1344" t="s">
        <v>81</v>
      </c>
      <c r="BB1344" t="s">
        <v>7116</v>
      </c>
      <c r="BD1344" t="s">
        <v>7117</v>
      </c>
    </row>
    <row r="1345" spans="1:56" x14ac:dyDescent="0.2">
      <c r="A1345" t="s">
        <v>7118</v>
      </c>
      <c r="B1345" t="s">
        <v>6544</v>
      </c>
      <c r="C1345" t="s">
        <v>7119</v>
      </c>
      <c r="E1345" t="s">
        <v>53</v>
      </c>
      <c r="F1345" t="s">
        <v>54</v>
      </c>
      <c r="G1345" t="s">
        <v>55</v>
      </c>
      <c r="K1345" t="s">
        <v>76</v>
      </c>
      <c r="L1345" t="s">
        <v>77</v>
      </c>
      <c r="M1345" t="s">
        <v>78</v>
      </c>
      <c r="N1345" t="s">
        <v>60</v>
      </c>
      <c r="O1345" t="s">
        <v>7120</v>
      </c>
      <c r="P1345" t="s">
        <v>62</v>
      </c>
      <c r="Q1345" t="s">
        <v>64</v>
      </c>
      <c r="X1345" t="s">
        <v>65</v>
      </c>
      <c r="AC1345">
        <v>2021</v>
      </c>
      <c r="AD1345">
        <v>3</v>
      </c>
      <c r="AE1345">
        <v>17</v>
      </c>
      <c r="AF1345">
        <f>IF( Table1[[#This Row],[Start Day]]="",1,Table1[[#This Row],[Start Day]])</f>
        <v>17</v>
      </c>
      <c r="AG1345" s="1">
        <f>DATE(Table1[[#This Row],[Start Year]],Table1[[#This Row],[Start Month]],Table1[[#This Row],[Complete Start Day]])</f>
        <v>44272</v>
      </c>
      <c r="AH1345">
        <v>2021</v>
      </c>
      <c r="AI1345">
        <v>3</v>
      </c>
      <c r="AJ1345">
        <v>18</v>
      </c>
      <c r="AK1345">
        <f>IF(Table1[[#This Row],[End Day]]="",DAY(EOMONTH(DATE(Table1[[#This Row],[End Year]],Table1[[#This Row],[End Month]],1),0)),Table1[[#This Row],[End Day]])</f>
        <v>18</v>
      </c>
      <c r="AL1345" s="1">
        <f>DATE(Table1[[#This Row],[End Year]],Table1[[#This Row],[End Month]],Table1[[#This Row],[Complete End Day]])</f>
        <v>44273</v>
      </c>
      <c r="AM1345" s="2">
        <f>IF(Table1[[#This Row],[Start Day]]="",1,0)</f>
        <v>0</v>
      </c>
      <c r="AN1345" s="2">
        <f>IF(Table1[[#This Row],[End Day]]="",1,0)</f>
        <v>0</v>
      </c>
      <c r="AQ1345">
        <v>1974</v>
      </c>
      <c r="AS1345">
        <v>1974</v>
      </c>
      <c r="AZ1345">
        <v>92.590192930992899</v>
      </c>
      <c r="BA1345" t="s">
        <v>109</v>
      </c>
      <c r="BC1345" t="s">
        <v>7121</v>
      </c>
      <c r="BD1345" t="s">
        <v>7122</v>
      </c>
    </row>
    <row r="1346" spans="1:56" x14ac:dyDescent="0.2">
      <c r="A1346" t="s">
        <v>7123</v>
      </c>
      <c r="B1346" t="s">
        <v>6544</v>
      </c>
      <c r="C1346" t="s">
        <v>2608</v>
      </c>
      <c r="E1346" t="s">
        <v>53</v>
      </c>
      <c r="F1346" t="s">
        <v>54</v>
      </c>
      <c r="G1346" t="s">
        <v>55</v>
      </c>
      <c r="K1346" t="s">
        <v>76</v>
      </c>
      <c r="L1346" t="s">
        <v>77</v>
      </c>
      <c r="M1346" t="s">
        <v>78</v>
      </c>
      <c r="N1346" t="s">
        <v>60</v>
      </c>
      <c r="O1346" t="s">
        <v>7124</v>
      </c>
      <c r="P1346" t="s">
        <v>62</v>
      </c>
      <c r="Q1346" t="s">
        <v>64</v>
      </c>
      <c r="X1346" t="s">
        <v>65</v>
      </c>
      <c r="AC1346">
        <v>2021</v>
      </c>
      <c r="AD1346">
        <v>3</v>
      </c>
      <c r="AE1346">
        <v>25</v>
      </c>
      <c r="AF1346">
        <f>IF( Table1[[#This Row],[Start Day]]="",1,Table1[[#This Row],[Start Day]])</f>
        <v>25</v>
      </c>
      <c r="AG1346" s="1">
        <f>DATE(Table1[[#This Row],[Start Year]],Table1[[#This Row],[Start Month]],Table1[[#This Row],[Complete Start Day]])</f>
        <v>44280</v>
      </c>
      <c r="AH1346">
        <v>2021</v>
      </c>
      <c r="AI1346">
        <v>3</v>
      </c>
      <c r="AJ1346">
        <v>31</v>
      </c>
      <c r="AK1346">
        <f>IF(Table1[[#This Row],[End Day]]="",DAY(EOMONTH(DATE(Table1[[#This Row],[End Year]],Table1[[#This Row],[End Month]],1),0)),Table1[[#This Row],[End Day]])</f>
        <v>31</v>
      </c>
      <c r="AL1346" s="1">
        <f>DATE(Table1[[#This Row],[End Year]],Table1[[#This Row],[End Month]],Table1[[#This Row],[Complete End Day]])</f>
        <v>44286</v>
      </c>
      <c r="AM1346" s="2">
        <f>IF(Table1[[#This Row],[Start Day]]="",1,0)</f>
        <v>0</v>
      </c>
      <c r="AN1346" s="2">
        <f>IF(Table1[[#This Row],[End Day]]="",1,0)</f>
        <v>0</v>
      </c>
      <c r="AQ1346">
        <v>75506</v>
      </c>
      <c r="AS1346">
        <v>75506</v>
      </c>
      <c r="AZ1346">
        <v>92.590192930992899</v>
      </c>
      <c r="BA1346" t="s">
        <v>81</v>
      </c>
      <c r="BB1346" t="s">
        <v>7125</v>
      </c>
      <c r="BD1346" t="s">
        <v>7126</v>
      </c>
    </row>
    <row r="1347" spans="1:56" x14ac:dyDescent="0.2">
      <c r="A1347" t="s">
        <v>7127</v>
      </c>
      <c r="B1347" t="s">
        <v>6544</v>
      </c>
      <c r="C1347" t="s">
        <v>3551</v>
      </c>
      <c r="E1347" t="s">
        <v>53</v>
      </c>
      <c r="F1347" t="s">
        <v>54</v>
      </c>
      <c r="G1347" t="s">
        <v>55</v>
      </c>
      <c r="K1347" t="s">
        <v>76</v>
      </c>
      <c r="L1347" t="s">
        <v>77</v>
      </c>
      <c r="M1347" t="s">
        <v>78</v>
      </c>
      <c r="N1347" t="s">
        <v>60</v>
      </c>
      <c r="O1347" t="s">
        <v>7128</v>
      </c>
      <c r="P1347" t="s">
        <v>62</v>
      </c>
      <c r="Q1347" t="s">
        <v>64</v>
      </c>
      <c r="X1347" t="s">
        <v>65</v>
      </c>
      <c r="AC1347">
        <v>2021</v>
      </c>
      <c r="AD1347">
        <v>7</v>
      </c>
      <c r="AE1347">
        <v>5</v>
      </c>
      <c r="AF1347">
        <f>IF( Table1[[#This Row],[Start Day]]="",1,Table1[[#This Row],[Start Day]])</f>
        <v>5</v>
      </c>
      <c r="AG1347" s="1">
        <f>DATE(Table1[[#This Row],[Start Year]],Table1[[#This Row],[Start Month]],Table1[[#This Row],[Complete Start Day]])</f>
        <v>44382</v>
      </c>
      <c r="AH1347">
        <v>2021</v>
      </c>
      <c r="AI1347">
        <v>7</v>
      </c>
      <c r="AJ1347">
        <v>7</v>
      </c>
      <c r="AK1347">
        <f>IF(Table1[[#This Row],[End Day]]="",DAY(EOMONTH(DATE(Table1[[#This Row],[End Year]],Table1[[#This Row],[End Month]],1),0)),Table1[[#This Row],[End Day]])</f>
        <v>7</v>
      </c>
      <c r="AL1347" s="1">
        <f>DATE(Table1[[#This Row],[End Year]],Table1[[#This Row],[End Month]],Table1[[#This Row],[Complete End Day]])</f>
        <v>44384</v>
      </c>
      <c r="AM1347" s="2">
        <f>IF(Table1[[#This Row],[Start Day]]="",1,0)</f>
        <v>0</v>
      </c>
      <c r="AN1347" s="2">
        <f>IF(Table1[[#This Row],[End Day]]="",1,0)</f>
        <v>0</v>
      </c>
      <c r="AQ1347">
        <v>6408</v>
      </c>
      <c r="AS1347">
        <v>6408</v>
      </c>
      <c r="AZ1347">
        <v>92.590192930992899</v>
      </c>
      <c r="BA1347" t="s">
        <v>109</v>
      </c>
      <c r="BC1347" t="s">
        <v>5254</v>
      </c>
      <c r="BD1347" t="s">
        <v>5255</v>
      </c>
    </row>
    <row r="1348" spans="1:56" x14ac:dyDescent="0.2">
      <c r="A1348" t="s">
        <v>7129</v>
      </c>
      <c r="B1348" t="s">
        <v>6544</v>
      </c>
      <c r="C1348" t="s">
        <v>3004</v>
      </c>
      <c r="E1348" t="s">
        <v>53</v>
      </c>
      <c r="F1348" t="s">
        <v>54</v>
      </c>
      <c r="G1348" t="s">
        <v>55</v>
      </c>
      <c r="K1348" t="s">
        <v>76</v>
      </c>
      <c r="L1348" t="s">
        <v>77</v>
      </c>
      <c r="M1348" t="s">
        <v>78</v>
      </c>
      <c r="N1348" t="s">
        <v>60</v>
      </c>
      <c r="O1348" t="s">
        <v>7130</v>
      </c>
      <c r="P1348" t="s">
        <v>62</v>
      </c>
      <c r="Q1348" t="s">
        <v>64</v>
      </c>
      <c r="X1348" t="s">
        <v>65</v>
      </c>
      <c r="AC1348">
        <v>2021</v>
      </c>
      <c r="AD1348">
        <v>8</v>
      </c>
      <c r="AE1348">
        <v>19</v>
      </c>
      <c r="AF1348">
        <f>IF( Table1[[#This Row],[Start Day]]="",1,Table1[[#This Row],[Start Day]])</f>
        <v>19</v>
      </c>
      <c r="AG1348" s="1">
        <f>DATE(Table1[[#This Row],[Start Year]],Table1[[#This Row],[Start Month]],Table1[[#This Row],[Complete Start Day]])</f>
        <v>44427</v>
      </c>
      <c r="AH1348">
        <v>2021</v>
      </c>
      <c r="AI1348">
        <v>8</v>
      </c>
      <c r="AJ1348">
        <v>30</v>
      </c>
      <c r="AK1348">
        <f>IF(Table1[[#This Row],[End Day]]="",DAY(EOMONTH(DATE(Table1[[#This Row],[End Year]],Table1[[#This Row],[End Month]],1),0)),Table1[[#This Row],[End Day]])</f>
        <v>30</v>
      </c>
      <c r="AL1348" s="1">
        <f>DATE(Table1[[#This Row],[End Year]],Table1[[#This Row],[End Month]],Table1[[#This Row],[Complete End Day]])</f>
        <v>44438</v>
      </c>
      <c r="AM1348" s="2">
        <f>IF(Table1[[#This Row],[Start Day]]="",1,0)</f>
        <v>0</v>
      </c>
      <c r="AN1348" s="2">
        <f>IF(Table1[[#This Row],[End Day]]="",1,0)</f>
        <v>0</v>
      </c>
      <c r="AO1348">
        <v>9</v>
      </c>
      <c r="AQ1348">
        <v>62900</v>
      </c>
      <c r="AS1348">
        <v>62900</v>
      </c>
      <c r="AZ1348">
        <v>92.590192930992899</v>
      </c>
    </row>
    <row r="1349" spans="1:56" x14ac:dyDescent="0.2">
      <c r="A1349" t="s">
        <v>7131</v>
      </c>
      <c r="B1349" t="s">
        <v>6544</v>
      </c>
      <c r="C1349" t="s">
        <v>3589</v>
      </c>
      <c r="E1349" t="s">
        <v>53</v>
      </c>
      <c r="F1349" t="s">
        <v>54</v>
      </c>
      <c r="G1349" t="s">
        <v>55</v>
      </c>
      <c r="K1349" t="s">
        <v>76</v>
      </c>
      <c r="L1349" t="s">
        <v>77</v>
      </c>
      <c r="M1349" t="s">
        <v>78</v>
      </c>
      <c r="N1349" t="s">
        <v>60</v>
      </c>
      <c r="O1349" t="s">
        <v>7132</v>
      </c>
      <c r="P1349" t="s">
        <v>62</v>
      </c>
      <c r="Q1349" t="s">
        <v>64</v>
      </c>
      <c r="X1349" t="s">
        <v>65</v>
      </c>
      <c r="AC1349">
        <v>2021</v>
      </c>
      <c r="AD1349">
        <v>9</v>
      </c>
      <c r="AE1349">
        <v>13</v>
      </c>
      <c r="AF1349">
        <f>IF( Table1[[#This Row],[Start Day]]="",1,Table1[[#This Row],[Start Day]])</f>
        <v>13</v>
      </c>
      <c r="AG1349" s="1">
        <f>DATE(Table1[[#This Row],[Start Year]],Table1[[#This Row],[Start Month]],Table1[[#This Row],[Complete Start Day]])</f>
        <v>44452</v>
      </c>
      <c r="AH1349">
        <v>2021</v>
      </c>
      <c r="AI1349">
        <v>9</v>
      </c>
      <c r="AJ1349">
        <v>14</v>
      </c>
      <c r="AK1349">
        <f>IF(Table1[[#This Row],[End Day]]="",DAY(EOMONTH(DATE(Table1[[#This Row],[End Year]],Table1[[#This Row],[End Month]],1),0)),Table1[[#This Row],[End Day]])</f>
        <v>14</v>
      </c>
      <c r="AL1349" s="1">
        <f>DATE(Table1[[#This Row],[End Year]],Table1[[#This Row],[End Month]],Table1[[#This Row],[Complete End Day]])</f>
        <v>44453</v>
      </c>
      <c r="AM1349" s="2">
        <f>IF(Table1[[#This Row],[Start Day]]="",1,0)</f>
        <v>0</v>
      </c>
      <c r="AN1349" s="2">
        <f>IF(Table1[[#This Row],[End Day]]="",1,0)</f>
        <v>0</v>
      </c>
      <c r="AQ1349">
        <v>11839</v>
      </c>
      <c r="AS1349">
        <v>11839</v>
      </c>
      <c r="AZ1349">
        <v>92.590192930992899</v>
      </c>
      <c r="BA1349" t="s">
        <v>81</v>
      </c>
      <c r="BB1349" t="s">
        <v>7133</v>
      </c>
      <c r="BD1349" t="s">
        <v>7134</v>
      </c>
    </row>
    <row r="1350" spans="1:56" x14ac:dyDescent="0.2">
      <c r="A1350" t="s">
        <v>7135</v>
      </c>
      <c r="B1350" t="s">
        <v>6544</v>
      </c>
      <c r="C1350" t="s">
        <v>7136</v>
      </c>
      <c r="E1350" t="s">
        <v>53</v>
      </c>
      <c r="F1350" t="s">
        <v>54</v>
      </c>
      <c r="G1350" t="s">
        <v>55</v>
      </c>
      <c r="K1350" t="s">
        <v>76</v>
      </c>
      <c r="L1350" t="s">
        <v>77</v>
      </c>
      <c r="M1350" t="s">
        <v>78</v>
      </c>
      <c r="N1350" t="s">
        <v>60</v>
      </c>
      <c r="O1350" t="s">
        <v>7137</v>
      </c>
      <c r="P1350" t="s">
        <v>62</v>
      </c>
      <c r="Q1350" t="s">
        <v>64</v>
      </c>
      <c r="U1350" t="s">
        <v>104</v>
      </c>
      <c r="X1350" t="s">
        <v>65</v>
      </c>
      <c r="AC1350">
        <v>2021</v>
      </c>
      <c r="AD1350">
        <v>12</v>
      </c>
      <c r="AE1350">
        <v>18</v>
      </c>
      <c r="AF1350">
        <f>IF( Table1[[#This Row],[Start Day]]="",1,Table1[[#This Row],[Start Day]])</f>
        <v>18</v>
      </c>
      <c r="AG1350" s="1">
        <f>DATE(Table1[[#This Row],[Start Year]],Table1[[#This Row],[Start Month]],Table1[[#This Row],[Complete Start Day]])</f>
        <v>44548</v>
      </c>
      <c r="AH1350">
        <v>2021</v>
      </c>
      <c r="AI1350">
        <v>12</v>
      </c>
      <c r="AJ1350">
        <v>19</v>
      </c>
      <c r="AK1350">
        <f>IF(Table1[[#This Row],[End Day]]="",DAY(EOMONTH(DATE(Table1[[#This Row],[End Year]],Table1[[#This Row],[End Month]],1),0)),Table1[[#This Row],[End Day]])</f>
        <v>19</v>
      </c>
      <c r="AL1350" s="1">
        <f>DATE(Table1[[#This Row],[End Year]],Table1[[#This Row],[End Month]],Table1[[#This Row],[Complete End Day]])</f>
        <v>44549</v>
      </c>
      <c r="AM1350" s="2">
        <f>IF(Table1[[#This Row],[Start Day]]="",1,0)</f>
        <v>0</v>
      </c>
      <c r="AN1350" s="2">
        <f>IF(Table1[[#This Row],[End Day]]="",1,0)</f>
        <v>0</v>
      </c>
      <c r="AQ1350">
        <v>43000</v>
      </c>
      <c r="AS1350">
        <v>43000</v>
      </c>
      <c r="AZ1350">
        <v>92.590192930992899</v>
      </c>
      <c r="BA1350" t="s">
        <v>109</v>
      </c>
      <c r="BC1350" t="s">
        <v>7138</v>
      </c>
      <c r="BD1350" t="s">
        <v>7139</v>
      </c>
    </row>
    <row r="1351" spans="1:56" x14ac:dyDescent="0.2">
      <c r="A1351" t="s">
        <v>7140</v>
      </c>
      <c r="B1351" t="s">
        <v>6544</v>
      </c>
      <c r="C1351" t="s">
        <v>1483</v>
      </c>
      <c r="D1351" t="s">
        <v>7141</v>
      </c>
      <c r="E1351" t="s">
        <v>53</v>
      </c>
      <c r="F1351" t="s">
        <v>54</v>
      </c>
      <c r="G1351" t="s">
        <v>55</v>
      </c>
      <c r="H1351" t="s">
        <v>192</v>
      </c>
      <c r="K1351" t="s">
        <v>548</v>
      </c>
      <c r="L1351" t="s">
        <v>549</v>
      </c>
      <c r="M1351" t="s">
        <v>78</v>
      </c>
      <c r="N1351" t="s">
        <v>60</v>
      </c>
      <c r="O1351" t="s">
        <v>7142</v>
      </c>
      <c r="P1351" t="s">
        <v>62</v>
      </c>
      <c r="Q1351" t="s">
        <v>64</v>
      </c>
      <c r="X1351" t="s">
        <v>65</v>
      </c>
      <c r="AC1351">
        <v>2021</v>
      </c>
      <c r="AD1351">
        <v>8</v>
      </c>
      <c r="AE1351">
        <v>17</v>
      </c>
      <c r="AF1351">
        <f>IF( Table1[[#This Row],[Start Day]]="",1,Table1[[#This Row],[Start Day]])</f>
        <v>17</v>
      </c>
      <c r="AG1351" s="1">
        <f>DATE(Table1[[#This Row],[Start Year]],Table1[[#This Row],[Start Month]],Table1[[#This Row],[Complete Start Day]])</f>
        <v>44425</v>
      </c>
      <c r="AH1351">
        <v>2021</v>
      </c>
      <c r="AI1351">
        <v>8</v>
      </c>
      <c r="AJ1351">
        <v>19</v>
      </c>
      <c r="AK1351">
        <f>IF(Table1[[#This Row],[End Day]]="",DAY(EOMONTH(DATE(Table1[[#This Row],[End Year]],Table1[[#This Row],[End Month]],1),0)),Table1[[#This Row],[End Day]])</f>
        <v>19</v>
      </c>
      <c r="AL1351" s="1">
        <f>DATE(Table1[[#This Row],[End Year]],Table1[[#This Row],[End Month]],Table1[[#This Row],[Complete End Day]])</f>
        <v>44427</v>
      </c>
      <c r="AM1351" s="2">
        <f>IF(Table1[[#This Row],[Start Day]]="",1,0)</f>
        <v>0</v>
      </c>
      <c r="AN1351" s="2">
        <f>IF(Table1[[#This Row],[End Day]]="",1,0)</f>
        <v>0</v>
      </c>
      <c r="AO1351">
        <v>7</v>
      </c>
      <c r="AP1351">
        <v>3</v>
      </c>
      <c r="AQ1351">
        <v>4825</v>
      </c>
      <c r="AS1351">
        <v>4828</v>
      </c>
      <c r="AZ1351">
        <v>92.590192930992899</v>
      </c>
      <c r="BA1351" t="s">
        <v>109</v>
      </c>
      <c r="BC1351" t="s">
        <v>7143</v>
      </c>
      <c r="BD1351" t="s">
        <v>7144</v>
      </c>
    </row>
    <row r="1352" spans="1:56" x14ac:dyDescent="0.2">
      <c r="A1352" t="s">
        <v>7145</v>
      </c>
      <c r="B1352" t="s">
        <v>6544</v>
      </c>
      <c r="C1352" t="s">
        <v>7146</v>
      </c>
      <c r="E1352" t="s">
        <v>53</v>
      </c>
      <c r="F1352" t="s">
        <v>54</v>
      </c>
      <c r="G1352" t="s">
        <v>55</v>
      </c>
      <c r="H1352" t="s">
        <v>192</v>
      </c>
      <c r="K1352" t="s">
        <v>548</v>
      </c>
      <c r="L1352" t="s">
        <v>549</v>
      </c>
      <c r="M1352" t="s">
        <v>78</v>
      </c>
      <c r="N1352" t="s">
        <v>60</v>
      </c>
      <c r="O1352" t="s">
        <v>7147</v>
      </c>
      <c r="P1352" t="s">
        <v>62</v>
      </c>
      <c r="Q1352" t="s">
        <v>64</v>
      </c>
      <c r="X1352" t="s">
        <v>65</v>
      </c>
      <c r="AC1352">
        <v>2021</v>
      </c>
      <c r="AD1352">
        <v>10</v>
      </c>
      <c r="AE1352">
        <v>20</v>
      </c>
      <c r="AF1352">
        <f>IF( Table1[[#This Row],[Start Day]]="",1,Table1[[#This Row],[Start Day]])</f>
        <v>20</v>
      </c>
      <c r="AG1352" s="1">
        <f>DATE(Table1[[#This Row],[Start Year]],Table1[[#This Row],[Start Month]],Table1[[#This Row],[Complete Start Day]])</f>
        <v>44489</v>
      </c>
      <c r="AH1352">
        <v>2021</v>
      </c>
      <c r="AI1352">
        <v>10</v>
      </c>
      <c r="AJ1352">
        <v>22</v>
      </c>
      <c r="AK1352">
        <f>IF(Table1[[#This Row],[End Day]]="",DAY(EOMONTH(DATE(Table1[[#This Row],[End Year]],Table1[[#This Row],[End Month]],1),0)),Table1[[#This Row],[End Day]])</f>
        <v>22</v>
      </c>
      <c r="AL1352" s="1">
        <f>DATE(Table1[[#This Row],[End Year]],Table1[[#This Row],[End Month]],Table1[[#This Row],[Complete End Day]])</f>
        <v>44491</v>
      </c>
      <c r="AM1352" s="2">
        <f>IF(Table1[[#This Row],[Start Day]]="",1,0)</f>
        <v>0</v>
      </c>
      <c r="AN1352" s="2">
        <f>IF(Table1[[#This Row],[End Day]]="",1,0)</f>
        <v>0</v>
      </c>
      <c r="AQ1352">
        <v>1000</v>
      </c>
      <c r="AS1352">
        <v>1000</v>
      </c>
      <c r="AZ1352">
        <v>92.590192930992899</v>
      </c>
      <c r="BA1352" t="s">
        <v>81</v>
      </c>
      <c r="BB1352" t="s">
        <v>7148</v>
      </c>
      <c r="BD1352" t="s">
        <v>7149</v>
      </c>
    </row>
    <row r="1353" spans="1:56" x14ac:dyDescent="0.2">
      <c r="A1353" t="s">
        <v>7150</v>
      </c>
      <c r="B1353" t="s">
        <v>6544</v>
      </c>
      <c r="C1353" t="s">
        <v>7151</v>
      </c>
      <c r="E1353" t="s">
        <v>53</v>
      </c>
      <c r="F1353" t="s">
        <v>54</v>
      </c>
      <c r="G1353" t="s">
        <v>55</v>
      </c>
      <c r="K1353" t="s">
        <v>548</v>
      </c>
      <c r="L1353" t="s">
        <v>549</v>
      </c>
      <c r="M1353" t="s">
        <v>78</v>
      </c>
      <c r="N1353" t="s">
        <v>60</v>
      </c>
      <c r="O1353" t="s">
        <v>7152</v>
      </c>
      <c r="P1353" t="s">
        <v>62</v>
      </c>
      <c r="Q1353" t="s">
        <v>64</v>
      </c>
      <c r="X1353" t="s">
        <v>65</v>
      </c>
      <c r="AC1353">
        <v>2021</v>
      </c>
      <c r="AD1353">
        <v>9</v>
      </c>
      <c r="AE1353">
        <v>7</v>
      </c>
      <c r="AF1353">
        <f>IF( Table1[[#This Row],[Start Day]]="",1,Table1[[#This Row],[Start Day]])</f>
        <v>7</v>
      </c>
      <c r="AG1353" s="1">
        <f>DATE(Table1[[#This Row],[Start Year]],Table1[[#This Row],[Start Month]],Table1[[#This Row],[Complete Start Day]])</f>
        <v>44446</v>
      </c>
      <c r="AH1353">
        <v>2021</v>
      </c>
      <c r="AI1353">
        <v>9</v>
      </c>
      <c r="AJ1353">
        <v>17</v>
      </c>
      <c r="AK1353">
        <f>IF(Table1[[#This Row],[End Day]]="",DAY(EOMONTH(DATE(Table1[[#This Row],[End Year]],Table1[[#This Row],[End Month]],1),0)),Table1[[#This Row],[End Day]])</f>
        <v>17</v>
      </c>
      <c r="AL1353" s="1">
        <f>DATE(Table1[[#This Row],[End Year]],Table1[[#This Row],[End Month]],Table1[[#This Row],[Complete End Day]])</f>
        <v>44456</v>
      </c>
      <c r="AM1353" s="2">
        <f>IF(Table1[[#This Row],[Start Day]]="",1,0)</f>
        <v>0</v>
      </c>
      <c r="AN1353" s="2">
        <f>IF(Table1[[#This Row],[End Day]]="",1,0)</f>
        <v>0</v>
      </c>
      <c r="AO1353">
        <v>2</v>
      </c>
      <c r="AQ1353">
        <v>255</v>
      </c>
      <c r="AS1353">
        <v>255</v>
      </c>
      <c r="AZ1353">
        <v>92.590192930992899</v>
      </c>
      <c r="BA1353" t="s">
        <v>66</v>
      </c>
      <c r="BB1353" t="s">
        <v>7153</v>
      </c>
      <c r="BC1353" t="s">
        <v>7154</v>
      </c>
      <c r="BD1353" t="s">
        <v>7155</v>
      </c>
    </row>
    <row r="1354" spans="1:56" x14ac:dyDescent="0.2">
      <c r="A1354" t="s">
        <v>7156</v>
      </c>
      <c r="B1354" t="s">
        <v>6544</v>
      </c>
      <c r="C1354" t="s">
        <v>7157</v>
      </c>
      <c r="E1354" t="s">
        <v>53</v>
      </c>
      <c r="F1354" t="s">
        <v>54</v>
      </c>
      <c r="G1354" t="s">
        <v>55</v>
      </c>
      <c r="H1354" t="s">
        <v>192</v>
      </c>
      <c r="K1354" t="s">
        <v>554</v>
      </c>
      <c r="L1354" t="s">
        <v>555</v>
      </c>
      <c r="M1354" t="s">
        <v>121</v>
      </c>
      <c r="N1354" t="s">
        <v>122</v>
      </c>
      <c r="O1354" t="s">
        <v>7158</v>
      </c>
      <c r="Q1354" t="s">
        <v>64</v>
      </c>
      <c r="X1354" t="s">
        <v>65</v>
      </c>
      <c r="AB1354" t="s">
        <v>7159</v>
      </c>
      <c r="AC1354">
        <v>2021</v>
      </c>
      <c r="AD1354">
        <v>2</v>
      </c>
      <c r="AE1354">
        <v>10</v>
      </c>
      <c r="AF1354">
        <f>IF( Table1[[#This Row],[Start Day]]="",1,Table1[[#This Row],[Start Day]])</f>
        <v>10</v>
      </c>
      <c r="AG1354" s="1">
        <f>DATE(Table1[[#This Row],[Start Year]],Table1[[#This Row],[Start Month]],Table1[[#This Row],[Complete Start Day]])</f>
        <v>44237</v>
      </c>
      <c r="AH1354">
        <v>2021</v>
      </c>
      <c r="AI1354">
        <v>2</v>
      </c>
      <c r="AJ1354">
        <v>11</v>
      </c>
      <c r="AK1354">
        <f>IF(Table1[[#This Row],[End Day]]="",DAY(EOMONTH(DATE(Table1[[#This Row],[End Year]],Table1[[#This Row],[End Month]],1),0)),Table1[[#This Row],[End Day]])</f>
        <v>11</v>
      </c>
      <c r="AL1354" s="1">
        <f>DATE(Table1[[#This Row],[End Year]],Table1[[#This Row],[End Month]],Table1[[#This Row],[Complete End Day]])</f>
        <v>44238</v>
      </c>
      <c r="AM1354" s="2">
        <f>IF(Table1[[#This Row],[Start Day]]="",1,0)</f>
        <v>0</v>
      </c>
      <c r="AN1354" s="2">
        <f>IF(Table1[[#This Row],[End Day]]="",1,0)</f>
        <v>0</v>
      </c>
      <c r="AO1354">
        <v>1</v>
      </c>
      <c r="AQ1354">
        <v>1875</v>
      </c>
      <c r="AS1354">
        <v>1875</v>
      </c>
      <c r="AZ1354">
        <v>92.590192930992899</v>
      </c>
      <c r="BA1354" t="s">
        <v>109</v>
      </c>
      <c r="BC1354" t="s">
        <v>6925</v>
      </c>
      <c r="BD1354" t="s">
        <v>6926</v>
      </c>
    </row>
    <row r="1355" spans="1:56" x14ac:dyDescent="0.2">
      <c r="A1355" t="s">
        <v>7160</v>
      </c>
      <c r="B1355" t="s">
        <v>6544</v>
      </c>
      <c r="C1355" t="s">
        <v>418</v>
      </c>
      <c r="E1355" t="s">
        <v>53</v>
      </c>
      <c r="F1355" t="s">
        <v>54</v>
      </c>
      <c r="G1355" t="s">
        <v>55</v>
      </c>
      <c r="H1355" t="s">
        <v>56</v>
      </c>
      <c r="K1355" t="s">
        <v>554</v>
      </c>
      <c r="L1355" t="s">
        <v>555</v>
      </c>
      <c r="M1355" t="s">
        <v>121</v>
      </c>
      <c r="N1355" t="s">
        <v>122</v>
      </c>
      <c r="O1355" t="s">
        <v>7161</v>
      </c>
      <c r="P1355" t="s">
        <v>62</v>
      </c>
      <c r="Q1355" t="s">
        <v>64</v>
      </c>
      <c r="U1355" t="s">
        <v>104</v>
      </c>
      <c r="X1355" t="s">
        <v>65</v>
      </c>
      <c r="AC1355">
        <v>2021</v>
      </c>
      <c r="AD1355">
        <v>2</v>
      </c>
      <c r="AE1355">
        <v>12</v>
      </c>
      <c r="AF1355">
        <f>IF( Table1[[#This Row],[Start Day]]="",1,Table1[[#This Row],[Start Day]])</f>
        <v>12</v>
      </c>
      <c r="AG1355" s="1">
        <f>DATE(Table1[[#This Row],[Start Year]],Table1[[#This Row],[Start Month]],Table1[[#This Row],[Complete Start Day]])</f>
        <v>44239</v>
      </c>
      <c r="AH1355">
        <v>2021</v>
      </c>
      <c r="AI1355">
        <v>2</v>
      </c>
      <c r="AJ1355">
        <v>20</v>
      </c>
      <c r="AK1355">
        <f>IF(Table1[[#This Row],[End Day]]="",DAY(EOMONTH(DATE(Table1[[#This Row],[End Year]],Table1[[#This Row],[End Month]],1),0)),Table1[[#This Row],[End Day]])</f>
        <v>20</v>
      </c>
      <c r="AL1355" s="1">
        <f>DATE(Table1[[#This Row],[End Year]],Table1[[#This Row],[End Month]],Table1[[#This Row],[Complete End Day]])</f>
        <v>44247</v>
      </c>
      <c r="AM1355" s="2">
        <f>IF(Table1[[#This Row],[Start Day]]="",1,0)</f>
        <v>0</v>
      </c>
      <c r="AN1355" s="2">
        <f>IF(Table1[[#This Row],[End Day]]="",1,0)</f>
        <v>0</v>
      </c>
      <c r="AO1355">
        <v>10</v>
      </c>
      <c r="AQ1355">
        <v>12000</v>
      </c>
      <c r="AS1355">
        <v>12000</v>
      </c>
      <c r="AX1355">
        <v>25000</v>
      </c>
      <c r="AY1355">
        <v>27001</v>
      </c>
      <c r="AZ1355">
        <v>92.590192930992899</v>
      </c>
      <c r="BA1355" t="s">
        <v>66</v>
      </c>
      <c r="BB1355" t="s">
        <v>7162</v>
      </c>
      <c r="BC1355" t="s">
        <v>7163</v>
      </c>
      <c r="BD1355" t="s">
        <v>7164</v>
      </c>
    </row>
    <row r="1356" spans="1:56" x14ac:dyDescent="0.2">
      <c r="A1356" t="s">
        <v>7165</v>
      </c>
      <c r="B1356" t="s">
        <v>6544</v>
      </c>
      <c r="C1356" t="s">
        <v>522</v>
      </c>
      <c r="E1356" t="s">
        <v>53</v>
      </c>
      <c r="F1356" t="s">
        <v>54</v>
      </c>
      <c r="G1356" t="s">
        <v>55</v>
      </c>
      <c r="H1356" t="s">
        <v>56</v>
      </c>
      <c r="K1356" t="s">
        <v>554</v>
      </c>
      <c r="L1356" t="s">
        <v>555</v>
      </c>
      <c r="M1356" t="s">
        <v>121</v>
      </c>
      <c r="N1356" t="s">
        <v>122</v>
      </c>
      <c r="O1356" t="s">
        <v>7166</v>
      </c>
      <c r="P1356" t="s">
        <v>62</v>
      </c>
      <c r="Q1356" t="s">
        <v>64</v>
      </c>
      <c r="U1356" t="s">
        <v>104</v>
      </c>
      <c r="X1356" t="s">
        <v>65</v>
      </c>
      <c r="AC1356">
        <v>2021</v>
      </c>
      <c r="AD1356">
        <v>3</v>
      </c>
      <c r="AE1356">
        <v>3</v>
      </c>
      <c r="AF1356">
        <f>IF( Table1[[#This Row],[Start Day]]="",1,Table1[[#This Row],[Start Day]])</f>
        <v>3</v>
      </c>
      <c r="AG1356" s="1">
        <f>DATE(Table1[[#This Row],[Start Year]],Table1[[#This Row],[Start Month]],Table1[[#This Row],[Complete Start Day]])</f>
        <v>44258</v>
      </c>
      <c r="AH1356">
        <v>2021</v>
      </c>
      <c r="AI1356">
        <v>3</v>
      </c>
      <c r="AJ1356">
        <v>4</v>
      </c>
      <c r="AK1356">
        <f>IF(Table1[[#This Row],[End Day]]="",DAY(EOMONTH(DATE(Table1[[#This Row],[End Year]],Table1[[#This Row],[End Month]],1),0)),Table1[[#This Row],[End Day]])</f>
        <v>4</v>
      </c>
      <c r="AL1356" s="1">
        <f>DATE(Table1[[#This Row],[End Year]],Table1[[#This Row],[End Month]],Table1[[#This Row],[Complete End Day]])</f>
        <v>44259</v>
      </c>
      <c r="AM1356" s="2">
        <f>IF(Table1[[#This Row],[Start Day]]="",1,0)</f>
        <v>0</v>
      </c>
      <c r="AN1356" s="2">
        <f>IF(Table1[[#This Row],[End Day]]="",1,0)</f>
        <v>0</v>
      </c>
      <c r="AQ1356">
        <v>546</v>
      </c>
      <c r="AR1356">
        <v>15</v>
      </c>
      <c r="AS1356">
        <v>561</v>
      </c>
      <c r="AZ1356">
        <v>92.590192930992899</v>
      </c>
      <c r="BA1356" t="s">
        <v>109</v>
      </c>
      <c r="BC1356" t="s">
        <v>7167</v>
      </c>
      <c r="BD1356" t="s">
        <v>7168</v>
      </c>
    </row>
    <row r="1357" spans="1:56" x14ac:dyDescent="0.2">
      <c r="A1357" t="s">
        <v>7169</v>
      </c>
      <c r="B1357" t="s">
        <v>6544</v>
      </c>
      <c r="C1357" t="s">
        <v>2009</v>
      </c>
      <c r="E1357" t="s">
        <v>53</v>
      </c>
      <c r="F1357" t="s">
        <v>54</v>
      </c>
      <c r="G1357" t="s">
        <v>55</v>
      </c>
      <c r="K1357" t="s">
        <v>554</v>
      </c>
      <c r="L1357" t="s">
        <v>555</v>
      </c>
      <c r="M1357" t="s">
        <v>121</v>
      </c>
      <c r="N1357" t="s">
        <v>122</v>
      </c>
      <c r="O1357" t="s">
        <v>7170</v>
      </c>
      <c r="Q1357" t="s">
        <v>64</v>
      </c>
      <c r="X1357" t="s">
        <v>65</v>
      </c>
      <c r="AC1357">
        <v>2021</v>
      </c>
      <c r="AD1357">
        <v>4</v>
      </c>
      <c r="AE1357">
        <v>1</v>
      </c>
      <c r="AF1357">
        <f>IF( Table1[[#This Row],[Start Day]]="",1,Table1[[#This Row],[Start Day]])</f>
        <v>1</v>
      </c>
      <c r="AG1357" s="1">
        <f>DATE(Table1[[#This Row],[Start Year]],Table1[[#This Row],[Start Month]],Table1[[#This Row],[Complete Start Day]])</f>
        <v>44287</v>
      </c>
      <c r="AH1357">
        <v>2021</v>
      </c>
      <c r="AI1357">
        <v>4</v>
      </c>
      <c r="AJ1357">
        <v>15</v>
      </c>
      <c r="AK1357">
        <f>IF(Table1[[#This Row],[End Day]]="",DAY(EOMONTH(DATE(Table1[[#This Row],[End Year]],Table1[[#This Row],[End Month]],1),0)),Table1[[#This Row],[End Day]])</f>
        <v>15</v>
      </c>
      <c r="AL1357" s="1">
        <f>DATE(Table1[[#This Row],[End Year]],Table1[[#This Row],[End Month]],Table1[[#This Row],[Complete End Day]])</f>
        <v>44301</v>
      </c>
      <c r="AM1357" s="2">
        <f>IF(Table1[[#This Row],[Start Day]]="",1,0)</f>
        <v>0</v>
      </c>
      <c r="AN1357" s="2">
        <f>IF(Table1[[#This Row],[End Day]]="",1,0)</f>
        <v>0</v>
      </c>
      <c r="AQ1357">
        <v>2595</v>
      </c>
      <c r="AS1357">
        <v>2595</v>
      </c>
      <c r="AZ1357">
        <v>92.590192930992899</v>
      </c>
      <c r="BA1357" t="s">
        <v>66</v>
      </c>
      <c r="BB1357" t="s">
        <v>564</v>
      </c>
      <c r="BC1357" t="s">
        <v>7171</v>
      </c>
      <c r="BD1357" t="s">
        <v>7172</v>
      </c>
    </row>
    <row r="1358" spans="1:56" x14ac:dyDescent="0.2">
      <c r="A1358" t="s">
        <v>7173</v>
      </c>
      <c r="B1358" t="s">
        <v>6544</v>
      </c>
      <c r="C1358" t="s">
        <v>2421</v>
      </c>
      <c r="E1358" t="s">
        <v>53</v>
      </c>
      <c r="F1358" t="s">
        <v>54</v>
      </c>
      <c r="G1358" t="s">
        <v>55</v>
      </c>
      <c r="K1358" t="s">
        <v>554</v>
      </c>
      <c r="L1358" t="s">
        <v>555</v>
      </c>
      <c r="M1358" t="s">
        <v>121</v>
      </c>
      <c r="N1358" t="s">
        <v>122</v>
      </c>
      <c r="O1358" t="s">
        <v>7174</v>
      </c>
      <c r="P1358" t="s">
        <v>62</v>
      </c>
      <c r="Q1358" t="s">
        <v>64</v>
      </c>
      <c r="X1358" t="s">
        <v>65</v>
      </c>
      <c r="AB1358" t="s">
        <v>7175</v>
      </c>
      <c r="AC1358">
        <v>2021</v>
      </c>
      <c r="AD1358">
        <v>4</v>
      </c>
      <c r="AE1358">
        <v>20</v>
      </c>
      <c r="AF1358">
        <f>IF( Table1[[#This Row],[Start Day]]="",1,Table1[[#This Row],[Start Day]])</f>
        <v>20</v>
      </c>
      <c r="AG1358" s="1">
        <f>DATE(Table1[[#This Row],[Start Year]],Table1[[#This Row],[Start Month]],Table1[[#This Row],[Complete Start Day]])</f>
        <v>44306</v>
      </c>
      <c r="AH1358">
        <v>2021</v>
      </c>
      <c r="AI1358">
        <v>4</v>
      </c>
      <c r="AJ1358">
        <v>21</v>
      </c>
      <c r="AK1358">
        <f>IF(Table1[[#This Row],[End Day]]="",DAY(EOMONTH(DATE(Table1[[#This Row],[End Year]],Table1[[#This Row],[End Month]],1),0)),Table1[[#This Row],[End Day]])</f>
        <v>21</v>
      </c>
      <c r="AL1358" s="1">
        <f>DATE(Table1[[#This Row],[End Year]],Table1[[#This Row],[End Month]],Table1[[#This Row],[Complete End Day]])</f>
        <v>44307</v>
      </c>
      <c r="AM1358" s="2">
        <f>IF(Table1[[#This Row],[Start Day]]="",1,0)</f>
        <v>0</v>
      </c>
      <c r="AN1358" s="2">
        <f>IF(Table1[[#This Row],[End Day]]="",1,0)</f>
        <v>0</v>
      </c>
      <c r="AQ1358">
        <v>105</v>
      </c>
      <c r="AS1358">
        <v>105</v>
      </c>
      <c r="AZ1358">
        <v>92.590192930992899</v>
      </c>
      <c r="BA1358" t="s">
        <v>109</v>
      </c>
      <c r="BC1358" t="s">
        <v>7176</v>
      </c>
      <c r="BD1358" t="s">
        <v>7177</v>
      </c>
    </row>
    <row r="1359" spans="1:56" x14ac:dyDescent="0.2">
      <c r="A1359" t="s">
        <v>7178</v>
      </c>
      <c r="B1359" t="s">
        <v>6544</v>
      </c>
      <c r="C1359" t="s">
        <v>1248</v>
      </c>
      <c r="E1359" t="s">
        <v>53</v>
      </c>
      <c r="F1359" t="s">
        <v>100</v>
      </c>
      <c r="G1359" t="s">
        <v>101</v>
      </c>
      <c r="H1359" t="s">
        <v>102</v>
      </c>
      <c r="K1359" t="s">
        <v>76</v>
      </c>
      <c r="L1359" t="s">
        <v>77</v>
      </c>
      <c r="M1359" t="s">
        <v>78</v>
      </c>
      <c r="N1359" t="s">
        <v>60</v>
      </c>
      <c r="O1359" t="s">
        <v>7179</v>
      </c>
      <c r="Q1359" t="s">
        <v>185</v>
      </c>
      <c r="W1359">
        <v>6</v>
      </c>
      <c r="X1359" t="s">
        <v>105</v>
      </c>
      <c r="Y1359" t="s">
        <v>7180</v>
      </c>
      <c r="Z1359" t="s">
        <v>7181</v>
      </c>
      <c r="AA1359" t="s">
        <v>7182</v>
      </c>
      <c r="AC1359">
        <v>2021</v>
      </c>
      <c r="AD1359">
        <v>6</v>
      </c>
      <c r="AE1359">
        <v>16</v>
      </c>
      <c r="AF1359">
        <f>IF( Table1[[#This Row],[Start Day]]="",1,Table1[[#This Row],[Start Day]])</f>
        <v>16</v>
      </c>
      <c r="AG1359" s="1">
        <f>DATE(Table1[[#This Row],[Start Year]],Table1[[#This Row],[Start Month]],Table1[[#This Row],[Complete Start Day]])</f>
        <v>44363</v>
      </c>
      <c r="AH1359">
        <v>2021</v>
      </c>
      <c r="AI1359">
        <v>6</v>
      </c>
      <c r="AJ1359">
        <v>16</v>
      </c>
      <c r="AK1359">
        <f>IF(Table1[[#This Row],[End Day]]="",DAY(EOMONTH(DATE(Table1[[#This Row],[End Year]],Table1[[#This Row],[End Month]],1),0)),Table1[[#This Row],[End Day]])</f>
        <v>16</v>
      </c>
      <c r="AL1359" s="1">
        <f>DATE(Table1[[#This Row],[End Year]],Table1[[#This Row],[End Month]],Table1[[#This Row],[Complete End Day]])</f>
        <v>44363</v>
      </c>
      <c r="AM1359" s="2">
        <f>IF(Table1[[#This Row],[Start Day]]="",1,0)</f>
        <v>0</v>
      </c>
      <c r="AN1359" s="2">
        <f>IF(Table1[[#This Row],[End Day]]="",1,0)</f>
        <v>0</v>
      </c>
      <c r="AQ1359">
        <v>750</v>
      </c>
      <c r="AS1359">
        <v>750</v>
      </c>
      <c r="AZ1359">
        <v>92.590192930992899</v>
      </c>
      <c r="BA1359" t="s">
        <v>109</v>
      </c>
      <c r="BC1359" t="s">
        <v>7183</v>
      </c>
      <c r="BD1359" t="s">
        <v>7184</v>
      </c>
    </row>
    <row r="1360" spans="1:56" x14ac:dyDescent="0.2">
      <c r="A1360" t="s">
        <v>7185</v>
      </c>
      <c r="B1360" t="s">
        <v>6544</v>
      </c>
      <c r="C1360" t="s">
        <v>7186</v>
      </c>
      <c r="E1360" t="s">
        <v>53</v>
      </c>
      <c r="F1360" t="s">
        <v>100</v>
      </c>
      <c r="G1360" t="s">
        <v>101</v>
      </c>
      <c r="H1360" t="s">
        <v>102</v>
      </c>
      <c r="K1360" t="s">
        <v>592</v>
      </c>
      <c r="L1360" t="s">
        <v>593</v>
      </c>
      <c r="M1360" t="s">
        <v>594</v>
      </c>
      <c r="N1360" t="s">
        <v>122</v>
      </c>
      <c r="O1360" t="s">
        <v>7187</v>
      </c>
      <c r="Q1360" t="s">
        <v>185</v>
      </c>
      <c r="W1360">
        <v>7</v>
      </c>
      <c r="X1360" t="s">
        <v>105</v>
      </c>
      <c r="Y1360" t="s">
        <v>7188</v>
      </c>
      <c r="Z1360" t="s">
        <v>7189</v>
      </c>
      <c r="AA1360" t="s">
        <v>7190</v>
      </c>
      <c r="AC1360">
        <v>2021</v>
      </c>
      <c r="AD1360">
        <v>9</v>
      </c>
      <c r="AE1360">
        <v>8</v>
      </c>
      <c r="AF1360">
        <f>IF( Table1[[#This Row],[Start Day]]="",1,Table1[[#This Row],[Start Day]])</f>
        <v>8</v>
      </c>
      <c r="AG1360" s="1">
        <f>DATE(Table1[[#This Row],[Start Year]],Table1[[#This Row],[Start Month]],Table1[[#This Row],[Complete Start Day]])</f>
        <v>44447</v>
      </c>
      <c r="AH1360">
        <v>2021</v>
      </c>
      <c r="AI1360">
        <v>9</v>
      </c>
      <c r="AJ1360">
        <v>8</v>
      </c>
      <c r="AK1360">
        <f>IF(Table1[[#This Row],[End Day]]="",DAY(EOMONTH(DATE(Table1[[#This Row],[End Year]],Table1[[#This Row],[End Month]],1),0)),Table1[[#This Row],[End Day]])</f>
        <v>8</v>
      </c>
      <c r="AL1360" s="1">
        <f>DATE(Table1[[#This Row],[End Year]],Table1[[#This Row],[End Month]],Table1[[#This Row],[Complete End Day]])</f>
        <v>44447</v>
      </c>
      <c r="AM1360" s="2">
        <f>IF(Table1[[#This Row],[Start Day]]="",1,0)</f>
        <v>0</v>
      </c>
      <c r="AN1360" s="2">
        <f>IF(Table1[[#This Row],[End Day]]="",1,0)</f>
        <v>0</v>
      </c>
      <c r="AO1360">
        <v>3</v>
      </c>
      <c r="AQ1360">
        <v>21951</v>
      </c>
      <c r="AS1360">
        <v>21951</v>
      </c>
      <c r="AX1360">
        <v>200000</v>
      </c>
      <c r="AY1360">
        <v>216006</v>
      </c>
      <c r="AZ1360">
        <v>92.590192930992899</v>
      </c>
      <c r="BA1360" t="s">
        <v>81</v>
      </c>
      <c r="BB1360" t="s">
        <v>4279</v>
      </c>
      <c r="BD1360" t="s">
        <v>4280</v>
      </c>
    </row>
    <row r="1361" spans="1:56" x14ac:dyDescent="0.2">
      <c r="A1361" t="s">
        <v>7191</v>
      </c>
      <c r="B1361" t="s">
        <v>6544</v>
      </c>
      <c r="C1361" t="s">
        <v>3482</v>
      </c>
      <c r="E1361" t="s">
        <v>53</v>
      </c>
      <c r="F1361" t="s">
        <v>54</v>
      </c>
      <c r="G1361" t="s">
        <v>236</v>
      </c>
      <c r="H1361" t="s">
        <v>236</v>
      </c>
      <c r="K1361" t="s">
        <v>76</v>
      </c>
      <c r="L1361" t="s">
        <v>77</v>
      </c>
      <c r="M1361" t="s">
        <v>78</v>
      </c>
      <c r="N1361" t="s">
        <v>60</v>
      </c>
      <c r="O1361" t="s">
        <v>7192</v>
      </c>
      <c r="P1361" t="s">
        <v>62</v>
      </c>
      <c r="Q1361" t="s">
        <v>55</v>
      </c>
      <c r="AC1361">
        <v>2021</v>
      </c>
      <c r="AD1361">
        <v>4</v>
      </c>
      <c r="AE1361">
        <v>29</v>
      </c>
      <c r="AF1361">
        <f>IF( Table1[[#This Row],[Start Day]]="",1,Table1[[#This Row],[Start Day]])</f>
        <v>29</v>
      </c>
      <c r="AG1361" s="1">
        <f>DATE(Table1[[#This Row],[Start Year]],Table1[[#This Row],[Start Month]],Table1[[#This Row],[Complete Start Day]])</f>
        <v>44315</v>
      </c>
      <c r="AH1361">
        <v>2021</v>
      </c>
      <c r="AI1361">
        <v>5</v>
      </c>
      <c r="AJ1361">
        <v>1</v>
      </c>
      <c r="AK1361">
        <f>IF(Table1[[#This Row],[End Day]]="",DAY(EOMONTH(DATE(Table1[[#This Row],[End Year]],Table1[[#This Row],[End Month]],1),0)),Table1[[#This Row],[End Day]])</f>
        <v>1</v>
      </c>
      <c r="AL1361" s="1">
        <f>DATE(Table1[[#This Row],[End Year]],Table1[[#This Row],[End Month]],Table1[[#This Row],[Complete End Day]])</f>
        <v>44317</v>
      </c>
      <c r="AM1361" s="2">
        <f>IF(Table1[[#This Row],[Start Day]]="",1,0)</f>
        <v>0</v>
      </c>
      <c r="AN1361" s="2">
        <f>IF(Table1[[#This Row],[End Day]]="",1,0)</f>
        <v>0</v>
      </c>
      <c r="AO1361">
        <v>13</v>
      </c>
      <c r="AQ1361">
        <v>1470</v>
      </c>
      <c r="AS1361">
        <v>1470</v>
      </c>
      <c r="AZ1361">
        <v>92.590192930992899</v>
      </c>
      <c r="BA1361" t="s">
        <v>109</v>
      </c>
      <c r="BC1361" t="s">
        <v>7193</v>
      </c>
      <c r="BD1361" t="s">
        <v>7194</v>
      </c>
    </row>
    <row r="1362" spans="1:56" x14ac:dyDescent="0.2">
      <c r="A1362" t="s">
        <v>7195</v>
      </c>
      <c r="B1362" t="s">
        <v>6544</v>
      </c>
      <c r="C1362" t="s">
        <v>429</v>
      </c>
      <c r="E1362" t="s">
        <v>53</v>
      </c>
      <c r="F1362" t="s">
        <v>72</v>
      </c>
      <c r="G1362" t="s">
        <v>73</v>
      </c>
      <c r="H1362" t="s">
        <v>86</v>
      </c>
      <c r="J1362" t="s">
        <v>7196</v>
      </c>
      <c r="K1362" t="s">
        <v>76</v>
      </c>
      <c r="L1362" t="s">
        <v>77</v>
      </c>
      <c r="M1362" t="s">
        <v>78</v>
      </c>
      <c r="N1362" t="s">
        <v>60</v>
      </c>
      <c r="O1362" t="s">
        <v>7197</v>
      </c>
      <c r="Q1362" t="s">
        <v>55</v>
      </c>
      <c r="W1362">
        <v>85</v>
      </c>
      <c r="X1362" t="s">
        <v>80</v>
      </c>
      <c r="AC1362">
        <v>2021</v>
      </c>
      <c r="AD1362">
        <v>4</v>
      </c>
      <c r="AE1362">
        <v>2</v>
      </c>
      <c r="AF1362">
        <f>IF( Table1[[#This Row],[Start Day]]="",1,Table1[[#This Row],[Start Day]])</f>
        <v>2</v>
      </c>
      <c r="AG1362" s="1">
        <f>DATE(Table1[[#This Row],[Start Year]],Table1[[#This Row],[Start Month]],Table1[[#This Row],[Complete Start Day]])</f>
        <v>44288</v>
      </c>
      <c r="AH1362">
        <v>2021</v>
      </c>
      <c r="AI1362">
        <v>4</v>
      </c>
      <c r="AJ1362">
        <v>6</v>
      </c>
      <c r="AK1362">
        <f>IF(Table1[[#This Row],[End Day]]="",DAY(EOMONTH(DATE(Table1[[#This Row],[End Year]],Table1[[#This Row],[End Month]],1),0)),Table1[[#This Row],[End Day]])</f>
        <v>6</v>
      </c>
      <c r="AL1362" s="1">
        <f>DATE(Table1[[#This Row],[End Year]],Table1[[#This Row],[End Month]],Table1[[#This Row],[Complete End Day]])</f>
        <v>44292</v>
      </c>
      <c r="AM1362" s="2">
        <f>IF(Table1[[#This Row],[Start Day]]="",1,0)</f>
        <v>0</v>
      </c>
      <c r="AN1362" s="2">
        <f>IF(Table1[[#This Row],[End Day]]="",1,0)</f>
        <v>0</v>
      </c>
      <c r="AO1362">
        <v>226</v>
      </c>
      <c r="AP1362">
        <v>21</v>
      </c>
      <c r="AQ1362">
        <v>509604</v>
      </c>
      <c r="AS1362">
        <v>509625</v>
      </c>
      <c r="AV1362">
        <v>300000</v>
      </c>
      <c r="AW1362">
        <v>324008</v>
      </c>
      <c r="AX1362">
        <v>800000</v>
      </c>
      <c r="AY1362">
        <v>864022</v>
      </c>
      <c r="AZ1362">
        <v>92.590192930992899</v>
      </c>
      <c r="BA1362" t="s">
        <v>81</v>
      </c>
      <c r="BB1362" t="s">
        <v>7198</v>
      </c>
      <c r="BD1362" t="s">
        <v>7199</v>
      </c>
    </row>
    <row r="1363" spans="1:56" x14ac:dyDescent="0.2">
      <c r="A1363" t="s">
        <v>7200</v>
      </c>
      <c r="B1363" t="s">
        <v>6544</v>
      </c>
      <c r="C1363" t="s">
        <v>4408</v>
      </c>
      <c r="E1363" t="s">
        <v>53</v>
      </c>
      <c r="F1363" t="s">
        <v>72</v>
      </c>
      <c r="G1363" t="s">
        <v>73</v>
      </c>
      <c r="H1363" t="s">
        <v>86</v>
      </c>
      <c r="J1363" t="s">
        <v>7201</v>
      </c>
      <c r="K1363" t="s">
        <v>7833</v>
      </c>
      <c r="L1363" t="s">
        <v>88</v>
      </c>
      <c r="M1363" t="s">
        <v>59</v>
      </c>
      <c r="N1363" t="s">
        <v>60</v>
      </c>
      <c r="O1363" t="s">
        <v>7202</v>
      </c>
      <c r="Q1363" t="s">
        <v>55</v>
      </c>
      <c r="X1363" t="s">
        <v>80</v>
      </c>
      <c r="AC1363">
        <v>2021</v>
      </c>
      <c r="AD1363">
        <v>8</v>
      </c>
      <c r="AE1363">
        <v>23</v>
      </c>
      <c r="AF1363">
        <f>IF( Table1[[#This Row],[Start Day]]="",1,Table1[[#This Row],[Start Day]])</f>
        <v>23</v>
      </c>
      <c r="AG1363" s="1">
        <f>DATE(Table1[[#This Row],[Start Year]],Table1[[#This Row],[Start Month]],Table1[[#This Row],[Complete Start Day]])</f>
        <v>44431</v>
      </c>
      <c r="AH1363">
        <v>2021</v>
      </c>
      <c r="AI1363">
        <v>8</v>
      </c>
      <c r="AJ1363">
        <v>24</v>
      </c>
      <c r="AK1363">
        <f>IF(Table1[[#This Row],[End Day]]="",DAY(EOMONTH(DATE(Table1[[#This Row],[End Year]],Table1[[#This Row],[End Month]],1),0)),Table1[[#This Row],[End Day]])</f>
        <v>24</v>
      </c>
      <c r="AL1363" s="1">
        <f>DATE(Table1[[#This Row],[End Year]],Table1[[#This Row],[End Month]],Table1[[#This Row],[Complete End Day]])</f>
        <v>44432</v>
      </c>
      <c r="AM1363" s="2">
        <f>IF(Table1[[#This Row],[Start Day]]="",1,0)</f>
        <v>0</v>
      </c>
      <c r="AN1363" s="2">
        <f>IF(Table1[[#This Row],[End Day]]="",1,0)</f>
        <v>0</v>
      </c>
      <c r="AQ1363">
        <v>600</v>
      </c>
      <c r="AS1363">
        <v>600</v>
      </c>
      <c r="AX1363">
        <v>13000</v>
      </c>
      <c r="AY1363">
        <v>14040</v>
      </c>
      <c r="AZ1363">
        <v>92.590192930992899</v>
      </c>
    </row>
    <row r="1364" spans="1:56" x14ac:dyDescent="0.2">
      <c r="A1364" t="s">
        <v>7203</v>
      </c>
      <c r="B1364" t="s">
        <v>6544</v>
      </c>
      <c r="C1364" t="s">
        <v>7204</v>
      </c>
      <c r="E1364" t="s">
        <v>53</v>
      </c>
      <c r="F1364" t="s">
        <v>72</v>
      </c>
      <c r="G1364" t="s">
        <v>73</v>
      </c>
      <c r="H1364" t="s">
        <v>86</v>
      </c>
      <c r="J1364" t="s">
        <v>7205</v>
      </c>
      <c r="K1364" t="s">
        <v>592</v>
      </c>
      <c r="L1364" t="s">
        <v>593</v>
      </c>
      <c r="M1364" t="s">
        <v>594</v>
      </c>
      <c r="N1364" t="s">
        <v>122</v>
      </c>
      <c r="O1364" t="s">
        <v>7206</v>
      </c>
      <c r="Q1364" t="s">
        <v>55</v>
      </c>
      <c r="W1364">
        <v>165</v>
      </c>
      <c r="X1364" t="s">
        <v>80</v>
      </c>
      <c r="AC1364">
        <v>2021</v>
      </c>
      <c r="AD1364">
        <v>10</v>
      </c>
      <c r="AE1364">
        <v>25</v>
      </c>
      <c r="AF1364">
        <f>IF( Table1[[#This Row],[Start Day]]="",1,Table1[[#This Row],[Start Day]])</f>
        <v>25</v>
      </c>
      <c r="AG1364" s="1">
        <f>DATE(Table1[[#This Row],[Start Year]],Table1[[#This Row],[Start Month]],Table1[[#This Row],[Complete Start Day]])</f>
        <v>44494</v>
      </c>
      <c r="AH1364">
        <v>2021</v>
      </c>
      <c r="AI1364">
        <v>10</v>
      </c>
      <c r="AJ1364">
        <v>26</v>
      </c>
      <c r="AK1364">
        <f>IF(Table1[[#This Row],[End Day]]="",DAY(EOMONTH(DATE(Table1[[#This Row],[End Year]],Table1[[#This Row],[End Month]],1),0)),Table1[[#This Row],[End Day]])</f>
        <v>26</v>
      </c>
      <c r="AL1364" s="1">
        <f>DATE(Table1[[#This Row],[End Year]],Table1[[#This Row],[End Month]],Table1[[#This Row],[Complete End Day]])</f>
        <v>44495</v>
      </c>
      <c r="AM1364" s="2">
        <f>IF(Table1[[#This Row],[Start Day]]="",1,0)</f>
        <v>0</v>
      </c>
      <c r="AN1364" s="2">
        <f>IF(Table1[[#This Row],[End Day]]="",1,0)</f>
        <v>0</v>
      </c>
      <c r="AQ1364">
        <v>150</v>
      </c>
      <c r="AS1364">
        <v>150</v>
      </c>
      <c r="AX1364">
        <v>10000</v>
      </c>
      <c r="AY1364">
        <v>10800</v>
      </c>
      <c r="AZ1364">
        <v>92.590192930992899</v>
      </c>
      <c r="BA1364" t="s">
        <v>81</v>
      </c>
      <c r="BB1364" t="s">
        <v>7207</v>
      </c>
      <c r="BD1364" t="s">
        <v>7208</v>
      </c>
    </row>
    <row r="1365" spans="1:56" x14ac:dyDescent="0.2">
      <c r="A1365" t="s">
        <v>7209</v>
      </c>
      <c r="B1365" t="s">
        <v>6544</v>
      </c>
      <c r="C1365" t="s">
        <v>7210</v>
      </c>
      <c r="D1365" t="s">
        <v>7211</v>
      </c>
      <c r="E1365" t="s">
        <v>53</v>
      </c>
      <c r="F1365" t="s">
        <v>54</v>
      </c>
      <c r="G1365" t="s">
        <v>55</v>
      </c>
      <c r="K1365" t="s">
        <v>548</v>
      </c>
      <c r="L1365" t="s">
        <v>549</v>
      </c>
      <c r="M1365" t="s">
        <v>78</v>
      </c>
      <c r="N1365" t="s">
        <v>60</v>
      </c>
      <c r="O1365" t="s">
        <v>7212</v>
      </c>
      <c r="Q1365" t="s">
        <v>3891</v>
      </c>
      <c r="X1365" t="s">
        <v>65</v>
      </c>
      <c r="AC1365">
        <v>2021</v>
      </c>
      <c r="AD1365">
        <v>1</v>
      </c>
      <c r="AE1365">
        <v>2</v>
      </c>
      <c r="AF1365">
        <f>IF( Table1[[#This Row],[Start Day]]="",1,Table1[[#This Row],[Start Day]])</f>
        <v>2</v>
      </c>
      <c r="AG1365" s="1">
        <f>DATE(Table1[[#This Row],[Start Year]],Table1[[#This Row],[Start Month]],Table1[[#This Row],[Complete Start Day]])</f>
        <v>44198</v>
      </c>
      <c r="AH1365">
        <v>2021</v>
      </c>
      <c r="AI1365">
        <v>1</v>
      </c>
      <c r="AJ1365">
        <v>8</v>
      </c>
      <c r="AK1365">
        <f>IF(Table1[[#This Row],[End Day]]="",DAY(EOMONTH(DATE(Table1[[#This Row],[End Year]],Table1[[#This Row],[End Month]],1),0)),Table1[[#This Row],[End Day]])</f>
        <v>8</v>
      </c>
      <c r="AL1365" s="1">
        <f>DATE(Table1[[#This Row],[End Year]],Table1[[#This Row],[End Month]],Table1[[#This Row],[Complete End Day]])</f>
        <v>44204</v>
      </c>
      <c r="AM1365" s="2">
        <f>IF(Table1[[#This Row],[Start Day]]="",1,0)</f>
        <v>0</v>
      </c>
      <c r="AN1365" s="2">
        <f>IF(Table1[[#This Row],[End Day]]="",1,0)</f>
        <v>0</v>
      </c>
      <c r="AO1365">
        <v>8</v>
      </c>
      <c r="AQ1365">
        <v>23776</v>
      </c>
      <c r="AS1365">
        <v>23776</v>
      </c>
      <c r="AZ1365">
        <v>92.590192930992899</v>
      </c>
      <c r="BA1365" t="s">
        <v>81</v>
      </c>
      <c r="BB1365" t="s">
        <v>7213</v>
      </c>
      <c r="BD1365" t="s">
        <v>7214</v>
      </c>
    </row>
    <row r="1366" spans="1:56" x14ac:dyDescent="0.2">
      <c r="A1366" t="s">
        <v>7215</v>
      </c>
      <c r="B1366" t="s">
        <v>6544</v>
      </c>
      <c r="C1366" t="s">
        <v>561</v>
      </c>
      <c r="E1366" t="s">
        <v>53</v>
      </c>
      <c r="F1366" t="s">
        <v>100</v>
      </c>
      <c r="G1366" t="s">
        <v>101</v>
      </c>
      <c r="H1366" t="s">
        <v>102</v>
      </c>
      <c r="K1366" t="s">
        <v>76</v>
      </c>
      <c r="L1366" t="s">
        <v>77</v>
      </c>
      <c r="M1366" t="s">
        <v>78</v>
      </c>
      <c r="N1366" t="s">
        <v>60</v>
      </c>
      <c r="O1366" t="s">
        <v>7216</v>
      </c>
      <c r="W1366">
        <v>6</v>
      </c>
      <c r="X1366" t="s">
        <v>105</v>
      </c>
      <c r="Y1366" t="s">
        <v>7217</v>
      </c>
      <c r="Z1366" t="s">
        <v>7218</v>
      </c>
      <c r="AC1366">
        <v>2021</v>
      </c>
      <c r="AD1366">
        <v>4</v>
      </c>
      <c r="AE1366">
        <v>11</v>
      </c>
      <c r="AF1366">
        <f>IF( Table1[[#This Row],[Start Day]]="",1,Table1[[#This Row],[Start Day]])</f>
        <v>11</v>
      </c>
      <c r="AG1366" s="1">
        <f>DATE(Table1[[#This Row],[Start Year]],Table1[[#This Row],[Start Month]],Table1[[#This Row],[Complete Start Day]])</f>
        <v>44297</v>
      </c>
      <c r="AH1366">
        <v>2021</v>
      </c>
      <c r="AI1366">
        <v>4</v>
      </c>
      <c r="AJ1366">
        <v>11</v>
      </c>
      <c r="AK1366">
        <f>IF(Table1[[#This Row],[End Day]]="",DAY(EOMONTH(DATE(Table1[[#This Row],[End Year]],Table1[[#This Row],[End Month]],1),0)),Table1[[#This Row],[End Day]])</f>
        <v>11</v>
      </c>
      <c r="AL1366" s="1">
        <f>DATE(Table1[[#This Row],[End Year]],Table1[[#This Row],[End Month]],Table1[[#This Row],[Complete End Day]])</f>
        <v>44297</v>
      </c>
      <c r="AM1366" s="2">
        <f>IF(Table1[[#This Row],[Start Day]]="",1,0)</f>
        <v>0</v>
      </c>
      <c r="AN1366" s="2">
        <f>IF(Table1[[#This Row],[End Day]]="",1,0)</f>
        <v>0</v>
      </c>
      <c r="AO1366">
        <v>9</v>
      </c>
      <c r="AP1366">
        <v>39</v>
      </c>
      <c r="AQ1366">
        <v>5520</v>
      </c>
      <c r="AR1366">
        <v>420</v>
      </c>
      <c r="AS1366">
        <v>5979</v>
      </c>
      <c r="AZ1366">
        <v>92.590192930992899</v>
      </c>
      <c r="BA1366" t="s">
        <v>81</v>
      </c>
      <c r="BB1366" t="s">
        <v>3113</v>
      </c>
      <c r="BD1366" t="s">
        <v>3114</v>
      </c>
    </row>
    <row r="1367" spans="1:56" x14ac:dyDescent="0.2">
      <c r="A1367" t="s">
        <v>7219</v>
      </c>
      <c r="B1367" t="s">
        <v>6544</v>
      </c>
      <c r="C1367" t="s">
        <v>7220</v>
      </c>
      <c r="E1367" t="s">
        <v>53</v>
      </c>
      <c r="F1367" t="s">
        <v>100</v>
      </c>
      <c r="G1367" t="s">
        <v>101</v>
      </c>
      <c r="H1367" t="s">
        <v>102</v>
      </c>
      <c r="K1367" t="s">
        <v>76</v>
      </c>
      <c r="L1367" t="s">
        <v>77</v>
      </c>
      <c r="M1367" t="s">
        <v>78</v>
      </c>
      <c r="N1367" t="s">
        <v>60</v>
      </c>
      <c r="O1367" t="s">
        <v>7221</v>
      </c>
      <c r="W1367">
        <v>5</v>
      </c>
      <c r="X1367" t="s">
        <v>105</v>
      </c>
      <c r="Y1367" t="s">
        <v>7222</v>
      </c>
      <c r="Z1367" t="s">
        <v>7223</v>
      </c>
      <c r="AA1367" t="s">
        <v>7224</v>
      </c>
      <c r="AC1367">
        <v>2021</v>
      </c>
      <c r="AD1367">
        <v>10</v>
      </c>
      <c r="AE1367">
        <v>16</v>
      </c>
      <c r="AF1367">
        <f>IF( Table1[[#This Row],[Start Day]]="",1,Table1[[#This Row],[Start Day]])</f>
        <v>16</v>
      </c>
      <c r="AG1367" s="1">
        <f>DATE(Table1[[#This Row],[Start Year]],Table1[[#This Row],[Start Month]],Table1[[#This Row],[Complete Start Day]])</f>
        <v>44485</v>
      </c>
      <c r="AH1367">
        <v>2021</v>
      </c>
      <c r="AI1367">
        <v>10</v>
      </c>
      <c r="AJ1367">
        <v>16</v>
      </c>
      <c r="AK1367">
        <f>IF(Table1[[#This Row],[End Day]]="",DAY(EOMONTH(DATE(Table1[[#This Row],[End Year]],Table1[[#This Row],[End Month]],1),0)),Table1[[#This Row],[End Day]])</f>
        <v>16</v>
      </c>
      <c r="AL1367" s="1">
        <f>DATE(Table1[[#This Row],[End Year]],Table1[[#This Row],[End Month]],Table1[[#This Row],[Complete End Day]])</f>
        <v>44485</v>
      </c>
      <c r="AM1367" s="2">
        <f>IF(Table1[[#This Row],[Start Day]]="",1,0)</f>
        <v>0</v>
      </c>
      <c r="AN1367" s="2">
        <f>IF(Table1[[#This Row],[End Day]]="",1,0)</f>
        <v>0</v>
      </c>
      <c r="AO1367">
        <v>3</v>
      </c>
      <c r="AP1367">
        <v>82</v>
      </c>
      <c r="AQ1367">
        <v>2620</v>
      </c>
      <c r="AR1367">
        <v>1830</v>
      </c>
      <c r="AS1367">
        <v>4532</v>
      </c>
      <c r="AZ1367">
        <v>92.590192930992899</v>
      </c>
      <c r="BA1367" t="s">
        <v>109</v>
      </c>
      <c r="BC1367" t="s">
        <v>7225</v>
      </c>
      <c r="BD1367" t="s">
        <v>7226</v>
      </c>
    </row>
    <row r="1368" spans="1:56" x14ac:dyDescent="0.2">
      <c r="A1368" t="s">
        <v>7227</v>
      </c>
      <c r="B1368" t="s">
        <v>6544</v>
      </c>
      <c r="C1368" t="s">
        <v>7228</v>
      </c>
      <c r="E1368" t="s">
        <v>53</v>
      </c>
      <c r="F1368" t="s">
        <v>100</v>
      </c>
      <c r="G1368" t="s">
        <v>101</v>
      </c>
      <c r="H1368" t="s">
        <v>102</v>
      </c>
      <c r="K1368" t="s">
        <v>76</v>
      </c>
      <c r="L1368" t="s">
        <v>77</v>
      </c>
      <c r="M1368" t="s">
        <v>78</v>
      </c>
      <c r="N1368" t="s">
        <v>60</v>
      </c>
      <c r="O1368" t="s">
        <v>7229</v>
      </c>
      <c r="W1368">
        <v>7</v>
      </c>
      <c r="X1368" t="s">
        <v>105</v>
      </c>
      <c r="AC1368">
        <v>2021</v>
      </c>
      <c r="AD1368">
        <v>12</v>
      </c>
      <c r="AE1368">
        <v>14</v>
      </c>
      <c r="AF1368">
        <f>IF( Table1[[#This Row],[Start Day]]="",1,Table1[[#This Row],[Start Day]])</f>
        <v>14</v>
      </c>
      <c r="AG1368" s="1">
        <f>DATE(Table1[[#This Row],[Start Year]],Table1[[#This Row],[Start Month]],Table1[[#This Row],[Complete Start Day]])</f>
        <v>44544</v>
      </c>
      <c r="AH1368">
        <v>2021</v>
      </c>
      <c r="AI1368">
        <v>12</v>
      </c>
      <c r="AJ1368">
        <v>14</v>
      </c>
      <c r="AK1368">
        <f>IF(Table1[[#This Row],[End Day]]="",DAY(EOMONTH(DATE(Table1[[#This Row],[End Year]],Table1[[#This Row],[End Month]],1),0)),Table1[[#This Row],[End Day]])</f>
        <v>14</v>
      </c>
      <c r="AL1368" s="1">
        <f>DATE(Table1[[#This Row],[End Year]],Table1[[#This Row],[End Month]],Table1[[#This Row],[Complete End Day]])</f>
        <v>44544</v>
      </c>
      <c r="AM1368" s="2">
        <f>IF(Table1[[#This Row],[Start Day]]="",1,0)</f>
        <v>0</v>
      </c>
      <c r="AN1368" s="2">
        <f>IF(Table1[[#This Row],[End Day]]="",1,0)</f>
        <v>0</v>
      </c>
      <c r="AP1368">
        <v>7</v>
      </c>
      <c r="AQ1368">
        <v>1730</v>
      </c>
      <c r="AS1368">
        <v>1737</v>
      </c>
      <c r="AZ1368">
        <v>92.590192930992899</v>
      </c>
    </row>
    <row r="1369" spans="1:56" x14ac:dyDescent="0.2">
      <c r="A1369" t="s">
        <v>7230</v>
      </c>
      <c r="B1369" t="s">
        <v>6544</v>
      </c>
      <c r="C1369" t="s">
        <v>7231</v>
      </c>
      <c r="D1369" t="s">
        <v>7232</v>
      </c>
      <c r="E1369" t="s">
        <v>53</v>
      </c>
      <c r="F1369" t="s">
        <v>100</v>
      </c>
      <c r="G1369" t="s">
        <v>169</v>
      </c>
      <c r="H1369" t="s">
        <v>7233</v>
      </c>
      <c r="J1369" t="s">
        <v>6960</v>
      </c>
      <c r="K1369" t="s">
        <v>76</v>
      </c>
      <c r="L1369" t="s">
        <v>77</v>
      </c>
      <c r="M1369" t="s">
        <v>78</v>
      </c>
      <c r="N1369" t="s">
        <v>60</v>
      </c>
      <c r="O1369" t="s">
        <v>7234</v>
      </c>
      <c r="U1369" t="s">
        <v>104</v>
      </c>
      <c r="AA1369" t="s">
        <v>1913</v>
      </c>
      <c r="AC1369">
        <v>2021</v>
      </c>
      <c r="AD1369">
        <v>12</v>
      </c>
      <c r="AE1369">
        <v>4</v>
      </c>
      <c r="AF1369">
        <f>IF( Table1[[#This Row],[Start Day]]="",1,Table1[[#This Row],[Start Day]])</f>
        <v>4</v>
      </c>
      <c r="AG1369" s="1">
        <f>DATE(Table1[[#This Row],[Start Year]],Table1[[#This Row],[Start Month]],Table1[[#This Row],[Complete Start Day]])</f>
        <v>44534</v>
      </c>
      <c r="AH1369">
        <v>2021</v>
      </c>
      <c r="AI1369">
        <v>12</v>
      </c>
      <c r="AJ1369">
        <v>9</v>
      </c>
      <c r="AK1369">
        <f>IF(Table1[[#This Row],[End Day]]="",DAY(EOMONTH(DATE(Table1[[#This Row],[End Year]],Table1[[#This Row],[End Month]],1),0)),Table1[[#This Row],[End Day]])</f>
        <v>9</v>
      </c>
      <c r="AL1369" s="1">
        <f>DATE(Table1[[#This Row],[End Year]],Table1[[#This Row],[End Month]],Table1[[#This Row],[Complete End Day]])</f>
        <v>44539</v>
      </c>
      <c r="AM1369" s="2">
        <f>IF(Table1[[#This Row],[Start Day]]="",1,0)</f>
        <v>0</v>
      </c>
      <c r="AN1369" s="2">
        <f>IF(Table1[[#This Row],[End Day]]="",1,0)</f>
        <v>0</v>
      </c>
      <c r="AO1369">
        <v>71</v>
      </c>
      <c r="AP1369">
        <v>27</v>
      </c>
      <c r="AQ1369">
        <v>10965</v>
      </c>
      <c r="AS1369">
        <v>10992</v>
      </c>
      <c r="AX1369">
        <v>20000</v>
      </c>
      <c r="AY1369">
        <v>21601</v>
      </c>
      <c r="AZ1369">
        <v>92.590192930992899</v>
      </c>
      <c r="BA1369" t="s">
        <v>109</v>
      </c>
      <c r="BC1369" t="s">
        <v>7235</v>
      </c>
      <c r="BD1369" t="s">
        <v>7236</v>
      </c>
    </row>
    <row r="1370" spans="1:56" x14ac:dyDescent="0.2">
      <c r="A1370" t="s">
        <v>7237</v>
      </c>
      <c r="B1370" t="s">
        <v>6544</v>
      </c>
      <c r="C1370" t="s">
        <v>6732</v>
      </c>
      <c r="E1370" t="s">
        <v>53</v>
      </c>
      <c r="F1370" t="s">
        <v>100</v>
      </c>
      <c r="G1370" t="s">
        <v>169</v>
      </c>
      <c r="H1370" t="s">
        <v>6959</v>
      </c>
      <c r="J1370" t="s">
        <v>7238</v>
      </c>
      <c r="K1370" t="s">
        <v>76</v>
      </c>
      <c r="L1370" t="s">
        <v>77</v>
      </c>
      <c r="M1370" t="s">
        <v>78</v>
      </c>
      <c r="N1370" t="s">
        <v>60</v>
      </c>
      <c r="O1370" t="s">
        <v>7239</v>
      </c>
      <c r="AC1370">
        <v>2021</v>
      </c>
      <c r="AD1370">
        <v>1</v>
      </c>
      <c r="AE1370">
        <v>17</v>
      </c>
      <c r="AF1370">
        <f>IF( Table1[[#This Row],[Start Day]]="",1,Table1[[#This Row],[Start Day]])</f>
        <v>17</v>
      </c>
      <c r="AG1370" s="1">
        <f>DATE(Table1[[#This Row],[Start Year]],Table1[[#This Row],[Start Month]],Table1[[#This Row],[Complete Start Day]])</f>
        <v>44213</v>
      </c>
      <c r="AH1370">
        <v>2021</v>
      </c>
      <c r="AI1370">
        <v>1</v>
      </c>
      <c r="AJ1370">
        <v>17</v>
      </c>
      <c r="AK1370">
        <f>IF(Table1[[#This Row],[End Day]]="",DAY(EOMONTH(DATE(Table1[[#This Row],[End Year]],Table1[[#This Row],[End Month]],1),0)),Table1[[#This Row],[End Day]])</f>
        <v>17</v>
      </c>
      <c r="AL1370" s="1">
        <f>DATE(Table1[[#This Row],[End Year]],Table1[[#This Row],[End Month]],Table1[[#This Row],[Complete End Day]])</f>
        <v>44213</v>
      </c>
      <c r="AM1370" s="2">
        <f>IF(Table1[[#This Row],[Start Day]]="",1,0)</f>
        <v>0</v>
      </c>
      <c r="AN1370" s="2">
        <f>IF(Table1[[#This Row],[End Day]]="",1,0)</f>
        <v>0</v>
      </c>
      <c r="AQ1370">
        <v>1329</v>
      </c>
      <c r="AS1370">
        <v>1329</v>
      </c>
      <c r="AZ1370">
        <v>92.590192930992899</v>
      </c>
      <c r="BA1370" t="s">
        <v>81</v>
      </c>
      <c r="BB1370" t="s">
        <v>7240</v>
      </c>
      <c r="BD1370" t="s">
        <v>7241</v>
      </c>
    </row>
    <row r="1371" spans="1:56" x14ac:dyDescent="0.2">
      <c r="A1371" t="s">
        <v>7242</v>
      </c>
      <c r="B1371" t="s">
        <v>6544</v>
      </c>
      <c r="C1371" t="s">
        <v>7243</v>
      </c>
      <c r="E1371" t="s">
        <v>53</v>
      </c>
      <c r="F1371" t="s">
        <v>54</v>
      </c>
      <c r="G1371" t="s">
        <v>55</v>
      </c>
      <c r="H1371" t="s">
        <v>192</v>
      </c>
      <c r="K1371" t="s">
        <v>76</v>
      </c>
      <c r="L1371" t="s">
        <v>77</v>
      </c>
      <c r="M1371" t="s">
        <v>78</v>
      </c>
      <c r="N1371" t="s">
        <v>60</v>
      </c>
      <c r="O1371" t="s">
        <v>7244</v>
      </c>
      <c r="P1371" t="s">
        <v>62</v>
      </c>
      <c r="X1371" t="s">
        <v>65</v>
      </c>
      <c r="AB1371" t="s">
        <v>7245</v>
      </c>
      <c r="AC1371">
        <v>2021</v>
      </c>
      <c r="AD1371">
        <v>11</v>
      </c>
      <c r="AE1371">
        <v>4</v>
      </c>
      <c r="AF1371">
        <f>IF( Table1[[#This Row],[Start Day]]="",1,Table1[[#This Row],[Start Day]])</f>
        <v>4</v>
      </c>
      <c r="AG1371" s="1">
        <f>DATE(Table1[[#This Row],[Start Year]],Table1[[#This Row],[Start Month]],Table1[[#This Row],[Complete Start Day]])</f>
        <v>44504</v>
      </c>
      <c r="AH1371">
        <v>2021</v>
      </c>
      <c r="AI1371">
        <v>11</v>
      </c>
      <c r="AJ1371">
        <v>4</v>
      </c>
      <c r="AK1371">
        <f>IF(Table1[[#This Row],[End Day]]="",DAY(EOMONTH(DATE(Table1[[#This Row],[End Year]],Table1[[#This Row],[End Month]],1),0)),Table1[[#This Row],[End Day]])</f>
        <v>4</v>
      </c>
      <c r="AL1371" s="1">
        <f>DATE(Table1[[#This Row],[End Year]],Table1[[#This Row],[End Month]],Table1[[#This Row],[Complete End Day]])</f>
        <v>44504</v>
      </c>
      <c r="AM1371" s="2">
        <f>IF(Table1[[#This Row],[Start Day]]="",1,0)</f>
        <v>0</v>
      </c>
      <c r="AN1371" s="2">
        <f>IF(Table1[[#This Row],[End Day]]="",1,0)</f>
        <v>0</v>
      </c>
      <c r="AO1371">
        <v>9</v>
      </c>
      <c r="AQ1371">
        <v>1275</v>
      </c>
      <c r="AS1371">
        <v>1275</v>
      </c>
      <c r="AZ1371">
        <v>92.590192930992899</v>
      </c>
      <c r="BA1371" t="s">
        <v>109</v>
      </c>
      <c r="BC1371" t="s">
        <v>7246</v>
      </c>
      <c r="BD1371" t="s">
        <v>7247</v>
      </c>
    </row>
    <row r="1372" spans="1:56" x14ac:dyDescent="0.2">
      <c r="A1372" t="s">
        <v>7248</v>
      </c>
      <c r="B1372" t="s">
        <v>6544</v>
      </c>
      <c r="C1372" t="s">
        <v>3250</v>
      </c>
      <c r="E1372" t="s">
        <v>53</v>
      </c>
      <c r="F1372" t="s">
        <v>54</v>
      </c>
      <c r="G1372" t="s">
        <v>55</v>
      </c>
      <c r="H1372" t="s">
        <v>56</v>
      </c>
      <c r="K1372" t="s">
        <v>76</v>
      </c>
      <c r="L1372" t="s">
        <v>77</v>
      </c>
      <c r="M1372" t="s">
        <v>78</v>
      </c>
      <c r="N1372" t="s">
        <v>60</v>
      </c>
      <c r="O1372" t="s">
        <v>7249</v>
      </c>
      <c r="P1372" t="s">
        <v>62</v>
      </c>
      <c r="X1372" t="s">
        <v>65</v>
      </c>
      <c r="AB1372" t="s">
        <v>7250</v>
      </c>
      <c r="AC1372">
        <v>2021</v>
      </c>
      <c r="AD1372">
        <v>1</v>
      </c>
      <c r="AE1372">
        <v>6</v>
      </c>
      <c r="AF1372">
        <f>IF( Table1[[#This Row],[Start Day]]="",1,Table1[[#This Row],[Start Day]])</f>
        <v>6</v>
      </c>
      <c r="AG1372" s="1">
        <f>DATE(Table1[[#This Row],[Start Year]],Table1[[#This Row],[Start Month]],Table1[[#This Row],[Complete Start Day]])</f>
        <v>44202</v>
      </c>
      <c r="AH1372">
        <v>2021</v>
      </c>
      <c r="AI1372">
        <v>1</v>
      </c>
      <c r="AJ1372">
        <v>8</v>
      </c>
      <c r="AK1372">
        <f>IF(Table1[[#This Row],[End Day]]="",DAY(EOMONTH(DATE(Table1[[#This Row],[End Year]],Table1[[#This Row],[End Month]],1),0)),Table1[[#This Row],[End Day]])</f>
        <v>8</v>
      </c>
      <c r="AL1372" s="1">
        <f>DATE(Table1[[#This Row],[End Year]],Table1[[#This Row],[End Month]],Table1[[#This Row],[Complete End Day]])</f>
        <v>44204</v>
      </c>
      <c r="AM1372" s="2">
        <f>IF(Table1[[#This Row],[Start Day]]="",1,0)</f>
        <v>0</v>
      </c>
      <c r="AN1372" s="2">
        <f>IF(Table1[[#This Row],[End Day]]="",1,0)</f>
        <v>0</v>
      </c>
      <c r="AO1372">
        <v>3</v>
      </c>
      <c r="AQ1372">
        <v>10000</v>
      </c>
      <c r="AS1372">
        <v>10000</v>
      </c>
      <c r="AZ1372">
        <v>92.590192930992899</v>
      </c>
      <c r="BA1372" t="s">
        <v>109</v>
      </c>
      <c r="BC1372" t="s">
        <v>7251</v>
      </c>
      <c r="BD1372" t="s">
        <v>7252</v>
      </c>
    </row>
    <row r="1373" spans="1:56" x14ac:dyDescent="0.2">
      <c r="A1373" t="s">
        <v>7253</v>
      </c>
      <c r="B1373" t="s">
        <v>6544</v>
      </c>
      <c r="C1373" t="s">
        <v>1384</v>
      </c>
      <c r="E1373" t="s">
        <v>53</v>
      </c>
      <c r="F1373" t="s">
        <v>54</v>
      </c>
      <c r="G1373" t="s">
        <v>236</v>
      </c>
      <c r="H1373" t="s">
        <v>236</v>
      </c>
      <c r="K1373" t="s">
        <v>76</v>
      </c>
      <c r="L1373" t="s">
        <v>77</v>
      </c>
      <c r="M1373" t="s">
        <v>78</v>
      </c>
      <c r="N1373" t="s">
        <v>60</v>
      </c>
      <c r="O1373" t="s">
        <v>7254</v>
      </c>
      <c r="AC1373">
        <v>2021</v>
      </c>
      <c r="AD1373">
        <v>2</v>
      </c>
      <c r="AE1373">
        <v>14</v>
      </c>
      <c r="AF1373">
        <f>IF( Table1[[#This Row],[Start Day]]="",1,Table1[[#This Row],[Start Day]])</f>
        <v>14</v>
      </c>
      <c r="AG1373" s="1">
        <f>DATE(Table1[[#This Row],[Start Year]],Table1[[#This Row],[Start Month]],Table1[[#This Row],[Complete Start Day]])</f>
        <v>44241</v>
      </c>
      <c r="AH1373">
        <v>2021</v>
      </c>
      <c r="AI1373">
        <v>2</v>
      </c>
      <c r="AJ1373">
        <v>14</v>
      </c>
      <c r="AK1373">
        <f>IF(Table1[[#This Row],[End Day]]="",DAY(EOMONTH(DATE(Table1[[#This Row],[End Year]],Table1[[#This Row],[End Month]],1),0)),Table1[[#This Row],[End Day]])</f>
        <v>14</v>
      </c>
      <c r="AL1373" s="1">
        <f>DATE(Table1[[#This Row],[End Year]],Table1[[#This Row],[End Month]],Table1[[#This Row],[Complete End Day]])</f>
        <v>44241</v>
      </c>
      <c r="AM1373" s="2">
        <f>IF(Table1[[#This Row],[Start Day]]="",1,0)</f>
        <v>0</v>
      </c>
      <c r="AN1373" s="2">
        <f>IF(Table1[[#This Row],[End Day]]="",1,0)</f>
        <v>0</v>
      </c>
      <c r="AO1373">
        <v>19</v>
      </c>
      <c r="AP1373">
        <v>16</v>
      </c>
      <c r="AQ1373">
        <v>175</v>
      </c>
      <c r="AS1373">
        <v>191</v>
      </c>
      <c r="AZ1373">
        <v>92.590192930992899</v>
      </c>
      <c r="BA1373" t="s">
        <v>109</v>
      </c>
      <c r="BC1373" t="s">
        <v>7255</v>
      </c>
      <c r="BD1373" t="s">
        <v>7256</v>
      </c>
    </row>
    <row r="1374" spans="1:56" x14ac:dyDescent="0.2">
      <c r="A1374" t="s">
        <v>7257</v>
      </c>
      <c r="B1374" t="s">
        <v>6544</v>
      </c>
      <c r="C1374" t="s">
        <v>71</v>
      </c>
      <c r="E1374" t="s">
        <v>53</v>
      </c>
      <c r="F1374" t="s">
        <v>54</v>
      </c>
      <c r="G1374" t="s">
        <v>55</v>
      </c>
      <c r="K1374" t="s">
        <v>76</v>
      </c>
      <c r="L1374" t="s">
        <v>77</v>
      </c>
      <c r="M1374" t="s">
        <v>78</v>
      </c>
      <c r="N1374" t="s">
        <v>60</v>
      </c>
      <c r="O1374" t="s">
        <v>7258</v>
      </c>
      <c r="P1374" t="s">
        <v>62</v>
      </c>
      <c r="X1374" t="s">
        <v>65</v>
      </c>
      <c r="AB1374" t="s">
        <v>7259</v>
      </c>
      <c r="AC1374">
        <v>2021</v>
      </c>
      <c r="AD1374">
        <v>2</v>
      </c>
      <c r="AE1374">
        <v>3</v>
      </c>
      <c r="AF1374">
        <f>IF( Table1[[#This Row],[Start Day]]="",1,Table1[[#This Row],[Start Day]])</f>
        <v>3</v>
      </c>
      <c r="AG1374" s="1">
        <f>DATE(Table1[[#This Row],[Start Year]],Table1[[#This Row],[Start Month]],Table1[[#This Row],[Complete Start Day]])</f>
        <v>44230</v>
      </c>
      <c r="AH1374">
        <v>2021</v>
      </c>
      <c r="AI1374">
        <v>2</v>
      </c>
      <c r="AJ1374">
        <v>5</v>
      </c>
      <c r="AK1374">
        <f>IF(Table1[[#This Row],[End Day]]="",DAY(EOMONTH(DATE(Table1[[#This Row],[End Year]],Table1[[#This Row],[End Month]],1),0)),Table1[[#This Row],[End Day]])</f>
        <v>5</v>
      </c>
      <c r="AL1374" s="1">
        <f>DATE(Table1[[#This Row],[End Year]],Table1[[#This Row],[End Month]],Table1[[#This Row],[Complete End Day]])</f>
        <v>44232</v>
      </c>
      <c r="AM1374" s="2">
        <f>IF(Table1[[#This Row],[Start Day]]="",1,0)</f>
        <v>0</v>
      </c>
      <c r="AN1374" s="2">
        <f>IF(Table1[[#This Row],[End Day]]="",1,0)</f>
        <v>0</v>
      </c>
      <c r="AO1374">
        <v>2</v>
      </c>
      <c r="AQ1374">
        <v>25400</v>
      </c>
      <c r="AS1374">
        <v>25400</v>
      </c>
      <c r="AZ1374">
        <v>92.590192930992899</v>
      </c>
      <c r="BA1374" t="s">
        <v>109</v>
      </c>
      <c r="BC1374" t="s">
        <v>7260</v>
      </c>
      <c r="BD1374" t="s">
        <v>7261</v>
      </c>
    </row>
    <row r="1375" spans="1:56" x14ac:dyDescent="0.2">
      <c r="A1375" t="s">
        <v>7262</v>
      </c>
      <c r="B1375" t="s">
        <v>6544</v>
      </c>
      <c r="C1375" t="s">
        <v>396</v>
      </c>
      <c r="E1375" t="s">
        <v>53</v>
      </c>
      <c r="F1375" t="s">
        <v>54</v>
      </c>
      <c r="G1375" t="s">
        <v>55</v>
      </c>
      <c r="K1375" t="s">
        <v>76</v>
      </c>
      <c r="L1375" t="s">
        <v>77</v>
      </c>
      <c r="M1375" t="s">
        <v>78</v>
      </c>
      <c r="N1375" t="s">
        <v>60</v>
      </c>
      <c r="O1375" t="s">
        <v>7263</v>
      </c>
      <c r="P1375" t="s">
        <v>62</v>
      </c>
      <c r="X1375" t="s">
        <v>65</v>
      </c>
      <c r="AC1375">
        <v>2021</v>
      </c>
      <c r="AD1375">
        <v>2</v>
      </c>
      <c r="AE1375">
        <v>19</v>
      </c>
      <c r="AF1375">
        <f>IF( Table1[[#This Row],[Start Day]]="",1,Table1[[#This Row],[Start Day]])</f>
        <v>19</v>
      </c>
      <c r="AG1375" s="1">
        <f>DATE(Table1[[#This Row],[Start Year]],Table1[[#This Row],[Start Month]],Table1[[#This Row],[Complete Start Day]])</f>
        <v>44246</v>
      </c>
      <c r="AH1375">
        <v>2021</v>
      </c>
      <c r="AI1375">
        <v>2</v>
      </c>
      <c r="AJ1375">
        <v>23</v>
      </c>
      <c r="AK1375">
        <f>IF(Table1[[#This Row],[End Day]]="",DAY(EOMONTH(DATE(Table1[[#This Row],[End Year]],Table1[[#This Row],[End Month]],1),0)),Table1[[#This Row],[End Day]])</f>
        <v>23</v>
      </c>
      <c r="AL1375" s="1">
        <f>DATE(Table1[[#This Row],[End Year]],Table1[[#This Row],[End Month]],Table1[[#This Row],[Complete End Day]])</f>
        <v>44250</v>
      </c>
      <c r="AM1375" s="2">
        <f>IF(Table1[[#This Row],[Start Day]]="",1,0)</f>
        <v>0</v>
      </c>
      <c r="AN1375" s="2">
        <f>IF(Table1[[#This Row],[End Day]]="",1,0)</f>
        <v>0</v>
      </c>
      <c r="AO1375">
        <v>7</v>
      </c>
      <c r="AQ1375">
        <v>228650</v>
      </c>
      <c r="AS1375">
        <v>228650</v>
      </c>
      <c r="AX1375">
        <v>50000</v>
      </c>
      <c r="AY1375">
        <v>54001</v>
      </c>
      <c r="AZ1375">
        <v>92.590192930992899</v>
      </c>
      <c r="BA1375" t="s">
        <v>81</v>
      </c>
      <c r="BB1375" t="s">
        <v>7264</v>
      </c>
      <c r="BD1375" t="s">
        <v>7265</v>
      </c>
    </row>
    <row r="1376" spans="1:56" x14ac:dyDescent="0.2">
      <c r="A1376" t="s">
        <v>7266</v>
      </c>
      <c r="B1376" t="s">
        <v>6544</v>
      </c>
      <c r="C1376" t="s">
        <v>7267</v>
      </c>
      <c r="E1376" t="s">
        <v>53</v>
      </c>
      <c r="F1376" t="s">
        <v>54</v>
      </c>
      <c r="G1376" t="s">
        <v>55</v>
      </c>
      <c r="K1376" t="s">
        <v>76</v>
      </c>
      <c r="L1376" t="s">
        <v>77</v>
      </c>
      <c r="M1376" t="s">
        <v>78</v>
      </c>
      <c r="N1376" t="s">
        <v>60</v>
      </c>
      <c r="O1376" t="s">
        <v>7268</v>
      </c>
      <c r="P1376" t="s">
        <v>62</v>
      </c>
      <c r="X1376" t="s">
        <v>65</v>
      </c>
      <c r="AC1376">
        <v>2021</v>
      </c>
      <c r="AD1376">
        <v>2</v>
      </c>
      <c r="AE1376">
        <v>23</v>
      </c>
      <c r="AF1376">
        <f>IF( Table1[[#This Row],[Start Day]]="",1,Table1[[#This Row],[Start Day]])</f>
        <v>23</v>
      </c>
      <c r="AG1376" s="1">
        <f>DATE(Table1[[#This Row],[Start Year]],Table1[[#This Row],[Start Month]],Table1[[#This Row],[Complete Start Day]])</f>
        <v>44250</v>
      </c>
      <c r="AH1376">
        <v>2021</v>
      </c>
      <c r="AI1376">
        <v>2</v>
      </c>
      <c r="AJ1376">
        <v>26</v>
      </c>
      <c r="AK1376">
        <f>IF(Table1[[#This Row],[End Day]]="",DAY(EOMONTH(DATE(Table1[[#This Row],[End Year]],Table1[[#This Row],[End Month]],1),0)),Table1[[#This Row],[End Day]])</f>
        <v>26</v>
      </c>
      <c r="AL1376" s="1">
        <f>DATE(Table1[[#This Row],[End Year]],Table1[[#This Row],[End Month]],Table1[[#This Row],[Complete End Day]])</f>
        <v>44253</v>
      </c>
      <c r="AM1376" s="2">
        <f>IF(Table1[[#This Row],[Start Day]]="",1,0)</f>
        <v>0</v>
      </c>
      <c r="AN1376" s="2">
        <f>IF(Table1[[#This Row],[End Day]]="",1,0)</f>
        <v>0</v>
      </c>
      <c r="AO1376">
        <v>1</v>
      </c>
      <c r="AQ1376">
        <v>90590</v>
      </c>
      <c r="AS1376">
        <v>90590</v>
      </c>
      <c r="AZ1376">
        <v>92.590192930992899</v>
      </c>
      <c r="BA1376" t="s">
        <v>109</v>
      </c>
      <c r="BC1376" t="s">
        <v>7269</v>
      </c>
      <c r="BD1376" t="s">
        <v>7270</v>
      </c>
    </row>
    <row r="1377" spans="1:56" x14ac:dyDescent="0.2">
      <c r="A1377" t="s">
        <v>7271</v>
      </c>
      <c r="B1377" t="s">
        <v>6544</v>
      </c>
      <c r="C1377" t="s">
        <v>218</v>
      </c>
      <c r="E1377" t="s">
        <v>53</v>
      </c>
      <c r="F1377" t="s">
        <v>54</v>
      </c>
      <c r="G1377" t="s">
        <v>55</v>
      </c>
      <c r="K1377" t="s">
        <v>76</v>
      </c>
      <c r="L1377" t="s">
        <v>77</v>
      </c>
      <c r="M1377" t="s">
        <v>78</v>
      </c>
      <c r="N1377" t="s">
        <v>60</v>
      </c>
      <c r="O1377" t="s">
        <v>7272</v>
      </c>
      <c r="P1377" t="s">
        <v>62</v>
      </c>
      <c r="X1377" t="s">
        <v>65</v>
      </c>
      <c r="AB1377" t="s">
        <v>7273</v>
      </c>
      <c r="AC1377">
        <v>2021</v>
      </c>
      <c r="AD1377">
        <v>5</v>
      </c>
      <c r="AE1377">
        <v>25</v>
      </c>
      <c r="AF1377">
        <f>IF( Table1[[#This Row],[Start Day]]="",1,Table1[[#This Row],[Start Day]])</f>
        <v>25</v>
      </c>
      <c r="AG1377" s="1">
        <f>DATE(Table1[[#This Row],[Start Year]],Table1[[#This Row],[Start Month]],Table1[[#This Row],[Complete Start Day]])</f>
        <v>44341</v>
      </c>
      <c r="AH1377">
        <v>2021</v>
      </c>
      <c r="AI1377">
        <v>5</v>
      </c>
      <c r="AJ1377">
        <v>25</v>
      </c>
      <c r="AK1377">
        <f>IF(Table1[[#This Row],[End Day]]="",DAY(EOMONTH(DATE(Table1[[#This Row],[End Year]],Table1[[#This Row],[End Month]],1),0)),Table1[[#This Row],[End Day]])</f>
        <v>25</v>
      </c>
      <c r="AL1377" s="1">
        <f>DATE(Table1[[#This Row],[End Year]],Table1[[#This Row],[End Month]],Table1[[#This Row],[Complete End Day]])</f>
        <v>44341</v>
      </c>
      <c r="AM1377" s="2">
        <f>IF(Table1[[#This Row],[Start Day]]="",1,0)</f>
        <v>0</v>
      </c>
      <c r="AN1377" s="2">
        <f>IF(Table1[[#This Row],[End Day]]="",1,0)</f>
        <v>0</v>
      </c>
      <c r="AQ1377">
        <v>59800</v>
      </c>
      <c r="AS1377">
        <v>59800</v>
      </c>
      <c r="AZ1377">
        <v>92.590192930992899</v>
      </c>
      <c r="BA1377" t="s">
        <v>109</v>
      </c>
      <c r="BC1377" t="s">
        <v>7274</v>
      </c>
      <c r="BD1377" t="s">
        <v>7275</v>
      </c>
    </row>
    <row r="1378" spans="1:56" x14ac:dyDescent="0.2">
      <c r="A1378" t="s">
        <v>7276</v>
      </c>
      <c r="B1378" t="s">
        <v>6544</v>
      </c>
      <c r="C1378" t="s">
        <v>1814</v>
      </c>
      <c r="E1378" t="s">
        <v>53</v>
      </c>
      <c r="F1378" t="s">
        <v>54</v>
      </c>
      <c r="G1378" t="s">
        <v>55</v>
      </c>
      <c r="K1378" t="s">
        <v>76</v>
      </c>
      <c r="L1378" t="s">
        <v>77</v>
      </c>
      <c r="M1378" t="s">
        <v>78</v>
      </c>
      <c r="N1378" t="s">
        <v>60</v>
      </c>
      <c r="O1378" t="s">
        <v>7277</v>
      </c>
      <c r="P1378" t="s">
        <v>62</v>
      </c>
      <c r="X1378" t="s">
        <v>65</v>
      </c>
      <c r="AC1378">
        <v>2021</v>
      </c>
      <c r="AD1378">
        <v>10</v>
      </c>
      <c r="AE1378">
        <v>5</v>
      </c>
      <c r="AF1378">
        <f>IF( Table1[[#This Row],[Start Day]]="",1,Table1[[#This Row],[Start Day]])</f>
        <v>5</v>
      </c>
      <c r="AG1378" s="1">
        <f>DATE(Table1[[#This Row],[Start Year]],Table1[[#This Row],[Start Month]],Table1[[#This Row],[Complete Start Day]])</f>
        <v>44474</v>
      </c>
      <c r="AH1378">
        <v>2021</v>
      </c>
      <c r="AI1378">
        <v>10</v>
      </c>
      <c r="AJ1378">
        <v>6</v>
      </c>
      <c r="AK1378">
        <f>IF(Table1[[#This Row],[End Day]]="",DAY(EOMONTH(DATE(Table1[[#This Row],[End Year]],Table1[[#This Row],[End Month]],1),0)),Table1[[#This Row],[End Day]])</f>
        <v>6</v>
      </c>
      <c r="AL1378" s="1">
        <f>DATE(Table1[[#This Row],[End Year]],Table1[[#This Row],[End Month]],Table1[[#This Row],[Complete End Day]])</f>
        <v>44475</v>
      </c>
      <c r="AM1378" s="2">
        <f>IF(Table1[[#This Row],[Start Day]]="",1,0)</f>
        <v>0</v>
      </c>
      <c r="AN1378" s="2">
        <f>IF(Table1[[#This Row],[End Day]]="",1,0)</f>
        <v>0</v>
      </c>
      <c r="AQ1378">
        <v>79095</v>
      </c>
      <c r="AS1378">
        <v>79095</v>
      </c>
      <c r="AZ1378">
        <v>92.590192930992899</v>
      </c>
      <c r="BA1378" t="s">
        <v>66</v>
      </c>
      <c r="BB1378" t="s">
        <v>7278</v>
      </c>
      <c r="BC1378" t="s">
        <v>7279</v>
      </c>
      <c r="BD1378" t="s">
        <v>7280</v>
      </c>
    </row>
    <row r="1379" spans="1:56" x14ac:dyDescent="0.2">
      <c r="A1379" t="s">
        <v>7281</v>
      </c>
      <c r="B1379" t="s">
        <v>6544</v>
      </c>
      <c r="C1379" t="s">
        <v>7282</v>
      </c>
      <c r="E1379" t="s">
        <v>53</v>
      </c>
      <c r="F1379" t="s">
        <v>54</v>
      </c>
      <c r="G1379" t="s">
        <v>55</v>
      </c>
      <c r="K1379" t="s">
        <v>76</v>
      </c>
      <c r="L1379" t="s">
        <v>77</v>
      </c>
      <c r="M1379" t="s">
        <v>78</v>
      </c>
      <c r="N1379" t="s">
        <v>60</v>
      </c>
      <c r="O1379" t="s">
        <v>7283</v>
      </c>
      <c r="P1379" t="s">
        <v>7284</v>
      </c>
      <c r="X1379" t="s">
        <v>65</v>
      </c>
      <c r="AC1379">
        <v>2021</v>
      </c>
      <c r="AD1379">
        <v>10</v>
      </c>
      <c r="AE1379">
        <v>27</v>
      </c>
      <c r="AF1379">
        <f>IF( Table1[[#This Row],[Start Day]]="",1,Table1[[#This Row],[Start Day]])</f>
        <v>27</v>
      </c>
      <c r="AG1379" s="1">
        <f>DATE(Table1[[#This Row],[Start Year]],Table1[[#This Row],[Start Month]],Table1[[#This Row],[Complete Start Day]])</f>
        <v>44496</v>
      </c>
      <c r="AH1379">
        <v>2021</v>
      </c>
      <c r="AI1379">
        <v>10</v>
      </c>
      <c r="AJ1379">
        <v>28</v>
      </c>
      <c r="AK1379">
        <f>IF(Table1[[#This Row],[End Day]]="",DAY(EOMONTH(DATE(Table1[[#This Row],[End Year]],Table1[[#This Row],[End Month]],1),0)),Table1[[#This Row],[End Day]])</f>
        <v>28</v>
      </c>
      <c r="AL1379" s="1">
        <f>DATE(Table1[[#This Row],[End Year]],Table1[[#This Row],[End Month]],Table1[[#This Row],[Complete End Day]])</f>
        <v>44497</v>
      </c>
      <c r="AM1379" s="2">
        <f>IF(Table1[[#This Row],[Start Day]]="",1,0)</f>
        <v>0</v>
      </c>
      <c r="AN1379" s="2">
        <f>IF(Table1[[#This Row],[End Day]]="",1,0)</f>
        <v>0</v>
      </c>
      <c r="AQ1379">
        <v>2226</v>
      </c>
      <c r="AS1379">
        <v>2226</v>
      </c>
      <c r="AZ1379">
        <v>92.590192930992899</v>
      </c>
    </row>
    <row r="1380" spans="1:56" x14ac:dyDescent="0.2">
      <c r="A1380" t="s">
        <v>7285</v>
      </c>
      <c r="B1380" t="s">
        <v>6544</v>
      </c>
      <c r="C1380" t="s">
        <v>7286</v>
      </c>
      <c r="E1380" t="s">
        <v>53</v>
      </c>
      <c r="F1380" t="s">
        <v>54</v>
      </c>
      <c r="G1380" t="s">
        <v>55</v>
      </c>
      <c r="K1380" t="s">
        <v>76</v>
      </c>
      <c r="L1380" t="s">
        <v>77</v>
      </c>
      <c r="M1380" t="s">
        <v>78</v>
      </c>
      <c r="N1380" t="s">
        <v>60</v>
      </c>
      <c r="O1380" t="s">
        <v>7287</v>
      </c>
      <c r="P1380" t="s">
        <v>62</v>
      </c>
      <c r="X1380" t="s">
        <v>65</v>
      </c>
      <c r="AB1380" t="s">
        <v>7288</v>
      </c>
      <c r="AC1380">
        <v>2021</v>
      </c>
      <c r="AD1380">
        <v>11</v>
      </c>
      <c r="AE1380">
        <v>19</v>
      </c>
      <c r="AF1380">
        <f>IF( Table1[[#This Row],[Start Day]]="",1,Table1[[#This Row],[Start Day]])</f>
        <v>19</v>
      </c>
      <c r="AG1380" s="1">
        <f>DATE(Table1[[#This Row],[Start Year]],Table1[[#This Row],[Start Month]],Table1[[#This Row],[Complete Start Day]])</f>
        <v>44519</v>
      </c>
      <c r="AH1380">
        <v>2021</v>
      </c>
      <c r="AI1380">
        <v>11</v>
      </c>
      <c r="AJ1380">
        <v>25</v>
      </c>
      <c r="AK1380">
        <f>IF(Table1[[#This Row],[End Day]]="",DAY(EOMONTH(DATE(Table1[[#This Row],[End Year]],Table1[[#This Row],[End Month]],1),0)),Table1[[#This Row],[End Day]])</f>
        <v>25</v>
      </c>
      <c r="AL1380" s="1">
        <f>DATE(Table1[[#This Row],[End Year]],Table1[[#This Row],[End Month]],Table1[[#This Row],[Complete End Day]])</f>
        <v>44525</v>
      </c>
      <c r="AM1380" s="2">
        <f>IF(Table1[[#This Row],[Start Day]]="",1,0)</f>
        <v>0</v>
      </c>
      <c r="AN1380" s="2">
        <f>IF(Table1[[#This Row],[End Day]]="",1,0)</f>
        <v>0</v>
      </c>
      <c r="AP1380">
        <v>8</v>
      </c>
      <c r="AQ1380">
        <v>11020</v>
      </c>
      <c r="AS1380">
        <v>11028</v>
      </c>
      <c r="AZ1380">
        <v>92.590192930992899</v>
      </c>
      <c r="BA1380" t="s">
        <v>109</v>
      </c>
      <c r="BC1380" t="s">
        <v>7289</v>
      </c>
      <c r="BD1380" t="s">
        <v>7290</v>
      </c>
    </row>
    <row r="1381" spans="1:56" x14ac:dyDescent="0.2">
      <c r="A1381" t="s">
        <v>7291</v>
      </c>
      <c r="B1381" t="s">
        <v>6544</v>
      </c>
      <c r="C1381" t="s">
        <v>7292</v>
      </c>
      <c r="E1381" t="s">
        <v>53</v>
      </c>
      <c r="F1381" t="s">
        <v>54</v>
      </c>
      <c r="G1381" t="s">
        <v>55</v>
      </c>
      <c r="K1381" t="s">
        <v>76</v>
      </c>
      <c r="L1381" t="s">
        <v>77</v>
      </c>
      <c r="M1381" t="s">
        <v>78</v>
      </c>
      <c r="N1381" t="s">
        <v>60</v>
      </c>
      <c r="O1381" t="s">
        <v>7293</v>
      </c>
      <c r="P1381" t="s">
        <v>7294</v>
      </c>
      <c r="X1381" t="s">
        <v>65</v>
      </c>
      <c r="AC1381">
        <v>2021</v>
      </c>
      <c r="AD1381">
        <v>12</v>
      </c>
      <c r="AE1381">
        <v>5</v>
      </c>
      <c r="AF1381">
        <f>IF( Table1[[#This Row],[Start Day]]="",1,Table1[[#This Row],[Start Day]])</f>
        <v>5</v>
      </c>
      <c r="AG1381" s="1">
        <f>DATE(Table1[[#This Row],[Start Year]],Table1[[#This Row],[Start Month]],Table1[[#This Row],[Complete Start Day]])</f>
        <v>44535</v>
      </c>
      <c r="AH1381">
        <v>2021</v>
      </c>
      <c r="AI1381">
        <v>12</v>
      </c>
      <c r="AJ1381">
        <v>7</v>
      </c>
      <c r="AK1381">
        <f>IF(Table1[[#This Row],[End Day]]="",DAY(EOMONTH(DATE(Table1[[#This Row],[End Year]],Table1[[#This Row],[End Month]],1),0)),Table1[[#This Row],[End Day]])</f>
        <v>7</v>
      </c>
      <c r="AL1381" s="1">
        <f>DATE(Table1[[#This Row],[End Year]],Table1[[#This Row],[End Month]],Table1[[#This Row],[Complete End Day]])</f>
        <v>44537</v>
      </c>
      <c r="AM1381" s="2">
        <f>IF(Table1[[#This Row],[Start Day]]="",1,0)</f>
        <v>0</v>
      </c>
      <c r="AN1381" s="2">
        <f>IF(Table1[[#This Row],[End Day]]="",1,0)</f>
        <v>0</v>
      </c>
      <c r="AO1381">
        <v>6</v>
      </c>
      <c r="AP1381">
        <v>8</v>
      </c>
      <c r="AQ1381">
        <v>78730</v>
      </c>
      <c r="AS1381">
        <v>78738</v>
      </c>
      <c r="AZ1381">
        <v>92.590192930992899</v>
      </c>
      <c r="BA1381" t="s">
        <v>109</v>
      </c>
      <c r="BC1381" t="s">
        <v>7295</v>
      </c>
      <c r="BD1381" t="s">
        <v>7296</v>
      </c>
    </row>
    <row r="1382" spans="1:56" x14ac:dyDescent="0.2">
      <c r="A1382" t="s">
        <v>7297</v>
      </c>
      <c r="B1382" t="s">
        <v>6544</v>
      </c>
      <c r="C1382" t="s">
        <v>7298</v>
      </c>
      <c r="E1382" t="s">
        <v>53</v>
      </c>
      <c r="F1382" t="s">
        <v>54</v>
      </c>
      <c r="G1382" t="s">
        <v>55</v>
      </c>
      <c r="K1382" t="s">
        <v>76</v>
      </c>
      <c r="L1382" t="s">
        <v>77</v>
      </c>
      <c r="M1382" t="s">
        <v>78</v>
      </c>
      <c r="N1382" t="s">
        <v>60</v>
      </c>
      <c r="O1382" t="s">
        <v>7299</v>
      </c>
      <c r="X1382" t="s">
        <v>65</v>
      </c>
      <c r="AC1382">
        <v>2021</v>
      </c>
      <c r="AD1382">
        <v>12</v>
      </c>
      <c r="AE1382">
        <v>31</v>
      </c>
      <c r="AF1382">
        <f>IF( Table1[[#This Row],[Start Day]]="",1,Table1[[#This Row],[Start Day]])</f>
        <v>31</v>
      </c>
      <c r="AG1382" s="1">
        <f>DATE(Table1[[#This Row],[Start Year]],Table1[[#This Row],[Start Month]],Table1[[#This Row],[Complete Start Day]])</f>
        <v>44561</v>
      </c>
      <c r="AH1382">
        <v>2022</v>
      </c>
      <c r="AI1382">
        <v>1</v>
      </c>
      <c r="AJ1382">
        <v>4</v>
      </c>
      <c r="AK1382">
        <f>IF(Table1[[#This Row],[End Day]]="",DAY(EOMONTH(DATE(Table1[[#This Row],[End Year]],Table1[[#This Row],[End Month]],1),0)),Table1[[#This Row],[End Day]])</f>
        <v>4</v>
      </c>
      <c r="AL1382" s="1">
        <f>DATE(Table1[[#This Row],[End Year]],Table1[[#This Row],[End Month]],Table1[[#This Row],[Complete End Day]])</f>
        <v>44565</v>
      </c>
      <c r="AM1382" s="2">
        <f>IF(Table1[[#This Row],[Start Day]]="",1,0)</f>
        <v>0</v>
      </c>
      <c r="AN1382" s="2">
        <f>IF(Table1[[#This Row],[End Day]]="",1,0)</f>
        <v>0</v>
      </c>
      <c r="AO1382">
        <v>2</v>
      </c>
      <c r="AQ1382">
        <v>27500</v>
      </c>
      <c r="AS1382">
        <v>27500</v>
      </c>
      <c r="AZ1382">
        <v>92.590192930992899</v>
      </c>
      <c r="BA1382" t="s">
        <v>109</v>
      </c>
      <c r="BC1382" t="s">
        <v>7300</v>
      </c>
      <c r="BD1382" t="s">
        <v>7301</v>
      </c>
    </row>
    <row r="1383" spans="1:56" x14ac:dyDescent="0.2">
      <c r="A1383" t="s">
        <v>7302</v>
      </c>
      <c r="B1383" t="s">
        <v>6544</v>
      </c>
      <c r="C1383" t="s">
        <v>6921</v>
      </c>
      <c r="E1383" t="s">
        <v>53</v>
      </c>
      <c r="F1383" t="s">
        <v>72</v>
      </c>
      <c r="G1383" t="s">
        <v>73</v>
      </c>
      <c r="H1383" t="s">
        <v>74</v>
      </c>
      <c r="I1383" t="s">
        <v>449</v>
      </c>
      <c r="K1383" t="s">
        <v>592</v>
      </c>
      <c r="L1383" t="s">
        <v>593</v>
      </c>
      <c r="M1383" t="s">
        <v>594</v>
      </c>
      <c r="N1383" t="s">
        <v>122</v>
      </c>
      <c r="O1383" t="s">
        <v>7303</v>
      </c>
      <c r="P1383" t="s">
        <v>7304</v>
      </c>
      <c r="X1383" t="s">
        <v>80</v>
      </c>
      <c r="AC1383">
        <v>2021</v>
      </c>
      <c r="AD1383">
        <v>2</v>
      </c>
      <c r="AE1383">
        <v>12</v>
      </c>
      <c r="AF1383">
        <f>IF( Table1[[#This Row],[Start Day]]="",1,Table1[[#This Row],[Start Day]])</f>
        <v>12</v>
      </c>
      <c r="AG1383" s="1">
        <f>DATE(Table1[[#This Row],[Start Year]],Table1[[#This Row],[Start Month]],Table1[[#This Row],[Complete Start Day]])</f>
        <v>44239</v>
      </c>
      <c r="AH1383">
        <v>2021</v>
      </c>
      <c r="AI1383">
        <v>2</v>
      </c>
      <c r="AJ1383">
        <v>20</v>
      </c>
      <c r="AK1383">
        <f>IF(Table1[[#This Row],[End Day]]="",DAY(EOMONTH(DATE(Table1[[#This Row],[End Year]],Table1[[#This Row],[End Month]],1),0)),Table1[[#This Row],[End Day]])</f>
        <v>20</v>
      </c>
      <c r="AL1383" s="1">
        <f>DATE(Table1[[#This Row],[End Year]],Table1[[#This Row],[End Month]],Table1[[#This Row],[Complete End Day]])</f>
        <v>44247</v>
      </c>
      <c r="AM1383" s="2">
        <f>IF(Table1[[#This Row],[Start Day]]="",1,0)</f>
        <v>0</v>
      </c>
      <c r="AN1383" s="2">
        <f>IF(Table1[[#This Row],[End Day]]="",1,0)</f>
        <v>0</v>
      </c>
      <c r="AO1383">
        <v>12</v>
      </c>
      <c r="AX1383">
        <v>100000</v>
      </c>
      <c r="AY1383">
        <v>108003</v>
      </c>
      <c r="AZ1383">
        <v>92.590192930992899</v>
      </c>
      <c r="BA1383" t="s">
        <v>81</v>
      </c>
      <c r="BB1383" t="s">
        <v>7305</v>
      </c>
      <c r="BD1383" t="s">
        <v>7306</v>
      </c>
    </row>
    <row r="1384" spans="1:56" x14ac:dyDescent="0.2">
      <c r="A1384" t="s">
        <v>7307</v>
      </c>
      <c r="B1384" t="s">
        <v>6544</v>
      </c>
      <c r="C1384" t="s">
        <v>611</v>
      </c>
      <c r="E1384" t="s">
        <v>53</v>
      </c>
      <c r="F1384" t="s">
        <v>54</v>
      </c>
      <c r="G1384" t="s">
        <v>55</v>
      </c>
      <c r="H1384" t="s">
        <v>192</v>
      </c>
      <c r="K1384" t="s">
        <v>592</v>
      </c>
      <c r="L1384" t="s">
        <v>593</v>
      </c>
      <c r="M1384" t="s">
        <v>594</v>
      </c>
      <c r="N1384" t="s">
        <v>122</v>
      </c>
      <c r="O1384" t="s">
        <v>7308</v>
      </c>
      <c r="P1384" t="s">
        <v>62</v>
      </c>
      <c r="X1384" t="s">
        <v>65</v>
      </c>
      <c r="AB1384" t="s">
        <v>7309</v>
      </c>
      <c r="AC1384">
        <v>2021</v>
      </c>
      <c r="AD1384">
        <v>9</v>
      </c>
      <c r="AE1384">
        <v>2</v>
      </c>
      <c r="AF1384">
        <f>IF( Table1[[#This Row],[Start Day]]="",1,Table1[[#This Row],[Start Day]])</f>
        <v>2</v>
      </c>
      <c r="AG1384" s="1">
        <f>DATE(Table1[[#This Row],[Start Year]],Table1[[#This Row],[Start Month]],Table1[[#This Row],[Complete Start Day]])</f>
        <v>44441</v>
      </c>
      <c r="AH1384">
        <v>2021</v>
      </c>
      <c r="AI1384">
        <v>9</v>
      </c>
      <c r="AJ1384">
        <v>7</v>
      </c>
      <c r="AK1384">
        <f>IF(Table1[[#This Row],[End Day]]="",DAY(EOMONTH(DATE(Table1[[#This Row],[End Year]],Table1[[#This Row],[End Month]],1),0)),Table1[[#This Row],[End Day]])</f>
        <v>7</v>
      </c>
      <c r="AL1384" s="1">
        <f>DATE(Table1[[#This Row],[End Year]],Table1[[#This Row],[End Month]],Table1[[#This Row],[Complete End Day]])</f>
        <v>44446</v>
      </c>
      <c r="AM1384" s="2">
        <f>IF(Table1[[#This Row],[Start Day]]="",1,0)</f>
        <v>0</v>
      </c>
      <c r="AN1384" s="2">
        <f>IF(Table1[[#This Row],[End Day]]="",1,0)</f>
        <v>0</v>
      </c>
      <c r="AO1384">
        <v>19</v>
      </c>
      <c r="AQ1384">
        <v>1000</v>
      </c>
      <c r="AS1384">
        <v>1000</v>
      </c>
      <c r="AX1384">
        <v>50000</v>
      </c>
      <c r="AY1384">
        <v>54001</v>
      </c>
      <c r="AZ1384">
        <v>92.590192930992899</v>
      </c>
      <c r="BA1384" t="s">
        <v>81</v>
      </c>
      <c r="BB1384" t="s">
        <v>7310</v>
      </c>
      <c r="BD1384" t="s">
        <v>7311</v>
      </c>
    </row>
    <row r="1385" spans="1:56" x14ac:dyDescent="0.2">
      <c r="A1385" t="s">
        <v>7312</v>
      </c>
      <c r="B1385" t="s">
        <v>6544</v>
      </c>
      <c r="C1385" t="s">
        <v>113</v>
      </c>
      <c r="E1385" t="s">
        <v>53</v>
      </c>
      <c r="F1385" t="s">
        <v>54</v>
      </c>
      <c r="G1385" t="s">
        <v>55</v>
      </c>
      <c r="H1385" t="s">
        <v>192</v>
      </c>
      <c r="K1385" t="s">
        <v>592</v>
      </c>
      <c r="L1385" t="s">
        <v>593</v>
      </c>
      <c r="M1385" t="s">
        <v>594</v>
      </c>
      <c r="N1385" t="s">
        <v>122</v>
      </c>
      <c r="O1385" t="s">
        <v>7313</v>
      </c>
      <c r="P1385" t="s">
        <v>62</v>
      </c>
      <c r="X1385" t="s">
        <v>65</v>
      </c>
      <c r="AC1385">
        <v>2021</v>
      </c>
      <c r="AD1385">
        <v>9</v>
      </c>
      <c r="AE1385">
        <v>3</v>
      </c>
      <c r="AF1385">
        <f>IF( Table1[[#This Row],[Start Day]]="",1,Table1[[#This Row],[Start Day]])</f>
        <v>3</v>
      </c>
      <c r="AG1385" s="1">
        <f>DATE(Table1[[#This Row],[Start Year]],Table1[[#This Row],[Start Month]],Table1[[#This Row],[Complete Start Day]])</f>
        <v>44442</v>
      </c>
      <c r="AH1385">
        <v>2021</v>
      </c>
      <c r="AI1385">
        <v>9</v>
      </c>
      <c r="AJ1385">
        <v>4</v>
      </c>
      <c r="AK1385">
        <f>IF(Table1[[#This Row],[End Day]]="",DAY(EOMONTH(DATE(Table1[[#This Row],[End Year]],Table1[[#This Row],[End Month]],1),0)),Table1[[#This Row],[End Day]])</f>
        <v>4</v>
      </c>
      <c r="AL1385" s="1">
        <f>DATE(Table1[[#This Row],[End Year]],Table1[[#This Row],[End Month]],Table1[[#This Row],[Complete End Day]])</f>
        <v>44443</v>
      </c>
      <c r="AM1385" s="2">
        <f>IF(Table1[[#This Row],[Start Day]]="",1,0)</f>
        <v>0</v>
      </c>
      <c r="AN1385" s="2">
        <f>IF(Table1[[#This Row],[End Day]]="",1,0)</f>
        <v>0</v>
      </c>
      <c r="AO1385">
        <v>5</v>
      </c>
      <c r="AQ1385">
        <v>1020</v>
      </c>
      <c r="AS1385">
        <v>1020</v>
      </c>
      <c r="AZ1385">
        <v>92.590192930992899</v>
      </c>
      <c r="BA1385" t="s">
        <v>109</v>
      </c>
      <c r="BC1385" t="s">
        <v>7314</v>
      </c>
      <c r="BD1385" t="s">
        <v>7315</v>
      </c>
    </row>
    <row r="1386" spans="1:56" x14ac:dyDescent="0.2">
      <c r="A1386" t="s">
        <v>7316</v>
      </c>
      <c r="B1386" t="s">
        <v>6544</v>
      </c>
      <c r="C1386" t="s">
        <v>2647</v>
      </c>
      <c r="E1386" t="s">
        <v>53</v>
      </c>
      <c r="F1386" t="s">
        <v>54</v>
      </c>
      <c r="G1386" t="s">
        <v>55</v>
      </c>
      <c r="K1386" t="s">
        <v>592</v>
      </c>
      <c r="L1386" t="s">
        <v>593</v>
      </c>
      <c r="M1386" t="s">
        <v>594</v>
      </c>
      <c r="N1386" t="s">
        <v>122</v>
      </c>
      <c r="O1386" t="s">
        <v>7317</v>
      </c>
      <c r="P1386" t="s">
        <v>62</v>
      </c>
      <c r="X1386" t="s">
        <v>65</v>
      </c>
      <c r="AB1386" t="s">
        <v>7318</v>
      </c>
      <c r="AC1386">
        <v>2021</v>
      </c>
      <c r="AD1386">
        <v>10</v>
      </c>
      <c r="AE1386">
        <v>1</v>
      </c>
      <c r="AF1386">
        <f>IF( Table1[[#This Row],[Start Day]]="",1,Table1[[#This Row],[Start Day]])</f>
        <v>1</v>
      </c>
      <c r="AG1386" s="1">
        <f>DATE(Table1[[#This Row],[Start Year]],Table1[[#This Row],[Start Month]],Table1[[#This Row],[Complete Start Day]])</f>
        <v>44470</v>
      </c>
      <c r="AH1386">
        <v>2021</v>
      </c>
      <c r="AI1386">
        <v>10</v>
      </c>
      <c r="AJ1386">
        <v>6</v>
      </c>
      <c r="AK1386">
        <f>IF(Table1[[#This Row],[End Day]]="",DAY(EOMONTH(DATE(Table1[[#This Row],[End Year]],Table1[[#This Row],[End Month]],1),0)),Table1[[#This Row],[End Day]])</f>
        <v>6</v>
      </c>
      <c r="AL1386" s="1">
        <f>DATE(Table1[[#This Row],[End Year]],Table1[[#This Row],[End Month]],Table1[[#This Row],[Complete End Day]])</f>
        <v>44475</v>
      </c>
      <c r="AM1386" s="2">
        <f>IF(Table1[[#This Row],[Start Day]]="",1,0)</f>
        <v>0</v>
      </c>
      <c r="AN1386" s="2">
        <f>IF(Table1[[#This Row],[End Day]]="",1,0)</f>
        <v>0</v>
      </c>
      <c r="AO1386">
        <v>6</v>
      </c>
      <c r="AQ1386">
        <v>10500</v>
      </c>
      <c r="AS1386">
        <v>10500</v>
      </c>
      <c r="AX1386">
        <v>10000</v>
      </c>
      <c r="AY1386">
        <v>10800</v>
      </c>
      <c r="AZ1386">
        <v>92.590192930992899</v>
      </c>
      <c r="BA1386" t="s">
        <v>109</v>
      </c>
      <c r="BC1386" t="s">
        <v>7319</v>
      </c>
      <c r="BD1386" t="s">
        <v>7320</v>
      </c>
    </row>
    <row r="1387" spans="1:56" x14ac:dyDescent="0.2">
      <c r="A1387" t="s">
        <v>7321</v>
      </c>
      <c r="B1387" t="s">
        <v>6544</v>
      </c>
      <c r="C1387" t="s">
        <v>7322</v>
      </c>
      <c r="D1387" t="s">
        <v>7323</v>
      </c>
      <c r="E1387" t="s">
        <v>53</v>
      </c>
      <c r="F1387" t="s">
        <v>54</v>
      </c>
      <c r="G1387" t="s">
        <v>55</v>
      </c>
      <c r="H1387" t="s">
        <v>192</v>
      </c>
      <c r="K1387" t="s">
        <v>548</v>
      </c>
      <c r="L1387" t="s">
        <v>549</v>
      </c>
      <c r="M1387" t="s">
        <v>78</v>
      </c>
      <c r="N1387" t="s">
        <v>60</v>
      </c>
      <c r="O1387" t="s">
        <v>7324</v>
      </c>
      <c r="P1387" t="s">
        <v>7325</v>
      </c>
      <c r="X1387" t="s">
        <v>65</v>
      </c>
      <c r="AC1387">
        <v>2021</v>
      </c>
      <c r="AD1387">
        <v>12</v>
      </c>
      <c r="AE1387">
        <v>17</v>
      </c>
      <c r="AF1387">
        <f>IF( Table1[[#This Row],[Start Day]]="",1,Table1[[#This Row],[Start Day]])</f>
        <v>17</v>
      </c>
      <c r="AG1387" s="1">
        <f>DATE(Table1[[#This Row],[Start Year]],Table1[[#This Row],[Start Month]],Table1[[#This Row],[Complete Start Day]])</f>
        <v>44547</v>
      </c>
      <c r="AH1387">
        <v>2022</v>
      </c>
      <c r="AI1387">
        <v>1</v>
      </c>
      <c r="AJ1387">
        <v>3</v>
      </c>
      <c r="AK1387">
        <f>IF(Table1[[#This Row],[End Day]]="",DAY(EOMONTH(DATE(Table1[[#This Row],[End Year]],Table1[[#This Row],[End Month]],1),0)),Table1[[#This Row],[End Day]])</f>
        <v>3</v>
      </c>
      <c r="AL1387" s="1">
        <f>DATE(Table1[[#This Row],[End Year]],Table1[[#This Row],[End Month]],Table1[[#This Row],[Complete End Day]])</f>
        <v>44564</v>
      </c>
      <c r="AM1387" s="2">
        <f>IF(Table1[[#This Row],[Start Day]]="",1,0)</f>
        <v>0</v>
      </c>
      <c r="AN1387" s="2">
        <f>IF(Table1[[#This Row],[End Day]]="",1,0)</f>
        <v>0</v>
      </c>
      <c r="AO1387">
        <v>56</v>
      </c>
      <c r="AQ1387">
        <v>120000</v>
      </c>
      <c r="AS1387">
        <v>120000</v>
      </c>
      <c r="AX1387">
        <v>1460000</v>
      </c>
      <c r="AY1387">
        <v>1576841</v>
      </c>
      <c r="AZ1387">
        <v>92.590192930992899</v>
      </c>
      <c r="BA1387" t="s">
        <v>81</v>
      </c>
      <c r="BB1387" t="s">
        <v>7326</v>
      </c>
      <c r="BD1387" t="s">
        <v>7327</v>
      </c>
    </row>
    <row r="1388" spans="1:56" x14ac:dyDescent="0.2">
      <c r="A1388" t="s">
        <v>7328</v>
      </c>
      <c r="B1388" t="s">
        <v>6544</v>
      </c>
      <c r="C1388" t="s">
        <v>1153</v>
      </c>
      <c r="E1388" t="s">
        <v>53</v>
      </c>
      <c r="F1388" t="s">
        <v>54</v>
      </c>
      <c r="G1388" t="s">
        <v>55</v>
      </c>
      <c r="K1388" t="s">
        <v>548</v>
      </c>
      <c r="L1388" t="s">
        <v>549</v>
      </c>
      <c r="M1388" t="s">
        <v>78</v>
      </c>
      <c r="N1388" t="s">
        <v>60</v>
      </c>
      <c r="O1388" t="s">
        <v>7329</v>
      </c>
      <c r="P1388" t="s">
        <v>62</v>
      </c>
      <c r="X1388" t="s">
        <v>65</v>
      </c>
      <c r="AC1388">
        <v>2021</v>
      </c>
      <c r="AD1388">
        <v>1</v>
      </c>
      <c r="AE1388">
        <v>12</v>
      </c>
      <c r="AF1388">
        <f>IF( Table1[[#This Row],[Start Day]]="",1,Table1[[#This Row],[Start Day]])</f>
        <v>12</v>
      </c>
      <c r="AG1388" s="1">
        <f>DATE(Table1[[#This Row],[Start Year]],Table1[[#This Row],[Start Month]],Table1[[#This Row],[Complete Start Day]])</f>
        <v>44208</v>
      </c>
      <c r="AH1388">
        <v>2021</v>
      </c>
      <c r="AI1388">
        <v>1</v>
      </c>
      <c r="AJ1388">
        <v>15</v>
      </c>
      <c r="AK1388">
        <f>IF(Table1[[#This Row],[End Day]]="",DAY(EOMONTH(DATE(Table1[[#This Row],[End Year]],Table1[[#This Row],[End Month]],1),0)),Table1[[#This Row],[End Day]])</f>
        <v>15</v>
      </c>
      <c r="AL1388" s="1">
        <f>DATE(Table1[[#This Row],[End Year]],Table1[[#This Row],[End Month]],Table1[[#This Row],[Complete End Day]])</f>
        <v>44211</v>
      </c>
      <c r="AM1388" s="2">
        <f>IF(Table1[[#This Row],[Start Day]]="",1,0)</f>
        <v>0</v>
      </c>
      <c r="AN1388" s="2">
        <f>IF(Table1[[#This Row],[End Day]]="",1,0)</f>
        <v>0</v>
      </c>
      <c r="AO1388">
        <v>6</v>
      </c>
      <c r="AQ1388">
        <v>3000</v>
      </c>
      <c r="AS1388">
        <v>3000</v>
      </c>
      <c r="AZ1388">
        <v>92.590192930992899</v>
      </c>
      <c r="BA1388" t="s">
        <v>109</v>
      </c>
      <c r="BC1388" t="s">
        <v>7330</v>
      </c>
      <c r="BD1388" t="s">
        <v>7331</v>
      </c>
    </row>
    <row r="1389" spans="1:56" x14ac:dyDescent="0.2">
      <c r="A1389" t="s">
        <v>7332</v>
      </c>
      <c r="B1389" t="s">
        <v>6544</v>
      </c>
      <c r="C1389" t="s">
        <v>1410</v>
      </c>
      <c r="E1389" t="s">
        <v>53</v>
      </c>
      <c r="F1389" t="s">
        <v>54</v>
      </c>
      <c r="G1389" t="s">
        <v>55</v>
      </c>
      <c r="K1389" t="s">
        <v>548</v>
      </c>
      <c r="L1389" t="s">
        <v>549</v>
      </c>
      <c r="M1389" t="s">
        <v>78</v>
      </c>
      <c r="N1389" t="s">
        <v>60</v>
      </c>
      <c r="O1389" t="s">
        <v>7333</v>
      </c>
      <c r="P1389" t="s">
        <v>62</v>
      </c>
      <c r="X1389" t="s">
        <v>65</v>
      </c>
      <c r="AC1389">
        <v>2021</v>
      </c>
      <c r="AD1389">
        <v>1</v>
      </c>
      <c r="AE1389">
        <v>11</v>
      </c>
      <c r="AF1389">
        <f>IF( Table1[[#This Row],[Start Day]]="",1,Table1[[#This Row],[Start Day]])</f>
        <v>11</v>
      </c>
      <c r="AG1389" s="1">
        <f>DATE(Table1[[#This Row],[Start Year]],Table1[[#This Row],[Start Month]],Table1[[#This Row],[Complete Start Day]])</f>
        <v>44207</v>
      </c>
      <c r="AH1389">
        <v>2021</v>
      </c>
      <c r="AI1389">
        <v>1</v>
      </c>
      <c r="AJ1389">
        <v>13</v>
      </c>
      <c r="AK1389">
        <f>IF(Table1[[#This Row],[End Day]]="",DAY(EOMONTH(DATE(Table1[[#This Row],[End Year]],Table1[[#This Row],[End Month]],1),0)),Table1[[#This Row],[End Day]])</f>
        <v>13</v>
      </c>
      <c r="AL1389" s="1">
        <f>DATE(Table1[[#This Row],[End Year]],Table1[[#This Row],[End Month]],Table1[[#This Row],[Complete End Day]])</f>
        <v>44209</v>
      </c>
      <c r="AM1389" s="2">
        <f>IF(Table1[[#This Row],[Start Day]]="",1,0)</f>
        <v>0</v>
      </c>
      <c r="AN1389" s="2">
        <f>IF(Table1[[#This Row],[End Day]]="",1,0)</f>
        <v>0</v>
      </c>
      <c r="AQ1389">
        <v>6000</v>
      </c>
      <c r="AS1389">
        <v>6000</v>
      </c>
      <c r="AZ1389">
        <v>92.590192930992899</v>
      </c>
      <c r="BA1389" t="s">
        <v>81</v>
      </c>
      <c r="BB1389" t="s">
        <v>7334</v>
      </c>
      <c r="BD1389" t="s">
        <v>7335</v>
      </c>
    </row>
    <row r="1390" spans="1:56" x14ac:dyDescent="0.2">
      <c r="A1390" t="s">
        <v>7336</v>
      </c>
      <c r="B1390" t="s">
        <v>6544</v>
      </c>
      <c r="C1390" t="s">
        <v>6422</v>
      </c>
      <c r="D1390" t="s">
        <v>7337</v>
      </c>
      <c r="E1390" t="s">
        <v>53</v>
      </c>
      <c r="F1390" t="s">
        <v>54</v>
      </c>
      <c r="G1390" t="s">
        <v>55</v>
      </c>
      <c r="K1390" t="s">
        <v>548</v>
      </c>
      <c r="L1390" t="s">
        <v>549</v>
      </c>
      <c r="M1390" t="s">
        <v>78</v>
      </c>
      <c r="N1390" t="s">
        <v>60</v>
      </c>
      <c r="O1390" t="s">
        <v>7338</v>
      </c>
      <c r="P1390" t="s">
        <v>62</v>
      </c>
      <c r="X1390" t="s">
        <v>65</v>
      </c>
      <c r="AB1390" t="s">
        <v>7339</v>
      </c>
      <c r="AC1390">
        <v>2021</v>
      </c>
      <c r="AD1390">
        <v>5</v>
      </c>
      <c r="AE1390">
        <v>20</v>
      </c>
      <c r="AF1390">
        <f>IF( Table1[[#This Row],[Start Day]]="",1,Table1[[#This Row],[Start Day]])</f>
        <v>20</v>
      </c>
      <c r="AG1390" s="1">
        <f>DATE(Table1[[#This Row],[Start Year]],Table1[[#This Row],[Start Month]],Table1[[#This Row],[Complete Start Day]])</f>
        <v>44336</v>
      </c>
      <c r="AH1390">
        <v>2021</v>
      </c>
      <c r="AI1390">
        <v>6</v>
      </c>
      <c r="AJ1390">
        <v>3</v>
      </c>
      <c r="AK1390">
        <f>IF(Table1[[#This Row],[End Day]]="",DAY(EOMONTH(DATE(Table1[[#This Row],[End Year]],Table1[[#This Row],[End Month]],1),0)),Table1[[#This Row],[End Day]])</f>
        <v>3</v>
      </c>
      <c r="AL1390" s="1">
        <f>DATE(Table1[[#This Row],[End Year]],Table1[[#This Row],[End Month]],Table1[[#This Row],[Complete End Day]])</f>
        <v>44350</v>
      </c>
      <c r="AM1390" s="2">
        <f>IF(Table1[[#This Row],[Start Day]]="",1,0)</f>
        <v>0</v>
      </c>
      <c r="AN1390" s="2">
        <f>IF(Table1[[#This Row],[End Day]]="",1,0)</f>
        <v>0</v>
      </c>
      <c r="AQ1390">
        <v>5782</v>
      </c>
      <c r="AS1390">
        <v>5782</v>
      </c>
      <c r="AZ1390">
        <v>92.590192930992899</v>
      </c>
      <c r="BA1390" t="s">
        <v>66</v>
      </c>
      <c r="BB1390" t="s">
        <v>7340</v>
      </c>
      <c r="BC1390" t="s">
        <v>7341</v>
      </c>
      <c r="BD1390" t="s">
        <v>7342</v>
      </c>
    </row>
    <row r="1391" spans="1:56" x14ac:dyDescent="0.2">
      <c r="A1391" t="s">
        <v>7343</v>
      </c>
      <c r="B1391" t="s">
        <v>6544</v>
      </c>
      <c r="C1391" t="s">
        <v>6330</v>
      </c>
      <c r="E1391" t="s">
        <v>53</v>
      </c>
      <c r="F1391" t="s">
        <v>100</v>
      </c>
      <c r="G1391" t="s">
        <v>101</v>
      </c>
      <c r="H1391" t="s">
        <v>102</v>
      </c>
      <c r="K1391" t="s">
        <v>554</v>
      </c>
      <c r="L1391" t="s">
        <v>555</v>
      </c>
      <c r="M1391" t="s">
        <v>121</v>
      </c>
      <c r="N1391" t="s">
        <v>122</v>
      </c>
      <c r="O1391" t="s">
        <v>7344</v>
      </c>
      <c r="W1391">
        <v>6</v>
      </c>
      <c r="X1391" t="s">
        <v>105</v>
      </c>
      <c r="AA1391" t="s">
        <v>7345</v>
      </c>
      <c r="AC1391">
        <v>2021</v>
      </c>
      <c r="AD1391">
        <v>7</v>
      </c>
      <c r="AE1391">
        <v>30</v>
      </c>
      <c r="AF1391">
        <f>IF( Table1[[#This Row],[Start Day]]="",1,Table1[[#This Row],[Start Day]])</f>
        <v>30</v>
      </c>
      <c r="AG1391" s="1">
        <f>DATE(Table1[[#This Row],[Start Year]],Table1[[#This Row],[Start Month]],Table1[[#This Row],[Complete Start Day]])</f>
        <v>44407</v>
      </c>
      <c r="AH1391">
        <v>2021</v>
      </c>
      <c r="AI1391">
        <v>7</v>
      </c>
      <c r="AJ1391">
        <v>30</v>
      </c>
      <c r="AK1391">
        <f>IF(Table1[[#This Row],[End Day]]="",DAY(EOMONTH(DATE(Table1[[#This Row],[End Year]],Table1[[#This Row],[End Month]],1),0)),Table1[[#This Row],[End Day]])</f>
        <v>30</v>
      </c>
      <c r="AL1391" s="1">
        <f>DATE(Table1[[#This Row],[End Year]],Table1[[#This Row],[End Month]],Table1[[#This Row],[Complete End Day]])</f>
        <v>44407</v>
      </c>
      <c r="AM1391" s="2">
        <f>IF(Table1[[#This Row],[Start Day]]="",1,0)</f>
        <v>0</v>
      </c>
      <c r="AN1391" s="2">
        <f>IF(Table1[[#This Row],[End Day]]="",1,0)</f>
        <v>0</v>
      </c>
      <c r="AP1391">
        <v>721</v>
      </c>
      <c r="AQ1391">
        <v>700</v>
      </c>
      <c r="AS1391">
        <v>1421</v>
      </c>
      <c r="AZ1391">
        <v>92.590192930992899</v>
      </c>
      <c r="BA1391" t="s">
        <v>81</v>
      </c>
      <c r="BB1391" t="s">
        <v>7346</v>
      </c>
      <c r="BD1391" t="s">
        <v>7347</v>
      </c>
    </row>
    <row r="1392" spans="1:56" x14ac:dyDescent="0.2">
      <c r="A1392" t="s">
        <v>7348</v>
      </c>
      <c r="B1392" t="s">
        <v>6544</v>
      </c>
      <c r="C1392" t="s">
        <v>7349</v>
      </c>
      <c r="D1392" t="s">
        <v>7350</v>
      </c>
      <c r="E1392" t="s">
        <v>53</v>
      </c>
      <c r="F1392" t="s">
        <v>100</v>
      </c>
      <c r="G1392" t="s">
        <v>101</v>
      </c>
      <c r="H1392" t="s">
        <v>102</v>
      </c>
      <c r="K1392" t="s">
        <v>554</v>
      </c>
      <c r="L1392" t="s">
        <v>555</v>
      </c>
      <c r="M1392" t="s">
        <v>121</v>
      </c>
      <c r="N1392" t="s">
        <v>122</v>
      </c>
      <c r="O1392" t="s">
        <v>7351</v>
      </c>
      <c r="U1392" t="s">
        <v>104</v>
      </c>
      <c r="W1392">
        <v>7</v>
      </c>
      <c r="X1392" t="s">
        <v>105</v>
      </c>
      <c r="Y1392" t="s">
        <v>7352</v>
      </c>
      <c r="Z1392" t="s">
        <v>7353</v>
      </c>
      <c r="AA1392" t="s">
        <v>7354</v>
      </c>
      <c r="AC1392">
        <v>2021</v>
      </c>
      <c r="AD1392">
        <v>11</v>
      </c>
      <c r="AE1392">
        <v>28</v>
      </c>
      <c r="AF1392">
        <f>IF( Table1[[#This Row],[Start Day]]="",1,Table1[[#This Row],[Start Day]])</f>
        <v>28</v>
      </c>
      <c r="AG1392" s="1">
        <f>DATE(Table1[[#This Row],[Start Year]],Table1[[#This Row],[Start Month]],Table1[[#This Row],[Complete Start Day]])</f>
        <v>44528</v>
      </c>
      <c r="AH1392">
        <v>2021</v>
      </c>
      <c r="AI1392">
        <v>11</v>
      </c>
      <c r="AJ1392">
        <v>28</v>
      </c>
      <c r="AK1392">
        <f>IF(Table1[[#This Row],[End Day]]="",DAY(EOMONTH(DATE(Table1[[#This Row],[End Year]],Table1[[#This Row],[End Month]],1),0)),Table1[[#This Row],[End Day]])</f>
        <v>28</v>
      </c>
      <c r="AL1392" s="1">
        <f>DATE(Table1[[#This Row],[End Year]],Table1[[#This Row],[End Month]],Table1[[#This Row],[Complete End Day]])</f>
        <v>44528</v>
      </c>
      <c r="AM1392" s="2">
        <f>IF(Table1[[#This Row],[Start Day]]="",1,0)</f>
        <v>0</v>
      </c>
      <c r="AN1392" s="2">
        <f>IF(Table1[[#This Row],[End Day]]="",1,0)</f>
        <v>0</v>
      </c>
      <c r="AP1392">
        <v>3</v>
      </c>
      <c r="AQ1392">
        <v>17909</v>
      </c>
      <c r="AS1392">
        <v>17912</v>
      </c>
      <c r="AZ1392">
        <v>92.590192930992899</v>
      </c>
      <c r="BA1392" t="s">
        <v>109</v>
      </c>
      <c r="BC1392" t="s">
        <v>7355</v>
      </c>
      <c r="BD1392" t="s">
        <v>7356</v>
      </c>
    </row>
    <row r="1393" spans="1:56" x14ac:dyDescent="0.2">
      <c r="A1393" t="s">
        <v>7357</v>
      </c>
      <c r="B1393" t="s">
        <v>6544</v>
      </c>
      <c r="C1393" t="s">
        <v>3245</v>
      </c>
      <c r="E1393" t="s">
        <v>53</v>
      </c>
      <c r="F1393" t="s">
        <v>54</v>
      </c>
      <c r="G1393" t="s">
        <v>55</v>
      </c>
      <c r="K1393" t="s">
        <v>554</v>
      </c>
      <c r="L1393" t="s">
        <v>555</v>
      </c>
      <c r="M1393" t="s">
        <v>121</v>
      </c>
      <c r="N1393" t="s">
        <v>122</v>
      </c>
      <c r="O1393" t="s">
        <v>7358</v>
      </c>
      <c r="P1393" t="s">
        <v>62</v>
      </c>
      <c r="X1393" t="s">
        <v>65</v>
      </c>
      <c r="AC1393">
        <v>2021</v>
      </c>
      <c r="AD1393">
        <v>2</v>
      </c>
      <c r="AE1393">
        <v>16</v>
      </c>
      <c r="AF1393">
        <f>IF( Table1[[#This Row],[Start Day]]="",1,Table1[[#This Row],[Start Day]])</f>
        <v>16</v>
      </c>
      <c r="AG1393" s="1">
        <f>DATE(Table1[[#This Row],[Start Year]],Table1[[#This Row],[Start Month]],Table1[[#This Row],[Complete Start Day]])</f>
        <v>44243</v>
      </c>
      <c r="AH1393">
        <v>2021</v>
      </c>
      <c r="AI1393">
        <v>2</v>
      </c>
      <c r="AJ1393">
        <v>19</v>
      </c>
      <c r="AK1393">
        <f>IF(Table1[[#This Row],[End Day]]="",DAY(EOMONTH(DATE(Table1[[#This Row],[End Year]],Table1[[#This Row],[End Month]],1),0)),Table1[[#This Row],[End Day]])</f>
        <v>19</v>
      </c>
      <c r="AL1393" s="1">
        <f>DATE(Table1[[#This Row],[End Year]],Table1[[#This Row],[End Month]],Table1[[#This Row],[Complete End Day]])</f>
        <v>44246</v>
      </c>
      <c r="AM1393" s="2">
        <f>IF(Table1[[#This Row],[Start Day]]="",1,0)</f>
        <v>0</v>
      </c>
      <c r="AN1393" s="2">
        <f>IF(Table1[[#This Row],[End Day]]="",1,0)</f>
        <v>0</v>
      </c>
      <c r="AO1393">
        <v>10</v>
      </c>
      <c r="AQ1393">
        <v>45</v>
      </c>
      <c r="AR1393">
        <v>39</v>
      </c>
      <c r="AS1393">
        <v>84</v>
      </c>
      <c r="AZ1393">
        <v>92.590192930992899</v>
      </c>
      <c r="BA1393" t="s">
        <v>109</v>
      </c>
      <c r="BC1393" t="s">
        <v>7359</v>
      </c>
      <c r="BD1393" t="s">
        <v>7360</v>
      </c>
    </row>
    <row r="1394" spans="1:56" x14ac:dyDescent="0.2">
      <c r="A1394" t="s">
        <v>7361</v>
      </c>
      <c r="B1394" t="s">
        <v>6544</v>
      </c>
      <c r="C1394" t="s">
        <v>3505</v>
      </c>
      <c r="E1394" t="s">
        <v>53</v>
      </c>
      <c r="F1394" t="s">
        <v>54</v>
      </c>
      <c r="G1394" t="s">
        <v>55</v>
      </c>
      <c r="K1394" t="s">
        <v>554</v>
      </c>
      <c r="L1394" t="s">
        <v>555</v>
      </c>
      <c r="M1394" t="s">
        <v>121</v>
      </c>
      <c r="N1394" t="s">
        <v>122</v>
      </c>
      <c r="O1394" t="s">
        <v>7362</v>
      </c>
      <c r="P1394" t="s">
        <v>62</v>
      </c>
      <c r="X1394" t="s">
        <v>65</v>
      </c>
      <c r="AC1394">
        <v>2021</v>
      </c>
      <c r="AD1394">
        <v>3</v>
      </c>
      <c r="AE1394">
        <v>20</v>
      </c>
      <c r="AF1394">
        <f>IF( Table1[[#This Row],[Start Day]]="",1,Table1[[#This Row],[Start Day]])</f>
        <v>20</v>
      </c>
      <c r="AG1394" s="1">
        <f>DATE(Table1[[#This Row],[Start Year]],Table1[[#This Row],[Start Month]],Table1[[#This Row],[Complete Start Day]])</f>
        <v>44275</v>
      </c>
      <c r="AH1394">
        <v>2021</v>
      </c>
      <c r="AI1394">
        <v>3</v>
      </c>
      <c r="AJ1394">
        <v>31</v>
      </c>
      <c r="AK1394">
        <f>IF(Table1[[#This Row],[End Day]]="",DAY(EOMONTH(DATE(Table1[[#This Row],[End Year]],Table1[[#This Row],[End Month]],1),0)),Table1[[#This Row],[End Day]])</f>
        <v>31</v>
      </c>
      <c r="AL1394" s="1">
        <f>DATE(Table1[[#This Row],[End Year]],Table1[[#This Row],[End Month]],Table1[[#This Row],[Complete End Day]])</f>
        <v>44286</v>
      </c>
      <c r="AM1394" s="2">
        <f>IF(Table1[[#This Row],[Start Day]]="",1,0)</f>
        <v>0</v>
      </c>
      <c r="AN1394" s="2">
        <f>IF(Table1[[#This Row],[End Day]]="",1,0)</f>
        <v>0</v>
      </c>
      <c r="AO1394">
        <v>1</v>
      </c>
      <c r="AQ1394">
        <v>9000</v>
      </c>
      <c r="AS1394">
        <v>9000</v>
      </c>
      <c r="AZ1394">
        <v>92.590192930992899</v>
      </c>
      <c r="BA1394" t="s">
        <v>66</v>
      </c>
      <c r="BB1394" t="s">
        <v>7363</v>
      </c>
      <c r="BC1394" t="s">
        <v>7364</v>
      </c>
      <c r="BD1394" t="s">
        <v>7365</v>
      </c>
    </row>
    <row r="1395" spans="1:56" x14ac:dyDescent="0.2">
      <c r="A1395" t="s">
        <v>7366</v>
      </c>
      <c r="B1395" t="s">
        <v>6544</v>
      </c>
      <c r="C1395" t="s">
        <v>7367</v>
      </c>
      <c r="E1395" t="s">
        <v>53</v>
      </c>
      <c r="F1395" t="s">
        <v>54</v>
      </c>
      <c r="G1395" t="s">
        <v>55</v>
      </c>
      <c r="K1395" t="s">
        <v>554</v>
      </c>
      <c r="L1395" t="s">
        <v>555</v>
      </c>
      <c r="M1395" t="s">
        <v>121</v>
      </c>
      <c r="N1395" t="s">
        <v>122</v>
      </c>
      <c r="O1395" t="s">
        <v>7368</v>
      </c>
      <c r="P1395" t="s">
        <v>7369</v>
      </c>
      <c r="U1395" t="s">
        <v>104</v>
      </c>
      <c r="X1395" t="s">
        <v>65</v>
      </c>
      <c r="AC1395">
        <v>2021</v>
      </c>
      <c r="AD1395">
        <v>10</v>
      </c>
      <c r="AE1395">
        <v>31</v>
      </c>
      <c r="AF1395">
        <f>IF( Table1[[#This Row],[Start Day]]="",1,Table1[[#This Row],[Start Day]])</f>
        <v>31</v>
      </c>
      <c r="AG1395" s="1">
        <f>DATE(Table1[[#This Row],[Start Year]],Table1[[#This Row],[Start Month]],Table1[[#This Row],[Complete Start Day]])</f>
        <v>44500</v>
      </c>
      <c r="AH1395">
        <v>2021</v>
      </c>
      <c r="AI1395">
        <v>11</v>
      </c>
      <c r="AJ1395">
        <v>1</v>
      </c>
      <c r="AK1395">
        <f>IF(Table1[[#This Row],[End Day]]="",DAY(EOMONTH(DATE(Table1[[#This Row],[End Year]],Table1[[#This Row],[End Month]],1),0)),Table1[[#This Row],[End Day]])</f>
        <v>1</v>
      </c>
      <c r="AL1395" s="1">
        <f>DATE(Table1[[#This Row],[End Year]],Table1[[#This Row],[End Month]],Table1[[#This Row],[Complete End Day]])</f>
        <v>44501</v>
      </c>
      <c r="AM1395" s="2">
        <f>IF(Table1[[#This Row],[Start Day]]="",1,0)</f>
        <v>0</v>
      </c>
      <c r="AN1395" s="2">
        <f>IF(Table1[[#This Row],[End Day]]="",1,0)</f>
        <v>0</v>
      </c>
      <c r="AO1395">
        <v>1</v>
      </c>
      <c r="AP1395">
        <v>2</v>
      </c>
      <c r="AQ1395">
        <v>2982</v>
      </c>
      <c r="AS1395">
        <v>2984</v>
      </c>
      <c r="AZ1395">
        <v>92.590192930992899</v>
      </c>
      <c r="BA1395" t="s">
        <v>109</v>
      </c>
      <c r="BC1395" t="s">
        <v>7370</v>
      </c>
      <c r="BD1395" t="s">
        <v>7371</v>
      </c>
    </row>
    <row r="1396" spans="1:56" x14ac:dyDescent="0.2">
      <c r="A1396" t="s">
        <v>7372</v>
      </c>
      <c r="B1396" t="s">
        <v>6715</v>
      </c>
      <c r="C1396" t="s">
        <v>686</v>
      </c>
      <c r="D1396" t="s">
        <v>7373</v>
      </c>
      <c r="E1396" t="s">
        <v>53</v>
      </c>
      <c r="F1396" t="s">
        <v>100</v>
      </c>
      <c r="G1396" t="s">
        <v>169</v>
      </c>
      <c r="H1396" t="s">
        <v>170</v>
      </c>
      <c r="J1396" t="s">
        <v>7374</v>
      </c>
      <c r="K1396" t="s">
        <v>554</v>
      </c>
      <c r="L1396" t="s">
        <v>555</v>
      </c>
      <c r="M1396" t="s">
        <v>121</v>
      </c>
      <c r="N1396" t="s">
        <v>122</v>
      </c>
      <c r="O1396" t="s">
        <v>7375</v>
      </c>
      <c r="Q1396" t="s">
        <v>185</v>
      </c>
      <c r="R1396" t="s">
        <v>7376</v>
      </c>
      <c r="U1396" t="s">
        <v>104</v>
      </c>
      <c r="AC1396">
        <v>2022</v>
      </c>
      <c r="AD1396">
        <v>1</v>
      </c>
      <c r="AE1396">
        <v>15</v>
      </c>
      <c r="AF1396">
        <f>IF( Table1[[#This Row],[Start Day]]="",1,Table1[[#This Row],[Start Day]])</f>
        <v>15</v>
      </c>
      <c r="AG1396" s="1">
        <f>DATE(Table1[[#This Row],[Start Year]],Table1[[#This Row],[Start Month]],Table1[[#This Row],[Complete Start Day]])</f>
        <v>44576</v>
      </c>
      <c r="AH1396">
        <v>2022</v>
      </c>
      <c r="AI1396">
        <v>1</v>
      </c>
      <c r="AJ1396">
        <v>15</v>
      </c>
      <c r="AK1396">
        <f>IF(Table1[[#This Row],[End Day]]="",DAY(EOMONTH(DATE(Table1[[#This Row],[End Year]],Table1[[#This Row],[End Month]],1),0)),Table1[[#This Row],[End Day]])</f>
        <v>15</v>
      </c>
      <c r="AL1396" s="1">
        <f>DATE(Table1[[#This Row],[End Year]],Table1[[#This Row],[End Month]],Table1[[#This Row],[Complete End Day]])</f>
        <v>44576</v>
      </c>
      <c r="AM1396" s="2">
        <f>IF(Table1[[#This Row],[Start Day]]="",1,0)</f>
        <v>0</v>
      </c>
      <c r="AN1396" s="2">
        <f>IF(Table1[[#This Row],[End Day]]="",1,0)</f>
        <v>0</v>
      </c>
      <c r="AO1396">
        <v>2</v>
      </c>
      <c r="AZ1396">
        <v>100</v>
      </c>
    </row>
    <row r="1397" spans="1:56" x14ac:dyDescent="0.2">
      <c r="A1397" t="s">
        <v>7377</v>
      </c>
      <c r="B1397" t="s">
        <v>6715</v>
      </c>
      <c r="C1397" t="s">
        <v>1433</v>
      </c>
      <c r="E1397" t="s">
        <v>53</v>
      </c>
      <c r="F1397" t="s">
        <v>54</v>
      </c>
      <c r="G1397" t="s">
        <v>55</v>
      </c>
      <c r="K1397" t="s">
        <v>76</v>
      </c>
      <c r="L1397" t="s">
        <v>77</v>
      </c>
      <c r="M1397" t="s">
        <v>78</v>
      </c>
      <c r="N1397" t="s">
        <v>60</v>
      </c>
      <c r="O1397" t="s">
        <v>7378</v>
      </c>
      <c r="P1397" t="s">
        <v>62</v>
      </c>
      <c r="Q1397" t="s">
        <v>64</v>
      </c>
      <c r="X1397" t="s">
        <v>65</v>
      </c>
      <c r="AC1397">
        <v>2022</v>
      </c>
      <c r="AD1397">
        <v>1</v>
      </c>
      <c r="AE1397">
        <v>10</v>
      </c>
      <c r="AF1397">
        <f>IF( Table1[[#This Row],[Start Day]]="",1,Table1[[#This Row],[Start Day]])</f>
        <v>10</v>
      </c>
      <c r="AG1397" s="1">
        <f>DATE(Table1[[#This Row],[Start Year]],Table1[[#This Row],[Start Month]],Table1[[#This Row],[Complete Start Day]])</f>
        <v>44571</v>
      </c>
      <c r="AH1397">
        <v>2022</v>
      </c>
      <c r="AI1397">
        <v>1</v>
      </c>
      <c r="AJ1397">
        <v>11</v>
      </c>
      <c r="AK1397">
        <f>IF(Table1[[#This Row],[End Day]]="",DAY(EOMONTH(DATE(Table1[[#This Row],[End Year]],Table1[[#This Row],[End Month]],1),0)),Table1[[#This Row],[End Day]])</f>
        <v>11</v>
      </c>
      <c r="AL1397" s="1">
        <f>DATE(Table1[[#This Row],[End Year]],Table1[[#This Row],[End Month]],Table1[[#This Row],[Complete End Day]])</f>
        <v>44572</v>
      </c>
      <c r="AM1397" s="2">
        <f>IF(Table1[[#This Row],[Start Day]]="",1,0)</f>
        <v>0</v>
      </c>
      <c r="AN1397" s="2">
        <f>IF(Table1[[#This Row],[End Day]]="",1,0)</f>
        <v>0</v>
      </c>
      <c r="AO1397">
        <v>10</v>
      </c>
      <c r="AQ1397">
        <v>6500</v>
      </c>
      <c r="AS1397">
        <v>6500</v>
      </c>
      <c r="AZ1397">
        <v>100</v>
      </c>
      <c r="BA1397" t="s">
        <v>109</v>
      </c>
      <c r="BC1397" t="s">
        <v>7379</v>
      </c>
      <c r="BD1397" t="s">
        <v>7380</v>
      </c>
    </row>
    <row r="1398" spans="1:56" x14ac:dyDescent="0.2">
      <c r="A1398" t="s">
        <v>7381</v>
      </c>
      <c r="B1398" t="s">
        <v>6715</v>
      </c>
      <c r="C1398" t="s">
        <v>3784</v>
      </c>
      <c r="E1398" t="s">
        <v>53</v>
      </c>
      <c r="F1398" t="s">
        <v>54</v>
      </c>
      <c r="G1398" t="s">
        <v>55</v>
      </c>
      <c r="K1398" t="s">
        <v>76</v>
      </c>
      <c r="L1398" t="s">
        <v>77</v>
      </c>
      <c r="M1398" t="s">
        <v>78</v>
      </c>
      <c r="N1398" t="s">
        <v>60</v>
      </c>
      <c r="O1398" t="s">
        <v>7382</v>
      </c>
      <c r="P1398" t="s">
        <v>62</v>
      </c>
      <c r="Q1398" t="s">
        <v>64</v>
      </c>
      <c r="X1398" t="s">
        <v>65</v>
      </c>
      <c r="AC1398">
        <v>2022</v>
      </c>
      <c r="AD1398">
        <v>3</v>
      </c>
      <c r="AE1398">
        <v>14</v>
      </c>
      <c r="AF1398">
        <f>IF( Table1[[#This Row],[Start Day]]="",1,Table1[[#This Row],[Start Day]])</f>
        <v>14</v>
      </c>
      <c r="AG1398" s="1">
        <f>DATE(Table1[[#This Row],[Start Year]],Table1[[#This Row],[Start Month]],Table1[[#This Row],[Complete Start Day]])</f>
        <v>44634</v>
      </c>
      <c r="AH1398">
        <v>2022</v>
      </c>
      <c r="AI1398">
        <v>3</v>
      </c>
      <c r="AJ1398">
        <v>17</v>
      </c>
      <c r="AK1398">
        <f>IF(Table1[[#This Row],[End Day]]="",DAY(EOMONTH(DATE(Table1[[#This Row],[End Year]],Table1[[#This Row],[End Month]],1),0)),Table1[[#This Row],[End Day]])</f>
        <v>17</v>
      </c>
      <c r="AL1398" s="1">
        <f>DATE(Table1[[#This Row],[End Year]],Table1[[#This Row],[End Month]],Table1[[#This Row],[Complete End Day]])</f>
        <v>44637</v>
      </c>
      <c r="AM1398" s="2">
        <f>IF(Table1[[#This Row],[Start Day]]="",1,0)</f>
        <v>0</v>
      </c>
      <c r="AN1398" s="2">
        <f>IF(Table1[[#This Row],[End Day]]="",1,0)</f>
        <v>0</v>
      </c>
      <c r="AO1398">
        <v>4</v>
      </c>
      <c r="AP1398">
        <v>3</v>
      </c>
      <c r="AQ1398">
        <v>16000</v>
      </c>
      <c r="AS1398">
        <v>16003</v>
      </c>
      <c r="AZ1398">
        <v>100</v>
      </c>
    </row>
    <row r="1399" spans="1:56" x14ac:dyDescent="0.2">
      <c r="A1399" t="s">
        <v>7383</v>
      </c>
      <c r="B1399" t="s">
        <v>6715</v>
      </c>
      <c r="C1399" t="s">
        <v>3376</v>
      </c>
      <c r="E1399" t="s">
        <v>53</v>
      </c>
      <c r="F1399" t="s">
        <v>54</v>
      </c>
      <c r="G1399" t="s">
        <v>55</v>
      </c>
      <c r="H1399" t="s">
        <v>192</v>
      </c>
      <c r="K1399" t="s">
        <v>554</v>
      </c>
      <c r="L1399" t="s">
        <v>555</v>
      </c>
      <c r="M1399" t="s">
        <v>121</v>
      </c>
      <c r="N1399" t="s">
        <v>122</v>
      </c>
      <c r="O1399" t="s">
        <v>7384</v>
      </c>
      <c r="P1399" t="s">
        <v>62</v>
      </c>
      <c r="Q1399" t="s">
        <v>64</v>
      </c>
      <c r="X1399" t="s">
        <v>65</v>
      </c>
      <c r="AC1399">
        <v>2022</v>
      </c>
      <c r="AD1399">
        <v>1</v>
      </c>
      <c r="AE1399">
        <v>21</v>
      </c>
      <c r="AF1399">
        <f>IF( Table1[[#This Row],[Start Day]]="",1,Table1[[#This Row],[Start Day]])</f>
        <v>21</v>
      </c>
      <c r="AG1399" s="1">
        <f>DATE(Table1[[#This Row],[Start Year]],Table1[[#This Row],[Start Month]],Table1[[#This Row],[Complete Start Day]])</f>
        <v>44582</v>
      </c>
      <c r="AH1399">
        <v>2022</v>
      </c>
      <c r="AI1399">
        <v>1</v>
      </c>
      <c r="AJ1399">
        <v>23</v>
      </c>
      <c r="AK1399">
        <f>IF(Table1[[#This Row],[End Day]]="",DAY(EOMONTH(DATE(Table1[[#This Row],[End Year]],Table1[[#This Row],[End Month]],1),0)),Table1[[#This Row],[End Day]])</f>
        <v>23</v>
      </c>
      <c r="AL1399" s="1">
        <f>DATE(Table1[[#This Row],[End Year]],Table1[[#This Row],[End Month]],Table1[[#This Row],[Complete End Day]])</f>
        <v>44584</v>
      </c>
      <c r="AM1399" s="2">
        <f>IF(Table1[[#This Row],[Start Day]]="",1,0)</f>
        <v>0</v>
      </c>
      <c r="AN1399" s="2">
        <f>IF(Table1[[#This Row],[End Day]]="",1,0)</f>
        <v>0</v>
      </c>
      <c r="AO1399">
        <v>1</v>
      </c>
      <c r="AQ1399">
        <v>500</v>
      </c>
      <c r="AS1399">
        <v>500</v>
      </c>
      <c r="AZ1399">
        <v>100</v>
      </c>
      <c r="BA1399" t="s">
        <v>81</v>
      </c>
      <c r="BB1399" t="s">
        <v>7385</v>
      </c>
      <c r="BD1399" t="s">
        <v>7386</v>
      </c>
    </row>
    <row r="1400" spans="1:56" x14ac:dyDescent="0.2">
      <c r="A1400" t="s">
        <v>7387</v>
      </c>
      <c r="B1400" t="s">
        <v>6715</v>
      </c>
      <c r="C1400" t="s">
        <v>7388</v>
      </c>
      <c r="E1400" t="s">
        <v>53</v>
      </c>
      <c r="F1400" t="s">
        <v>100</v>
      </c>
      <c r="G1400" t="s">
        <v>101</v>
      </c>
      <c r="H1400" t="s">
        <v>102</v>
      </c>
      <c r="K1400" t="s">
        <v>76</v>
      </c>
      <c r="L1400" t="s">
        <v>77</v>
      </c>
      <c r="M1400" t="s">
        <v>78</v>
      </c>
      <c r="N1400" t="s">
        <v>60</v>
      </c>
      <c r="O1400" t="s">
        <v>7389</v>
      </c>
      <c r="W1400">
        <v>6</v>
      </c>
      <c r="X1400" t="s">
        <v>105</v>
      </c>
      <c r="AA1400" t="s">
        <v>7390</v>
      </c>
      <c r="AC1400">
        <v>2022</v>
      </c>
      <c r="AD1400">
        <v>1</v>
      </c>
      <c r="AE1400">
        <v>10</v>
      </c>
      <c r="AF1400">
        <f>IF( Table1[[#This Row],[Start Day]]="",1,Table1[[#This Row],[Start Day]])</f>
        <v>10</v>
      </c>
      <c r="AG1400" s="1">
        <f>DATE(Table1[[#This Row],[Start Year]],Table1[[#This Row],[Start Month]],Table1[[#This Row],[Complete Start Day]])</f>
        <v>44571</v>
      </c>
      <c r="AH1400">
        <v>2022</v>
      </c>
      <c r="AI1400">
        <v>1</v>
      </c>
      <c r="AJ1400">
        <v>10</v>
      </c>
      <c r="AK1400">
        <f>IF(Table1[[#This Row],[End Day]]="",DAY(EOMONTH(DATE(Table1[[#This Row],[End Year]],Table1[[#This Row],[End Month]],1),0)),Table1[[#This Row],[End Day]])</f>
        <v>10</v>
      </c>
      <c r="AL1400" s="1">
        <f>DATE(Table1[[#This Row],[End Year]],Table1[[#This Row],[End Month]],Table1[[#This Row],[Complete End Day]])</f>
        <v>44571</v>
      </c>
      <c r="AM1400" s="2">
        <f>IF(Table1[[#This Row],[Start Day]]="",1,0)</f>
        <v>0</v>
      </c>
      <c r="AN1400" s="2">
        <f>IF(Table1[[#This Row],[End Day]]="",1,0)</f>
        <v>0</v>
      </c>
      <c r="AP1400">
        <v>2</v>
      </c>
      <c r="AQ1400">
        <v>300</v>
      </c>
      <c r="AS1400">
        <v>302</v>
      </c>
      <c r="AZ1400">
        <v>100</v>
      </c>
      <c r="BA1400" t="s">
        <v>81</v>
      </c>
      <c r="BB1400" t="s">
        <v>6799</v>
      </c>
      <c r="BD1400" t="s">
        <v>6800</v>
      </c>
    </row>
    <row r="1401" spans="1:56" x14ac:dyDescent="0.2">
      <c r="A1401" t="s">
        <v>7391</v>
      </c>
      <c r="B1401" t="s">
        <v>6715</v>
      </c>
      <c r="C1401" t="s">
        <v>2308</v>
      </c>
      <c r="E1401" t="s">
        <v>53</v>
      </c>
      <c r="F1401" t="s">
        <v>100</v>
      </c>
      <c r="G1401" t="s">
        <v>101</v>
      </c>
      <c r="H1401" t="s">
        <v>102</v>
      </c>
      <c r="K1401" t="s">
        <v>76</v>
      </c>
      <c r="L1401" t="s">
        <v>77</v>
      </c>
      <c r="M1401" t="s">
        <v>78</v>
      </c>
      <c r="N1401" t="s">
        <v>60</v>
      </c>
      <c r="O1401" t="s">
        <v>7392</v>
      </c>
      <c r="W1401">
        <v>7</v>
      </c>
      <c r="X1401" t="s">
        <v>105</v>
      </c>
      <c r="Y1401" t="s">
        <v>7393</v>
      </c>
      <c r="Z1401" t="s">
        <v>7394</v>
      </c>
      <c r="AA1401" t="s">
        <v>7395</v>
      </c>
      <c r="AC1401">
        <v>2022</v>
      </c>
      <c r="AD1401">
        <v>1</v>
      </c>
      <c r="AE1401">
        <v>14</v>
      </c>
      <c r="AF1401">
        <f>IF( Table1[[#This Row],[Start Day]]="",1,Table1[[#This Row],[Start Day]])</f>
        <v>14</v>
      </c>
      <c r="AG1401" s="1">
        <f>DATE(Table1[[#This Row],[Start Year]],Table1[[#This Row],[Start Month]],Table1[[#This Row],[Complete Start Day]])</f>
        <v>44575</v>
      </c>
      <c r="AH1401">
        <v>2022</v>
      </c>
      <c r="AI1401">
        <v>1</v>
      </c>
      <c r="AJ1401">
        <v>14</v>
      </c>
      <c r="AK1401">
        <f>IF(Table1[[#This Row],[End Day]]="",DAY(EOMONTH(DATE(Table1[[#This Row],[End Year]],Table1[[#This Row],[End Month]],1),0)),Table1[[#This Row],[End Day]])</f>
        <v>14</v>
      </c>
      <c r="AL1401" s="1">
        <f>DATE(Table1[[#This Row],[End Year]],Table1[[#This Row],[End Month]],Table1[[#This Row],[Complete End Day]])</f>
        <v>44575</v>
      </c>
      <c r="AM1401" s="2">
        <f>IF(Table1[[#This Row],[Start Day]]="",1,0)</f>
        <v>0</v>
      </c>
      <c r="AN1401" s="2">
        <f>IF(Table1[[#This Row],[End Day]]="",1,0)</f>
        <v>0</v>
      </c>
      <c r="AP1401">
        <v>1975</v>
      </c>
      <c r="AQ1401">
        <v>13415</v>
      </c>
      <c r="AS1401">
        <v>15390</v>
      </c>
      <c r="AX1401">
        <v>23000</v>
      </c>
      <c r="AY1401">
        <v>23000</v>
      </c>
      <c r="AZ1401">
        <v>100</v>
      </c>
    </row>
    <row r="1402" spans="1:56" x14ac:dyDescent="0.2">
      <c r="A1402" t="s">
        <v>7396</v>
      </c>
      <c r="B1402" t="s">
        <v>6715</v>
      </c>
      <c r="C1402" t="s">
        <v>7013</v>
      </c>
      <c r="E1402" t="s">
        <v>53</v>
      </c>
      <c r="F1402" t="s">
        <v>100</v>
      </c>
      <c r="G1402" t="s">
        <v>101</v>
      </c>
      <c r="H1402" t="s">
        <v>102</v>
      </c>
      <c r="K1402" t="s">
        <v>76</v>
      </c>
      <c r="L1402" t="s">
        <v>77</v>
      </c>
      <c r="M1402" t="s">
        <v>78</v>
      </c>
      <c r="N1402" t="s">
        <v>60</v>
      </c>
      <c r="O1402" t="s">
        <v>7397</v>
      </c>
      <c r="W1402">
        <v>6</v>
      </c>
      <c r="X1402" t="s">
        <v>105</v>
      </c>
      <c r="Y1402" t="s">
        <v>7398</v>
      </c>
      <c r="Z1402" t="s">
        <v>7399</v>
      </c>
      <c r="AA1402" t="s">
        <v>7400</v>
      </c>
      <c r="AC1402">
        <v>2022</v>
      </c>
      <c r="AD1402">
        <v>2</v>
      </c>
      <c r="AE1402">
        <v>25</v>
      </c>
      <c r="AF1402">
        <f>IF( Table1[[#This Row],[Start Day]]="",1,Table1[[#This Row],[Start Day]])</f>
        <v>25</v>
      </c>
      <c r="AG1402" s="1">
        <f>DATE(Table1[[#This Row],[Start Year]],Table1[[#This Row],[Start Month]],Table1[[#This Row],[Complete Start Day]])</f>
        <v>44617</v>
      </c>
      <c r="AH1402">
        <v>2022</v>
      </c>
      <c r="AI1402">
        <v>2</v>
      </c>
      <c r="AJ1402">
        <v>25</v>
      </c>
      <c r="AK1402">
        <f>IF(Table1[[#This Row],[End Day]]="",DAY(EOMONTH(DATE(Table1[[#This Row],[End Year]],Table1[[#This Row],[End Month]],1),0)),Table1[[#This Row],[End Day]])</f>
        <v>25</v>
      </c>
      <c r="AL1402" s="1">
        <f>DATE(Table1[[#This Row],[End Year]],Table1[[#This Row],[End Month]],Table1[[#This Row],[Complete End Day]])</f>
        <v>44617</v>
      </c>
      <c r="AM1402" s="2">
        <f>IF(Table1[[#This Row],[Start Day]]="",1,0)</f>
        <v>0</v>
      </c>
      <c r="AN1402" s="2">
        <f>IF(Table1[[#This Row],[End Day]]="",1,0)</f>
        <v>0</v>
      </c>
      <c r="AO1402">
        <v>15</v>
      </c>
      <c r="AP1402">
        <v>388</v>
      </c>
      <c r="AQ1402">
        <v>24000</v>
      </c>
      <c r="AR1402">
        <v>515</v>
      </c>
      <c r="AS1402">
        <v>24903</v>
      </c>
      <c r="AX1402">
        <v>39000</v>
      </c>
      <c r="AY1402">
        <v>39000</v>
      </c>
      <c r="AZ1402">
        <v>100</v>
      </c>
    </row>
    <row r="1403" spans="1:56" x14ac:dyDescent="0.2">
      <c r="A1403" t="s">
        <v>7401</v>
      </c>
      <c r="B1403" t="s">
        <v>6715</v>
      </c>
      <c r="C1403" t="s">
        <v>434</v>
      </c>
      <c r="E1403" t="s">
        <v>53</v>
      </c>
      <c r="F1403" t="s">
        <v>100</v>
      </c>
      <c r="G1403" t="s">
        <v>169</v>
      </c>
      <c r="H1403" t="s">
        <v>7233</v>
      </c>
      <c r="J1403" t="s">
        <v>7238</v>
      </c>
      <c r="K1403" t="s">
        <v>76</v>
      </c>
      <c r="L1403" t="s">
        <v>77</v>
      </c>
      <c r="M1403" t="s">
        <v>78</v>
      </c>
      <c r="N1403" t="s">
        <v>60</v>
      </c>
      <c r="O1403" t="s">
        <v>7402</v>
      </c>
      <c r="AC1403">
        <v>2022</v>
      </c>
      <c r="AD1403">
        <v>3</v>
      </c>
      <c r="AE1403">
        <v>6</v>
      </c>
      <c r="AF1403">
        <f>IF( Table1[[#This Row],[Start Day]]="",1,Table1[[#This Row],[Start Day]])</f>
        <v>6</v>
      </c>
      <c r="AG1403" s="1">
        <f>DATE(Table1[[#This Row],[Start Year]],Table1[[#This Row],[Start Month]],Table1[[#This Row],[Complete Start Day]])</f>
        <v>44626</v>
      </c>
      <c r="AH1403">
        <v>2022</v>
      </c>
      <c r="AI1403">
        <v>3</v>
      </c>
      <c r="AJ1403">
        <v>10</v>
      </c>
      <c r="AK1403">
        <f>IF(Table1[[#This Row],[End Day]]="",DAY(EOMONTH(DATE(Table1[[#This Row],[End Year]],Table1[[#This Row],[End Month]],1),0)),Table1[[#This Row],[End Day]])</f>
        <v>10</v>
      </c>
      <c r="AL1403" s="1">
        <f>DATE(Table1[[#This Row],[End Year]],Table1[[#This Row],[End Month]],Table1[[#This Row],[Complete End Day]])</f>
        <v>44630</v>
      </c>
      <c r="AM1403" s="2">
        <f>IF(Table1[[#This Row],[Start Day]]="",1,0)</f>
        <v>0</v>
      </c>
      <c r="AN1403" s="2">
        <f>IF(Table1[[#This Row],[End Day]]="",1,0)</f>
        <v>0</v>
      </c>
      <c r="AQ1403">
        <v>253</v>
      </c>
      <c r="AS1403">
        <v>253</v>
      </c>
      <c r="AZ1403">
        <v>100</v>
      </c>
    </row>
    <row r="1404" spans="1:56" x14ac:dyDescent="0.2">
      <c r="A1404" t="s">
        <v>7403</v>
      </c>
      <c r="B1404" t="s">
        <v>6715</v>
      </c>
      <c r="C1404" t="s">
        <v>1416</v>
      </c>
      <c r="E1404" t="s">
        <v>53</v>
      </c>
      <c r="F1404" t="s">
        <v>54</v>
      </c>
      <c r="G1404" t="s">
        <v>55</v>
      </c>
      <c r="K1404" t="s">
        <v>76</v>
      </c>
      <c r="L1404" t="s">
        <v>77</v>
      </c>
      <c r="M1404" t="s">
        <v>78</v>
      </c>
      <c r="N1404" t="s">
        <v>60</v>
      </c>
      <c r="O1404" t="s">
        <v>7404</v>
      </c>
      <c r="P1404" t="s">
        <v>62</v>
      </c>
      <c r="X1404" t="s">
        <v>65</v>
      </c>
      <c r="AC1404">
        <v>2022</v>
      </c>
      <c r="AD1404">
        <v>2</v>
      </c>
      <c r="AE1404">
        <v>10</v>
      </c>
      <c r="AF1404">
        <f>IF( Table1[[#This Row],[Start Day]]="",1,Table1[[#This Row],[Start Day]])</f>
        <v>10</v>
      </c>
      <c r="AG1404" s="1">
        <f>DATE(Table1[[#This Row],[Start Year]],Table1[[#This Row],[Start Month]],Table1[[#This Row],[Complete Start Day]])</f>
        <v>44602</v>
      </c>
      <c r="AH1404">
        <v>2022</v>
      </c>
      <c r="AI1404">
        <v>2</v>
      </c>
      <c r="AJ1404">
        <v>15</v>
      </c>
      <c r="AK1404">
        <f>IF(Table1[[#This Row],[End Day]]="",DAY(EOMONTH(DATE(Table1[[#This Row],[End Year]],Table1[[#This Row],[End Month]],1),0)),Table1[[#This Row],[End Day]])</f>
        <v>15</v>
      </c>
      <c r="AL1404" s="1">
        <f>DATE(Table1[[#This Row],[End Year]],Table1[[#This Row],[End Month]],Table1[[#This Row],[Complete End Day]])</f>
        <v>44607</v>
      </c>
      <c r="AM1404" s="2">
        <f>IF(Table1[[#This Row],[Start Day]]="",1,0)</f>
        <v>0</v>
      </c>
      <c r="AN1404" s="2">
        <f>IF(Table1[[#This Row],[End Day]]="",1,0)</f>
        <v>0</v>
      </c>
      <c r="AO1404">
        <v>1</v>
      </c>
      <c r="AQ1404">
        <v>14700</v>
      </c>
      <c r="AS1404">
        <v>14700</v>
      </c>
      <c r="AX1404">
        <v>12000</v>
      </c>
      <c r="AY1404">
        <v>12000</v>
      </c>
      <c r="AZ1404">
        <v>100</v>
      </c>
    </row>
    <row r="1405" spans="1:56" x14ac:dyDescent="0.2">
      <c r="A1405" t="s">
        <v>7405</v>
      </c>
      <c r="B1405" t="s">
        <v>6715</v>
      </c>
      <c r="C1405" t="s">
        <v>448</v>
      </c>
      <c r="E1405" t="s">
        <v>53</v>
      </c>
      <c r="F1405" t="s">
        <v>54</v>
      </c>
      <c r="G1405" t="s">
        <v>55</v>
      </c>
      <c r="K1405" t="s">
        <v>76</v>
      </c>
      <c r="L1405" t="s">
        <v>77</v>
      </c>
      <c r="M1405" t="s">
        <v>78</v>
      </c>
      <c r="N1405" t="s">
        <v>60</v>
      </c>
      <c r="O1405" t="s">
        <v>7406</v>
      </c>
      <c r="P1405" t="s">
        <v>62</v>
      </c>
      <c r="X1405" t="s">
        <v>65</v>
      </c>
      <c r="AC1405">
        <v>2022</v>
      </c>
      <c r="AD1405">
        <v>2</v>
      </c>
      <c r="AE1405">
        <v>26</v>
      </c>
      <c r="AF1405">
        <f>IF( Table1[[#This Row],[Start Day]]="",1,Table1[[#This Row],[Start Day]])</f>
        <v>26</v>
      </c>
      <c r="AG1405" s="1">
        <f>DATE(Table1[[#This Row],[Start Year]],Table1[[#This Row],[Start Month]],Table1[[#This Row],[Complete Start Day]])</f>
        <v>44618</v>
      </c>
      <c r="AH1405">
        <v>2022</v>
      </c>
      <c r="AI1405">
        <v>3</v>
      </c>
      <c r="AJ1405">
        <v>5</v>
      </c>
      <c r="AK1405">
        <f>IF(Table1[[#This Row],[End Day]]="",DAY(EOMONTH(DATE(Table1[[#This Row],[End Year]],Table1[[#This Row],[End Month]],1),0)),Table1[[#This Row],[End Day]])</f>
        <v>5</v>
      </c>
      <c r="AL1405" s="1">
        <f>DATE(Table1[[#This Row],[End Year]],Table1[[#This Row],[End Month]],Table1[[#This Row],[Complete End Day]])</f>
        <v>44625</v>
      </c>
      <c r="AM1405" s="2">
        <f>IF(Table1[[#This Row],[Start Day]]="",1,0)</f>
        <v>0</v>
      </c>
      <c r="AN1405" s="2">
        <f>IF(Table1[[#This Row],[End Day]]="",1,0)</f>
        <v>0</v>
      </c>
      <c r="AO1405">
        <v>13</v>
      </c>
      <c r="AQ1405">
        <v>31800</v>
      </c>
      <c r="AS1405">
        <v>31800</v>
      </c>
      <c r="AX1405">
        <v>62000</v>
      </c>
      <c r="AY1405">
        <v>62000</v>
      </c>
      <c r="AZ1405">
        <v>100</v>
      </c>
    </row>
    <row r="1406" spans="1:56" x14ac:dyDescent="0.2">
      <c r="A1406" t="s">
        <v>7407</v>
      </c>
      <c r="B1406" t="s">
        <v>6715</v>
      </c>
      <c r="C1406" t="s">
        <v>3565</v>
      </c>
      <c r="E1406" t="s">
        <v>53</v>
      </c>
      <c r="F1406" t="s">
        <v>270</v>
      </c>
      <c r="G1406" t="s">
        <v>466</v>
      </c>
      <c r="K1406" t="s">
        <v>7833</v>
      </c>
      <c r="L1406" t="s">
        <v>88</v>
      </c>
      <c r="M1406" t="s">
        <v>59</v>
      </c>
      <c r="N1406" t="s">
        <v>60</v>
      </c>
      <c r="O1406" t="s">
        <v>7408</v>
      </c>
      <c r="P1406" t="s">
        <v>7409</v>
      </c>
      <c r="X1406" t="s">
        <v>65</v>
      </c>
      <c r="AC1406">
        <v>2022</v>
      </c>
      <c r="AD1406">
        <v>2</v>
      </c>
      <c r="AE1406">
        <v>15</v>
      </c>
      <c r="AF1406">
        <f>IF( Table1[[#This Row],[Start Day]]="",1,Table1[[#This Row],[Start Day]])</f>
        <v>15</v>
      </c>
      <c r="AG1406" s="1">
        <f>DATE(Table1[[#This Row],[Start Year]],Table1[[#This Row],[Start Month]],Table1[[#This Row],[Complete Start Day]])</f>
        <v>44607</v>
      </c>
      <c r="AH1406">
        <v>2022</v>
      </c>
      <c r="AI1406">
        <v>3</v>
      </c>
      <c r="AJ1406">
        <v>7</v>
      </c>
      <c r="AK1406">
        <f>IF(Table1[[#This Row],[End Day]]="",DAY(EOMONTH(DATE(Table1[[#This Row],[End Year]],Table1[[#This Row],[End Month]],1),0)),Table1[[#This Row],[End Day]])</f>
        <v>7</v>
      </c>
      <c r="AL1406" s="1">
        <f>DATE(Table1[[#This Row],[End Year]],Table1[[#This Row],[End Month]],Table1[[#This Row],[Complete End Day]])</f>
        <v>44627</v>
      </c>
      <c r="AM1406" s="2">
        <f>IF(Table1[[#This Row],[Start Day]]="",1,0)</f>
        <v>0</v>
      </c>
      <c r="AN1406" s="2">
        <f>IF(Table1[[#This Row],[End Day]]="",1,0)</f>
        <v>0</v>
      </c>
      <c r="AR1406">
        <v>1080</v>
      </c>
      <c r="AS1406">
        <v>1080</v>
      </c>
      <c r="AZ1406">
        <v>100</v>
      </c>
    </row>
    <row r="1407" spans="1:56" x14ac:dyDescent="0.2">
      <c r="A1407" t="s">
        <v>7410</v>
      </c>
      <c r="B1407" t="s">
        <v>6715</v>
      </c>
      <c r="C1407" t="s">
        <v>637</v>
      </c>
      <c r="E1407" t="s">
        <v>53</v>
      </c>
      <c r="F1407" t="s">
        <v>54</v>
      </c>
      <c r="G1407" t="s">
        <v>55</v>
      </c>
      <c r="K1407" t="s">
        <v>548</v>
      </c>
      <c r="L1407" t="s">
        <v>549</v>
      </c>
      <c r="M1407" t="s">
        <v>78</v>
      </c>
      <c r="N1407" t="s">
        <v>60</v>
      </c>
      <c r="O1407" t="s">
        <v>7411</v>
      </c>
      <c r="P1407" t="s">
        <v>62</v>
      </c>
      <c r="X1407" t="s">
        <v>65</v>
      </c>
      <c r="AC1407">
        <v>2022</v>
      </c>
      <c r="AD1407">
        <v>2</v>
      </c>
      <c r="AE1407">
        <v>25</v>
      </c>
      <c r="AF1407">
        <f>IF( Table1[[#This Row],[Start Day]]="",1,Table1[[#This Row],[Start Day]])</f>
        <v>25</v>
      </c>
      <c r="AG1407" s="1">
        <f>DATE(Table1[[#This Row],[Start Year]],Table1[[#This Row],[Start Month]],Table1[[#This Row],[Complete Start Day]])</f>
        <v>44617</v>
      </c>
      <c r="AH1407">
        <v>2022</v>
      </c>
      <c r="AI1407">
        <v>2</v>
      </c>
      <c r="AJ1407">
        <v>28</v>
      </c>
      <c r="AK1407">
        <f>IF(Table1[[#This Row],[End Day]]="",DAY(EOMONTH(DATE(Table1[[#This Row],[End Year]],Table1[[#This Row],[End Month]],1),0)),Table1[[#This Row],[End Day]])</f>
        <v>28</v>
      </c>
      <c r="AL1407" s="1">
        <f>DATE(Table1[[#This Row],[End Year]],Table1[[#This Row],[End Month]],Table1[[#This Row],[Complete End Day]])</f>
        <v>44620</v>
      </c>
      <c r="AM1407" s="2">
        <f>IF(Table1[[#This Row],[Start Day]]="",1,0)</f>
        <v>0</v>
      </c>
      <c r="AN1407" s="2">
        <f>IF(Table1[[#This Row],[End Day]]="",1,0)</f>
        <v>0</v>
      </c>
      <c r="AO1407">
        <v>6</v>
      </c>
      <c r="AQ1407">
        <v>26000</v>
      </c>
      <c r="AS1407">
        <v>26000</v>
      </c>
      <c r="AX1407">
        <v>240</v>
      </c>
      <c r="AY1407">
        <v>240</v>
      </c>
      <c r="AZ1407">
        <v>100</v>
      </c>
      <c r="BA1407" t="s">
        <v>81</v>
      </c>
      <c r="BB1407" t="s">
        <v>1613</v>
      </c>
      <c r="BD1407" t="s">
        <v>1614</v>
      </c>
    </row>
    <row r="1408" spans="1:56" x14ac:dyDescent="0.2">
      <c r="A1408" t="s">
        <v>7412</v>
      </c>
      <c r="B1408" t="s">
        <v>6715</v>
      </c>
      <c r="C1408" t="s">
        <v>241</v>
      </c>
      <c r="E1408" t="s">
        <v>53</v>
      </c>
      <c r="F1408" t="s">
        <v>54</v>
      </c>
      <c r="G1408" t="s">
        <v>55</v>
      </c>
      <c r="K1408" t="s">
        <v>548</v>
      </c>
      <c r="L1408" t="s">
        <v>549</v>
      </c>
      <c r="M1408" t="s">
        <v>78</v>
      </c>
      <c r="N1408" t="s">
        <v>60</v>
      </c>
      <c r="O1408" t="s">
        <v>7413</v>
      </c>
      <c r="P1408" t="s">
        <v>62</v>
      </c>
      <c r="X1408" t="s">
        <v>65</v>
      </c>
      <c r="AC1408">
        <v>2022</v>
      </c>
      <c r="AD1408">
        <v>3</v>
      </c>
      <c r="AE1408">
        <v>6</v>
      </c>
      <c r="AF1408">
        <f>IF( Table1[[#This Row],[Start Day]]="",1,Table1[[#This Row],[Start Day]])</f>
        <v>6</v>
      </c>
      <c r="AG1408" s="1">
        <f>DATE(Table1[[#This Row],[Start Year]],Table1[[#This Row],[Start Month]],Table1[[#This Row],[Complete Start Day]])</f>
        <v>44626</v>
      </c>
      <c r="AH1408">
        <v>2022</v>
      </c>
      <c r="AI1408">
        <v>3</v>
      </c>
      <c r="AJ1408">
        <v>7</v>
      </c>
      <c r="AK1408">
        <f>IF(Table1[[#This Row],[End Day]]="",DAY(EOMONTH(DATE(Table1[[#This Row],[End Year]],Table1[[#This Row],[End Month]],1),0)),Table1[[#This Row],[End Day]])</f>
        <v>7</v>
      </c>
      <c r="AL1408" s="1">
        <f>DATE(Table1[[#This Row],[End Year]],Table1[[#This Row],[End Month]],Table1[[#This Row],[Complete End Day]])</f>
        <v>44627</v>
      </c>
      <c r="AM1408" s="2">
        <f>IF(Table1[[#This Row],[Start Day]]="",1,0)</f>
        <v>0</v>
      </c>
      <c r="AN1408" s="2">
        <f>IF(Table1[[#This Row],[End Day]]="",1,0)</f>
        <v>0</v>
      </c>
      <c r="AQ1408">
        <v>1290</v>
      </c>
      <c r="AS1408">
        <v>1290</v>
      </c>
      <c r="AZ1408">
        <v>100</v>
      </c>
      <c r="BA1408" t="s">
        <v>66</v>
      </c>
      <c r="BB1408" t="s">
        <v>7414</v>
      </c>
      <c r="BC1408" t="s">
        <v>7415</v>
      </c>
      <c r="BD1408" t="s">
        <v>7416</v>
      </c>
    </row>
    <row r="1409" spans="1:56" x14ac:dyDescent="0.2">
      <c r="A1409" t="s">
        <v>7417</v>
      </c>
      <c r="B1409" t="s">
        <v>6715</v>
      </c>
      <c r="C1409" t="s">
        <v>3212</v>
      </c>
      <c r="E1409" t="s">
        <v>53</v>
      </c>
      <c r="F1409" t="s">
        <v>100</v>
      </c>
      <c r="G1409" t="s">
        <v>101</v>
      </c>
      <c r="H1409" t="s">
        <v>102</v>
      </c>
      <c r="K1409" t="s">
        <v>554</v>
      </c>
      <c r="L1409" t="s">
        <v>555</v>
      </c>
      <c r="M1409" t="s">
        <v>121</v>
      </c>
      <c r="N1409" t="s">
        <v>122</v>
      </c>
      <c r="O1409" t="s">
        <v>7418</v>
      </c>
      <c r="W1409">
        <v>7</v>
      </c>
      <c r="X1409" t="s">
        <v>105</v>
      </c>
      <c r="Y1409" t="s">
        <v>7419</v>
      </c>
      <c r="Z1409" t="s">
        <v>7420</v>
      </c>
      <c r="AA1409" t="s">
        <v>7421</v>
      </c>
      <c r="AC1409">
        <v>2022</v>
      </c>
      <c r="AD1409">
        <v>2</v>
      </c>
      <c r="AE1409">
        <v>3</v>
      </c>
      <c r="AF1409">
        <f>IF( Table1[[#This Row],[Start Day]]="",1,Table1[[#This Row],[Start Day]])</f>
        <v>3</v>
      </c>
      <c r="AG1409" s="1">
        <f>DATE(Table1[[#This Row],[Start Year]],Table1[[#This Row],[Start Month]],Table1[[#This Row],[Complete Start Day]])</f>
        <v>44595</v>
      </c>
      <c r="AH1409">
        <v>2022</v>
      </c>
      <c r="AI1409">
        <v>2</v>
      </c>
      <c r="AJ1409">
        <v>3</v>
      </c>
      <c r="AK1409">
        <f>IF(Table1[[#This Row],[End Day]]="",DAY(EOMONTH(DATE(Table1[[#This Row],[End Year]],Table1[[#This Row],[End Month]],1),0)),Table1[[#This Row],[End Day]])</f>
        <v>3</v>
      </c>
      <c r="AL1409" s="1">
        <f>DATE(Table1[[#This Row],[End Year]],Table1[[#This Row],[End Month]],Table1[[#This Row],[Complete End Day]])</f>
        <v>44595</v>
      </c>
      <c r="AM1409" s="2">
        <f>IF(Table1[[#This Row],[Start Day]]="",1,0)</f>
        <v>0</v>
      </c>
      <c r="AN1409" s="2">
        <f>IF(Table1[[#This Row],[End Day]]="",1,0)</f>
        <v>0</v>
      </c>
      <c r="AQ1409">
        <v>300</v>
      </c>
      <c r="AS1409">
        <v>300</v>
      </c>
      <c r="AZ1409">
        <v>100</v>
      </c>
      <c r="BA1409" t="s">
        <v>109</v>
      </c>
      <c r="BC1409" t="s">
        <v>7422</v>
      </c>
      <c r="BD1409" t="s">
        <v>7423</v>
      </c>
    </row>
    <row r="1410" spans="1:56" x14ac:dyDescent="0.2">
      <c r="A1410" t="s">
        <v>7424</v>
      </c>
      <c r="B1410" t="s">
        <v>5780</v>
      </c>
      <c r="C1410" t="s">
        <v>1281</v>
      </c>
      <c r="E1410" t="s">
        <v>53</v>
      </c>
      <c r="F1410" t="s">
        <v>54</v>
      </c>
      <c r="G1410" t="s">
        <v>55</v>
      </c>
      <c r="H1410" t="s">
        <v>192</v>
      </c>
      <c r="K1410" t="s">
        <v>569</v>
      </c>
      <c r="L1410" t="s">
        <v>570</v>
      </c>
      <c r="M1410" t="s">
        <v>571</v>
      </c>
      <c r="N1410" t="s">
        <v>60</v>
      </c>
      <c r="O1410" t="s">
        <v>7425</v>
      </c>
      <c r="Q1410" t="s">
        <v>64</v>
      </c>
      <c r="X1410" t="s">
        <v>65</v>
      </c>
      <c r="AC1410">
        <v>2019</v>
      </c>
      <c r="AD1410">
        <v>7</v>
      </c>
      <c r="AE1410">
        <v>17</v>
      </c>
      <c r="AF1410">
        <f>IF( Table1[[#This Row],[Start Day]]="",1,Table1[[#This Row],[Start Day]])</f>
        <v>17</v>
      </c>
      <c r="AG1410" s="1">
        <f>DATE(Table1[[#This Row],[Start Year]],Table1[[#This Row],[Start Month]],Table1[[#This Row],[Complete Start Day]])</f>
        <v>43663</v>
      </c>
      <c r="AH1410">
        <v>2019</v>
      </c>
      <c r="AI1410">
        <v>7</v>
      </c>
      <c r="AJ1410">
        <v>18</v>
      </c>
      <c r="AK1410">
        <f>IF(Table1[[#This Row],[End Day]]="",DAY(EOMONTH(DATE(Table1[[#This Row],[End Year]],Table1[[#This Row],[End Month]],1),0)),Table1[[#This Row],[End Day]])</f>
        <v>18</v>
      </c>
      <c r="AL1410" s="1">
        <f>DATE(Table1[[#This Row],[End Year]],Table1[[#This Row],[End Month]],Table1[[#This Row],[Complete End Day]])</f>
        <v>43664</v>
      </c>
      <c r="AM1410" s="2">
        <f>IF(Table1[[#This Row],[Start Day]]="",1,0)</f>
        <v>0</v>
      </c>
      <c r="AN1410" s="2">
        <f>IF(Table1[[#This Row],[End Day]]="",1,0)</f>
        <v>0</v>
      </c>
      <c r="AO1410">
        <v>7</v>
      </c>
      <c r="AQ1410">
        <v>220</v>
      </c>
      <c r="AS1410">
        <v>220</v>
      </c>
      <c r="AZ1410">
        <v>87.358006773884696</v>
      </c>
      <c r="BA1410" t="s">
        <v>109</v>
      </c>
      <c r="BC1410" t="s">
        <v>7426</v>
      </c>
      <c r="BD1410" t="s">
        <v>7427</v>
      </c>
    </row>
    <row r="1411" spans="1:56" x14ac:dyDescent="0.2">
      <c r="A1411" t="s">
        <v>7428</v>
      </c>
      <c r="B1411" t="s">
        <v>5780</v>
      </c>
      <c r="C1411" t="s">
        <v>2833</v>
      </c>
      <c r="E1411" t="s">
        <v>53</v>
      </c>
      <c r="F1411" t="s">
        <v>100</v>
      </c>
      <c r="G1411" t="s">
        <v>101</v>
      </c>
      <c r="H1411" t="s">
        <v>102</v>
      </c>
      <c r="K1411" t="s">
        <v>569</v>
      </c>
      <c r="L1411" t="s">
        <v>570</v>
      </c>
      <c r="M1411" t="s">
        <v>571</v>
      </c>
      <c r="N1411" t="s">
        <v>60</v>
      </c>
      <c r="O1411" t="s">
        <v>6320</v>
      </c>
      <c r="W1411">
        <v>6</v>
      </c>
      <c r="X1411" t="s">
        <v>105</v>
      </c>
      <c r="Y1411" t="s">
        <v>726</v>
      </c>
      <c r="Z1411" t="s">
        <v>7429</v>
      </c>
      <c r="AA1411" t="s">
        <v>7430</v>
      </c>
      <c r="AC1411">
        <v>2019</v>
      </c>
      <c r="AD1411">
        <v>9</v>
      </c>
      <c r="AE1411">
        <v>26</v>
      </c>
      <c r="AF1411">
        <f>IF( Table1[[#This Row],[Start Day]]="",1,Table1[[#This Row],[Start Day]])</f>
        <v>26</v>
      </c>
      <c r="AG1411" s="1">
        <f>DATE(Table1[[#This Row],[Start Year]],Table1[[#This Row],[Start Month]],Table1[[#This Row],[Complete Start Day]])</f>
        <v>43734</v>
      </c>
      <c r="AH1411">
        <v>2019</v>
      </c>
      <c r="AI1411">
        <v>9</v>
      </c>
      <c r="AJ1411">
        <v>26</v>
      </c>
      <c r="AK1411">
        <f>IF(Table1[[#This Row],[End Day]]="",DAY(EOMONTH(DATE(Table1[[#This Row],[End Year]],Table1[[#This Row],[End Month]],1),0)),Table1[[#This Row],[End Day]])</f>
        <v>26</v>
      </c>
      <c r="AL1411" s="1">
        <f>DATE(Table1[[#This Row],[End Year]],Table1[[#This Row],[End Month]],Table1[[#This Row],[Complete End Day]])</f>
        <v>43734</v>
      </c>
      <c r="AM1411" s="2">
        <f>IF(Table1[[#This Row],[Start Day]]="",1,0)</f>
        <v>0</v>
      </c>
      <c r="AN1411" s="2">
        <f>IF(Table1[[#This Row],[End Day]]="",1,0)</f>
        <v>0</v>
      </c>
      <c r="AO1411">
        <v>1</v>
      </c>
      <c r="AP1411">
        <v>34</v>
      </c>
      <c r="AQ1411">
        <v>1419</v>
      </c>
      <c r="AS1411">
        <v>1453</v>
      </c>
      <c r="AZ1411">
        <v>87.358006773884696</v>
      </c>
      <c r="BA1411" t="s">
        <v>81</v>
      </c>
      <c r="BB1411" t="s">
        <v>6321</v>
      </c>
      <c r="BD1411" t="s">
        <v>6322</v>
      </c>
    </row>
    <row r="1412" spans="1:56" x14ac:dyDescent="0.2">
      <c r="A1412" t="s">
        <v>7431</v>
      </c>
      <c r="B1412" t="s">
        <v>5780</v>
      </c>
      <c r="C1412" t="s">
        <v>6330</v>
      </c>
      <c r="E1412" t="s">
        <v>53</v>
      </c>
      <c r="F1412" t="s">
        <v>54</v>
      </c>
      <c r="G1412" t="s">
        <v>55</v>
      </c>
      <c r="H1412" t="s">
        <v>192</v>
      </c>
      <c r="K1412" t="s">
        <v>569</v>
      </c>
      <c r="L1412" t="s">
        <v>570</v>
      </c>
      <c r="M1412" t="s">
        <v>571</v>
      </c>
      <c r="N1412" t="s">
        <v>60</v>
      </c>
      <c r="O1412" t="s">
        <v>7432</v>
      </c>
      <c r="X1412" t="s">
        <v>65</v>
      </c>
      <c r="AC1412">
        <v>2019</v>
      </c>
      <c r="AD1412">
        <v>8</v>
      </c>
      <c r="AE1412">
        <v>17</v>
      </c>
      <c r="AF1412">
        <f>IF( Table1[[#This Row],[Start Day]]="",1,Table1[[#This Row],[Start Day]])</f>
        <v>17</v>
      </c>
      <c r="AG1412" s="1">
        <f>DATE(Table1[[#This Row],[Start Year]],Table1[[#This Row],[Start Month]],Table1[[#This Row],[Complete Start Day]])</f>
        <v>43694</v>
      </c>
      <c r="AH1412">
        <v>2019</v>
      </c>
      <c r="AI1412">
        <v>8</v>
      </c>
      <c r="AJ1412">
        <v>17</v>
      </c>
      <c r="AK1412">
        <f>IF(Table1[[#This Row],[End Day]]="",DAY(EOMONTH(DATE(Table1[[#This Row],[End Year]],Table1[[#This Row],[End Month]],1),0)),Table1[[#This Row],[End Day]])</f>
        <v>17</v>
      </c>
      <c r="AL1412" s="1">
        <f>DATE(Table1[[#This Row],[End Year]],Table1[[#This Row],[End Month]],Table1[[#This Row],[Complete End Day]])</f>
        <v>43694</v>
      </c>
      <c r="AM1412" s="2">
        <f>IF(Table1[[#This Row],[Start Day]]="",1,0)</f>
        <v>0</v>
      </c>
      <c r="AN1412" s="2">
        <f>IF(Table1[[#This Row],[End Day]]="",1,0)</f>
        <v>0</v>
      </c>
      <c r="AO1412">
        <v>1</v>
      </c>
      <c r="AQ1412">
        <v>15000</v>
      </c>
      <c r="AS1412">
        <v>15000</v>
      </c>
      <c r="AV1412">
        <v>10000</v>
      </c>
      <c r="AW1412">
        <v>11447</v>
      </c>
      <c r="AZ1412">
        <v>87.358006773884696</v>
      </c>
      <c r="BA1412" t="s">
        <v>109</v>
      </c>
      <c r="BC1412" t="s">
        <v>7433</v>
      </c>
      <c r="BD1412" t="s">
        <v>7434</v>
      </c>
    </row>
    <row r="1413" spans="1:56" x14ac:dyDescent="0.2">
      <c r="A1413" t="s">
        <v>7435</v>
      </c>
      <c r="B1413" t="s">
        <v>5780</v>
      </c>
      <c r="C1413" t="s">
        <v>7436</v>
      </c>
      <c r="E1413" t="s">
        <v>53</v>
      </c>
      <c r="F1413" t="s">
        <v>72</v>
      </c>
      <c r="G1413" t="s">
        <v>73</v>
      </c>
      <c r="H1413" t="s">
        <v>74</v>
      </c>
      <c r="I1413" t="s">
        <v>75</v>
      </c>
      <c r="K1413" t="s">
        <v>692</v>
      </c>
      <c r="L1413" t="s">
        <v>693</v>
      </c>
      <c r="M1413" t="s">
        <v>694</v>
      </c>
      <c r="N1413" t="s">
        <v>695</v>
      </c>
      <c r="O1413" t="s">
        <v>7437</v>
      </c>
      <c r="X1413" t="s">
        <v>80</v>
      </c>
      <c r="AC1413">
        <v>2019</v>
      </c>
      <c r="AD1413">
        <v>11</v>
      </c>
      <c r="AE1413">
        <v>11</v>
      </c>
      <c r="AF1413">
        <f>IF( Table1[[#This Row],[Start Day]]="",1,Table1[[#This Row],[Start Day]])</f>
        <v>11</v>
      </c>
      <c r="AG1413" s="1">
        <f>DATE(Table1[[#This Row],[Start Year]],Table1[[#This Row],[Start Month]],Table1[[#This Row],[Complete Start Day]])</f>
        <v>43780</v>
      </c>
      <c r="AH1413">
        <v>2019</v>
      </c>
      <c r="AI1413">
        <v>11</v>
      </c>
      <c r="AJ1413">
        <v>12</v>
      </c>
      <c r="AK1413">
        <f>IF(Table1[[#This Row],[End Day]]="",DAY(EOMONTH(DATE(Table1[[#This Row],[End Year]],Table1[[#This Row],[End Month]],1),0)),Table1[[#This Row],[End Day]])</f>
        <v>12</v>
      </c>
      <c r="AL1413" s="1">
        <f>DATE(Table1[[#This Row],[End Year]],Table1[[#This Row],[End Month]],Table1[[#This Row],[Complete End Day]])</f>
        <v>43781</v>
      </c>
      <c r="AM1413" s="2">
        <f>IF(Table1[[#This Row],[Start Day]]="",1,0)</f>
        <v>0</v>
      </c>
      <c r="AN1413" s="2">
        <f>IF(Table1[[#This Row],[End Day]]="",1,0)</f>
        <v>0</v>
      </c>
      <c r="AO1413">
        <v>4</v>
      </c>
      <c r="AP1413">
        <v>20</v>
      </c>
      <c r="AS1413">
        <v>20</v>
      </c>
      <c r="AZ1413">
        <v>87.358006773884696</v>
      </c>
      <c r="BA1413" t="s">
        <v>81</v>
      </c>
      <c r="BB1413" t="s">
        <v>2644</v>
      </c>
      <c r="BD1413" t="s">
        <v>2645</v>
      </c>
    </row>
    <row r="1414" spans="1:56" x14ac:dyDescent="0.2">
      <c r="A1414" t="s">
        <v>7438</v>
      </c>
      <c r="B1414" t="s">
        <v>5780</v>
      </c>
      <c r="C1414" t="s">
        <v>7439</v>
      </c>
      <c r="E1414" t="s">
        <v>53</v>
      </c>
      <c r="F1414" t="s">
        <v>270</v>
      </c>
      <c r="G1414" t="s">
        <v>271</v>
      </c>
      <c r="H1414" t="s">
        <v>271</v>
      </c>
      <c r="K1414" t="s">
        <v>692</v>
      </c>
      <c r="L1414" t="s">
        <v>693</v>
      </c>
      <c r="M1414" t="s">
        <v>694</v>
      </c>
      <c r="N1414" t="s">
        <v>695</v>
      </c>
      <c r="X1414" t="s">
        <v>65</v>
      </c>
      <c r="AC1414">
        <v>2019</v>
      </c>
      <c r="AD1414">
        <v>1</v>
      </c>
      <c r="AE1414">
        <v>1</v>
      </c>
      <c r="AF1414">
        <f>IF( Table1[[#This Row],[Start Day]]="",1,Table1[[#This Row],[Start Day]])</f>
        <v>1</v>
      </c>
      <c r="AG1414" s="1">
        <f>DATE(Table1[[#This Row],[Start Year]],Table1[[#This Row],[Start Month]],Table1[[#This Row],[Complete Start Day]])</f>
        <v>43466</v>
      </c>
      <c r="AH1414">
        <v>2019</v>
      </c>
      <c r="AI1414">
        <v>12</v>
      </c>
      <c r="AJ1414">
        <v>31</v>
      </c>
      <c r="AK1414">
        <f>IF(Table1[[#This Row],[End Day]]="",DAY(EOMONTH(DATE(Table1[[#This Row],[End Year]],Table1[[#This Row],[End Month]],1),0)),Table1[[#This Row],[End Day]])</f>
        <v>31</v>
      </c>
      <c r="AL1414" s="1">
        <f>DATE(Table1[[#This Row],[End Year]],Table1[[#This Row],[End Month]],Table1[[#This Row],[Complete End Day]])</f>
        <v>43830</v>
      </c>
      <c r="AM1414" s="2">
        <f>IF(Table1[[#This Row],[Start Day]]="",1,0)</f>
        <v>0</v>
      </c>
      <c r="AN1414" s="2">
        <f>IF(Table1[[#This Row],[End Day]]="",1,0)</f>
        <v>0</v>
      </c>
      <c r="AQ1414">
        <v>750000</v>
      </c>
      <c r="AS1414">
        <v>750000</v>
      </c>
      <c r="AX1414">
        <v>135000</v>
      </c>
      <c r="AY1414">
        <v>154536</v>
      </c>
      <c r="AZ1414">
        <v>87.358006773884696</v>
      </c>
    </row>
    <row r="1415" spans="1:56" x14ac:dyDescent="0.2">
      <c r="A1415" t="s">
        <v>7440</v>
      </c>
      <c r="B1415" t="s">
        <v>5780</v>
      </c>
      <c r="C1415" t="s">
        <v>113</v>
      </c>
      <c r="E1415" t="s">
        <v>53</v>
      </c>
      <c r="F1415" t="s">
        <v>54</v>
      </c>
      <c r="G1415" t="s">
        <v>55</v>
      </c>
      <c r="K1415" t="s">
        <v>692</v>
      </c>
      <c r="L1415" t="s">
        <v>693</v>
      </c>
      <c r="M1415" t="s">
        <v>694</v>
      </c>
      <c r="N1415" t="s">
        <v>695</v>
      </c>
      <c r="O1415" t="s">
        <v>7441</v>
      </c>
      <c r="P1415" t="s">
        <v>62</v>
      </c>
      <c r="X1415" t="s">
        <v>65</v>
      </c>
      <c r="AC1415">
        <v>2019</v>
      </c>
      <c r="AD1415">
        <v>12</v>
      </c>
      <c r="AE1415">
        <v>2</v>
      </c>
      <c r="AF1415">
        <f>IF( Table1[[#This Row],[Start Day]]="",1,Table1[[#This Row],[Start Day]])</f>
        <v>2</v>
      </c>
      <c r="AG1415" s="1">
        <f>DATE(Table1[[#This Row],[Start Year]],Table1[[#This Row],[Start Month]],Table1[[#This Row],[Complete Start Day]])</f>
        <v>43801</v>
      </c>
      <c r="AH1415">
        <v>2019</v>
      </c>
      <c r="AI1415">
        <v>12</v>
      </c>
      <c r="AJ1415">
        <v>11</v>
      </c>
      <c r="AK1415">
        <f>IF(Table1[[#This Row],[End Day]]="",DAY(EOMONTH(DATE(Table1[[#This Row],[End Year]],Table1[[#This Row],[End Month]],1),0)),Table1[[#This Row],[End Day]])</f>
        <v>11</v>
      </c>
      <c r="AL1415" s="1">
        <f>DATE(Table1[[#This Row],[End Year]],Table1[[#This Row],[End Month]],Table1[[#This Row],[Complete End Day]])</f>
        <v>43810</v>
      </c>
      <c r="AM1415" s="2">
        <f>IF(Table1[[#This Row],[Start Day]]="",1,0)</f>
        <v>0</v>
      </c>
      <c r="AN1415" s="2">
        <f>IF(Table1[[#This Row],[End Day]]="",1,0)</f>
        <v>0</v>
      </c>
      <c r="AO1415">
        <v>2</v>
      </c>
      <c r="AQ1415">
        <v>3500</v>
      </c>
      <c r="AS1415">
        <v>3500</v>
      </c>
      <c r="AZ1415">
        <v>87.358006773884696</v>
      </c>
      <c r="BA1415" t="s">
        <v>81</v>
      </c>
      <c r="BB1415" t="s">
        <v>7442</v>
      </c>
      <c r="BD1415" t="s">
        <v>7443</v>
      </c>
    </row>
    <row r="1416" spans="1:56" x14ac:dyDescent="0.2">
      <c r="A1416" t="s">
        <v>7444</v>
      </c>
      <c r="B1416" t="s">
        <v>6443</v>
      </c>
      <c r="C1416" t="s">
        <v>4820</v>
      </c>
      <c r="E1416" t="s">
        <v>53</v>
      </c>
      <c r="F1416" t="s">
        <v>72</v>
      </c>
      <c r="G1416" t="s">
        <v>73</v>
      </c>
      <c r="H1416" t="s">
        <v>74</v>
      </c>
      <c r="I1416" t="s">
        <v>75</v>
      </c>
      <c r="K1416" t="s">
        <v>692</v>
      </c>
      <c r="L1416" t="s">
        <v>693</v>
      </c>
      <c r="M1416" t="s">
        <v>694</v>
      </c>
      <c r="N1416" t="s">
        <v>695</v>
      </c>
      <c r="O1416" t="s">
        <v>7445</v>
      </c>
      <c r="Q1416" t="s">
        <v>201</v>
      </c>
      <c r="R1416" t="s">
        <v>3891</v>
      </c>
      <c r="X1416" t="s">
        <v>80</v>
      </c>
      <c r="AC1416">
        <v>2020</v>
      </c>
      <c r="AD1416">
        <v>11</v>
      </c>
      <c r="AE1416">
        <v>17</v>
      </c>
      <c r="AF1416">
        <f>IF( Table1[[#This Row],[Start Day]]="",1,Table1[[#This Row],[Start Day]])</f>
        <v>17</v>
      </c>
      <c r="AG1416" s="1">
        <f>DATE(Table1[[#This Row],[Start Year]],Table1[[#This Row],[Start Month]],Table1[[#This Row],[Complete Start Day]])</f>
        <v>44152</v>
      </c>
      <c r="AH1416">
        <v>2020</v>
      </c>
      <c r="AI1416">
        <v>11</v>
      </c>
      <c r="AJ1416">
        <v>21</v>
      </c>
      <c r="AK1416">
        <f>IF(Table1[[#This Row],[End Day]]="",DAY(EOMONTH(DATE(Table1[[#This Row],[End Year]],Table1[[#This Row],[End Month]],1),0)),Table1[[#This Row],[End Day]])</f>
        <v>21</v>
      </c>
      <c r="AL1416" s="1">
        <f>DATE(Table1[[#This Row],[End Year]],Table1[[#This Row],[End Month]],Table1[[#This Row],[Complete End Day]])</f>
        <v>44156</v>
      </c>
      <c r="AM1416" s="2">
        <f>IF(Table1[[#This Row],[Start Day]]="",1,0)</f>
        <v>0</v>
      </c>
      <c r="AN1416" s="2">
        <f>IF(Table1[[#This Row],[End Day]]="",1,0)</f>
        <v>0</v>
      </c>
      <c r="AO1416">
        <v>10</v>
      </c>
      <c r="AQ1416">
        <v>210</v>
      </c>
      <c r="AS1416">
        <v>210</v>
      </c>
      <c r="AZ1416">
        <v>88.435640805933602</v>
      </c>
      <c r="BA1416" t="s">
        <v>66</v>
      </c>
      <c r="BB1416" t="s">
        <v>2650</v>
      </c>
      <c r="BC1416" t="s">
        <v>7446</v>
      </c>
      <c r="BD1416" t="s">
        <v>7447</v>
      </c>
    </row>
    <row r="1417" spans="1:56" x14ac:dyDescent="0.2">
      <c r="A1417" t="s">
        <v>7448</v>
      </c>
      <c r="B1417" t="s">
        <v>6443</v>
      </c>
      <c r="C1417" t="s">
        <v>7114</v>
      </c>
      <c r="E1417" t="s">
        <v>53</v>
      </c>
      <c r="F1417" t="s">
        <v>72</v>
      </c>
      <c r="G1417" t="s">
        <v>73</v>
      </c>
      <c r="H1417" t="s">
        <v>74</v>
      </c>
      <c r="I1417" t="s">
        <v>75</v>
      </c>
      <c r="K1417" t="s">
        <v>569</v>
      </c>
      <c r="L1417" t="s">
        <v>570</v>
      </c>
      <c r="M1417" t="s">
        <v>571</v>
      </c>
      <c r="N1417" t="s">
        <v>60</v>
      </c>
      <c r="O1417" t="s">
        <v>7449</v>
      </c>
      <c r="Q1417" t="s">
        <v>557</v>
      </c>
      <c r="X1417" t="s">
        <v>80</v>
      </c>
      <c r="AC1417">
        <v>2020</v>
      </c>
      <c r="AD1417">
        <v>1</v>
      </c>
      <c r="AE1417">
        <v>7</v>
      </c>
      <c r="AF1417">
        <f>IF( Table1[[#This Row],[Start Day]]="",1,Table1[[#This Row],[Start Day]])</f>
        <v>7</v>
      </c>
      <c r="AG1417" s="1">
        <f>DATE(Table1[[#This Row],[Start Year]],Table1[[#This Row],[Start Month]],Table1[[#This Row],[Complete Start Day]])</f>
        <v>43837</v>
      </c>
      <c r="AH1417">
        <v>2020</v>
      </c>
      <c r="AI1417">
        <v>1</v>
      </c>
      <c r="AJ1417">
        <v>9</v>
      </c>
      <c r="AK1417">
        <f>IF(Table1[[#This Row],[End Day]]="",DAY(EOMONTH(DATE(Table1[[#This Row],[End Year]],Table1[[#This Row],[End Month]],1),0)),Table1[[#This Row],[End Day]])</f>
        <v>9</v>
      </c>
      <c r="AL1417" s="1">
        <f>DATE(Table1[[#This Row],[End Year]],Table1[[#This Row],[End Month]],Table1[[#This Row],[Complete End Day]])</f>
        <v>43839</v>
      </c>
      <c r="AM1417" s="2">
        <f>IF(Table1[[#This Row],[Start Day]]="",1,0)</f>
        <v>0</v>
      </c>
      <c r="AN1417" s="2">
        <f>IF(Table1[[#This Row],[End Day]]="",1,0)</f>
        <v>0</v>
      </c>
      <c r="AO1417">
        <v>2</v>
      </c>
      <c r="AQ1417">
        <v>300</v>
      </c>
      <c r="AS1417">
        <v>300</v>
      </c>
      <c r="AZ1417">
        <v>88.435640805933602</v>
      </c>
      <c r="BA1417" t="s">
        <v>66</v>
      </c>
      <c r="BB1417" t="s">
        <v>7450</v>
      </c>
      <c r="BC1417" t="s">
        <v>7451</v>
      </c>
      <c r="BD1417" t="s">
        <v>7452</v>
      </c>
    </row>
    <row r="1418" spans="1:56" x14ac:dyDescent="0.2">
      <c r="A1418" t="s">
        <v>7453</v>
      </c>
      <c r="B1418" t="s">
        <v>6443</v>
      </c>
      <c r="C1418" t="s">
        <v>3098</v>
      </c>
      <c r="E1418" t="s">
        <v>53</v>
      </c>
      <c r="F1418" t="s">
        <v>100</v>
      </c>
      <c r="G1418" t="s">
        <v>101</v>
      </c>
      <c r="H1418" t="s">
        <v>102</v>
      </c>
      <c r="K1418" t="s">
        <v>569</v>
      </c>
      <c r="L1418" t="s">
        <v>570</v>
      </c>
      <c r="M1418" t="s">
        <v>571</v>
      </c>
      <c r="N1418" t="s">
        <v>60</v>
      </c>
      <c r="O1418" t="s">
        <v>7454</v>
      </c>
      <c r="W1418">
        <v>7</v>
      </c>
      <c r="X1418" t="s">
        <v>105</v>
      </c>
      <c r="Y1418" t="s">
        <v>7455</v>
      </c>
      <c r="Z1418" t="s">
        <v>7456</v>
      </c>
      <c r="AA1418" t="s">
        <v>7457</v>
      </c>
      <c r="AB1418" t="s">
        <v>7458</v>
      </c>
      <c r="AC1418">
        <v>2020</v>
      </c>
      <c r="AD1418">
        <v>1</v>
      </c>
      <c r="AE1418">
        <v>24</v>
      </c>
      <c r="AF1418">
        <f>IF( Table1[[#This Row],[Start Day]]="",1,Table1[[#This Row],[Start Day]])</f>
        <v>24</v>
      </c>
      <c r="AG1418" s="1">
        <f>DATE(Table1[[#This Row],[Start Year]],Table1[[#This Row],[Start Month]],Table1[[#This Row],[Complete Start Day]])</f>
        <v>43854</v>
      </c>
      <c r="AH1418">
        <v>2020</v>
      </c>
      <c r="AI1418">
        <v>1</v>
      </c>
      <c r="AJ1418">
        <v>24</v>
      </c>
      <c r="AK1418">
        <f>IF(Table1[[#This Row],[End Day]]="",DAY(EOMONTH(DATE(Table1[[#This Row],[End Year]],Table1[[#This Row],[End Month]],1),0)),Table1[[#This Row],[End Day]])</f>
        <v>24</v>
      </c>
      <c r="AL1418" s="1">
        <f>DATE(Table1[[#This Row],[End Year]],Table1[[#This Row],[End Month]],Table1[[#This Row],[Complete End Day]])</f>
        <v>43854</v>
      </c>
      <c r="AM1418" s="2">
        <f>IF(Table1[[#This Row],[Start Day]]="",1,0)</f>
        <v>0</v>
      </c>
      <c r="AN1418" s="2">
        <f>IF(Table1[[#This Row],[End Day]]="",1,0)</f>
        <v>0</v>
      </c>
      <c r="AO1418">
        <v>41</v>
      </c>
      <c r="AP1418">
        <v>1607</v>
      </c>
      <c r="AQ1418">
        <v>69000</v>
      </c>
      <c r="AS1418">
        <v>70607</v>
      </c>
      <c r="AX1418">
        <v>340000</v>
      </c>
      <c r="AY1418">
        <v>384460</v>
      </c>
      <c r="AZ1418">
        <v>88.435640805933602</v>
      </c>
      <c r="BA1418" t="s">
        <v>66</v>
      </c>
      <c r="BB1418" t="s">
        <v>7459</v>
      </c>
      <c r="BC1418" t="s">
        <v>7460</v>
      </c>
      <c r="BD1418" t="s">
        <v>7461</v>
      </c>
    </row>
    <row r="1419" spans="1:56" x14ac:dyDescent="0.2">
      <c r="A1419" t="s">
        <v>7462</v>
      </c>
      <c r="B1419" t="s">
        <v>6443</v>
      </c>
      <c r="C1419" t="s">
        <v>2108</v>
      </c>
      <c r="E1419" t="s">
        <v>53</v>
      </c>
      <c r="F1419" t="s">
        <v>100</v>
      </c>
      <c r="G1419" t="s">
        <v>101</v>
      </c>
      <c r="H1419" t="s">
        <v>102</v>
      </c>
      <c r="K1419" t="s">
        <v>569</v>
      </c>
      <c r="L1419" t="s">
        <v>570</v>
      </c>
      <c r="M1419" t="s">
        <v>571</v>
      </c>
      <c r="N1419" t="s">
        <v>60</v>
      </c>
      <c r="O1419" t="s">
        <v>7463</v>
      </c>
      <c r="W1419">
        <v>6</v>
      </c>
      <c r="X1419" t="s">
        <v>105</v>
      </c>
      <c r="Y1419" t="s">
        <v>7464</v>
      </c>
      <c r="Z1419" t="s">
        <v>7465</v>
      </c>
      <c r="AA1419" t="s">
        <v>7466</v>
      </c>
      <c r="AC1419">
        <v>2020</v>
      </c>
      <c r="AD1419">
        <v>2</v>
      </c>
      <c r="AE1419">
        <v>23</v>
      </c>
      <c r="AF1419">
        <f>IF( Table1[[#This Row],[Start Day]]="",1,Table1[[#This Row],[Start Day]])</f>
        <v>23</v>
      </c>
      <c r="AG1419" s="1">
        <f>DATE(Table1[[#This Row],[Start Year]],Table1[[#This Row],[Start Month]],Table1[[#This Row],[Complete Start Day]])</f>
        <v>43884</v>
      </c>
      <c r="AH1419">
        <v>2020</v>
      </c>
      <c r="AI1419">
        <v>2</v>
      </c>
      <c r="AJ1419">
        <v>23</v>
      </c>
      <c r="AK1419">
        <f>IF(Table1[[#This Row],[End Day]]="",DAY(EOMONTH(DATE(Table1[[#This Row],[End Year]],Table1[[#This Row],[End Month]],1),0)),Table1[[#This Row],[End Day]])</f>
        <v>23</v>
      </c>
      <c r="AL1419" s="1">
        <f>DATE(Table1[[#This Row],[End Year]],Table1[[#This Row],[End Month]],Table1[[#This Row],[Complete End Day]])</f>
        <v>43884</v>
      </c>
      <c r="AM1419" s="2">
        <f>IF(Table1[[#This Row],[Start Day]]="",1,0)</f>
        <v>0</v>
      </c>
      <c r="AN1419" s="2">
        <f>IF(Table1[[#This Row],[End Day]]="",1,0)</f>
        <v>0</v>
      </c>
      <c r="AO1419">
        <v>9</v>
      </c>
      <c r="AP1419">
        <v>50</v>
      </c>
      <c r="AR1419">
        <v>3000</v>
      </c>
      <c r="AS1419">
        <v>3050</v>
      </c>
      <c r="AZ1419">
        <v>88.435640805933602</v>
      </c>
      <c r="BA1419" t="s">
        <v>109</v>
      </c>
      <c r="BC1419" t="s">
        <v>7467</v>
      </c>
      <c r="BD1419" t="s">
        <v>7468</v>
      </c>
    </row>
    <row r="1420" spans="1:56" x14ac:dyDescent="0.2">
      <c r="A1420" t="s">
        <v>7469</v>
      </c>
      <c r="B1420" t="s">
        <v>6443</v>
      </c>
      <c r="C1420" t="s">
        <v>403</v>
      </c>
      <c r="E1420" t="s">
        <v>53</v>
      </c>
      <c r="F1420" t="s">
        <v>100</v>
      </c>
      <c r="G1420" t="s">
        <v>101</v>
      </c>
      <c r="H1420" t="s">
        <v>102</v>
      </c>
      <c r="K1420" t="s">
        <v>569</v>
      </c>
      <c r="L1420" t="s">
        <v>570</v>
      </c>
      <c r="M1420" t="s">
        <v>571</v>
      </c>
      <c r="N1420" t="s">
        <v>60</v>
      </c>
      <c r="O1420" t="s">
        <v>7470</v>
      </c>
      <c r="W1420">
        <v>6</v>
      </c>
      <c r="X1420" t="s">
        <v>105</v>
      </c>
      <c r="Y1420" t="s">
        <v>7471</v>
      </c>
      <c r="Z1420" t="s">
        <v>7472</v>
      </c>
      <c r="AA1420" t="s">
        <v>7473</v>
      </c>
      <c r="AC1420">
        <v>2020</v>
      </c>
      <c r="AD1420">
        <v>6</v>
      </c>
      <c r="AE1420">
        <v>14</v>
      </c>
      <c r="AF1420">
        <f>IF( Table1[[#This Row],[Start Day]]="",1,Table1[[#This Row],[Start Day]])</f>
        <v>14</v>
      </c>
      <c r="AG1420" s="1">
        <f>DATE(Table1[[#This Row],[Start Year]],Table1[[#This Row],[Start Month]],Table1[[#This Row],[Complete Start Day]])</f>
        <v>43996</v>
      </c>
      <c r="AH1420">
        <v>2020</v>
      </c>
      <c r="AI1420">
        <v>6</v>
      </c>
      <c r="AJ1420">
        <v>14</v>
      </c>
      <c r="AK1420">
        <f>IF(Table1[[#This Row],[End Day]]="",DAY(EOMONTH(DATE(Table1[[#This Row],[End Year]],Table1[[#This Row],[End Month]],1),0)),Table1[[#This Row],[End Day]])</f>
        <v>14</v>
      </c>
      <c r="AL1420" s="1">
        <f>DATE(Table1[[#This Row],[End Year]],Table1[[#This Row],[End Month]],Table1[[#This Row],[Complete End Day]])</f>
        <v>43996</v>
      </c>
      <c r="AM1420" s="2">
        <f>IF(Table1[[#This Row],[Start Day]]="",1,0)</f>
        <v>0</v>
      </c>
      <c r="AN1420" s="2">
        <f>IF(Table1[[#This Row],[End Day]]="",1,0)</f>
        <v>0</v>
      </c>
      <c r="AO1420">
        <v>1</v>
      </c>
      <c r="AP1420">
        <v>35</v>
      </c>
      <c r="AQ1420">
        <v>6600</v>
      </c>
      <c r="AS1420">
        <v>6635</v>
      </c>
      <c r="AZ1420">
        <v>88.435640805933602</v>
      </c>
      <c r="BA1420" t="s">
        <v>109</v>
      </c>
      <c r="BC1420" t="s">
        <v>7474</v>
      </c>
      <c r="BD1420" t="s">
        <v>7475</v>
      </c>
    </row>
    <row r="1421" spans="1:56" x14ac:dyDescent="0.2">
      <c r="A1421" t="s">
        <v>7476</v>
      </c>
      <c r="B1421" t="s">
        <v>6443</v>
      </c>
      <c r="C1421" t="s">
        <v>1301</v>
      </c>
      <c r="E1421" t="s">
        <v>53</v>
      </c>
      <c r="F1421" t="s">
        <v>100</v>
      </c>
      <c r="G1421" t="s">
        <v>101</v>
      </c>
      <c r="H1421" t="s">
        <v>102</v>
      </c>
      <c r="K1421" t="s">
        <v>569</v>
      </c>
      <c r="L1421" t="s">
        <v>570</v>
      </c>
      <c r="M1421" t="s">
        <v>571</v>
      </c>
      <c r="N1421" t="s">
        <v>60</v>
      </c>
      <c r="O1421" t="s">
        <v>7477</v>
      </c>
      <c r="W1421">
        <v>5</v>
      </c>
      <c r="X1421" t="s">
        <v>105</v>
      </c>
      <c r="Y1421" t="s">
        <v>7478</v>
      </c>
      <c r="Z1421" t="s">
        <v>7479</v>
      </c>
      <c r="AA1421" t="s">
        <v>7480</v>
      </c>
      <c r="AC1421">
        <v>2020</v>
      </c>
      <c r="AD1421">
        <v>6</v>
      </c>
      <c r="AE1421">
        <v>25</v>
      </c>
      <c r="AF1421">
        <f>IF( Table1[[#This Row],[Start Day]]="",1,Table1[[#This Row],[Start Day]])</f>
        <v>25</v>
      </c>
      <c r="AG1421" s="1">
        <f>DATE(Table1[[#This Row],[Start Year]],Table1[[#This Row],[Start Month]],Table1[[#This Row],[Complete Start Day]])</f>
        <v>44007</v>
      </c>
      <c r="AH1421">
        <v>2020</v>
      </c>
      <c r="AI1421">
        <v>6</v>
      </c>
      <c r="AJ1421">
        <v>25</v>
      </c>
      <c r="AK1421">
        <f>IF(Table1[[#This Row],[End Day]]="",DAY(EOMONTH(DATE(Table1[[#This Row],[End Year]],Table1[[#This Row],[End Month]],1),0)),Table1[[#This Row],[End Day]])</f>
        <v>25</v>
      </c>
      <c r="AL1421" s="1">
        <f>DATE(Table1[[#This Row],[End Year]],Table1[[#This Row],[End Month]],Table1[[#This Row],[Complete End Day]])</f>
        <v>44007</v>
      </c>
      <c r="AM1421" s="2">
        <f>IF(Table1[[#This Row],[Start Day]]="",1,0)</f>
        <v>0</v>
      </c>
      <c r="AN1421" s="2">
        <f>IF(Table1[[#This Row],[End Day]]="",1,0)</f>
        <v>0</v>
      </c>
      <c r="AP1421">
        <v>5</v>
      </c>
      <c r="AQ1421">
        <v>273</v>
      </c>
      <c r="AS1421">
        <v>278</v>
      </c>
      <c r="AZ1421">
        <v>88.435640805933602</v>
      </c>
      <c r="BA1421" t="s">
        <v>109</v>
      </c>
      <c r="BC1421" t="s">
        <v>7481</v>
      </c>
      <c r="BD1421" t="s">
        <v>7482</v>
      </c>
    </row>
    <row r="1422" spans="1:56" x14ac:dyDescent="0.2">
      <c r="A1422" t="s">
        <v>7483</v>
      </c>
      <c r="B1422" t="s">
        <v>6443</v>
      </c>
      <c r="C1422" t="s">
        <v>7484</v>
      </c>
      <c r="E1422" t="s">
        <v>53</v>
      </c>
      <c r="F1422" t="s">
        <v>100</v>
      </c>
      <c r="G1422" t="s">
        <v>101</v>
      </c>
      <c r="H1422" t="s">
        <v>102</v>
      </c>
      <c r="K1422" t="s">
        <v>569</v>
      </c>
      <c r="L1422" t="s">
        <v>570</v>
      </c>
      <c r="M1422" t="s">
        <v>571</v>
      </c>
      <c r="N1422" t="s">
        <v>60</v>
      </c>
      <c r="O1422" t="s">
        <v>7485</v>
      </c>
      <c r="W1422">
        <v>7</v>
      </c>
      <c r="X1422" t="s">
        <v>105</v>
      </c>
      <c r="Y1422" t="s">
        <v>7486</v>
      </c>
      <c r="Z1422" t="s">
        <v>7487</v>
      </c>
      <c r="AA1422" t="s">
        <v>7488</v>
      </c>
      <c r="AC1422">
        <v>2020</v>
      </c>
      <c r="AD1422">
        <v>10</v>
      </c>
      <c r="AE1422">
        <v>30</v>
      </c>
      <c r="AF1422">
        <f>IF( Table1[[#This Row],[Start Day]]="",1,Table1[[#This Row],[Start Day]])</f>
        <v>30</v>
      </c>
      <c r="AG1422" s="1">
        <f>DATE(Table1[[#This Row],[Start Year]],Table1[[#This Row],[Start Month]],Table1[[#This Row],[Complete Start Day]])</f>
        <v>44134</v>
      </c>
      <c r="AH1422">
        <v>2020</v>
      </c>
      <c r="AI1422">
        <v>10</v>
      </c>
      <c r="AJ1422">
        <v>30</v>
      </c>
      <c r="AK1422">
        <f>IF(Table1[[#This Row],[End Day]]="",DAY(EOMONTH(DATE(Table1[[#This Row],[End Year]],Table1[[#This Row],[End Month]],1),0)),Table1[[#This Row],[End Day]])</f>
        <v>30</v>
      </c>
      <c r="AL1422" s="1">
        <f>DATE(Table1[[#This Row],[End Year]],Table1[[#This Row],[End Month]],Table1[[#This Row],[Complete End Day]])</f>
        <v>44134</v>
      </c>
      <c r="AM1422" s="2">
        <f>IF(Table1[[#This Row],[Start Day]]="",1,0)</f>
        <v>0</v>
      </c>
      <c r="AN1422" s="2">
        <f>IF(Table1[[#This Row],[End Day]]="",1,0)</f>
        <v>0</v>
      </c>
      <c r="AO1422">
        <v>115</v>
      </c>
      <c r="AP1422">
        <v>1034</v>
      </c>
      <c r="AR1422">
        <v>5000</v>
      </c>
      <c r="AS1422">
        <v>6034</v>
      </c>
      <c r="AX1422">
        <v>450000</v>
      </c>
      <c r="AY1422">
        <v>508845</v>
      </c>
      <c r="AZ1422">
        <v>88.435640805933602</v>
      </c>
      <c r="BA1422" t="s">
        <v>109</v>
      </c>
      <c r="BC1422" t="s">
        <v>7489</v>
      </c>
      <c r="BD1422" t="s">
        <v>7490</v>
      </c>
    </row>
    <row r="1423" spans="1:56" x14ac:dyDescent="0.2">
      <c r="A1423" t="s">
        <v>7491</v>
      </c>
      <c r="B1423" t="s">
        <v>6443</v>
      </c>
      <c r="C1423" t="s">
        <v>7492</v>
      </c>
      <c r="E1423" t="s">
        <v>53</v>
      </c>
      <c r="F1423" t="s">
        <v>54</v>
      </c>
      <c r="G1423" t="s">
        <v>55</v>
      </c>
      <c r="H1423" t="s">
        <v>192</v>
      </c>
      <c r="K1423" t="s">
        <v>569</v>
      </c>
      <c r="L1423" t="s">
        <v>570</v>
      </c>
      <c r="M1423" t="s">
        <v>571</v>
      </c>
      <c r="N1423" t="s">
        <v>60</v>
      </c>
      <c r="O1423" t="s">
        <v>7493</v>
      </c>
      <c r="X1423" t="s">
        <v>65</v>
      </c>
      <c r="AC1423">
        <v>2020</v>
      </c>
      <c r="AD1423">
        <v>6</v>
      </c>
      <c r="AE1423">
        <v>11</v>
      </c>
      <c r="AF1423">
        <f>IF( Table1[[#This Row],[Start Day]]="",1,Table1[[#This Row],[Start Day]])</f>
        <v>11</v>
      </c>
      <c r="AG1423" s="1">
        <f>DATE(Table1[[#This Row],[Start Year]],Table1[[#This Row],[Start Month]],Table1[[#This Row],[Complete Start Day]])</f>
        <v>43993</v>
      </c>
      <c r="AH1423">
        <v>2020</v>
      </c>
      <c r="AI1423">
        <v>6</v>
      </c>
      <c r="AJ1423">
        <v>12</v>
      </c>
      <c r="AK1423">
        <f>IF(Table1[[#This Row],[End Day]]="",DAY(EOMONTH(DATE(Table1[[#This Row],[End Year]],Table1[[#This Row],[End Month]],1),0)),Table1[[#This Row],[End Day]])</f>
        <v>12</v>
      </c>
      <c r="AL1423" s="1">
        <f>DATE(Table1[[#This Row],[End Year]],Table1[[#This Row],[End Month]],Table1[[#This Row],[Complete End Day]])</f>
        <v>43994</v>
      </c>
      <c r="AM1423" s="2">
        <f>IF(Table1[[#This Row],[Start Day]]="",1,0)</f>
        <v>0</v>
      </c>
      <c r="AN1423" s="2">
        <f>IF(Table1[[#This Row],[End Day]]="",1,0)</f>
        <v>0</v>
      </c>
      <c r="AO1423">
        <v>1</v>
      </c>
      <c r="AQ1423">
        <v>750</v>
      </c>
      <c r="AS1423">
        <v>750</v>
      </c>
      <c r="AZ1423">
        <v>88.435640805933602</v>
      </c>
      <c r="BA1423" t="s">
        <v>81</v>
      </c>
      <c r="BB1423" t="s">
        <v>7494</v>
      </c>
      <c r="BD1423" t="s">
        <v>7495</v>
      </c>
    </row>
    <row r="1424" spans="1:56" x14ac:dyDescent="0.2">
      <c r="A1424" t="s">
        <v>7496</v>
      </c>
      <c r="B1424" t="s">
        <v>6443</v>
      </c>
      <c r="C1424" t="s">
        <v>344</v>
      </c>
      <c r="E1424" t="s">
        <v>53</v>
      </c>
      <c r="F1424" t="s">
        <v>54</v>
      </c>
      <c r="G1424" t="s">
        <v>55</v>
      </c>
      <c r="H1424" t="s">
        <v>192</v>
      </c>
      <c r="K1424" t="s">
        <v>569</v>
      </c>
      <c r="L1424" t="s">
        <v>570</v>
      </c>
      <c r="M1424" t="s">
        <v>571</v>
      </c>
      <c r="N1424" t="s">
        <v>60</v>
      </c>
      <c r="O1424" t="s">
        <v>7497</v>
      </c>
      <c r="X1424" t="s">
        <v>65</v>
      </c>
      <c r="AC1424">
        <v>2020</v>
      </c>
      <c r="AD1424">
        <v>6</v>
      </c>
      <c r="AE1424">
        <v>21</v>
      </c>
      <c r="AF1424">
        <f>IF( Table1[[#This Row],[Start Day]]="",1,Table1[[#This Row],[Start Day]])</f>
        <v>21</v>
      </c>
      <c r="AG1424" s="1">
        <f>DATE(Table1[[#This Row],[Start Year]],Table1[[#This Row],[Start Month]],Table1[[#This Row],[Complete Start Day]])</f>
        <v>44003</v>
      </c>
      <c r="AH1424">
        <v>2020</v>
      </c>
      <c r="AI1424">
        <v>6</v>
      </c>
      <c r="AJ1424">
        <v>23</v>
      </c>
      <c r="AK1424">
        <f>IF(Table1[[#This Row],[End Day]]="",DAY(EOMONTH(DATE(Table1[[#This Row],[End Year]],Table1[[#This Row],[End Month]],1),0)),Table1[[#This Row],[End Day]])</f>
        <v>23</v>
      </c>
      <c r="AL1424" s="1">
        <f>DATE(Table1[[#This Row],[End Year]],Table1[[#This Row],[End Month]],Table1[[#This Row],[Complete End Day]])</f>
        <v>44005</v>
      </c>
      <c r="AM1424" s="2">
        <f>IF(Table1[[#This Row],[Start Day]]="",1,0)</f>
        <v>0</v>
      </c>
      <c r="AN1424" s="2">
        <f>IF(Table1[[#This Row],[End Day]]="",1,0)</f>
        <v>0</v>
      </c>
      <c r="AO1424">
        <v>7</v>
      </c>
      <c r="AQ1424">
        <v>72</v>
      </c>
      <c r="AS1424">
        <v>72</v>
      </c>
      <c r="AX1424">
        <v>35000</v>
      </c>
      <c r="AY1424">
        <v>39577</v>
      </c>
      <c r="AZ1424">
        <v>88.435640805933602</v>
      </c>
      <c r="BA1424" t="s">
        <v>109</v>
      </c>
      <c r="BC1424" t="s">
        <v>7498</v>
      </c>
      <c r="BD1424" t="s">
        <v>7499</v>
      </c>
    </row>
    <row r="1425" spans="1:56" x14ac:dyDescent="0.2">
      <c r="A1425" t="s">
        <v>7500</v>
      </c>
      <c r="B1425" t="s">
        <v>6443</v>
      </c>
      <c r="C1425" t="s">
        <v>5096</v>
      </c>
      <c r="E1425" t="s">
        <v>53</v>
      </c>
      <c r="F1425" t="s">
        <v>54</v>
      </c>
      <c r="G1425" t="s">
        <v>236</v>
      </c>
      <c r="H1425" t="s">
        <v>2200</v>
      </c>
      <c r="K1425" t="s">
        <v>569</v>
      </c>
      <c r="L1425" t="s">
        <v>570</v>
      </c>
      <c r="M1425" t="s">
        <v>571</v>
      </c>
      <c r="N1425" t="s">
        <v>60</v>
      </c>
      <c r="O1425" t="s">
        <v>7501</v>
      </c>
      <c r="AC1425">
        <v>2020</v>
      </c>
      <c r="AD1425">
        <v>2</v>
      </c>
      <c r="AE1425">
        <v>4</v>
      </c>
      <c r="AF1425">
        <f>IF( Table1[[#This Row],[Start Day]]="",1,Table1[[#This Row],[Start Day]])</f>
        <v>4</v>
      </c>
      <c r="AG1425" s="1">
        <f>DATE(Table1[[#This Row],[Start Year]],Table1[[#This Row],[Start Month]],Table1[[#This Row],[Complete Start Day]])</f>
        <v>43865</v>
      </c>
      <c r="AH1425">
        <v>2020</v>
      </c>
      <c r="AI1425">
        <v>2</v>
      </c>
      <c r="AJ1425">
        <v>5</v>
      </c>
      <c r="AK1425">
        <f>IF(Table1[[#This Row],[End Day]]="",DAY(EOMONTH(DATE(Table1[[#This Row],[End Year]],Table1[[#This Row],[End Month]],1),0)),Table1[[#This Row],[End Day]])</f>
        <v>5</v>
      </c>
      <c r="AL1425" s="1">
        <f>DATE(Table1[[#This Row],[End Year]],Table1[[#This Row],[End Month]],Table1[[#This Row],[Complete End Day]])</f>
        <v>43866</v>
      </c>
      <c r="AM1425" s="2">
        <f>IF(Table1[[#This Row],[Start Day]]="",1,0)</f>
        <v>0</v>
      </c>
      <c r="AN1425" s="2">
        <f>IF(Table1[[#This Row],[End Day]]="",1,0)</f>
        <v>0</v>
      </c>
      <c r="AO1425">
        <v>41</v>
      </c>
      <c r="AP1425">
        <v>84</v>
      </c>
      <c r="AS1425">
        <v>84</v>
      </c>
      <c r="AZ1425">
        <v>88.435640805933602</v>
      </c>
      <c r="BA1425" t="s">
        <v>109</v>
      </c>
      <c r="BC1425" t="s">
        <v>7502</v>
      </c>
      <c r="BD1425" t="s">
        <v>7503</v>
      </c>
    </row>
    <row r="1426" spans="1:56" x14ac:dyDescent="0.2">
      <c r="A1426" t="s">
        <v>7504</v>
      </c>
      <c r="B1426" t="s">
        <v>6443</v>
      </c>
      <c r="C1426" t="s">
        <v>7505</v>
      </c>
      <c r="E1426" t="s">
        <v>53</v>
      </c>
      <c r="F1426" t="s">
        <v>54</v>
      </c>
      <c r="G1426" t="s">
        <v>55</v>
      </c>
      <c r="K1426" t="s">
        <v>569</v>
      </c>
      <c r="L1426" t="s">
        <v>570</v>
      </c>
      <c r="M1426" t="s">
        <v>571</v>
      </c>
      <c r="N1426" t="s">
        <v>60</v>
      </c>
      <c r="O1426" t="s">
        <v>7506</v>
      </c>
      <c r="X1426" t="s">
        <v>65</v>
      </c>
      <c r="AC1426">
        <v>2020</v>
      </c>
      <c r="AD1426">
        <v>8</v>
      </c>
      <c r="AE1426">
        <v>22</v>
      </c>
      <c r="AF1426">
        <f>IF( Table1[[#This Row],[Start Day]]="",1,Table1[[#This Row],[Start Day]])</f>
        <v>22</v>
      </c>
      <c r="AG1426" s="1">
        <f>DATE(Table1[[#This Row],[Start Year]],Table1[[#This Row],[Start Month]],Table1[[#This Row],[Complete Start Day]])</f>
        <v>44065</v>
      </c>
      <c r="AH1426">
        <v>2020</v>
      </c>
      <c r="AI1426">
        <v>8</v>
      </c>
      <c r="AJ1426">
        <v>23</v>
      </c>
      <c r="AK1426">
        <f>IF(Table1[[#This Row],[End Day]]="",DAY(EOMONTH(DATE(Table1[[#This Row],[End Year]],Table1[[#This Row],[End Month]],1),0)),Table1[[#This Row],[End Day]])</f>
        <v>23</v>
      </c>
      <c r="AL1426" s="1">
        <f>DATE(Table1[[#This Row],[End Year]],Table1[[#This Row],[End Month]],Table1[[#This Row],[Complete End Day]])</f>
        <v>44066</v>
      </c>
      <c r="AM1426" s="2">
        <f>IF(Table1[[#This Row],[Start Day]]="",1,0)</f>
        <v>0</v>
      </c>
      <c r="AN1426" s="2">
        <f>IF(Table1[[#This Row],[End Day]]="",1,0)</f>
        <v>0</v>
      </c>
      <c r="AO1426">
        <v>16</v>
      </c>
      <c r="AX1426">
        <v>250000</v>
      </c>
      <c r="AY1426">
        <v>282691</v>
      </c>
      <c r="AZ1426">
        <v>88.435640805933602</v>
      </c>
      <c r="BA1426" t="s">
        <v>66</v>
      </c>
      <c r="BB1426" t="s">
        <v>7507</v>
      </c>
      <c r="BC1426" t="s">
        <v>7508</v>
      </c>
      <c r="BD1426" t="s">
        <v>7509</v>
      </c>
    </row>
    <row r="1427" spans="1:56" x14ac:dyDescent="0.2">
      <c r="A1427" t="s">
        <v>7510</v>
      </c>
      <c r="B1427" t="s">
        <v>6443</v>
      </c>
      <c r="C1427" t="s">
        <v>631</v>
      </c>
      <c r="E1427" t="s">
        <v>53</v>
      </c>
      <c r="F1427" t="s">
        <v>54</v>
      </c>
      <c r="G1427" t="s">
        <v>55</v>
      </c>
      <c r="H1427" t="s">
        <v>192</v>
      </c>
      <c r="K1427" t="s">
        <v>692</v>
      </c>
      <c r="L1427" t="s">
        <v>693</v>
      </c>
      <c r="M1427" t="s">
        <v>694</v>
      </c>
      <c r="N1427" t="s">
        <v>695</v>
      </c>
      <c r="O1427" t="s">
        <v>7511</v>
      </c>
      <c r="P1427" t="s">
        <v>62</v>
      </c>
      <c r="X1427" t="s">
        <v>65</v>
      </c>
      <c r="AC1427">
        <v>2020</v>
      </c>
      <c r="AD1427">
        <v>2</v>
      </c>
      <c r="AE1427">
        <v>7</v>
      </c>
      <c r="AF1427">
        <f>IF( Table1[[#This Row],[Start Day]]="",1,Table1[[#This Row],[Start Day]])</f>
        <v>7</v>
      </c>
      <c r="AG1427" s="1">
        <f>DATE(Table1[[#This Row],[Start Year]],Table1[[#This Row],[Start Month]],Table1[[#This Row],[Complete Start Day]])</f>
        <v>43868</v>
      </c>
      <c r="AH1427">
        <v>2020</v>
      </c>
      <c r="AI1427">
        <v>2</v>
      </c>
      <c r="AJ1427">
        <v>10</v>
      </c>
      <c r="AK1427">
        <f>IF(Table1[[#This Row],[End Day]]="",DAY(EOMONTH(DATE(Table1[[#This Row],[End Year]],Table1[[#This Row],[End Month]],1),0)),Table1[[#This Row],[End Day]])</f>
        <v>10</v>
      </c>
      <c r="AL1427" s="1">
        <f>DATE(Table1[[#This Row],[End Year]],Table1[[#This Row],[End Month]],Table1[[#This Row],[Complete End Day]])</f>
        <v>43871</v>
      </c>
      <c r="AM1427" s="2">
        <f>IF(Table1[[#This Row],[Start Day]]="",1,0)</f>
        <v>0</v>
      </c>
      <c r="AN1427" s="2">
        <f>IF(Table1[[#This Row],[End Day]]="",1,0)</f>
        <v>0</v>
      </c>
      <c r="AO1427">
        <v>3</v>
      </c>
      <c r="AQ1427">
        <v>200</v>
      </c>
      <c r="AS1427">
        <v>200</v>
      </c>
      <c r="AZ1427">
        <v>88.435640805933602</v>
      </c>
      <c r="BA1427" t="s">
        <v>81</v>
      </c>
      <c r="BB1427" t="s">
        <v>7442</v>
      </c>
      <c r="BD1427" t="s">
        <v>7443</v>
      </c>
    </row>
    <row r="1428" spans="1:56" x14ac:dyDescent="0.2">
      <c r="A1428" t="s">
        <v>7512</v>
      </c>
      <c r="B1428" t="s">
        <v>6544</v>
      </c>
      <c r="C1428" t="s">
        <v>7513</v>
      </c>
      <c r="E1428" t="s">
        <v>53</v>
      </c>
      <c r="F1428" t="s">
        <v>54</v>
      </c>
      <c r="G1428" t="s">
        <v>55</v>
      </c>
      <c r="K1428" t="s">
        <v>569</v>
      </c>
      <c r="L1428" t="s">
        <v>570</v>
      </c>
      <c r="M1428" t="s">
        <v>571</v>
      </c>
      <c r="N1428" t="s">
        <v>60</v>
      </c>
      <c r="O1428" t="s">
        <v>7514</v>
      </c>
      <c r="P1428" t="s">
        <v>62</v>
      </c>
      <c r="Q1428" t="s">
        <v>64</v>
      </c>
      <c r="X1428" t="s">
        <v>65</v>
      </c>
      <c r="AC1428">
        <v>2021</v>
      </c>
      <c r="AD1428">
        <v>8</v>
      </c>
      <c r="AE1428">
        <v>10</v>
      </c>
      <c r="AF1428">
        <f>IF( Table1[[#This Row],[Start Day]]="",1,Table1[[#This Row],[Start Day]])</f>
        <v>10</v>
      </c>
      <c r="AG1428" s="1">
        <f>DATE(Table1[[#This Row],[Start Year]],Table1[[#This Row],[Start Month]],Table1[[#This Row],[Complete Start Day]])</f>
        <v>44418</v>
      </c>
      <c r="AH1428">
        <v>2021</v>
      </c>
      <c r="AI1428">
        <v>8</v>
      </c>
      <c r="AJ1428">
        <v>16</v>
      </c>
      <c r="AK1428">
        <f>IF(Table1[[#This Row],[End Day]]="",DAY(EOMONTH(DATE(Table1[[#This Row],[End Year]],Table1[[#This Row],[End Month]],1),0)),Table1[[#This Row],[End Day]])</f>
        <v>16</v>
      </c>
      <c r="AL1428" s="1">
        <f>DATE(Table1[[#This Row],[End Year]],Table1[[#This Row],[End Month]],Table1[[#This Row],[Complete End Day]])</f>
        <v>44424</v>
      </c>
      <c r="AM1428" s="2">
        <f>IF(Table1[[#This Row],[Start Day]]="",1,0)</f>
        <v>0</v>
      </c>
      <c r="AN1428" s="2">
        <f>IF(Table1[[#This Row],[End Day]]="",1,0)</f>
        <v>0</v>
      </c>
      <c r="AO1428">
        <v>70</v>
      </c>
      <c r="AP1428">
        <v>360</v>
      </c>
      <c r="AQ1428">
        <v>2300</v>
      </c>
      <c r="AS1428">
        <v>2660</v>
      </c>
      <c r="AX1428">
        <v>290000</v>
      </c>
      <c r="AY1428">
        <v>313208</v>
      </c>
      <c r="AZ1428">
        <v>92.590192930992899</v>
      </c>
      <c r="BA1428" t="s">
        <v>109</v>
      </c>
      <c r="BC1428" t="s">
        <v>7515</v>
      </c>
      <c r="BD1428" t="s">
        <v>7516</v>
      </c>
    </row>
    <row r="1429" spans="1:56" x14ac:dyDescent="0.2">
      <c r="A1429" t="s">
        <v>7517</v>
      </c>
      <c r="B1429" t="s">
        <v>6544</v>
      </c>
      <c r="C1429" t="s">
        <v>6164</v>
      </c>
      <c r="E1429" t="s">
        <v>53</v>
      </c>
      <c r="F1429" t="s">
        <v>270</v>
      </c>
      <c r="G1429" t="s">
        <v>466</v>
      </c>
      <c r="H1429" t="s">
        <v>467</v>
      </c>
      <c r="K1429" t="s">
        <v>569</v>
      </c>
      <c r="L1429" t="s">
        <v>570</v>
      </c>
      <c r="M1429" t="s">
        <v>571</v>
      </c>
      <c r="N1429" t="s">
        <v>60</v>
      </c>
      <c r="O1429" t="s">
        <v>7518</v>
      </c>
      <c r="Q1429" t="s">
        <v>368</v>
      </c>
      <c r="X1429" t="s">
        <v>65</v>
      </c>
      <c r="AC1429">
        <v>2021</v>
      </c>
      <c r="AD1429">
        <v>7</v>
      </c>
      <c r="AE1429">
        <v>28</v>
      </c>
      <c r="AF1429">
        <f>IF( Table1[[#This Row],[Start Day]]="",1,Table1[[#This Row],[Start Day]])</f>
        <v>28</v>
      </c>
      <c r="AG1429" s="1">
        <f>DATE(Table1[[#This Row],[Start Year]],Table1[[#This Row],[Start Month]],Table1[[#This Row],[Complete Start Day]])</f>
        <v>44405</v>
      </c>
      <c r="AH1429">
        <v>2021</v>
      </c>
      <c r="AI1429">
        <v>8</v>
      </c>
      <c r="AJ1429">
        <v>7</v>
      </c>
      <c r="AK1429">
        <f>IF(Table1[[#This Row],[End Day]]="",DAY(EOMONTH(DATE(Table1[[#This Row],[End Year]],Table1[[#This Row],[End Month]],1),0)),Table1[[#This Row],[End Day]])</f>
        <v>7</v>
      </c>
      <c r="AL1429" s="1">
        <f>DATE(Table1[[#This Row],[End Year]],Table1[[#This Row],[End Month]],Table1[[#This Row],[Complete End Day]])</f>
        <v>44415</v>
      </c>
      <c r="AM1429" s="2">
        <f>IF(Table1[[#This Row],[Start Day]]="",1,0)</f>
        <v>0</v>
      </c>
      <c r="AN1429" s="2">
        <f>IF(Table1[[#This Row],[End Day]]="",1,0)</f>
        <v>0</v>
      </c>
      <c r="AO1429">
        <v>9</v>
      </c>
      <c r="AP1429">
        <v>122</v>
      </c>
      <c r="AQ1429">
        <v>560966</v>
      </c>
      <c r="AS1429">
        <v>561088</v>
      </c>
      <c r="AX1429">
        <v>232000</v>
      </c>
      <c r="AY1429">
        <v>250566</v>
      </c>
      <c r="AZ1429">
        <v>92.590192930992899</v>
      </c>
      <c r="BA1429" t="s">
        <v>81</v>
      </c>
      <c r="BB1429" t="s">
        <v>7519</v>
      </c>
      <c r="BD1429" t="s">
        <v>7520</v>
      </c>
    </row>
    <row r="1430" spans="1:56" x14ac:dyDescent="0.2">
      <c r="A1430" t="s">
        <v>7521</v>
      </c>
      <c r="B1430" t="s">
        <v>6544</v>
      </c>
      <c r="C1430" t="s">
        <v>7522</v>
      </c>
      <c r="D1430" t="s">
        <v>7523</v>
      </c>
      <c r="E1430" t="s">
        <v>53</v>
      </c>
      <c r="F1430" t="s">
        <v>72</v>
      </c>
      <c r="G1430" t="s">
        <v>73</v>
      </c>
      <c r="H1430" t="s">
        <v>74</v>
      </c>
      <c r="I1430" t="s">
        <v>2676</v>
      </c>
      <c r="K1430" t="s">
        <v>692</v>
      </c>
      <c r="L1430" t="s">
        <v>693</v>
      </c>
      <c r="M1430" t="s">
        <v>694</v>
      </c>
      <c r="N1430" t="s">
        <v>695</v>
      </c>
      <c r="O1430" t="s">
        <v>7524</v>
      </c>
      <c r="Q1430" t="s">
        <v>55</v>
      </c>
      <c r="X1430" t="s">
        <v>80</v>
      </c>
      <c r="AC1430">
        <v>2021</v>
      </c>
      <c r="AD1430">
        <v>12</v>
      </c>
      <c r="AE1430">
        <v>12</v>
      </c>
      <c r="AF1430">
        <f>IF( Table1[[#This Row],[Start Day]]="",1,Table1[[#This Row],[Start Day]])</f>
        <v>12</v>
      </c>
      <c r="AG1430" s="1">
        <f>DATE(Table1[[#This Row],[Start Year]],Table1[[#This Row],[Start Month]],Table1[[#This Row],[Complete Start Day]])</f>
        <v>44542</v>
      </c>
      <c r="AH1430">
        <v>2021</v>
      </c>
      <c r="AI1430">
        <v>12</v>
      </c>
      <c r="AJ1430">
        <v>30</v>
      </c>
      <c r="AK1430">
        <f>IF(Table1[[#This Row],[End Day]]="",DAY(EOMONTH(DATE(Table1[[#This Row],[End Year]],Table1[[#This Row],[End Month]],1),0)),Table1[[#This Row],[End Day]])</f>
        <v>30</v>
      </c>
      <c r="AL1430" s="1">
        <f>DATE(Table1[[#This Row],[End Year]],Table1[[#This Row],[End Month]],Table1[[#This Row],[Complete End Day]])</f>
        <v>44560</v>
      </c>
      <c r="AM1430" s="2">
        <f>IF(Table1[[#This Row],[Start Day]]="",1,0)</f>
        <v>0</v>
      </c>
      <c r="AN1430" s="2">
        <f>IF(Table1[[#This Row],[End Day]]="",1,0)</f>
        <v>0</v>
      </c>
      <c r="AO1430">
        <v>23</v>
      </c>
      <c r="AP1430">
        <v>27</v>
      </c>
      <c r="AQ1430">
        <v>8810</v>
      </c>
      <c r="AS1430">
        <v>8837</v>
      </c>
      <c r="AZ1430">
        <v>92.590192930992899</v>
      </c>
      <c r="BA1430" t="s">
        <v>66</v>
      </c>
      <c r="BB1430" t="s">
        <v>2644</v>
      </c>
      <c r="BC1430" t="s">
        <v>7525</v>
      </c>
      <c r="BD1430" t="s">
        <v>7526</v>
      </c>
    </row>
    <row r="1431" spans="1:56" x14ac:dyDescent="0.2">
      <c r="A1431" t="s">
        <v>7527</v>
      </c>
      <c r="B1431" t="s">
        <v>6544</v>
      </c>
      <c r="C1431" t="s">
        <v>2865</v>
      </c>
      <c r="D1431" t="s">
        <v>7528</v>
      </c>
      <c r="E1431" t="s">
        <v>53</v>
      </c>
      <c r="F1431" t="s">
        <v>72</v>
      </c>
      <c r="G1431" t="s">
        <v>73</v>
      </c>
      <c r="H1431" t="s">
        <v>86</v>
      </c>
      <c r="J1431" t="s">
        <v>7529</v>
      </c>
      <c r="K1431" t="s">
        <v>692</v>
      </c>
      <c r="L1431" t="s">
        <v>693</v>
      </c>
      <c r="M1431" t="s">
        <v>694</v>
      </c>
      <c r="N1431" t="s">
        <v>695</v>
      </c>
      <c r="O1431" t="s">
        <v>7530</v>
      </c>
      <c r="Q1431" t="s">
        <v>55</v>
      </c>
      <c r="X1431" t="s">
        <v>80</v>
      </c>
      <c r="AC1431">
        <v>2021</v>
      </c>
      <c r="AD1431">
        <v>1</v>
      </c>
      <c r="AE1431">
        <v>24</v>
      </c>
      <c r="AF1431">
        <f>IF( Table1[[#This Row],[Start Day]]="",1,Table1[[#This Row],[Start Day]])</f>
        <v>24</v>
      </c>
      <c r="AG1431" s="1">
        <f>DATE(Table1[[#This Row],[Start Year]],Table1[[#This Row],[Start Month]],Table1[[#This Row],[Complete Start Day]])</f>
        <v>44220</v>
      </c>
      <c r="AH1431">
        <v>2021</v>
      </c>
      <c r="AI1431">
        <v>1</v>
      </c>
      <c r="AJ1431">
        <v>24</v>
      </c>
      <c r="AK1431">
        <f>IF(Table1[[#This Row],[End Day]]="",DAY(EOMONTH(DATE(Table1[[#This Row],[End Year]],Table1[[#This Row],[End Month]],1),0)),Table1[[#This Row],[End Day]])</f>
        <v>24</v>
      </c>
      <c r="AL1431" s="1">
        <f>DATE(Table1[[#This Row],[End Year]],Table1[[#This Row],[End Month]],Table1[[#This Row],[Complete End Day]])</f>
        <v>44220</v>
      </c>
      <c r="AM1431" s="2">
        <f>IF(Table1[[#This Row],[Start Day]]="",1,0)</f>
        <v>0</v>
      </c>
      <c r="AN1431" s="2">
        <f>IF(Table1[[#This Row],[End Day]]="",1,0)</f>
        <v>0</v>
      </c>
      <c r="AO1431">
        <v>4</v>
      </c>
      <c r="AQ1431">
        <v>3200</v>
      </c>
      <c r="AS1431">
        <v>3200</v>
      </c>
      <c r="AZ1431">
        <v>92.590192930992899</v>
      </c>
      <c r="BA1431" t="s">
        <v>109</v>
      </c>
      <c r="BC1431" t="s">
        <v>7531</v>
      </c>
      <c r="BD1431" t="s">
        <v>7532</v>
      </c>
    </row>
    <row r="1432" spans="1:56" x14ac:dyDescent="0.2">
      <c r="A1432" t="s">
        <v>7533</v>
      </c>
      <c r="B1432" t="s">
        <v>6544</v>
      </c>
      <c r="C1432" t="s">
        <v>7534</v>
      </c>
      <c r="E1432" t="s">
        <v>53</v>
      </c>
      <c r="F1432" t="s">
        <v>270</v>
      </c>
      <c r="G1432" t="s">
        <v>271</v>
      </c>
      <c r="H1432" t="s">
        <v>271</v>
      </c>
      <c r="K1432" t="s">
        <v>692</v>
      </c>
      <c r="L1432" t="s">
        <v>693</v>
      </c>
      <c r="M1432" t="s">
        <v>694</v>
      </c>
      <c r="N1432" t="s">
        <v>695</v>
      </c>
      <c r="Q1432" t="s">
        <v>5181</v>
      </c>
      <c r="X1432" t="s">
        <v>65</v>
      </c>
      <c r="AC1432">
        <v>2021</v>
      </c>
      <c r="AD1432">
        <v>3</v>
      </c>
      <c r="AF1432">
        <f>IF( Table1[[#This Row],[Start Day]]="",1,Table1[[#This Row],[Start Day]])</f>
        <v>1</v>
      </c>
      <c r="AG1432" s="1">
        <f>DATE(Table1[[#This Row],[Start Year]],Table1[[#This Row],[Start Month]],Table1[[#This Row],[Complete Start Day]])</f>
        <v>44256</v>
      </c>
      <c r="AH1432">
        <v>2021</v>
      </c>
      <c r="AI1432">
        <v>3</v>
      </c>
      <c r="AK1432">
        <f>IF(Table1[[#This Row],[End Day]]="",DAY(EOMONTH(DATE(Table1[[#This Row],[End Year]],Table1[[#This Row],[End Month]],1),0)),Table1[[#This Row],[End Day]])</f>
        <v>31</v>
      </c>
      <c r="AL1432" s="1">
        <f>DATE(Table1[[#This Row],[End Year]],Table1[[#This Row],[End Month]],Table1[[#This Row],[Complete End Day]])</f>
        <v>44286</v>
      </c>
      <c r="AM1432" s="2">
        <f>IF(Table1[[#This Row],[Start Day]]="",1,0)</f>
        <v>1</v>
      </c>
      <c r="AN1432" s="2">
        <f>IF(Table1[[#This Row],[End Day]]="",1,0)</f>
        <v>1</v>
      </c>
      <c r="AQ1432">
        <v>12000000</v>
      </c>
      <c r="AS1432">
        <v>12000000</v>
      </c>
      <c r="AZ1432">
        <v>92.590192930992899</v>
      </c>
    </row>
    <row r="1433" spans="1:56" x14ac:dyDescent="0.2">
      <c r="A1433" t="s">
        <v>7535</v>
      </c>
      <c r="B1433" t="s">
        <v>6544</v>
      </c>
      <c r="C1433" t="s">
        <v>3400</v>
      </c>
      <c r="E1433" t="s">
        <v>53</v>
      </c>
      <c r="F1433" t="s">
        <v>54</v>
      </c>
      <c r="G1433" t="s">
        <v>55</v>
      </c>
      <c r="K1433" t="s">
        <v>569</v>
      </c>
      <c r="L1433" t="s">
        <v>570</v>
      </c>
      <c r="M1433" t="s">
        <v>571</v>
      </c>
      <c r="N1433" t="s">
        <v>60</v>
      </c>
      <c r="O1433" t="s">
        <v>7536</v>
      </c>
      <c r="P1433" t="s">
        <v>124</v>
      </c>
      <c r="X1433" t="s">
        <v>65</v>
      </c>
      <c r="AC1433">
        <v>2021</v>
      </c>
      <c r="AD1433">
        <v>7</v>
      </c>
      <c r="AE1433">
        <v>21</v>
      </c>
      <c r="AF1433">
        <f>IF( Table1[[#This Row],[Start Day]]="",1,Table1[[#This Row],[Start Day]])</f>
        <v>21</v>
      </c>
      <c r="AG1433" s="1">
        <f>DATE(Table1[[#This Row],[Start Year]],Table1[[#This Row],[Start Month]],Table1[[#This Row],[Complete Start Day]])</f>
        <v>44398</v>
      </c>
      <c r="AH1433">
        <v>2021</v>
      </c>
      <c r="AI1433">
        <v>7</v>
      </c>
      <c r="AJ1433">
        <v>21</v>
      </c>
      <c r="AK1433">
        <f>IF(Table1[[#This Row],[End Day]]="",DAY(EOMONTH(DATE(Table1[[#This Row],[End Year]],Table1[[#This Row],[End Month]],1),0)),Table1[[#This Row],[End Day]])</f>
        <v>21</v>
      </c>
      <c r="AL1433" s="1">
        <f>DATE(Table1[[#This Row],[End Year]],Table1[[#This Row],[End Month]],Table1[[#This Row],[Complete End Day]])</f>
        <v>44398</v>
      </c>
      <c r="AM1433" s="2">
        <f>IF(Table1[[#This Row],[Start Day]]="",1,0)</f>
        <v>0</v>
      </c>
      <c r="AN1433" s="2">
        <f>IF(Table1[[#This Row],[End Day]]="",1,0)</f>
        <v>0</v>
      </c>
      <c r="AO1433">
        <v>3</v>
      </c>
      <c r="AQ1433">
        <v>4500</v>
      </c>
      <c r="AS1433">
        <v>4500</v>
      </c>
      <c r="AX1433">
        <v>23000</v>
      </c>
      <c r="AY1433">
        <v>24841</v>
      </c>
      <c r="AZ1433">
        <v>92.590192930992899</v>
      </c>
      <c r="BA1433" t="s">
        <v>81</v>
      </c>
      <c r="BB1433" t="s">
        <v>7537</v>
      </c>
      <c r="BD1433" t="s">
        <v>7538</v>
      </c>
    </row>
    <row r="1434" spans="1:56" x14ac:dyDescent="0.2">
      <c r="A1434" t="s">
        <v>7539</v>
      </c>
      <c r="B1434" t="s">
        <v>6544</v>
      </c>
      <c r="C1434" t="s">
        <v>2909</v>
      </c>
      <c r="E1434" t="s">
        <v>53</v>
      </c>
      <c r="F1434" t="s">
        <v>54</v>
      </c>
      <c r="G1434" t="s">
        <v>55</v>
      </c>
      <c r="K1434" t="s">
        <v>692</v>
      </c>
      <c r="L1434" t="s">
        <v>693</v>
      </c>
      <c r="M1434" t="s">
        <v>694</v>
      </c>
      <c r="N1434" t="s">
        <v>695</v>
      </c>
      <c r="O1434" t="s">
        <v>7540</v>
      </c>
      <c r="P1434" t="s">
        <v>62</v>
      </c>
      <c r="X1434" t="s">
        <v>65</v>
      </c>
      <c r="AC1434">
        <v>2021</v>
      </c>
      <c r="AD1434">
        <v>2</v>
      </c>
      <c r="AE1434">
        <v>1</v>
      </c>
      <c r="AF1434">
        <f>IF( Table1[[#This Row],[Start Day]]="",1,Table1[[#This Row],[Start Day]])</f>
        <v>1</v>
      </c>
      <c r="AG1434" s="1">
        <f>DATE(Table1[[#This Row],[Start Year]],Table1[[#This Row],[Start Month]],Table1[[#This Row],[Complete Start Day]])</f>
        <v>44228</v>
      </c>
      <c r="AH1434">
        <v>2021</v>
      </c>
      <c r="AI1434">
        <v>2</v>
      </c>
      <c r="AJ1434">
        <v>15</v>
      </c>
      <c r="AK1434">
        <f>IF(Table1[[#This Row],[End Day]]="",DAY(EOMONTH(DATE(Table1[[#This Row],[End Year]],Table1[[#This Row],[End Month]],1),0)),Table1[[#This Row],[End Day]])</f>
        <v>15</v>
      </c>
      <c r="AL1434" s="1">
        <f>DATE(Table1[[#This Row],[End Year]],Table1[[#This Row],[End Month]],Table1[[#This Row],[Complete End Day]])</f>
        <v>44242</v>
      </c>
      <c r="AM1434" s="2">
        <f>IF(Table1[[#This Row],[Start Day]]="",1,0)</f>
        <v>0</v>
      </c>
      <c r="AN1434" s="2">
        <f>IF(Table1[[#This Row],[End Day]]="",1,0)</f>
        <v>0</v>
      </c>
      <c r="AO1434">
        <v>31</v>
      </c>
      <c r="AQ1434">
        <v>400</v>
      </c>
      <c r="AS1434">
        <v>400</v>
      </c>
      <c r="AX1434">
        <v>75000</v>
      </c>
      <c r="AY1434">
        <v>81002</v>
      </c>
      <c r="AZ1434">
        <v>92.590192930992899</v>
      </c>
      <c r="BA1434" t="s">
        <v>66</v>
      </c>
      <c r="BB1434" t="s">
        <v>7541</v>
      </c>
      <c r="BC1434" t="s">
        <v>7542</v>
      </c>
      <c r="BD1434" t="s">
        <v>7543</v>
      </c>
    </row>
    <row r="1435" spans="1:56" x14ac:dyDescent="0.2">
      <c r="A1435" t="s">
        <v>7544</v>
      </c>
      <c r="B1435" t="s">
        <v>6715</v>
      </c>
      <c r="C1435" t="s">
        <v>3751</v>
      </c>
      <c r="E1435" t="s">
        <v>53</v>
      </c>
      <c r="F1435" t="s">
        <v>54</v>
      </c>
      <c r="G1435" t="s">
        <v>55</v>
      </c>
      <c r="K1435" t="s">
        <v>119</v>
      </c>
      <c r="L1435" t="s">
        <v>120</v>
      </c>
      <c r="M1435" t="s">
        <v>121</v>
      </c>
      <c r="N1435" t="s">
        <v>122</v>
      </c>
      <c r="O1435" t="s">
        <v>7545</v>
      </c>
      <c r="P1435" t="s">
        <v>62</v>
      </c>
      <c r="Q1435" t="s">
        <v>64</v>
      </c>
      <c r="X1435" t="s">
        <v>65</v>
      </c>
      <c r="AC1435">
        <v>2022</v>
      </c>
      <c r="AD1435">
        <v>4</v>
      </c>
      <c r="AE1435">
        <v>1</v>
      </c>
      <c r="AF1435">
        <f>IF( Table1[[#This Row],[Start Day]]="",1,Table1[[#This Row],[Start Day]])</f>
        <v>1</v>
      </c>
      <c r="AG1435" s="1">
        <f>DATE(Table1[[#This Row],[Start Year]],Table1[[#This Row],[Start Month]],Table1[[#This Row],[Complete Start Day]])</f>
        <v>44652</v>
      </c>
      <c r="AH1435">
        <v>2022</v>
      </c>
      <c r="AI1435">
        <v>4</v>
      </c>
      <c r="AJ1435">
        <v>4</v>
      </c>
      <c r="AK1435">
        <f>IF(Table1[[#This Row],[End Day]]="",DAY(EOMONTH(DATE(Table1[[#This Row],[End Year]],Table1[[#This Row],[End Month]],1),0)),Table1[[#This Row],[End Day]])</f>
        <v>4</v>
      </c>
      <c r="AL1435" s="1">
        <f>DATE(Table1[[#This Row],[End Year]],Table1[[#This Row],[End Month]],Table1[[#This Row],[Complete End Day]])</f>
        <v>44655</v>
      </c>
      <c r="AM1435" s="2">
        <f>IF(Table1[[#This Row],[Start Day]]="",1,0)</f>
        <v>0</v>
      </c>
      <c r="AN1435" s="2">
        <f>IF(Table1[[#This Row],[End Day]]="",1,0)</f>
        <v>0</v>
      </c>
      <c r="AO1435">
        <v>23</v>
      </c>
      <c r="AQ1435">
        <v>31500</v>
      </c>
      <c r="AS1435">
        <v>31500</v>
      </c>
      <c r="AX1435">
        <v>136000</v>
      </c>
      <c r="AY1435">
        <v>136000</v>
      </c>
      <c r="AZ1435">
        <v>100</v>
      </c>
      <c r="BA1435" t="s">
        <v>81</v>
      </c>
      <c r="BB1435" t="s">
        <v>2948</v>
      </c>
      <c r="BD1435" t="s">
        <v>6466</v>
      </c>
    </row>
    <row r="1436" spans="1:56" x14ac:dyDescent="0.2">
      <c r="A1436" t="s">
        <v>7546</v>
      </c>
      <c r="B1436" t="s">
        <v>6715</v>
      </c>
      <c r="C1436" t="s">
        <v>2629</v>
      </c>
      <c r="E1436" t="s">
        <v>53</v>
      </c>
      <c r="F1436" t="s">
        <v>54</v>
      </c>
      <c r="G1436" t="s">
        <v>55</v>
      </c>
      <c r="K1436" t="s">
        <v>119</v>
      </c>
      <c r="L1436" t="s">
        <v>120</v>
      </c>
      <c r="M1436" t="s">
        <v>121</v>
      </c>
      <c r="N1436" t="s">
        <v>122</v>
      </c>
      <c r="O1436" t="s">
        <v>7547</v>
      </c>
      <c r="P1436" t="s">
        <v>62</v>
      </c>
      <c r="Q1436" t="s">
        <v>64</v>
      </c>
      <c r="U1436" t="s">
        <v>104</v>
      </c>
      <c r="X1436" t="s">
        <v>65</v>
      </c>
      <c r="AB1436" t="s">
        <v>7548</v>
      </c>
      <c r="AC1436">
        <v>2022</v>
      </c>
      <c r="AD1436">
        <v>5</v>
      </c>
      <c r="AE1436">
        <v>24</v>
      </c>
      <c r="AF1436">
        <f>IF( Table1[[#This Row],[Start Day]]="",1,Table1[[#This Row],[Start Day]])</f>
        <v>24</v>
      </c>
      <c r="AG1436" s="1">
        <f>DATE(Table1[[#This Row],[Start Year]],Table1[[#This Row],[Start Month]],Table1[[#This Row],[Complete Start Day]])</f>
        <v>44705</v>
      </c>
      <c r="AH1436">
        <v>2022</v>
      </c>
      <c r="AI1436">
        <v>5</v>
      </c>
      <c r="AJ1436">
        <v>30</v>
      </c>
      <c r="AK1436">
        <f>IF(Table1[[#This Row],[End Day]]="",DAY(EOMONTH(DATE(Table1[[#This Row],[End Year]],Table1[[#This Row],[End Month]],1),0)),Table1[[#This Row],[End Day]])</f>
        <v>30</v>
      </c>
      <c r="AL1436" s="1">
        <f>DATE(Table1[[#This Row],[End Year]],Table1[[#This Row],[End Month]],Table1[[#This Row],[Complete End Day]])</f>
        <v>44711</v>
      </c>
      <c r="AM1436" s="2">
        <f>IF(Table1[[#This Row],[Start Day]]="",1,0)</f>
        <v>0</v>
      </c>
      <c r="AN1436" s="2">
        <f>IF(Table1[[#This Row],[End Day]]="",1,0)</f>
        <v>0</v>
      </c>
      <c r="AO1436">
        <v>116</v>
      </c>
      <c r="AP1436">
        <v>4</v>
      </c>
      <c r="AQ1436">
        <v>24300</v>
      </c>
      <c r="AS1436">
        <v>24304</v>
      </c>
      <c r="AX1436">
        <v>459000</v>
      </c>
      <c r="AY1436">
        <v>459000</v>
      </c>
      <c r="AZ1436">
        <v>100</v>
      </c>
      <c r="BA1436" t="s">
        <v>81</v>
      </c>
      <c r="BB1436" t="s">
        <v>7549</v>
      </c>
      <c r="BD1436" t="s">
        <v>7550</v>
      </c>
    </row>
    <row r="1437" spans="1:56" x14ac:dyDescent="0.2">
      <c r="A1437" t="s">
        <v>7551</v>
      </c>
      <c r="B1437" t="s">
        <v>6715</v>
      </c>
      <c r="C1437" t="s">
        <v>7552</v>
      </c>
      <c r="E1437" t="s">
        <v>53</v>
      </c>
      <c r="F1437" t="s">
        <v>54</v>
      </c>
      <c r="G1437" t="s">
        <v>55</v>
      </c>
      <c r="K1437" t="s">
        <v>119</v>
      </c>
      <c r="L1437" t="s">
        <v>120</v>
      </c>
      <c r="M1437" t="s">
        <v>121</v>
      </c>
      <c r="N1437" t="s">
        <v>122</v>
      </c>
      <c r="O1437" t="s">
        <v>7553</v>
      </c>
      <c r="P1437" t="s">
        <v>62</v>
      </c>
      <c r="Q1437" t="s">
        <v>64</v>
      </c>
      <c r="U1437" t="s">
        <v>104</v>
      </c>
      <c r="X1437" t="s">
        <v>65</v>
      </c>
      <c r="AB1437" t="s">
        <v>7554</v>
      </c>
      <c r="AC1437">
        <v>2022</v>
      </c>
      <c r="AD1437">
        <v>11</v>
      </c>
      <c r="AE1437">
        <v>29</v>
      </c>
      <c r="AF1437">
        <f>IF( Table1[[#This Row],[Start Day]]="",1,Table1[[#This Row],[Start Day]])</f>
        <v>29</v>
      </c>
      <c r="AG1437" s="1">
        <f>DATE(Table1[[#This Row],[Start Year]],Table1[[#This Row],[Start Month]],Table1[[#This Row],[Complete Start Day]])</f>
        <v>44894</v>
      </c>
      <c r="AH1437">
        <v>2022</v>
      </c>
      <c r="AI1437">
        <v>12</v>
      </c>
      <c r="AJ1437">
        <v>4</v>
      </c>
      <c r="AK1437">
        <f>IF(Table1[[#This Row],[End Day]]="",DAY(EOMONTH(DATE(Table1[[#This Row],[End Year]],Table1[[#This Row],[End Month]],1),0)),Table1[[#This Row],[End Day]])</f>
        <v>4</v>
      </c>
      <c r="AL1437" s="1">
        <f>DATE(Table1[[#This Row],[End Year]],Table1[[#This Row],[End Month]],Table1[[#This Row],[Complete End Day]])</f>
        <v>44899</v>
      </c>
      <c r="AM1437" s="2">
        <f>IF(Table1[[#This Row],[Start Day]]="",1,0)</f>
        <v>0</v>
      </c>
      <c r="AN1437" s="2">
        <f>IF(Table1[[#This Row],[End Day]]="",1,0)</f>
        <v>0</v>
      </c>
      <c r="AO1437">
        <v>32</v>
      </c>
      <c r="AQ1437">
        <v>17500</v>
      </c>
      <c r="AS1437">
        <v>17500</v>
      </c>
      <c r="AZ1437">
        <v>100</v>
      </c>
    </row>
    <row r="1438" spans="1:56" x14ac:dyDescent="0.2">
      <c r="A1438" t="s">
        <v>7555</v>
      </c>
      <c r="B1438" t="s">
        <v>6715</v>
      </c>
      <c r="C1438" t="s">
        <v>789</v>
      </c>
      <c r="E1438" t="s">
        <v>53</v>
      </c>
      <c r="F1438" t="s">
        <v>100</v>
      </c>
      <c r="G1438" t="s">
        <v>101</v>
      </c>
      <c r="H1438" t="s">
        <v>102</v>
      </c>
      <c r="K1438" t="s">
        <v>57</v>
      </c>
      <c r="L1438" t="s">
        <v>58</v>
      </c>
      <c r="M1438" t="s">
        <v>59</v>
      </c>
      <c r="N1438" t="s">
        <v>60</v>
      </c>
      <c r="O1438" t="s">
        <v>7556</v>
      </c>
      <c r="Q1438" t="s">
        <v>64</v>
      </c>
      <c r="W1438">
        <v>6</v>
      </c>
      <c r="X1438" t="s">
        <v>105</v>
      </c>
      <c r="Y1438" t="s">
        <v>7557</v>
      </c>
      <c r="Z1438" t="s">
        <v>7558</v>
      </c>
      <c r="AA1438" t="s">
        <v>7559</v>
      </c>
      <c r="AC1438">
        <v>2022</v>
      </c>
      <c r="AD1438">
        <v>6</v>
      </c>
      <c r="AE1438">
        <v>1</v>
      </c>
      <c r="AF1438">
        <f>IF( Table1[[#This Row],[Start Day]]="",1,Table1[[#This Row],[Start Day]])</f>
        <v>1</v>
      </c>
      <c r="AG1438" s="1">
        <f>DATE(Table1[[#This Row],[Start Year]],Table1[[#This Row],[Start Month]],Table1[[#This Row],[Complete Start Day]])</f>
        <v>44713</v>
      </c>
      <c r="AH1438">
        <v>2022</v>
      </c>
      <c r="AI1438">
        <v>6</v>
      </c>
      <c r="AJ1438">
        <v>1</v>
      </c>
      <c r="AK1438">
        <f>IF(Table1[[#This Row],[End Day]]="",DAY(EOMONTH(DATE(Table1[[#This Row],[End Year]],Table1[[#This Row],[End Month]],1),0)),Table1[[#This Row],[End Day]])</f>
        <v>1</v>
      </c>
      <c r="AL1438" s="1">
        <f>DATE(Table1[[#This Row],[End Year]],Table1[[#This Row],[End Month]],Table1[[#This Row],[Complete End Day]])</f>
        <v>44713</v>
      </c>
      <c r="AM1438" s="2">
        <f>IF(Table1[[#This Row],[Start Day]]="",1,0)</f>
        <v>0</v>
      </c>
      <c r="AN1438" s="2">
        <f>IF(Table1[[#This Row],[End Day]]="",1,0)</f>
        <v>0</v>
      </c>
      <c r="AO1438">
        <v>4</v>
      </c>
      <c r="AP1438">
        <v>41</v>
      </c>
      <c r="AQ1438">
        <v>13500</v>
      </c>
      <c r="AS1438">
        <v>13541</v>
      </c>
      <c r="AX1438">
        <v>42000</v>
      </c>
      <c r="AY1438">
        <v>42000</v>
      </c>
      <c r="AZ1438">
        <v>100</v>
      </c>
      <c r="BA1438" t="s">
        <v>81</v>
      </c>
      <c r="BB1438" t="s">
        <v>2170</v>
      </c>
      <c r="BD1438" t="s">
        <v>2171</v>
      </c>
    </row>
    <row r="1439" spans="1:56" x14ac:dyDescent="0.2">
      <c r="A1439" t="s">
        <v>7560</v>
      </c>
      <c r="B1439" t="s">
        <v>6715</v>
      </c>
      <c r="C1439" t="s">
        <v>3004</v>
      </c>
      <c r="E1439" t="s">
        <v>53</v>
      </c>
      <c r="F1439" t="s">
        <v>54</v>
      </c>
      <c r="G1439" t="s">
        <v>55</v>
      </c>
      <c r="H1439" t="s">
        <v>192</v>
      </c>
      <c r="K1439" t="s">
        <v>57</v>
      </c>
      <c r="L1439" t="s">
        <v>58</v>
      </c>
      <c r="M1439" t="s">
        <v>59</v>
      </c>
      <c r="N1439" t="s">
        <v>60</v>
      </c>
      <c r="O1439" t="s">
        <v>7561</v>
      </c>
      <c r="P1439" t="s">
        <v>62</v>
      </c>
      <c r="Q1439" t="s">
        <v>64</v>
      </c>
      <c r="X1439" t="s">
        <v>65</v>
      </c>
      <c r="AC1439">
        <v>2022</v>
      </c>
      <c r="AD1439">
        <v>8</v>
      </c>
      <c r="AE1439">
        <v>17</v>
      </c>
      <c r="AF1439">
        <f>IF( Table1[[#This Row],[Start Day]]="",1,Table1[[#This Row],[Start Day]])</f>
        <v>17</v>
      </c>
      <c r="AG1439" s="1">
        <f>DATE(Table1[[#This Row],[Start Year]],Table1[[#This Row],[Start Month]],Table1[[#This Row],[Complete Start Day]])</f>
        <v>44790</v>
      </c>
      <c r="AH1439">
        <v>2022</v>
      </c>
      <c r="AI1439">
        <v>8</v>
      </c>
      <c r="AJ1439">
        <v>19</v>
      </c>
      <c r="AK1439">
        <f>IF(Table1[[#This Row],[End Day]]="",DAY(EOMONTH(DATE(Table1[[#This Row],[End Year]],Table1[[#This Row],[End Month]],1),0)),Table1[[#This Row],[End Day]])</f>
        <v>19</v>
      </c>
      <c r="AL1439" s="1">
        <f>DATE(Table1[[#This Row],[End Year]],Table1[[#This Row],[End Month]],Table1[[#This Row],[Complete End Day]])</f>
        <v>44792</v>
      </c>
      <c r="AM1439" s="2">
        <f>IF(Table1[[#This Row],[Start Day]]="",1,0)</f>
        <v>0</v>
      </c>
      <c r="AN1439" s="2">
        <f>IF(Table1[[#This Row],[End Day]]="",1,0)</f>
        <v>0</v>
      </c>
      <c r="AO1439">
        <v>52</v>
      </c>
      <c r="AQ1439">
        <v>6200</v>
      </c>
      <c r="AS1439">
        <v>6200</v>
      </c>
      <c r="AZ1439">
        <v>100</v>
      </c>
      <c r="BA1439" t="s">
        <v>81</v>
      </c>
      <c r="BB1439" t="s">
        <v>7562</v>
      </c>
      <c r="BD1439" t="s">
        <v>7563</v>
      </c>
    </row>
    <row r="1440" spans="1:56" x14ac:dyDescent="0.2">
      <c r="A1440" t="s">
        <v>7564</v>
      </c>
      <c r="B1440" t="s">
        <v>6715</v>
      </c>
      <c r="C1440" t="s">
        <v>6937</v>
      </c>
      <c r="E1440" t="s">
        <v>53</v>
      </c>
      <c r="F1440" t="s">
        <v>54</v>
      </c>
      <c r="G1440" t="s">
        <v>55</v>
      </c>
      <c r="K1440" t="s">
        <v>57</v>
      </c>
      <c r="L1440" t="s">
        <v>58</v>
      </c>
      <c r="M1440" t="s">
        <v>59</v>
      </c>
      <c r="N1440" t="s">
        <v>60</v>
      </c>
      <c r="O1440" t="s">
        <v>7565</v>
      </c>
      <c r="P1440" t="s">
        <v>62</v>
      </c>
      <c r="Q1440" t="s">
        <v>64</v>
      </c>
      <c r="X1440" t="s">
        <v>65</v>
      </c>
      <c r="AC1440">
        <v>2022</v>
      </c>
      <c r="AD1440">
        <v>5</v>
      </c>
      <c r="AE1440">
        <v>9</v>
      </c>
      <c r="AF1440">
        <f>IF( Table1[[#This Row],[Start Day]]="",1,Table1[[#This Row],[Start Day]])</f>
        <v>9</v>
      </c>
      <c r="AG1440" s="1">
        <f>DATE(Table1[[#This Row],[Start Year]],Table1[[#This Row],[Start Month]],Table1[[#This Row],[Complete Start Day]])</f>
        <v>44690</v>
      </c>
      <c r="AH1440">
        <v>2022</v>
      </c>
      <c r="AI1440">
        <v>5</v>
      </c>
      <c r="AJ1440">
        <v>15</v>
      </c>
      <c r="AK1440">
        <f>IF(Table1[[#This Row],[End Day]]="",DAY(EOMONTH(DATE(Table1[[#This Row],[End Year]],Table1[[#This Row],[End Month]],1),0)),Table1[[#This Row],[End Day]])</f>
        <v>15</v>
      </c>
      <c r="AL1440" s="1">
        <f>DATE(Table1[[#This Row],[End Year]],Table1[[#This Row],[End Month]],Table1[[#This Row],[Complete End Day]])</f>
        <v>44696</v>
      </c>
      <c r="AM1440" s="2">
        <f>IF(Table1[[#This Row],[Start Day]]="",1,0)</f>
        <v>0</v>
      </c>
      <c r="AN1440" s="2">
        <f>IF(Table1[[#This Row],[End Day]]="",1,0)</f>
        <v>0</v>
      </c>
      <c r="AO1440">
        <v>48</v>
      </c>
      <c r="AV1440">
        <v>300000</v>
      </c>
      <c r="AW1440">
        <v>300000</v>
      </c>
      <c r="AX1440">
        <v>5000000</v>
      </c>
      <c r="AY1440">
        <v>5000000</v>
      </c>
      <c r="AZ1440">
        <v>100</v>
      </c>
      <c r="BA1440" t="s">
        <v>81</v>
      </c>
      <c r="BB1440" t="s">
        <v>7566</v>
      </c>
      <c r="BD1440" t="s">
        <v>7567</v>
      </c>
    </row>
    <row r="1441" spans="1:56" x14ac:dyDescent="0.2">
      <c r="A1441" t="s">
        <v>7568</v>
      </c>
      <c r="B1441" t="s">
        <v>6715</v>
      </c>
      <c r="C1441" t="s">
        <v>85</v>
      </c>
      <c r="E1441" t="s">
        <v>53</v>
      </c>
      <c r="F1441" t="s">
        <v>54</v>
      </c>
      <c r="G1441" t="s">
        <v>55</v>
      </c>
      <c r="K1441" t="s">
        <v>57</v>
      </c>
      <c r="L1441" t="s">
        <v>58</v>
      </c>
      <c r="M1441" t="s">
        <v>59</v>
      </c>
      <c r="N1441" t="s">
        <v>60</v>
      </c>
      <c r="O1441" t="s">
        <v>7569</v>
      </c>
      <c r="Q1441" t="s">
        <v>64</v>
      </c>
      <c r="X1441" t="s">
        <v>65</v>
      </c>
      <c r="AB1441" t="s">
        <v>7570</v>
      </c>
      <c r="AC1441">
        <v>2022</v>
      </c>
      <c r="AD1441">
        <v>7</v>
      </c>
      <c r="AE1441">
        <v>25</v>
      </c>
      <c r="AF1441">
        <f>IF( Table1[[#This Row],[Start Day]]="",1,Table1[[#This Row],[Start Day]])</f>
        <v>25</v>
      </c>
      <c r="AG1441" s="1">
        <f>DATE(Table1[[#This Row],[Start Year]],Table1[[#This Row],[Start Month]],Table1[[#This Row],[Complete Start Day]])</f>
        <v>44767</v>
      </c>
      <c r="AH1441">
        <v>2022</v>
      </c>
      <c r="AI1441">
        <v>7</v>
      </c>
      <c r="AJ1441">
        <v>28</v>
      </c>
      <c r="AK1441">
        <f>IF(Table1[[#This Row],[End Day]]="",DAY(EOMONTH(DATE(Table1[[#This Row],[End Year]],Table1[[#This Row],[End Month]],1),0)),Table1[[#This Row],[End Day]])</f>
        <v>28</v>
      </c>
      <c r="AL1441" s="1">
        <f>DATE(Table1[[#This Row],[End Year]],Table1[[#This Row],[End Month]],Table1[[#This Row],[Complete End Day]])</f>
        <v>44770</v>
      </c>
      <c r="AM1441" s="2">
        <f>IF(Table1[[#This Row],[Start Day]]="",1,0)</f>
        <v>0</v>
      </c>
      <c r="AN1441" s="2">
        <f>IF(Table1[[#This Row],[End Day]]="",1,0)</f>
        <v>0</v>
      </c>
      <c r="AO1441">
        <v>24</v>
      </c>
      <c r="AQ1441">
        <v>3000</v>
      </c>
      <c r="AS1441">
        <v>3000</v>
      </c>
      <c r="AZ1441">
        <v>100</v>
      </c>
      <c r="BA1441" t="s">
        <v>81</v>
      </c>
      <c r="BB1441" t="s">
        <v>7571</v>
      </c>
      <c r="BD1441" t="s">
        <v>7572</v>
      </c>
    </row>
    <row r="1442" spans="1:56" x14ac:dyDescent="0.2">
      <c r="A1442" t="s">
        <v>7573</v>
      </c>
      <c r="B1442" t="s">
        <v>6715</v>
      </c>
      <c r="C1442" t="s">
        <v>1109</v>
      </c>
      <c r="E1442" t="s">
        <v>53</v>
      </c>
      <c r="F1442" t="s">
        <v>54</v>
      </c>
      <c r="G1442" t="s">
        <v>55</v>
      </c>
      <c r="K1442" t="s">
        <v>148</v>
      </c>
      <c r="L1442" t="s">
        <v>149</v>
      </c>
      <c r="M1442" t="s">
        <v>121</v>
      </c>
      <c r="N1442" t="s">
        <v>122</v>
      </c>
      <c r="O1442" t="s">
        <v>7574</v>
      </c>
      <c r="Q1442" t="s">
        <v>64</v>
      </c>
      <c r="X1442" t="s">
        <v>65</v>
      </c>
      <c r="AC1442">
        <v>2022</v>
      </c>
      <c r="AD1442">
        <v>3</v>
      </c>
      <c r="AE1442">
        <v>15</v>
      </c>
      <c r="AF1442">
        <f>IF( Table1[[#This Row],[Start Day]]="",1,Table1[[#This Row],[Start Day]])</f>
        <v>15</v>
      </c>
      <c r="AG1442" s="1">
        <f>DATE(Table1[[#This Row],[Start Year]],Table1[[#This Row],[Start Month]],Table1[[#This Row],[Complete Start Day]])</f>
        <v>44635</v>
      </c>
      <c r="AH1442">
        <v>2022</v>
      </c>
      <c r="AI1442">
        <v>4</v>
      </c>
      <c r="AJ1442">
        <v>3</v>
      </c>
      <c r="AK1442">
        <f>IF(Table1[[#This Row],[End Day]]="",DAY(EOMONTH(DATE(Table1[[#This Row],[End Year]],Table1[[#This Row],[End Month]],1),0)),Table1[[#This Row],[End Day]])</f>
        <v>3</v>
      </c>
      <c r="AL1442" s="1">
        <f>DATE(Table1[[#This Row],[End Year]],Table1[[#This Row],[End Month]],Table1[[#This Row],[Complete End Day]])</f>
        <v>44654</v>
      </c>
      <c r="AM1442" s="2">
        <f>IF(Table1[[#This Row],[Start Day]]="",1,0)</f>
        <v>0</v>
      </c>
      <c r="AN1442" s="2">
        <f>IF(Table1[[#This Row],[End Day]]="",1,0)</f>
        <v>0</v>
      </c>
      <c r="AO1442">
        <v>10</v>
      </c>
      <c r="AP1442">
        <v>14</v>
      </c>
      <c r="AQ1442">
        <v>5500</v>
      </c>
      <c r="AS1442">
        <v>5514</v>
      </c>
      <c r="AZ1442">
        <v>100</v>
      </c>
      <c r="BA1442" t="s">
        <v>81</v>
      </c>
      <c r="BB1442" t="s">
        <v>7575</v>
      </c>
      <c r="BD1442" t="s">
        <v>7576</v>
      </c>
    </row>
    <row r="1443" spans="1:56" x14ac:dyDescent="0.2">
      <c r="A1443" t="s">
        <v>7577</v>
      </c>
      <c r="B1443" t="s">
        <v>6715</v>
      </c>
      <c r="C1443" t="s">
        <v>561</v>
      </c>
      <c r="E1443" t="s">
        <v>53</v>
      </c>
      <c r="F1443" t="s">
        <v>54</v>
      </c>
      <c r="G1443" t="s">
        <v>55</v>
      </c>
      <c r="K1443" t="s">
        <v>148</v>
      </c>
      <c r="L1443" t="s">
        <v>149</v>
      </c>
      <c r="M1443" t="s">
        <v>121</v>
      </c>
      <c r="N1443" t="s">
        <v>122</v>
      </c>
      <c r="O1443" t="s">
        <v>7578</v>
      </c>
      <c r="P1443" t="s">
        <v>124</v>
      </c>
      <c r="Q1443" t="s">
        <v>64</v>
      </c>
      <c r="X1443" t="s">
        <v>65</v>
      </c>
      <c r="AC1443">
        <v>2022</v>
      </c>
      <c r="AD1443">
        <v>4</v>
      </c>
      <c r="AE1443">
        <v>7</v>
      </c>
      <c r="AF1443">
        <f>IF( Table1[[#This Row],[Start Day]]="",1,Table1[[#This Row],[Start Day]])</f>
        <v>7</v>
      </c>
      <c r="AG1443" s="1">
        <f>DATE(Table1[[#This Row],[Start Year]],Table1[[#This Row],[Start Month]],Table1[[#This Row],[Complete Start Day]])</f>
        <v>44658</v>
      </c>
      <c r="AH1443">
        <v>2022</v>
      </c>
      <c r="AI1443">
        <v>4</v>
      </c>
      <c r="AJ1443">
        <v>8</v>
      </c>
      <c r="AK1443">
        <f>IF(Table1[[#This Row],[End Day]]="",DAY(EOMONTH(DATE(Table1[[#This Row],[End Year]],Table1[[#This Row],[End Month]],1),0)),Table1[[#This Row],[End Day]])</f>
        <v>8</v>
      </c>
      <c r="AL1443" s="1">
        <f>DATE(Table1[[#This Row],[End Year]],Table1[[#This Row],[End Month]],Table1[[#This Row],[Complete End Day]])</f>
        <v>44659</v>
      </c>
      <c r="AM1443" s="2">
        <f>IF(Table1[[#This Row],[Start Day]]="",1,0)</f>
        <v>0</v>
      </c>
      <c r="AN1443" s="2">
        <f>IF(Table1[[#This Row],[End Day]]="",1,0)</f>
        <v>0</v>
      </c>
      <c r="AO1443">
        <v>20</v>
      </c>
      <c r="AP1443">
        <v>25</v>
      </c>
      <c r="AS1443">
        <v>25</v>
      </c>
      <c r="AZ1443">
        <v>100</v>
      </c>
      <c r="BA1443" t="s">
        <v>81</v>
      </c>
      <c r="BB1443" t="s">
        <v>7579</v>
      </c>
      <c r="BD1443" t="s">
        <v>7580</v>
      </c>
    </row>
    <row r="1444" spans="1:56" x14ac:dyDescent="0.2">
      <c r="A1444" t="s">
        <v>7581</v>
      </c>
      <c r="B1444" t="s">
        <v>6715</v>
      </c>
      <c r="C1444" t="s">
        <v>1946</v>
      </c>
      <c r="E1444" t="s">
        <v>53</v>
      </c>
      <c r="F1444" t="s">
        <v>54</v>
      </c>
      <c r="G1444" t="s">
        <v>55</v>
      </c>
      <c r="K1444" t="s">
        <v>148</v>
      </c>
      <c r="L1444" t="s">
        <v>149</v>
      </c>
      <c r="M1444" t="s">
        <v>121</v>
      </c>
      <c r="N1444" t="s">
        <v>122</v>
      </c>
      <c r="O1444" t="s">
        <v>7582</v>
      </c>
      <c r="P1444" t="s">
        <v>62</v>
      </c>
      <c r="Q1444" t="s">
        <v>64</v>
      </c>
      <c r="X1444" t="s">
        <v>65</v>
      </c>
      <c r="AC1444">
        <v>2022</v>
      </c>
      <c r="AD1444">
        <v>4</v>
      </c>
      <c r="AF1444">
        <f>IF( Table1[[#This Row],[Start Day]]="",1,Table1[[#This Row],[Start Day]])</f>
        <v>1</v>
      </c>
      <c r="AG1444" s="1">
        <f>DATE(Table1[[#This Row],[Start Year]],Table1[[#This Row],[Start Month]],Table1[[#This Row],[Complete Start Day]])</f>
        <v>44652</v>
      </c>
      <c r="AH1444">
        <v>2022</v>
      </c>
      <c r="AI1444">
        <v>4</v>
      </c>
      <c r="AJ1444">
        <v>21</v>
      </c>
      <c r="AK1444">
        <f>IF(Table1[[#This Row],[End Day]]="",DAY(EOMONTH(DATE(Table1[[#This Row],[End Year]],Table1[[#This Row],[End Month]],1),0)),Table1[[#This Row],[End Day]])</f>
        <v>21</v>
      </c>
      <c r="AL1444" s="1">
        <f>DATE(Table1[[#This Row],[End Year]],Table1[[#This Row],[End Month]],Table1[[#This Row],[Complete End Day]])</f>
        <v>44672</v>
      </c>
      <c r="AM1444" s="2">
        <f>IF(Table1[[#This Row],[Start Day]]="",1,0)</f>
        <v>1</v>
      </c>
      <c r="AN1444" s="2">
        <f>IF(Table1[[#This Row],[End Day]]="",1,0)</f>
        <v>0</v>
      </c>
      <c r="AO1444">
        <v>5</v>
      </c>
      <c r="AP1444">
        <v>1</v>
      </c>
      <c r="AQ1444">
        <v>8100</v>
      </c>
      <c r="AS1444">
        <v>8101</v>
      </c>
      <c r="AZ1444">
        <v>100</v>
      </c>
      <c r="BA1444" t="s">
        <v>66</v>
      </c>
      <c r="BB1444" t="s">
        <v>6436</v>
      </c>
      <c r="BC1444" t="s">
        <v>7583</v>
      </c>
      <c r="BD1444" t="s">
        <v>7584</v>
      </c>
    </row>
    <row r="1445" spans="1:56" x14ac:dyDescent="0.2">
      <c r="A1445" t="s">
        <v>7585</v>
      </c>
      <c r="B1445" t="s">
        <v>6715</v>
      </c>
      <c r="C1445" t="s">
        <v>5036</v>
      </c>
      <c r="E1445" t="s">
        <v>53</v>
      </c>
      <c r="F1445" t="s">
        <v>54</v>
      </c>
      <c r="G1445" t="s">
        <v>55</v>
      </c>
      <c r="K1445" t="s">
        <v>148</v>
      </c>
      <c r="L1445" t="s">
        <v>149</v>
      </c>
      <c r="M1445" t="s">
        <v>121</v>
      </c>
      <c r="N1445" t="s">
        <v>122</v>
      </c>
      <c r="O1445" t="s">
        <v>7586</v>
      </c>
      <c r="P1445" t="s">
        <v>62</v>
      </c>
      <c r="Q1445" t="s">
        <v>64</v>
      </c>
      <c r="X1445" t="s">
        <v>65</v>
      </c>
      <c r="AC1445">
        <v>2022</v>
      </c>
      <c r="AD1445">
        <v>4</v>
      </c>
      <c r="AE1445">
        <v>21</v>
      </c>
      <c r="AF1445">
        <f>IF( Table1[[#This Row],[Start Day]]="",1,Table1[[#This Row],[Start Day]])</f>
        <v>21</v>
      </c>
      <c r="AG1445" s="1">
        <f>DATE(Table1[[#This Row],[Start Year]],Table1[[#This Row],[Start Month]],Table1[[#This Row],[Complete Start Day]])</f>
        <v>44672</v>
      </c>
      <c r="AH1445">
        <v>2022</v>
      </c>
      <c r="AI1445">
        <v>4</v>
      </c>
      <c r="AJ1445">
        <v>22</v>
      </c>
      <c r="AK1445">
        <f>IF(Table1[[#This Row],[End Day]]="",DAY(EOMONTH(DATE(Table1[[#This Row],[End Year]],Table1[[#This Row],[End Month]],1),0)),Table1[[#This Row],[End Day]])</f>
        <v>22</v>
      </c>
      <c r="AL1445" s="1">
        <f>DATE(Table1[[#This Row],[End Year]],Table1[[#This Row],[End Month]],Table1[[#This Row],[Complete End Day]])</f>
        <v>44673</v>
      </c>
      <c r="AM1445" s="2">
        <f>IF(Table1[[#This Row],[Start Day]]="",1,0)</f>
        <v>0</v>
      </c>
      <c r="AN1445" s="2">
        <f>IF(Table1[[#This Row],[End Day]]="",1,0)</f>
        <v>0</v>
      </c>
      <c r="AO1445">
        <v>12</v>
      </c>
      <c r="AZ1445">
        <v>100</v>
      </c>
      <c r="BA1445" t="s">
        <v>109</v>
      </c>
      <c r="BC1445" t="s">
        <v>7587</v>
      </c>
      <c r="BD1445" t="s">
        <v>7588</v>
      </c>
    </row>
    <row r="1446" spans="1:56" x14ac:dyDescent="0.2">
      <c r="A1446" t="s">
        <v>7589</v>
      </c>
      <c r="B1446" t="s">
        <v>6715</v>
      </c>
      <c r="C1446" t="s">
        <v>1117</v>
      </c>
      <c r="E1446" t="s">
        <v>53</v>
      </c>
      <c r="F1446" t="s">
        <v>54</v>
      </c>
      <c r="G1446" t="s">
        <v>55</v>
      </c>
      <c r="K1446" t="s">
        <v>148</v>
      </c>
      <c r="L1446" t="s">
        <v>149</v>
      </c>
      <c r="M1446" t="s">
        <v>121</v>
      </c>
      <c r="N1446" t="s">
        <v>122</v>
      </c>
      <c r="O1446" t="s">
        <v>7590</v>
      </c>
      <c r="P1446" t="s">
        <v>62</v>
      </c>
      <c r="Q1446" t="s">
        <v>64</v>
      </c>
      <c r="X1446" t="s">
        <v>65</v>
      </c>
      <c r="AC1446">
        <v>2022</v>
      </c>
      <c r="AD1446">
        <v>5</v>
      </c>
      <c r="AE1446">
        <v>25</v>
      </c>
      <c r="AF1446">
        <f>IF( Table1[[#This Row],[Start Day]]="",1,Table1[[#This Row],[Start Day]])</f>
        <v>25</v>
      </c>
      <c r="AG1446" s="1">
        <f>DATE(Table1[[#This Row],[Start Year]],Table1[[#This Row],[Start Month]],Table1[[#This Row],[Complete Start Day]])</f>
        <v>44706</v>
      </c>
      <c r="AH1446">
        <v>2022</v>
      </c>
      <c r="AI1446">
        <v>5</v>
      </c>
      <c r="AJ1446">
        <v>27</v>
      </c>
      <c r="AK1446">
        <f>IF(Table1[[#This Row],[End Day]]="",DAY(EOMONTH(DATE(Table1[[#This Row],[End Year]],Table1[[#This Row],[End Month]],1),0)),Table1[[#This Row],[End Day]])</f>
        <v>27</v>
      </c>
      <c r="AL1446" s="1">
        <f>DATE(Table1[[#This Row],[End Year]],Table1[[#This Row],[End Month]],Table1[[#This Row],[Complete End Day]])</f>
        <v>44708</v>
      </c>
      <c r="AM1446" s="2">
        <f>IF(Table1[[#This Row],[Start Day]]="",1,0)</f>
        <v>0</v>
      </c>
      <c r="AN1446" s="2">
        <f>IF(Table1[[#This Row],[End Day]]="",1,0)</f>
        <v>0</v>
      </c>
      <c r="AQ1446">
        <v>5000</v>
      </c>
      <c r="AS1446">
        <v>5000</v>
      </c>
      <c r="AZ1446">
        <v>100</v>
      </c>
      <c r="BA1446" t="s">
        <v>81</v>
      </c>
      <c r="BB1446" t="s">
        <v>2031</v>
      </c>
      <c r="BD1446" t="s">
        <v>7591</v>
      </c>
    </row>
    <row r="1447" spans="1:56" x14ac:dyDescent="0.2">
      <c r="A1447" t="s">
        <v>7592</v>
      </c>
      <c r="B1447" t="s">
        <v>6715</v>
      </c>
      <c r="C1447" t="s">
        <v>7593</v>
      </c>
      <c r="E1447" t="s">
        <v>53</v>
      </c>
      <c r="F1447" t="s">
        <v>54</v>
      </c>
      <c r="G1447" t="s">
        <v>55</v>
      </c>
      <c r="K1447" t="s">
        <v>148</v>
      </c>
      <c r="L1447" t="s">
        <v>149</v>
      </c>
      <c r="M1447" t="s">
        <v>121</v>
      </c>
      <c r="N1447" t="s">
        <v>122</v>
      </c>
      <c r="O1447" t="s">
        <v>7594</v>
      </c>
      <c r="P1447" t="s">
        <v>62</v>
      </c>
      <c r="Q1447" t="s">
        <v>64</v>
      </c>
      <c r="X1447" t="s">
        <v>65</v>
      </c>
      <c r="AC1447">
        <v>2022</v>
      </c>
      <c r="AD1447">
        <v>10</v>
      </c>
      <c r="AE1447">
        <v>19</v>
      </c>
      <c r="AF1447">
        <f>IF( Table1[[#This Row],[Start Day]]="",1,Table1[[#This Row],[Start Day]])</f>
        <v>19</v>
      </c>
      <c r="AG1447" s="1">
        <f>DATE(Table1[[#This Row],[Start Year]],Table1[[#This Row],[Start Month]],Table1[[#This Row],[Complete Start Day]])</f>
        <v>44853</v>
      </c>
      <c r="AH1447">
        <v>2022</v>
      </c>
      <c r="AI1447">
        <v>10</v>
      </c>
      <c r="AJ1447">
        <v>31</v>
      </c>
      <c r="AK1447">
        <f>IF(Table1[[#This Row],[End Day]]="",DAY(EOMONTH(DATE(Table1[[#This Row],[End Year]],Table1[[#This Row],[End Month]],1),0)),Table1[[#This Row],[End Day]])</f>
        <v>31</v>
      </c>
      <c r="AL1447" s="1">
        <f>DATE(Table1[[#This Row],[End Year]],Table1[[#This Row],[End Month]],Table1[[#This Row],[Complete End Day]])</f>
        <v>44865</v>
      </c>
      <c r="AM1447" s="2">
        <f>IF(Table1[[#This Row],[Start Day]]="",1,0)</f>
        <v>0</v>
      </c>
      <c r="AN1447" s="2">
        <f>IF(Table1[[#This Row],[End Day]]="",1,0)</f>
        <v>0</v>
      </c>
      <c r="AO1447">
        <v>26</v>
      </c>
      <c r="AQ1447">
        <v>44000</v>
      </c>
      <c r="AS1447">
        <v>44000</v>
      </c>
      <c r="AZ1447">
        <v>100</v>
      </c>
      <c r="BA1447" t="s">
        <v>66</v>
      </c>
      <c r="BB1447" t="s">
        <v>7595</v>
      </c>
      <c r="BC1447" t="s">
        <v>7596</v>
      </c>
      <c r="BD1447" t="s">
        <v>7597</v>
      </c>
    </row>
    <row r="1448" spans="1:56" x14ac:dyDescent="0.2">
      <c r="A1448" t="s">
        <v>7598</v>
      </c>
      <c r="B1448" t="s">
        <v>6715</v>
      </c>
      <c r="C1448" t="s">
        <v>7599</v>
      </c>
      <c r="E1448" t="s">
        <v>53</v>
      </c>
      <c r="F1448" t="s">
        <v>54</v>
      </c>
      <c r="G1448" t="s">
        <v>55</v>
      </c>
      <c r="K1448" t="s">
        <v>148</v>
      </c>
      <c r="L1448" t="s">
        <v>149</v>
      </c>
      <c r="M1448" t="s">
        <v>121</v>
      </c>
      <c r="N1448" t="s">
        <v>122</v>
      </c>
      <c r="O1448" t="s">
        <v>7600</v>
      </c>
      <c r="P1448" t="s">
        <v>62</v>
      </c>
      <c r="Q1448" t="s">
        <v>64</v>
      </c>
      <c r="X1448" t="s">
        <v>65</v>
      </c>
      <c r="AC1448">
        <v>2022</v>
      </c>
      <c r="AD1448">
        <v>11</v>
      </c>
      <c r="AE1448">
        <v>14</v>
      </c>
      <c r="AF1448">
        <f>IF( Table1[[#This Row],[Start Day]]="",1,Table1[[#This Row],[Start Day]])</f>
        <v>14</v>
      </c>
      <c r="AG1448" s="1">
        <f>DATE(Table1[[#This Row],[Start Year]],Table1[[#This Row],[Start Month]],Table1[[#This Row],[Complete Start Day]])</f>
        <v>44879</v>
      </c>
      <c r="AH1448">
        <v>2022</v>
      </c>
      <c r="AI1448">
        <v>11</v>
      </c>
      <c r="AJ1448">
        <v>15</v>
      </c>
      <c r="AK1448">
        <f>IF(Table1[[#This Row],[End Day]]="",DAY(EOMONTH(DATE(Table1[[#This Row],[End Year]],Table1[[#This Row],[End Month]],1),0)),Table1[[#This Row],[End Day]])</f>
        <v>15</v>
      </c>
      <c r="AL1448" s="1">
        <f>DATE(Table1[[#This Row],[End Year]],Table1[[#This Row],[End Month]],Table1[[#This Row],[Complete End Day]])</f>
        <v>44880</v>
      </c>
      <c r="AM1448" s="2">
        <f>IF(Table1[[#This Row],[Start Day]]="",1,0)</f>
        <v>0</v>
      </c>
      <c r="AN1448" s="2">
        <f>IF(Table1[[#This Row],[End Day]]="",1,0)</f>
        <v>0</v>
      </c>
      <c r="AO1448">
        <v>7</v>
      </c>
      <c r="AQ1448">
        <v>270</v>
      </c>
      <c r="AS1448">
        <v>270</v>
      </c>
      <c r="AZ1448">
        <v>100</v>
      </c>
      <c r="BA1448" t="s">
        <v>66</v>
      </c>
      <c r="BB1448" t="s">
        <v>7601</v>
      </c>
      <c r="BC1448" t="s">
        <v>7602</v>
      </c>
      <c r="BD1448" t="s">
        <v>7603</v>
      </c>
    </row>
    <row r="1449" spans="1:56" x14ac:dyDescent="0.2">
      <c r="A1449" t="s">
        <v>7604</v>
      </c>
      <c r="B1449" t="s">
        <v>6715</v>
      </c>
      <c r="C1449" t="s">
        <v>3116</v>
      </c>
      <c r="D1449" t="s">
        <v>7605</v>
      </c>
      <c r="E1449" t="s">
        <v>53</v>
      </c>
      <c r="F1449" t="s">
        <v>54</v>
      </c>
      <c r="G1449" t="s">
        <v>55</v>
      </c>
      <c r="K1449" t="s">
        <v>148</v>
      </c>
      <c r="L1449" t="s">
        <v>149</v>
      </c>
      <c r="M1449" t="s">
        <v>121</v>
      </c>
      <c r="N1449" t="s">
        <v>122</v>
      </c>
      <c r="O1449" t="s">
        <v>7606</v>
      </c>
      <c r="P1449" t="s">
        <v>62</v>
      </c>
      <c r="Q1449" t="s">
        <v>195</v>
      </c>
      <c r="X1449" t="s">
        <v>65</v>
      </c>
      <c r="AC1449">
        <v>2022</v>
      </c>
      <c r="AD1449">
        <v>8</v>
      </c>
      <c r="AE1449">
        <v>27</v>
      </c>
      <c r="AF1449">
        <f>IF( Table1[[#This Row],[Start Day]]="",1,Table1[[#This Row],[Start Day]])</f>
        <v>27</v>
      </c>
      <c r="AG1449" s="1">
        <f>DATE(Table1[[#This Row],[Start Year]],Table1[[#This Row],[Start Month]],Table1[[#This Row],[Complete Start Day]])</f>
        <v>44800</v>
      </c>
      <c r="AH1449">
        <v>2022</v>
      </c>
      <c r="AI1449">
        <v>10</v>
      </c>
      <c r="AJ1449">
        <v>18</v>
      </c>
      <c r="AK1449">
        <f>IF(Table1[[#This Row],[End Day]]="",DAY(EOMONTH(DATE(Table1[[#This Row],[End Year]],Table1[[#This Row],[End Month]],1),0)),Table1[[#This Row],[End Day]])</f>
        <v>18</v>
      </c>
      <c r="AL1449" s="1">
        <f>DATE(Table1[[#This Row],[End Year]],Table1[[#This Row],[End Month]],Table1[[#This Row],[Complete End Day]])</f>
        <v>44852</v>
      </c>
      <c r="AM1449" s="2">
        <f>IF(Table1[[#This Row],[Start Day]]="",1,0)</f>
        <v>0</v>
      </c>
      <c r="AN1449" s="2">
        <f>IF(Table1[[#This Row],[End Day]]="",1,0)</f>
        <v>0</v>
      </c>
      <c r="AQ1449">
        <v>167250</v>
      </c>
      <c r="AS1449">
        <v>167250</v>
      </c>
      <c r="AZ1449">
        <v>100</v>
      </c>
      <c r="BA1449" t="s">
        <v>109</v>
      </c>
      <c r="BC1449" t="s">
        <v>7607</v>
      </c>
      <c r="BD1449" t="s">
        <v>7608</v>
      </c>
    </row>
    <row r="1450" spans="1:56" x14ac:dyDescent="0.2">
      <c r="A1450" t="s">
        <v>7609</v>
      </c>
      <c r="B1450" t="s">
        <v>6715</v>
      </c>
      <c r="C1450" t="s">
        <v>7610</v>
      </c>
      <c r="E1450" t="s">
        <v>53</v>
      </c>
      <c r="F1450" t="s">
        <v>270</v>
      </c>
      <c r="G1450" t="s">
        <v>271</v>
      </c>
      <c r="H1450" t="s">
        <v>271</v>
      </c>
      <c r="K1450" t="s">
        <v>57</v>
      </c>
      <c r="L1450" t="s">
        <v>58</v>
      </c>
      <c r="M1450" t="s">
        <v>59</v>
      </c>
      <c r="N1450" t="s">
        <v>60</v>
      </c>
      <c r="O1450" t="s">
        <v>7611</v>
      </c>
      <c r="P1450" t="s">
        <v>7612</v>
      </c>
      <c r="Q1450" t="s">
        <v>368</v>
      </c>
      <c r="X1450" t="s">
        <v>65</v>
      </c>
      <c r="AC1450">
        <v>2022</v>
      </c>
      <c r="AD1450">
        <v>1</v>
      </c>
      <c r="AF1450">
        <f>IF( Table1[[#This Row],[Start Day]]="",1,Table1[[#This Row],[Start Day]])</f>
        <v>1</v>
      </c>
      <c r="AG1450" s="1">
        <f>DATE(Table1[[#This Row],[Start Year]],Table1[[#This Row],[Start Month]],Table1[[#This Row],[Complete Start Day]])</f>
        <v>44562</v>
      </c>
      <c r="AH1450">
        <v>2022</v>
      </c>
      <c r="AI1450">
        <v>12</v>
      </c>
      <c r="AK1450">
        <f>IF(Table1[[#This Row],[End Day]]="",DAY(EOMONTH(DATE(Table1[[#This Row],[End Year]],Table1[[#This Row],[End Month]],1),0)),Table1[[#This Row],[End Day]])</f>
        <v>31</v>
      </c>
      <c r="AL1450" s="1">
        <f>DATE(Table1[[#This Row],[End Year]],Table1[[#This Row],[End Month]],Table1[[#This Row],[Complete End Day]])</f>
        <v>44926</v>
      </c>
      <c r="AM1450" s="2">
        <f>IF(Table1[[#This Row],[Start Day]]="",1,0)</f>
        <v>1</v>
      </c>
      <c r="AN1450" s="2">
        <f>IF(Table1[[#This Row],[End Day]]="",1,0)</f>
        <v>1</v>
      </c>
      <c r="AQ1450">
        <v>6100000</v>
      </c>
      <c r="AS1450">
        <v>6100000</v>
      </c>
      <c r="AX1450">
        <v>7600000</v>
      </c>
      <c r="AY1450">
        <v>7600000</v>
      </c>
      <c r="AZ1450">
        <v>100</v>
      </c>
      <c r="BA1450" t="s">
        <v>81</v>
      </c>
      <c r="BB1450" t="s">
        <v>7613</v>
      </c>
      <c r="BD1450" t="s">
        <v>7614</v>
      </c>
    </row>
    <row r="1451" spans="1:56" x14ac:dyDescent="0.2">
      <c r="A1451" t="s">
        <v>7615</v>
      </c>
      <c r="B1451" t="s">
        <v>6715</v>
      </c>
      <c r="C1451" t="s">
        <v>1187</v>
      </c>
      <c r="E1451" t="s">
        <v>53</v>
      </c>
      <c r="F1451" t="s">
        <v>72</v>
      </c>
      <c r="G1451" t="s">
        <v>73</v>
      </c>
      <c r="H1451" t="s">
        <v>86</v>
      </c>
      <c r="J1451" t="s">
        <v>7616</v>
      </c>
      <c r="K1451" t="s">
        <v>57</v>
      </c>
      <c r="L1451" t="s">
        <v>58</v>
      </c>
      <c r="M1451" t="s">
        <v>59</v>
      </c>
      <c r="N1451" t="s">
        <v>60</v>
      </c>
      <c r="O1451" t="s">
        <v>7617</v>
      </c>
      <c r="Q1451" t="s">
        <v>250</v>
      </c>
      <c r="W1451">
        <v>144</v>
      </c>
      <c r="X1451" t="s">
        <v>80</v>
      </c>
      <c r="AC1451">
        <v>2022</v>
      </c>
      <c r="AD1451">
        <v>7</v>
      </c>
      <c r="AE1451">
        <v>1</v>
      </c>
      <c r="AF1451">
        <f>IF( Table1[[#This Row],[Start Day]]="",1,Table1[[#This Row],[Start Day]])</f>
        <v>1</v>
      </c>
      <c r="AG1451" s="1">
        <f>DATE(Table1[[#This Row],[Start Year]],Table1[[#This Row],[Start Month]],Table1[[#This Row],[Complete Start Day]])</f>
        <v>44743</v>
      </c>
      <c r="AH1451">
        <v>2022</v>
      </c>
      <c r="AI1451">
        <v>7</v>
      </c>
      <c r="AJ1451">
        <v>4</v>
      </c>
      <c r="AK1451">
        <f>IF(Table1[[#This Row],[End Day]]="",DAY(EOMONTH(DATE(Table1[[#This Row],[End Year]],Table1[[#This Row],[End Month]],1),0)),Table1[[#This Row],[End Day]])</f>
        <v>4</v>
      </c>
      <c r="AL1451" s="1">
        <f>DATE(Table1[[#This Row],[End Year]],Table1[[#This Row],[End Month]],Table1[[#This Row],[Complete End Day]])</f>
        <v>44746</v>
      </c>
      <c r="AM1451" s="2">
        <f>IF(Table1[[#This Row],[Start Day]]="",1,0)</f>
        <v>0</v>
      </c>
      <c r="AN1451" s="2">
        <f>IF(Table1[[#This Row],[End Day]]="",1,0)</f>
        <v>0</v>
      </c>
      <c r="AO1451">
        <v>24</v>
      </c>
      <c r="AX1451">
        <v>463000</v>
      </c>
      <c r="AY1451">
        <v>463000</v>
      </c>
      <c r="AZ1451">
        <v>100</v>
      </c>
      <c r="BA1451" t="s">
        <v>81</v>
      </c>
      <c r="BB1451" t="s">
        <v>845</v>
      </c>
      <c r="BD1451" t="s">
        <v>846</v>
      </c>
    </row>
    <row r="1452" spans="1:56" x14ac:dyDescent="0.2">
      <c r="A1452" t="s">
        <v>7618</v>
      </c>
      <c r="B1452" t="s">
        <v>6715</v>
      </c>
      <c r="C1452" t="s">
        <v>7619</v>
      </c>
      <c r="E1452" t="s">
        <v>53</v>
      </c>
      <c r="F1452" t="s">
        <v>54</v>
      </c>
      <c r="G1452" t="s">
        <v>55</v>
      </c>
      <c r="K1452" t="s">
        <v>692</v>
      </c>
      <c r="L1452" t="s">
        <v>693</v>
      </c>
      <c r="M1452" t="s">
        <v>694</v>
      </c>
      <c r="N1452" t="s">
        <v>695</v>
      </c>
      <c r="O1452" t="s">
        <v>6388</v>
      </c>
      <c r="P1452" t="s">
        <v>62</v>
      </c>
      <c r="X1452" t="s">
        <v>65</v>
      </c>
      <c r="AC1452">
        <v>2022</v>
      </c>
      <c r="AD1452">
        <v>1</v>
      </c>
      <c r="AE1452">
        <v>8</v>
      </c>
      <c r="AF1452">
        <f>IF( Table1[[#This Row],[Start Day]]="",1,Table1[[#This Row],[Start Day]])</f>
        <v>8</v>
      </c>
      <c r="AG1452" s="1">
        <f>DATE(Table1[[#This Row],[Start Year]],Table1[[#This Row],[Start Month]],Table1[[#This Row],[Complete Start Day]])</f>
        <v>44569</v>
      </c>
      <c r="AH1452">
        <v>2022</v>
      </c>
      <c r="AI1452">
        <v>1</v>
      </c>
      <c r="AJ1452">
        <v>9</v>
      </c>
      <c r="AK1452">
        <f>IF(Table1[[#This Row],[End Day]]="",DAY(EOMONTH(DATE(Table1[[#This Row],[End Year]],Table1[[#This Row],[End Month]],1),0)),Table1[[#This Row],[End Day]])</f>
        <v>9</v>
      </c>
      <c r="AL1452" s="1">
        <f>DATE(Table1[[#This Row],[End Year]],Table1[[#This Row],[End Month]],Table1[[#This Row],[Complete End Day]])</f>
        <v>44570</v>
      </c>
      <c r="AM1452" s="2">
        <f>IF(Table1[[#This Row],[Start Day]]="",1,0)</f>
        <v>0</v>
      </c>
      <c r="AN1452" s="2">
        <f>IF(Table1[[#This Row],[End Day]]="",1,0)</f>
        <v>0</v>
      </c>
      <c r="AO1452">
        <v>10</v>
      </c>
      <c r="AX1452">
        <v>70000</v>
      </c>
      <c r="AY1452">
        <v>70000</v>
      </c>
      <c r="AZ1452">
        <v>100</v>
      </c>
      <c r="BA1452" t="s">
        <v>81</v>
      </c>
      <c r="BB1452" t="s">
        <v>6389</v>
      </c>
      <c r="BD1452" t="s">
        <v>6390</v>
      </c>
    </row>
    <row r="1453" spans="1:56" x14ac:dyDescent="0.2">
      <c r="A1453" t="s">
        <v>7620</v>
      </c>
      <c r="B1453" t="s">
        <v>6715</v>
      </c>
      <c r="C1453" t="s">
        <v>2380</v>
      </c>
      <c r="E1453" t="s">
        <v>53</v>
      </c>
      <c r="F1453" t="s">
        <v>54</v>
      </c>
      <c r="G1453" t="s">
        <v>55</v>
      </c>
      <c r="K1453" t="s">
        <v>692</v>
      </c>
      <c r="L1453" t="s">
        <v>693</v>
      </c>
      <c r="M1453" t="s">
        <v>694</v>
      </c>
      <c r="N1453" t="s">
        <v>695</v>
      </c>
      <c r="O1453" t="s">
        <v>7621</v>
      </c>
      <c r="P1453" t="s">
        <v>62</v>
      </c>
      <c r="X1453" t="s">
        <v>65</v>
      </c>
      <c r="AC1453">
        <v>2022</v>
      </c>
      <c r="AD1453">
        <v>1</v>
      </c>
      <c r="AE1453">
        <v>15</v>
      </c>
      <c r="AF1453">
        <f>IF( Table1[[#This Row],[Start Day]]="",1,Table1[[#This Row],[Start Day]])</f>
        <v>15</v>
      </c>
      <c r="AG1453" s="1">
        <f>DATE(Table1[[#This Row],[Start Year]],Table1[[#This Row],[Start Month]],Table1[[#This Row],[Complete Start Day]])</f>
        <v>44576</v>
      </c>
      <c r="AH1453">
        <v>2022</v>
      </c>
      <c r="AI1453">
        <v>1</v>
      </c>
      <c r="AJ1453">
        <v>16</v>
      </c>
      <c r="AK1453">
        <f>IF(Table1[[#This Row],[End Day]]="",DAY(EOMONTH(DATE(Table1[[#This Row],[End Year]],Table1[[#This Row],[End Month]],1),0)),Table1[[#This Row],[End Day]])</f>
        <v>16</v>
      </c>
      <c r="AL1453" s="1">
        <f>DATE(Table1[[#This Row],[End Year]],Table1[[#This Row],[End Month]],Table1[[#This Row],[Complete End Day]])</f>
        <v>44577</v>
      </c>
      <c r="AM1453" s="2">
        <f>IF(Table1[[#This Row],[Start Day]]="",1,0)</f>
        <v>0</v>
      </c>
      <c r="AN1453" s="2">
        <f>IF(Table1[[#This Row],[End Day]]="",1,0)</f>
        <v>0</v>
      </c>
      <c r="AO1453">
        <v>1</v>
      </c>
      <c r="AQ1453">
        <v>100</v>
      </c>
      <c r="AS1453">
        <v>100</v>
      </c>
      <c r="AX1453">
        <v>105000</v>
      </c>
      <c r="AY1453">
        <v>105000</v>
      </c>
      <c r="AZ1453">
        <v>100</v>
      </c>
      <c r="BA1453" t="s">
        <v>81</v>
      </c>
      <c r="BB1453" t="s">
        <v>2644</v>
      </c>
      <c r="BD1453" t="s">
        <v>2645</v>
      </c>
    </row>
    <row r="1454" spans="1:56" x14ac:dyDescent="0.2">
      <c r="A1454" t="s">
        <v>7622</v>
      </c>
      <c r="B1454" t="s">
        <v>6715</v>
      </c>
      <c r="C1454" t="s">
        <v>700</v>
      </c>
      <c r="E1454" t="s">
        <v>53</v>
      </c>
      <c r="F1454" t="s">
        <v>54</v>
      </c>
      <c r="G1454" t="s">
        <v>55</v>
      </c>
      <c r="K1454" t="s">
        <v>692</v>
      </c>
      <c r="L1454" t="s">
        <v>693</v>
      </c>
      <c r="M1454" t="s">
        <v>694</v>
      </c>
      <c r="N1454" t="s">
        <v>695</v>
      </c>
      <c r="O1454" t="s">
        <v>7623</v>
      </c>
      <c r="P1454" t="s">
        <v>62</v>
      </c>
      <c r="X1454" t="s">
        <v>65</v>
      </c>
      <c r="AC1454">
        <v>2022</v>
      </c>
      <c r="AD1454">
        <v>2</v>
      </c>
      <c r="AE1454">
        <v>4</v>
      </c>
      <c r="AF1454">
        <f>IF( Table1[[#This Row],[Start Day]]="",1,Table1[[#This Row],[Start Day]])</f>
        <v>4</v>
      </c>
      <c r="AG1454" s="1">
        <f>DATE(Table1[[#This Row],[Start Year]],Table1[[#This Row],[Start Month]],Table1[[#This Row],[Complete Start Day]])</f>
        <v>44596</v>
      </c>
      <c r="AH1454">
        <v>2022</v>
      </c>
      <c r="AI1454">
        <v>2</v>
      </c>
      <c r="AJ1454">
        <v>5</v>
      </c>
      <c r="AK1454">
        <f>IF(Table1[[#This Row],[End Day]]="",DAY(EOMONTH(DATE(Table1[[#This Row],[End Year]],Table1[[#This Row],[End Month]],1),0)),Table1[[#This Row],[End Day]])</f>
        <v>5</v>
      </c>
      <c r="AL1454" s="1">
        <f>DATE(Table1[[#This Row],[End Year]],Table1[[#This Row],[End Month]],Table1[[#This Row],[Complete End Day]])</f>
        <v>44597</v>
      </c>
      <c r="AM1454" s="2">
        <f>IF(Table1[[#This Row],[Start Day]]="",1,0)</f>
        <v>0</v>
      </c>
      <c r="AN1454" s="2">
        <f>IF(Table1[[#This Row],[End Day]]="",1,0)</f>
        <v>0</v>
      </c>
      <c r="AO1454">
        <v>3</v>
      </c>
      <c r="AR1454">
        <v>138</v>
      </c>
      <c r="AS1454">
        <v>138</v>
      </c>
      <c r="AZ1454">
        <v>100</v>
      </c>
      <c r="BA1454" t="s">
        <v>81</v>
      </c>
      <c r="BB1454" t="s">
        <v>6311</v>
      </c>
      <c r="BD1454" t="s">
        <v>6312</v>
      </c>
    </row>
    <row r="1455" spans="1:56" x14ac:dyDescent="0.2">
      <c r="A1455" t="s">
        <v>7624</v>
      </c>
      <c r="B1455" t="s">
        <v>6715</v>
      </c>
      <c r="C1455" t="s">
        <v>2062</v>
      </c>
      <c r="E1455" t="s">
        <v>53</v>
      </c>
      <c r="F1455" t="s">
        <v>54</v>
      </c>
      <c r="G1455" t="s">
        <v>55</v>
      </c>
      <c r="K1455" t="s">
        <v>692</v>
      </c>
      <c r="L1455" t="s">
        <v>693</v>
      </c>
      <c r="M1455" t="s">
        <v>694</v>
      </c>
      <c r="N1455" t="s">
        <v>695</v>
      </c>
      <c r="O1455" t="s">
        <v>7625</v>
      </c>
      <c r="P1455" t="s">
        <v>62</v>
      </c>
      <c r="X1455" t="s">
        <v>65</v>
      </c>
      <c r="AC1455">
        <v>2022</v>
      </c>
      <c r="AD1455">
        <v>2</v>
      </c>
      <c r="AE1455">
        <v>21</v>
      </c>
      <c r="AF1455">
        <f>IF( Table1[[#This Row],[Start Day]]="",1,Table1[[#This Row],[Start Day]])</f>
        <v>21</v>
      </c>
      <c r="AG1455" s="1">
        <f>DATE(Table1[[#This Row],[Start Year]],Table1[[#This Row],[Start Month]],Table1[[#This Row],[Complete Start Day]])</f>
        <v>44613</v>
      </c>
      <c r="AH1455">
        <v>2022</v>
      </c>
      <c r="AI1455">
        <v>2</v>
      </c>
      <c r="AJ1455">
        <v>22</v>
      </c>
      <c r="AK1455">
        <f>IF(Table1[[#This Row],[End Day]]="",DAY(EOMONTH(DATE(Table1[[#This Row],[End Year]],Table1[[#This Row],[End Month]],1),0)),Table1[[#This Row],[End Day]])</f>
        <v>22</v>
      </c>
      <c r="AL1455" s="1">
        <f>DATE(Table1[[#This Row],[End Year]],Table1[[#This Row],[End Month]],Table1[[#This Row],[Complete End Day]])</f>
        <v>44614</v>
      </c>
      <c r="AM1455" s="2">
        <f>IF(Table1[[#This Row],[Start Day]]="",1,0)</f>
        <v>0</v>
      </c>
      <c r="AN1455" s="2">
        <f>IF(Table1[[#This Row],[End Day]]="",1,0)</f>
        <v>0</v>
      </c>
      <c r="AO1455">
        <v>4</v>
      </c>
      <c r="AQ1455">
        <v>187</v>
      </c>
      <c r="AS1455">
        <v>187</v>
      </c>
      <c r="AZ1455">
        <v>100</v>
      </c>
      <c r="BA1455" t="s">
        <v>81</v>
      </c>
      <c r="BB1455" t="s">
        <v>7442</v>
      </c>
      <c r="BD1455" t="s">
        <v>7443</v>
      </c>
    </row>
    <row r="1456" spans="1:56" x14ac:dyDescent="0.2">
      <c r="A1456" t="s">
        <v>7626</v>
      </c>
      <c r="B1456" t="s">
        <v>6715</v>
      </c>
      <c r="C1456" t="s">
        <v>6335</v>
      </c>
      <c r="E1456" t="s">
        <v>53</v>
      </c>
      <c r="F1456" t="s">
        <v>270</v>
      </c>
      <c r="G1456" t="s">
        <v>271</v>
      </c>
      <c r="H1456" t="s">
        <v>271</v>
      </c>
      <c r="K1456" t="s">
        <v>119</v>
      </c>
      <c r="L1456" t="s">
        <v>120</v>
      </c>
      <c r="M1456" t="s">
        <v>121</v>
      </c>
      <c r="N1456" t="s">
        <v>122</v>
      </c>
      <c r="X1456" t="s">
        <v>65</v>
      </c>
      <c r="AC1456">
        <v>2022</v>
      </c>
      <c r="AD1456">
        <v>1</v>
      </c>
      <c r="AF1456">
        <f>IF( Table1[[#This Row],[Start Day]]="",1,Table1[[#This Row],[Start Day]])</f>
        <v>1</v>
      </c>
      <c r="AG1456" s="1">
        <f>DATE(Table1[[#This Row],[Start Year]],Table1[[#This Row],[Start Month]],Table1[[#This Row],[Complete Start Day]])</f>
        <v>44562</v>
      </c>
      <c r="AH1456">
        <v>2022</v>
      </c>
      <c r="AI1456">
        <v>12</v>
      </c>
      <c r="AK1456">
        <f>IF(Table1[[#This Row],[End Day]]="",DAY(EOMONTH(DATE(Table1[[#This Row],[End Year]],Table1[[#This Row],[End Month]],1),0)),Table1[[#This Row],[End Day]])</f>
        <v>31</v>
      </c>
      <c r="AL1456" s="1">
        <f>DATE(Table1[[#This Row],[End Year]],Table1[[#This Row],[End Month]],Table1[[#This Row],[Complete End Day]])</f>
        <v>44926</v>
      </c>
      <c r="AM1456" s="2">
        <f>IF(Table1[[#This Row],[Start Day]]="",1,0)</f>
        <v>1</v>
      </c>
      <c r="AN1456" s="2">
        <f>IF(Table1[[#This Row],[End Day]]="",1,0)</f>
        <v>1</v>
      </c>
      <c r="AX1456">
        <v>4000000</v>
      </c>
      <c r="AY1456">
        <v>4000000</v>
      </c>
      <c r="AZ1456">
        <v>100</v>
      </c>
    </row>
    <row r="1457" spans="1:56" x14ac:dyDescent="0.2">
      <c r="A1457" t="s">
        <v>7627</v>
      </c>
      <c r="B1457" t="s">
        <v>6715</v>
      </c>
      <c r="C1457" t="s">
        <v>7029</v>
      </c>
      <c r="E1457" t="s">
        <v>53</v>
      </c>
      <c r="F1457" t="s">
        <v>54</v>
      </c>
      <c r="G1457" t="s">
        <v>55</v>
      </c>
      <c r="K1457" t="s">
        <v>119</v>
      </c>
      <c r="L1457" t="s">
        <v>120</v>
      </c>
      <c r="M1457" t="s">
        <v>121</v>
      </c>
      <c r="N1457" t="s">
        <v>122</v>
      </c>
      <c r="O1457" t="s">
        <v>7628</v>
      </c>
      <c r="P1457" t="s">
        <v>281</v>
      </c>
      <c r="U1457" t="s">
        <v>104</v>
      </c>
      <c r="X1457" t="s">
        <v>65</v>
      </c>
      <c r="AC1457">
        <v>2022</v>
      </c>
      <c r="AD1457">
        <v>5</v>
      </c>
      <c r="AE1457">
        <v>3</v>
      </c>
      <c r="AF1457">
        <f>IF( Table1[[#This Row],[Start Day]]="",1,Table1[[#This Row],[Start Day]])</f>
        <v>3</v>
      </c>
      <c r="AG1457" s="1">
        <f>DATE(Table1[[#This Row],[Start Year]],Table1[[#This Row],[Start Month]],Table1[[#This Row],[Complete Start Day]])</f>
        <v>44684</v>
      </c>
      <c r="AH1457">
        <v>2022</v>
      </c>
      <c r="AI1457">
        <v>5</v>
      </c>
      <c r="AJ1457">
        <v>5</v>
      </c>
      <c r="AK1457">
        <f>IF(Table1[[#This Row],[End Day]]="",DAY(EOMONTH(DATE(Table1[[#This Row],[End Year]],Table1[[#This Row],[End Month]],1),0)),Table1[[#This Row],[End Day]])</f>
        <v>5</v>
      </c>
      <c r="AL1457" s="1">
        <f>DATE(Table1[[#This Row],[End Year]],Table1[[#This Row],[End Month]],Table1[[#This Row],[Complete End Day]])</f>
        <v>44686</v>
      </c>
      <c r="AM1457" s="2">
        <f>IF(Table1[[#This Row],[Start Day]]="",1,0)</f>
        <v>0</v>
      </c>
      <c r="AN1457" s="2">
        <f>IF(Table1[[#This Row],[End Day]]="",1,0)</f>
        <v>0</v>
      </c>
      <c r="AO1457">
        <v>3</v>
      </c>
      <c r="AQ1457">
        <v>44000</v>
      </c>
      <c r="AS1457">
        <v>44000</v>
      </c>
      <c r="AX1457">
        <v>93000</v>
      </c>
      <c r="AY1457">
        <v>93000</v>
      </c>
      <c r="AZ1457">
        <v>100</v>
      </c>
      <c r="BA1457" t="s">
        <v>109</v>
      </c>
      <c r="BC1457" t="s">
        <v>7629</v>
      </c>
      <c r="BD1457" t="s">
        <v>7630</v>
      </c>
    </row>
    <row r="1458" spans="1:56" x14ac:dyDescent="0.2">
      <c r="A1458" t="s">
        <v>7631</v>
      </c>
      <c r="B1458" t="s">
        <v>6715</v>
      </c>
      <c r="C1458" t="s">
        <v>4422</v>
      </c>
      <c r="E1458" t="s">
        <v>53</v>
      </c>
      <c r="F1458" t="s">
        <v>54</v>
      </c>
      <c r="G1458" t="s">
        <v>55</v>
      </c>
      <c r="K1458" t="s">
        <v>119</v>
      </c>
      <c r="L1458" t="s">
        <v>120</v>
      </c>
      <c r="M1458" t="s">
        <v>121</v>
      </c>
      <c r="N1458" t="s">
        <v>122</v>
      </c>
      <c r="O1458" t="s">
        <v>7632</v>
      </c>
      <c r="P1458" t="s">
        <v>62</v>
      </c>
      <c r="U1458" t="s">
        <v>104</v>
      </c>
      <c r="X1458" t="s">
        <v>65</v>
      </c>
      <c r="AC1458">
        <v>2022</v>
      </c>
      <c r="AD1458">
        <v>7</v>
      </c>
      <c r="AE1458">
        <v>5</v>
      </c>
      <c r="AF1458">
        <f>IF( Table1[[#This Row],[Start Day]]="",1,Table1[[#This Row],[Start Day]])</f>
        <v>5</v>
      </c>
      <c r="AG1458" s="1">
        <f>DATE(Table1[[#This Row],[Start Year]],Table1[[#This Row],[Start Month]],Table1[[#This Row],[Complete Start Day]])</f>
        <v>44747</v>
      </c>
      <c r="AH1458">
        <v>2022</v>
      </c>
      <c r="AI1458">
        <v>7</v>
      </c>
      <c r="AJ1458">
        <v>6</v>
      </c>
      <c r="AK1458">
        <f>IF(Table1[[#This Row],[End Day]]="",DAY(EOMONTH(DATE(Table1[[#This Row],[End Year]],Table1[[#This Row],[End Month]],1),0)),Table1[[#This Row],[End Day]])</f>
        <v>6</v>
      </c>
      <c r="AL1458" s="1">
        <f>DATE(Table1[[#This Row],[End Year]],Table1[[#This Row],[End Month]],Table1[[#This Row],[Complete End Day]])</f>
        <v>44748</v>
      </c>
      <c r="AM1458" s="2">
        <f>IF(Table1[[#This Row],[Start Day]]="",1,0)</f>
        <v>0</v>
      </c>
      <c r="AN1458" s="2">
        <f>IF(Table1[[#This Row],[End Day]]="",1,0)</f>
        <v>0</v>
      </c>
      <c r="AO1458">
        <v>12</v>
      </c>
      <c r="AQ1458">
        <v>67500</v>
      </c>
      <c r="AS1458">
        <v>67500</v>
      </c>
      <c r="AX1458">
        <v>264000</v>
      </c>
      <c r="AY1458">
        <v>264000</v>
      </c>
      <c r="AZ1458">
        <v>100</v>
      </c>
      <c r="BA1458" t="s">
        <v>81</v>
      </c>
      <c r="BB1458" t="s">
        <v>7633</v>
      </c>
      <c r="BD1458" t="s">
        <v>7634</v>
      </c>
    </row>
    <row r="1459" spans="1:56" x14ac:dyDescent="0.2">
      <c r="A1459" t="s">
        <v>7635</v>
      </c>
      <c r="B1459" t="s">
        <v>6715</v>
      </c>
      <c r="C1459" t="s">
        <v>7636</v>
      </c>
      <c r="E1459" t="s">
        <v>53</v>
      </c>
      <c r="F1459" t="s">
        <v>54</v>
      </c>
      <c r="G1459" t="s">
        <v>55</v>
      </c>
      <c r="K1459" t="s">
        <v>119</v>
      </c>
      <c r="L1459" t="s">
        <v>120</v>
      </c>
      <c r="M1459" t="s">
        <v>121</v>
      </c>
      <c r="N1459" t="s">
        <v>122</v>
      </c>
      <c r="O1459" t="s">
        <v>7637</v>
      </c>
      <c r="P1459" t="s">
        <v>62</v>
      </c>
      <c r="X1459" t="s">
        <v>65</v>
      </c>
      <c r="AC1459">
        <v>2022</v>
      </c>
      <c r="AD1459">
        <v>11</v>
      </c>
      <c r="AE1459">
        <v>29</v>
      </c>
      <c r="AF1459">
        <f>IF( Table1[[#This Row],[Start Day]]="",1,Table1[[#This Row],[Start Day]])</f>
        <v>29</v>
      </c>
      <c r="AG1459" s="1">
        <f>DATE(Table1[[#This Row],[Start Year]],Table1[[#This Row],[Start Month]],Table1[[#This Row],[Complete Start Day]])</f>
        <v>44894</v>
      </c>
      <c r="AH1459">
        <v>2022</v>
      </c>
      <c r="AI1459">
        <v>12</v>
      </c>
      <c r="AJ1459">
        <v>4</v>
      </c>
      <c r="AK1459">
        <f>IF(Table1[[#This Row],[End Day]]="",DAY(EOMONTH(DATE(Table1[[#This Row],[End Year]],Table1[[#This Row],[End Month]],1),0)),Table1[[#This Row],[End Day]])</f>
        <v>4</v>
      </c>
      <c r="AL1459" s="1">
        <f>DATE(Table1[[#This Row],[End Year]],Table1[[#This Row],[End Month]],Table1[[#This Row],[Complete End Day]])</f>
        <v>44899</v>
      </c>
      <c r="AM1459" s="2">
        <f>IF(Table1[[#This Row],[Start Day]]="",1,0)</f>
        <v>0</v>
      </c>
      <c r="AN1459" s="2">
        <f>IF(Table1[[#This Row],[End Day]]="",1,0)</f>
        <v>0</v>
      </c>
      <c r="AO1459">
        <v>10</v>
      </c>
      <c r="AQ1459">
        <v>3000</v>
      </c>
      <c r="AS1459">
        <v>3000</v>
      </c>
      <c r="AZ1459">
        <v>100</v>
      </c>
      <c r="BA1459" t="s">
        <v>81</v>
      </c>
      <c r="BB1459" t="s">
        <v>7638</v>
      </c>
      <c r="BD1459" t="s">
        <v>7639</v>
      </c>
    </row>
    <row r="1460" spans="1:56" x14ac:dyDescent="0.2">
      <c r="A1460" t="s">
        <v>7640</v>
      </c>
      <c r="B1460" t="s">
        <v>6715</v>
      </c>
      <c r="C1460" t="s">
        <v>7641</v>
      </c>
      <c r="E1460" t="s">
        <v>53</v>
      </c>
      <c r="F1460" t="s">
        <v>54</v>
      </c>
      <c r="G1460" t="s">
        <v>55</v>
      </c>
      <c r="K1460" t="s">
        <v>119</v>
      </c>
      <c r="L1460" t="s">
        <v>120</v>
      </c>
      <c r="M1460" t="s">
        <v>121</v>
      </c>
      <c r="N1460" t="s">
        <v>122</v>
      </c>
      <c r="O1460" t="s">
        <v>7642</v>
      </c>
      <c r="P1460" t="s">
        <v>62</v>
      </c>
      <c r="X1460" t="s">
        <v>65</v>
      </c>
      <c r="AC1460">
        <v>2022</v>
      </c>
      <c r="AD1460">
        <v>12</v>
      </c>
      <c r="AE1460">
        <v>20</v>
      </c>
      <c r="AF1460">
        <f>IF( Table1[[#This Row],[Start Day]]="",1,Table1[[#This Row],[Start Day]])</f>
        <v>20</v>
      </c>
      <c r="AG1460" s="1">
        <f>DATE(Table1[[#This Row],[Start Year]],Table1[[#This Row],[Start Month]],Table1[[#This Row],[Complete Start Day]])</f>
        <v>44915</v>
      </c>
      <c r="AH1460">
        <v>2022</v>
      </c>
      <c r="AI1460">
        <v>12</v>
      </c>
      <c r="AJ1460">
        <v>22</v>
      </c>
      <c r="AK1460">
        <f>IF(Table1[[#This Row],[End Day]]="",DAY(EOMONTH(DATE(Table1[[#This Row],[End Year]],Table1[[#This Row],[End Month]],1),0)),Table1[[#This Row],[End Day]])</f>
        <v>22</v>
      </c>
      <c r="AL1460" s="1">
        <f>DATE(Table1[[#This Row],[End Year]],Table1[[#This Row],[End Month]],Table1[[#This Row],[Complete End Day]])</f>
        <v>44917</v>
      </c>
      <c r="AM1460" s="2">
        <f>IF(Table1[[#This Row],[Start Day]]="",1,0)</f>
        <v>0</v>
      </c>
      <c r="AN1460" s="2">
        <f>IF(Table1[[#This Row],[End Day]]="",1,0)</f>
        <v>0</v>
      </c>
      <c r="AO1460">
        <v>2</v>
      </c>
      <c r="AQ1460">
        <v>16350</v>
      </c>
      <c r="AS1460">
        <v>16350</v>
      </c>
      <c r="AZ1460">
        <v>100</v>
      </c>
      <c r="BA1460" t="s">
        <v>66</v>
      </c>
      <c r="BB1460" t="s">
        <v>2776</v>
      </c>
      <c r="BC1460" t="s">
        <v>7643</v>
      </c>
      <c r="BD1460" t="s">
        <v>7644</v>
      </c>
    </row>
    <row r="1461" spans="1:56" x14ac:dyDescent="0.2">
      <c r="A1461" t="s">
        <v>7645</v>
      </c>
      <c r="B1461" t="s">
        <v>6715</v>
      </c>
      <c r="C1461" t="s">
        <v>7646</v>
      </c>
      <c r="D1461" t="s">
        <v>7647</v>
      </c>
      <c r="E1461" t="s">
        <v>53</v>
      </c>
      <c r="F1461" t="s">
        <v>270</v>
      </c>
      <c r="G1461" t="s">
        <v>466</v>
      </c>
      <c r="H1461" t="s">
        <v>467</v>
      </c>
      <c r="K1461" t="s">
        <v>278</v>
      </c>
      <c r="L1461" t="s">
        <v>279</v>
      </c>
      <c r="M1461" t="s">
        <v>121</v>
      </c>
      <c r="N1461" t="s">
        <v>122</v>
      </c>
      <c r="O1461" t="s">
        <v>7648</v>
      </c>
      <c r="U1461" t="s">
        <v>104</v>
      </c>
      <c r="X1461" t="s">
        <v>65</v>
      </c>
      <c r="AC1461">
        <v>2022</v>
      </c>
      <c r="AD1461">
        <v>12</v>
      </c>
      <c r="AE1461">
        <v>22</v>
      </c>
      <c r="AF1461">
        <f>IF( Table1[[#This Row],[Start Day]]="",1,Table1[[#This Row],[Start Day]])</f>
        <v>22</v>
      </c>
      <c r="AG1461" s="1">
        <f>DATE(Table1[[#This Row],[Start Year]],Table1[[#This Row],[Start Month]],Table1[[#This Row],[Complete Start Day]])</f>
        <v>44917</v>
      </c>
      <c r="AH1461">
        <v>2022</v>
      </c>
      <c r="AI1461">
        <v>12</v>
      </c>
      <c r="AJ1461">
        <v>29</v>
      </c>
      <c r="AK1461">
        <f>IF(Table1[[#This Row],[End Day]]="",DAY(EOMONTH(DATE(Table1[[#This Row],[End Year]],Table1[[#This Row],[End Month]],1),0)),Table1[[#This Row],[End Day]])</f>
        <v>29</v>
      </c>
      <c r="AL1461" s="1">
        <f>DATE(Table1[[#This Row],[End Year]],Table1[[#This Row],[End Month]],Table1[[#This Row],[Complete End Day]])</f>
        <v>44924</v>
      </c>
      <c r="AM1461" s="2">
        <f>IF(Table1[[#This Row],[Start Day]]="",1,0)</f>
        <v>0</v>
      </c>
      <c r="AN1461" s="2">
        <f>IF(Table1[[#This Row],[End Day]]="",1,0)</f>
        <v>0</v>
      </c>
      <c r="AO1461">
        <v>2</v>
      </c>
      <c r="AP1461">
        <v>312</v>
      </c>
      <c r="AQ1461">
        <v>8094</v>
      </c>
      <c r="AS1461">
        <v>8406</v>
      </c>
      <c r="AZ1461">
        <v>100</v>
      </c>
      <c r="BA1461" t="s">
        <v>66</v>
      </c>
      <c r="BB1461" t="s">
        <v>7649</v>
      </c>
      <c r="BC1461" t="s">
        <v>860</v>
      </c>
      <c r="BD1461" t="s">
        <v>7650</v>
      </c>
    </row>
    <row r="1462" spans="1:56" x14ac:dyDescent="0.2">
      <c r="A1462" t="s">
        <v>7651</v>
      </c>
      <c r="B1462" t="s">
        <v>6715</v>
      </c>
      <c r="C1462" t="s">
        <v>7136</v>
      </c>
      <c r="E1462" t="s">
        <v>53</v>
      </c>
      <c r="F1462" t="s">
        <v>270</v>
      </c>
      <c r="G1462" t="s">
        <v>466</v>
      </c>
      <c r="K1462" t="s">
        <v>278</v>
      </c>
      <c r="L1462" t="s">
        <v>279</v>
      </c>
      <c r="M1462" t="s">
        <v>121</v>
      </c>
      <c r="N1462" t="s">
        <v>122</v>
      </c>
      <c r="O1462" t="s">
        <v>7652</v>
      </c>
      <c r="X1462" t="s">
        <v>65</v>
      </c>
      <c r="AC1462">
        <v>2022</v>
      </c>
      <c r="AD1462">
        <v>12</v>
      </c>
      <c r="AE1462">
        <v>12</v>
      </c>
      <c r="AF1462">
        <f>IF( Table1[[#This Row],[Start Day]]="",1,Table1[[#This Row],[Start Day]])</f>
        <v>12</v>
      </c>
      <c r="AG1462" s="1">
        <f>DATE(Table1[[#This Row],[Start Year]],Table1[[#This Row],[Start Month]],Table1[[#This Row],[Complete Start Day]])</f>
        <v>44907</v>
      </c>
      <c r="AH1462">
        <v>2022</v>
      </c>
      <c r="AI1462">
        <v>12</v>
      </c>
      <c r="AJ1462">
        <v>12</v>
      </c>
      <c r="AK1462">
        <f>IF(Table1[[#This Row],[End Day]]="",DAY(EOMONTH(DATE(Table1[[#This Row],[End Year]],Table1[[#This Row],[End Month]],1),0)),Table1[[#This Row],[End Day]])</f>
        <v>12</v>
      </c>
      <c r="AL1462" s="1">
        <f>DATE(Table1[[#This Row],[End Year]],Table1[[#This Row],[End Month]],Table1[[#This Row],[Complete End Day]])</f>
        <v>44907</v>
      </c>
      <c r="AM1462" s="2">
        <f>IF(Table1[[#This Row],[Start Day]]="",1,0)</f>
        <v>0</v>
      </c>
      <c r="AN1462" s="2">
        <f>IF(Table1[[#This Row],[End Day]]="",1,0)</f>
        <v>0</v>
      </c>
      <c r="AO1462">
        <v>1</v>
      </c>
      <c r="AQ1462">
        <v>184</v>
      </c>
      <c r="AS1462">
        <v>184</v>
      </c>
      <c r="AZ1462">
        <v>100</v>
      </c>
    </row>
    <row r="1463" spans="1:56" x14ac:dyDescent="0.2">
      <c r="A1463" t="s">
        <v>7653</v>
      </c>
      <c r="B1463" t="s">
        <v>6715</v>
      </c>
      <c r="C1463" t="s">
        <v>920</v>
      </c>
      <c r="E1463" t="s">
        <v>53</v>
      </c>
      <c r="F1463" t="s">
        <v>100</v>
      </c>
      <c r="G1463" t="s">
        <v>101</v>
      </c>
      <c r="H1463" t="s">
        <v>102</v>
      </c>
      <c r="K1463" t="s">
        <v>57</v>
      </c>
      <c r="L1463" t="s">
        <v>58</v>
      </c>
      <c r="M1463" t="s">
        <v>59</v>
      </c>
      <c r="N1463" t="s">
        <v>60</v>
      </c>
      <c r="O1463" t="s">
        <v>7654</v>
      </c>
      <c r="W1463">
        <v>6</v>
      </c>
      <c r="X1463" t="s">
        <v>105</v>
      </c>
      <c r="Y1463" t="s">
        <v>7655</v>
      </c>
      <c r="Z1463" t="s">
        <v>7656</v>
      </c>
      <c r="AC1463">
        <v>2022</v>
      </c>
      <c r="AD1463">
        <v>6</v>
      </c>
      <c r="AE1463">
        <v>10</v>
      </c>
      <c r="AF1463">
        <f>IF( Table1[[#This Row],[Start Day]]="",1,Table1[[#This Row],[Start Day]])</f>
        <v>10</v>
      </c>
      <c r="AG1463" s="1">
        <f>DATE(Table1[[#This Row],[Start Year]],Table1[[#This Row],[Start Month]],Table1[[#This Row],[Complete Start Day]])</f>
        <v>44722</v>
      </c>
      <c r="AH1463">
        <v>2022</v>
      </c>
      <c r="AI1463">
        <v>6</v>
      </c>
      <c r="AJ1463">
        <v>10</v>
      </c>
      <c r="AK1463">
        <f>IF(Table1[[#This Row],[End Day]]="",DAY(EOMONTH(DATE(Table1[[#This Row],[End Year]],Table1[[#This Row],[End Month]],1),0)),Table1[[#This Row],[End Day]])</f>
        <v>10</v>
      </c>
      <c r="AL1463" s="1">
        <f>DATE(Table1[[#This Row],[End Year]],Table1[[#This Row],[End Month]],Table1[[#This Row],[Complete End Day]])</f>
        <v>44722</v>
      </c>
      <c r="AM1463" s="2">
        <f>IF(Table1[[#This Row],[Start Day]]="",1,0)</f>
        <v>0</v>
      </c>
      <c r="AN1463" s="2">
        <f>IF(Table1[[#This Row],[End Day]]="",1,0)</f>
        <v>0</v>
      </c>
      <c r="AP1463">
        <v>4</v>
      </c>
      <c r="AQ1463">
        <v>780</v>
      </c>
      <c r="AS1463">
        <v>784</v>
      </c>
      <c r="AZ1463">
        <v>100</v>
      </c>
      <c r="BA1463" t="s">
        <v>81</v>
      </c>
      <c r="BB1463" t="s">
        <v>2170</v>
      </c>
      <c r="BD1463" t="s">
        <v>2171</v>
      </c>
    </row>
    <row r="1464" spans="1:56" x14ac:dyDescent="0.2">
      <c r="A1464" t="s">
        <v>7657</v>
      </c>
      <c r="B1464" t="s">
        <v>6715</v>
      </c>
      <c r="C1464" t="s">
        <v>1049</v>
      </c>
      <c r="E1464" t="s">
        <v>53</v>
      </c>
      <c r="F1464" t="s">
        <v>100</v>
      </c>
      <c r="G1464" t="s">
        <v>101</v>
      </c>
      <c r="H1464" t="s">
        <v>102</v>
      </c>
      <c r="K1464" t="s">
        <v>57</v>
      </c>
      <c r="L1464" t="s">
        <v>58</v>
      </c>
      <c r="M1464" t="s">
        <v>59</v>
      </c>
      <c r="N1464" t="s">
        <v>60</v>
      </c>
      <c r="O1464" t="s">
        <v>7658</v>
      </c>
      <c r="W1464">
        <v>7</v>
      </c>
      <c r="X1464" t="s">
        <v>105</v>
      </c>
      <c r="Y1464" t="s">
        <v>7659</v>
      </c>
      <c r="Z1464" t="s">
        <v>7660</v>
      </c>
      <c r="AA1464" t="s">
        <v>7661</v>
      </c>
      <c r="AC1464">
        <v>2022</v>
      </c>
      <c r="AD1464">
        <v>9</v>
      </c>
      <c r="AE1464">
        <v>5</v>
      </c>
      <c r="AF1464">
        <f>IF( Table1[[#This Row],[Start Day]]="",1,Table1[[#This Row],[Start Day]])</f>
        <v>5</v>
      </c>
      <c r="AG1464" s="1">
        <f>DATE(Table1[[#This Row],[Start Year]],Table1[[#This Row],[Start Month]],Table1[[#This Row],[Complete Start Day]])</f>
        <v>44809</v>
      </c>
      <c r="AH1464">
        <v>2022</v>
      </c>
      <c r="AI1464">
        <v>9</v>
      </c>
      <c r="AJ1464">
        <v>5</v>
      </c>
      <c r="AK1464">
        <f>IF(Table1[[#This Row],[End Day]]="",DAY(EOMONTH(DATE(Table1[[#This Row],[End Year]],Table1[[#This Row],[End Month]],1),0)),Table1[[#This Row],[End Day]])</f>
        <v>5</v>
      </c>
      <c r="AL1464" s="1">
        <f>DATE(Table1[[#This Row],[End Year]],Table1[[#This Row],[End Month]],Table1[[#This Row],[Complete End Day]])</f>
        <v>44809</v>
      </c>
      <c r="AM1464" s="2">
        <f>IF(Table1[[#This Row],[Start Day]]="",1,0)</f>
        <v>0</v>
      </c>
      <c r="AN1464" s="2">
        <f>IF(Table1[[#This Row],[End Day]]="",1,0)</f>
        <v>0</v>
      </c>
      <c r="AO1464">
        <v>118</v>
      </c>
      <c r="AP1464">
        <v>400</v>
      </c>
      <c r="AQ1464">
        <v>130000</v>
      </c>
      <c r="AS1464">
        <v>130400</v>
      </c>
      <c r="AX1464">
        <v>2300000</v>
      </c>
      <c r="AY1464">
        <v>2300000</v>
      </c>
      <c r="AZ1464">
        <v>100</v>
      </c>
      <c r="BA1464" t="s">
        <v>81</v>
      </c>
      <c r="BB1464" t="s">
        <v>2170</v>
      </c>
      <c r="BD1464" t="s">
        <v>2171</v>
      </c>
    </row>
    <row r="1465" spans="1:56" x14ac:dyDescent="0.2">
      <c r="A1465" t="s">
        <v>7662</v>
      </c>
      <c r="B1465" t="s">
        <v>6715</v>
      </c>
      <c r="C1465" t="s">
        <v>3307</v>
      </c>
      <c r="D1465" t="s">
        <v>7663</v>
      </c>
      <c r="E1465" t="s">
        <v>53</v>
      </c>
      <c r="F1465" t="s">
        <v>54</v>
      </c>
      <c r="G1465" t="s">
        <v>55</v>
      </c>
      <c r="K1465" t="s">
        <v>57</v>
      </c>
      <c r="L1465" t="s">
        <v>58</v>
      </c>
      <c r="M1465" t="s">
        <v>59</v>
      </c>
      <c r="N1465" t="s">
        <v>60</v>
      </c>
      <c r="O1465" t="s">
        <v>7664</v>
      </c>
      <c r="P1465" t="s">
        <v>7665</v>
      </c>
      <c r="X1465" t="s">
        <v>65</v>
      </c>
      <c r="AC1465">
        <v>2022</v>
      </c>
      <c r="AD1465">
        <v>8</v>
      </c>
      <c r="AE1465">
        <v>10</v>
      </c>
      <c r="AF1465">
        <f>IF( Table1[[#This Row],[Start Day]]="",1,Table1[[#This Row],[Start Day]])</f>
        <v>10</v>
      </c>
      <c r="AG1465" s="1">
        <f>DATE(Table1[[#This Row],[Start Year]],Table1[[#This Row],[Start Month]],Table1[[#This Row],[Complete Start Day]])</f>
        <v>44783</v>
      </c>
      <c r="AH1465">
        <v>2022</v>
      </c>
      <c r="AI1465">
        <v>8</v>
      </c>
      <c r="AJ1465">
        <v>10</v>
      </c>
      <c r="AK1465">
        <f>IF(Table1[[#This Row],[End Day]]="",DAY(EOMONTH(DATE(Table1[[#This Row],[End Year]],Table1[[#This Row],[End Month]],1),0)),Table1[[#This Row],[End Day]])</f>
        <v>10</v>
      </c>
      <c r="AL1465" s="1">
        <f>DATE(Table1[[#This Row],[End Year]],Table1[[#This Row],[End Month]],Table1[[#This Row],[Complete End Day]])</f>
        <v>44783</v>
      </c>
      <c r="AM1465" s="2">
        <f>IF(Table1[[#This Row],[Start Day]]="",1,0)</f>
        <v>0</v>
      </c>
      <c r="AN1465" s="2">
        <f>IF(Table1[[#This Row],[End Day]]="",1,0)</f>
        <v>0</v>
      </c>
      <c r="AZ1465">
        <v>100</v>
      </c>
    </row>
    <row r="1466" spans="1:56" x14ac:dyDescent="0.2">
      <c r="A1466" t="s">
        <v>7666</v>
      </c>
      <c r="B1466" t="s">
        <v>6715</v>
      </c>
      <c r="C1466" t="s">
        <v>7667</v>
      </c>
      <c r="E1466" t="s">
        <v>53</v>
      </c>
      <c r="F1466" t="s">
        <v>54</v>
      </c>
      <c r="G1466" t="s">
        <v>236</v>
      </c>
      <c r="H1466" t="s">
        <v>236</v>
      </c>
      <c r="K1466" t="s">
        <v>148</v>
      </c>
      <c r="L1466" t="s">
        <v>149</v>
      </c>
      <c r="M1466" t="s">
        <v>121</v>
      </c>
      <c r="N1466" t="s">
        <v>122</v>
      </c>
      <c r="O1466" t="s">
        <v>7668</v>
      </c>
      <c r="P1466" t="s">
        <v>62</v>
      </c>
      <c r="AC1466">
        <v>2022</v>
      </c>
      <c r="AD1466">
        <v>11</v>
      </c>
      <c r="AE1466">
        <v>6</v>
      </c>
      <c r="AF1466">
        <f>IF( Table1[[#This Row],[Start Day]]="",1,Table1[[#This Row],[Start Day]])</f>
        <v>6</v>
      </c>
      <c r="AG1466" s="1">
        <f>DATE(Table1[[#This Row],[Start Year]],Table1[[#This Row],[Start Month]],Table1[[#This Row],[Complete Start Day]])</f>
        <v>44871</v>
      </c>
      <c r="AH1466">
        <v>2022</v>
      </c>
      <c r="AI1466">
        <v>11</v>
      </c>
      <c r="AJ1466">
        <v>9</v>
      </c>
      <c r="AK1466">
        <f>IF(Table1[[#This Row],[End Day]]="",DAY(EOMONTH(DATE(Table1[[#This Row],[End Year]],Table1[[#This Row],[End Month]],1),0)),Table1[[#This Row],[End Day]])</f>
        <v>9</v>
      </c>
      <c r="AL1466" s="1">
        <f>DATE(Table1[[#This Row],[End Year]],Table1[[#This Row],[End Month]],Table1[[#This Row],[Complete End Day]])</f>
        <v>44874</v>
      </c>
      <c r="AM1466" s="2">
        <f>IF(Table1[[#This Row],[Start Day]]="",1,0)</f>
        <v>0</v>
      </c>
      <c r="AN1466" s="2">
        <f>IF(Table1[[#This Row],[End Day]]="",1,0)</f>
        <v>0</v>
      </c>
      <c r="AP1466">
        <v>11</v>
      </c>
      <c r="AQ1466">
        <v>1755</v>
      </c>
      <c r="AR1466">
        <v>252</v>
      </c>
      <c r="AS1466">
        <v>2018</v>
      </c>
      <c r="AZ1466">
        <v>100</v>
      </c>
      <c r="BA1466" t="s">
        <v>109</v>
      </c>
      <c r="BC1466" t="s">
        <v>7669</v>
      </c>
      <c r="BD1466" t="s">
        <v>7670</v>
      </c>
    </row>
    <row r="1467" spans="1:56" x14ac:dyDescent="0.2">
      <c r="A1467" t="s">
        <v>7671</v>
      </c>
      <c r="B1467" t="s">
        <v>6715</v>
      </c>
      <c r="C1467" t="s">
        <v>7672</v>
      </c>
      <c r="E1467" t="s">
        <v>53</v>
      </c>
      <c r="F1467" t="s">
        <v>54</v>
      </c>
      <c r="G1467" t="s">
        <v>236</v>
      </c>
      <c r="H1467" t="s">
        <v>236</v>
      </c>
      <c r="K1467" t="s">
        <v>148</v>
      </c>
      <c r="L1467" t="s">
        <v>149</v>
      </c>
      <c r="M1467" t="s">
        <v>121</v>
      </c>
      <c r="N1467" t="s">
        <v>122</v>
      </c>
      <c r="O1467" t="s">
        <v>7673</v>
      </c>
      <c r="P1467" t="s">
        <v>62</v>
      </c>
      <c r="AC1467">
        <v>2022</v>
      </c>
      <c r="AD1467">
        <v>12</v>
      </c>
      <c r="AE1467">
        <v>4</v>
      </c>
      <c r="AF1467">
        <f>IF( Table1[[#This Row],[Start Day]]="",1,Table1[[#This Row],[Start Day]])</f>
        <v>4</v>
      </c>
      <c r="AG1467" s="1">
        <f>DATE(Table1[[#This Row],[Start Year]],Table1[[#This Row],[Start Month]],Table1[[#This Row],[Complete Start Day]])</f>
        <v>44899</v>
      </c>
      <c r="AH1467">
        <v>2022</v>
      </c>
      <c r="AI1467">
        <v>12</v>
      </c>
      <c r="AJ1467">
        <v>4</v>
      </c>
      <c r="AK1467">
        <f>IF(Table1[[#This Row],[End Day]]="",DAY(EOMONTH(DATE(Table1[[#This Row],[End Year]],Table1[[#This Row],[End Month]],1),0)),Table1[[#This Row],[End Day]])</f>
        <v>4</v>
      </c>
      <c r="AL1467" s="1">
        <f>DATE(Table1[[#This Row],[End Year]],Table1[[#This Row],[End Month]],Table1[[#This Row],[Complete End Day]])</f>
        <v>44899</v>
      </c>
      <c r="AM1467" s="2">
        <f>IF(Table1[[#This Row],[Start Day]]="",1,0)</f>
        <v>0</v>
      </c>
      <c r="AN1467" s="2">
        <f>IF(Table1[[#This Row],[End Day]]="",1,0)</f>
        <v>0</v>
      </c>
      <c r="AO1467">
        <v>34</v>
      </c>
      <c r="AP1467">
        <v>6</v>
      </c>
      <c r="AS1467">
        <v>6</v>
      </c>
      <c r="AZ1467">
        <v>100</v>
      </c>
      <c r="BA1467" t="s">
        <v>81</v>
      </c>
      <c r="BB1467" t="s">
        <v>6743</v>
      </c>
      <c r="BD1467" t="s">
        <v>6744</v>
      </c>
    </row>
    <row r="1468" spans="1:56" x14ac:dyDescent="0.2">
      <c r="A1468" t="s">
        <v>7674</v>
      </c>
      <c r="B1468" t="s">
        <v>6715</v>
      </c>
      <c r="C1468" t="s">
        <v>2647</v>
      </c>
      <c r="D1468" t="s">
        <v>7675</v>
      </c>
      <c r="E1468" t="s">
        <v>53</v>
      </c>
      <c r="F1468" t="s">
        <v>72</v>
      </c>
      <c r="G1468" t="s">
        <v>73</v>
      </c>
      <c r="H1468" t="s">
        <v>86</v>
      </c>
      <c r="J1468" t="s">
        <v>7676</v>
      </c>
      <c r="K1468" t="s">
        <v>148</v>
      </c>
      <c r="L1468" t="s">
        <v>149</v>
      </c>
      <c r="M1468" t="s">
        <v>121</v>
      </c>
      <c r="N1468" t="s">
        <v>122</v>
      </c>
      <c r="O1468" t="s">
        <v>7677</v>
      </c>
      <c r="X1468" t="s">
        <v>80</v>
      </c>
      <c r="AC1468">
        <v>2022</v>
      </c>
      <c r="AD1468">
        <v>10</v>
      </c>
      <c r="AE1468">
        <v>9</v>
      </c>
      <c r="AF1468">
        <f>IF( Table1[[#This Row],[Start Day]]="",1,Table1[[#This Row],[Start Day]])</f>
        <v>9</v>
      </c>
      <c r="AG1468" s="1">
        <f>DATE(Table1[[#This Row],[Start Year]],Table1[[#This Row],[Start Month]],Table1[[#This Row],[Complete Start Day]])</f>
        <v>44843</v>
      </c>
      <c r="AH1468">
        <v>2022</v>
      </c>
      <c r="AI1468">
        <v>10</v>
      </c>
      <c r="AJ1468">
        <v>10</v>
      </c>
      <c r="AK1468">
        <f>IF(Table1[[#This Row],[End Day]]="",DAY(EOMONTH(DATE(Table1[[#This Row],[End Year]],Table1[[#This Row],[End Month]],1),0)),Table1[[#This Row],[End Day]])</f>
        <v>10</v>
      </c>
      <c r="AL1468" s="1">
        <f>DATE(Table1[[#This Row],[End Year]],Table1[[#This Row],[End Month]],Table1[[#This Row],[Complete End Day]])</f>
        <v>44844</v>
      </c>
      <c r="AM1468" s="2">
        <f>IF(Table1[[#This Row],[Start Day]]="",1,0)</f>
        <v>0</v>
      </c>
      <c r="AN1468" s="2">
        <f>IF(Table1[[#This Row],[End Day]]="",1,0)</f>
        <v>0</v>
      </c>
      <c r="AP1468">
        <v>2</v>
      </c>
      <c r="AQ1468">
        <v>5000</v>
      </c>
      <c r="AS1468">
        <v>5002</v>
      </c>
      <c r="AZ1468">
        <v>100</v>
      </c>
      <c r="BA1468" t="s">
        <v>109</v>
      </c>
      <c r="BC1468" t="s">
        <v>7678</v>
      </c>
      <c r="BD1468" t="s">
        <v>7679</v>
      </c>
    </row>
    <row r="1469" spans="1:56" x14ac:dyDescent="0.2">
      <c r="A1469" t="s">
        <v>7680</v>
      </c>
      <c r="B1469" t="s">
        <v>6715</v>
      </c>
      <c r="C1469" t="s">
        <v>2686</v>
      </c>
      <c r="E1469" t="s">
        <v>53</v>
      </c>
      <c r="F1469" t="s">
        <v>54</v>
      </c>
      <c r="G1469" t="s">
        <v>55</v>
      </c>
      <c r="H1469" t="s">
        <v>192</v>
      </c>
      <c r="K1469" t="s">
        <v>76</v>
      </c>
      <c r="L1469" t="s">
        <v>77</v>
      </c>
      <c r="M1469" t="s">
        <v>78</v>
      </c>
      <c r="N1469" t="s">
        <v>60</v>
      </c>
      <c r="O1469" t="s">
        <v>7681</v>
      </c>
      <c r="P1469" t="s">
        <v>62</v>
      </c>
      <c r="Q1469" t="s">
        <v>475</v>
      </c>
      <c r="R1469" t="s">
        <v>64</v>
      </c>
      <c r="X1469" t="s">
        <v>65</v>
      </c>
      <c r="AC1469">
        <v>2022</v>
      </c>
      <c r="AD1469">
        <v>10</v>
      </c>
      <c r="AE1469">
        <v>4</v>
      </c>
      <c r="AF1469">
        <f>IF( Table1[[#This Row],[Start Day]]="",1,Table1[[#This Row],[Start Day]])</f>
        <v>4</v>
      </c>
      <c r="AG1469" s="1">
        <f>DATE(Table1[[#This Row],[Start Year]],Table1[[#This Row],[Start Month]],Table1[[#This Row],[Complete Start Day]])</f>
        <v>44838</v>
      </c>
      <c r="AH1469">
        <v>2022</v>
      </c>
      <c r="AI1469">
        <v>10</v>
      </c>
      <c r="AJ1469">
        <v>9</v>
      </c>
      <c r="AK1469">
        <f>IF(Table1[[#This Row],[End Day]]="",DAY(EOMONTH(DATE(Table1[[#This Row],[End Year]],Table1[[#This Row],[End Month]],1),0)),Table1[[#This Row],[End Day]])</f>
        <v>9</v>
      </c>
      <c r="AL1469" s="1">
        <f>DATE(Table1[[#This Row],[End Year]],Table1[[#This Row],[End Month]],Table1[[#This Row],[Complete End Day]])</f>
        <v>44843</v>
      </c>
      <c r="AM1469" s="2">
        <f>IF(Table1[[#This Row],[Start Day]]="",1,0)</f>
        <v>0</v>
      </c>
      <c r="AN1469" s="2">
        <f>IF(Table1[[#This Row],[End Day]]="",1,0)</f>
        <v>0</v>
      </c>
      <c r="AO1469">
        <v>10</v>
      </c>
      <c r="AP1469">
        <v>2</v>
      </c>
      <c r="AQ1469">
        <v>40000</v>
      </c>
      <c r="AS1469">
        <v>40002</v>
      </c>
      <c r="AZ1469">
        <v>100</v>
      </c>
    </row>
    <row r="1470" spans="1:56" x14ac:dyDescent="0.2">
      <c r="A1470" t="s">
        <v>7682</v>
      </c>
      <c r="B1470" t="s">
        <v>6715</v>
      </c>
      <c r="C1470" t="s">
        <v>1730</v>
      </c>
      <c r="E1470" t="s">
        <v>53</v>
      </c>
      <c r="F1470" t="s">
        <v>72</v>
      </c>
      <c r="G1470" t="s">
        <v>73</v>
      </c>
      <c r="H1470" t="s">
        <v>86</v>
      </c>
      <c r="J1470" t="s">
        <v>7683</v>
      </c>
      <c r="K1470" t="s">
        <v>592</v>
      </c>
      <c r="L1470" t="s">
        <v>593</v>
      </c>
      <c r="M1470" t="s">
        <v>594</v>
      </c>
      <c r="N1470" t="s">
        <v>122</v>
      </c>
      <c r="O1470" t="s">
        <v>7684</v>
      </c>
      <c r="Q1470" t="s">
        <v>55</v>
      </c>
      <c r="R1470" t="s">
        <v>64</v>
      </c>
      <c r="W1470">
        <v>16</v>
      </c>
      <c r="X1470" t="s">
        <v>80</v>
      </c>
      <c r="AC1470">
        <v>2022</v>
      </c>
      <c r="AD1470">
        <v>5</v>
      </c>
      <c r="AE1470">
        <v>30</v>
      </c>
      <c r="AF1470">
        <f>IF( Table1[[#This Row],[Start Day]]="",1,Table1[[#This Row],[Start Day]])</f>
        <v>30</v>
      </c>
      <c r="AG1470" s="1">
        <f>DATE(Table1[[#This Row],[Start Year]],Table1[[#This Row],[Start Month]],Table1[[#This Row],[Complete Start Day]])</f>
        <v>44711</v>
      </c>
      <c r="AH1470">
        <v>2022</v>
      </c>
      <c r="AI1470">
        <v>5</v>
      </c>
      <c r="AJ1470">
        <v>31</v>
      </c>
      <c r="AK1470">
        <f>IF(Table1[[#This Row],[End Day]]="",DAY(EOMONTH(DATE(Table1[[#This Row],[End Year]],Table1[[#This Row],[End Month]],1),0)),Table1[[#This Row],[End Day]])</f>
        <v>31</v>
      </c>
      <c r="AL1470" s="1">
        <f>DATE(Table1[[#This Row],[End Year]],Table1[[#This Row],[End Month]],Table1[[#This Row],[Complete End Day]])</f>
        <v>44712</v>
      </c>
      <c r="AM1470" s="2">
        <f>IF(Table1[[#This Row],[Start Day]]="",1,0)</f>
        <v>0</v>
      </c>
      <c r="AN1470" s="2">
        <f>IF(Table1[[#This Row],[End Day]]="",1,0)</f>
        <v>0</v>
      </c>
      <c r="AO1470">
        <v>31</v>
      </c>
      <c r="AX1470">
        <v>51000</v>
      </c>
      <c r="AY1470">
        <v>51000</v>
      </c>
      <c r="AZ1470">
        <v>100</v>
      </c>
      <c r="BA1470" t="s">
        <v>81</v>
      </c>
      <c r="BB1470" t="s">
        <v>3391</v>
      </c>
      <c r="BD1470" t="s">
        <v>3392</v>
      </c>
    </row>
    <row r="1471" spans="1:56" x14ac:dyDescent="0.2">
      <c r="A1471" t="s">
        <v>7685</v>
      </c>
      <c r="B1471" t="s">
        <v>6715</v>
      </c>
      <c r="C1471" t="s">
        <v>7686</v>
      </c>
      <c r="E1471" t="s">
        <v>53</v>
      </c>
      <c r="F1471" t="s">
        <v>72</v>
      </c>
      <c r="G1471" t="s">
        <v>73</v>
      </c>
      <c r="H1471" t="s">
        <v>86</v>
      </c>
      <c r="J1471" t="s">
        <v>7687</v>
      </c>
      <c r="K1471" t="s">
        <v>592</v>
      </c>
      <c r="L1471" t="s">
        <v>593</v>
      </c>
      <c r="M1471" t="s">
        <v>594</v>
      </c>
      <c r="N1471" t="s">
        <v>122</v>
      </c>
      <c r="O1471" t="s">
        <v>7688</v>
      </c>
      <c r="Q1471" t="s">
        <v>55</v>
      </c>
      <c r="R1471" t="s">
        <v>64</v>
      </c>
      <c r="X1471" t="s">
        <v>80</v>
      </c>
      <c r="AC1471">
        <v>2022</v>
      </c>
      <c r="AD1471">
        <v>10</v>
      </c>
      <c r="AE1471">
        <v>15</v>
      </c>
      <c r="AF1471">
        <f>IF( Table1[[#This Row],[Start Day]]="",1,Table1[[#This Row],[Start Day]])</f>
        <v>15</v>
      </c>
      <c r="AG1471" s="1">
        <f>DATE(Table1[[#This Row],[Start Year]],Table1[[#This Row],[Start Month]],Table1[[#This Row],[Complete Start Day]])</f>
        <v>44849</v>
      </c>
      <c r="AH1471">
        <v>2022</v>
      </c>
      <c r="AI1471">
        <v>10</v>
      </c>
      <c r="AJ1471">
        <v>16</v>
      </c>
      <c r="AK1471">
        <f>IF(Table1[[#This Row],[End Day]]="",DAY(EOMONTH(DATE(Table1[[#This Row],[End Year]],Table1[[#This Row],[End Month]],1),0)),Table1[[#This Row],[End Day]])</f>
        <v>16</v>
      </c>
      <c r="AL1471" s="1">
        <f>DATE(Table1[[#This Row],[End Year]],Table1[[#This Row],[End Month]],Table1[[#This Row],[Complete End Day]])</f>
        <v>44850</v>
      </c>
      <c r="AM1471" s="2">
        <f>IF(Table1[[#This Row],[Start Day]]="",1,0)</f>
        <v>0</v>
      </c>
      <c r="AN1471" s="2">
        <f>IF(Table1[[#This Row],[End Day]]="",1,0)</f>
        <v>0</v>
      </c>
      <c r="AO1471">
        <v>3</v>
      </c>
      <c r="AQ1471">
        <v>1000</v>
      </c>
      <c r="AS1471">
        <v>1000</v>
      </c>
      <c r="AZ1471">
        <v>100</v>
      </c>
      <c r="BA1471" t="s">
        <v>66</v>
      </c>
      <c r="BB1471" t="s">
        <v>3385</v>
      </c>
      <c r="BC1471" t="s">
        <v>7689</v>
      </c>
      <c r="BD1471" t="s">
        <v>7690</v>
      </c>
    </row>
    <row r="1472" spans="1:56" x14ac:dyDescent="0.2">
      <c r="A1472" t="s">
        <v>7691</v>
      </c>
      <c r="B1472" t="s">
        <v>6715</v>
      </c>
      <c r="C1472" t="s">
        <v>7692</v>
      </c>
      <c r="E1472" t="s">
        <v>53</v>
      </c>
      <c r="F1472" t="s">
        <v>72</v>
      </c>
      <c r="G1472" t="s">
        <v>73</v>
      </c>
      <c r="H1472" t="s">
        <v>86</v>
      </c>
      <c r="J1472" t="s">
        <v>7693</v>
      </c>
      <c r="K1472" t="s">
        <v>592</v>
      </c>
      <c r="L1472" t="s">
        <v>593</v>
      </c>
      <c r="M1472" t="s">
        <v>594</v>
      </c>
      <c r="N1472" t="s">
        <v>122</v>
      </c>
      <c r="O1472" t="s">
        <v>7694</v>
      </c>
      <c r="Q1472" t="s">
        <v>55</v>
      </c>
      <c r="R1472" t="s">
        <v>64</v>
      </c>
      <c r="W1472">
        <v>215</v>
      </c>
      <c r="X1472" t="s">
        <v>80</v>
      </c>
      <c r="AC1472">
        <v>2022</v>
      </c>
      <c r="AD1472">
        <v>10</v>
      </c>
      <c r="AE1472">
        <v>23</v>
      </c>
      <c r="AF1472">
        <f>IF( Table1[[#This Row],[Start Day]]="",1,Table1[[#This Row],[Start Day]])</f>
        <v>23</v>
      </c>
      <c r="AG1472" s="1">
        <f>DATE(Table1[[#This Row],[Start Year]],Table1[[#This Row],[Start Month]],Table1[[#This Row],[Complete Start Day]])</f>
        <v>44857</v>
      </c>
      <c r="AH1472">
        <v>2022</v>
      </c>
      <c r="AI1472">
        <v>10</v>
      </c>
      <c r="AJ1472">
        <v>23</v>
      </c>
      <c r="AK1472">
        <f>IF(Table1[[#This Row],[End Day]]="",DAY(EOMONTH(DATE(Table1[[#This Row],[End Year]],Table1[[#This Row],[End Month]],1),0)),Table1[[#This Row],[End Day]])</f>
        <v>23</v>
      </c>
      <c r="AL1472" s="1">
        <f>DATE(Table1[[#This Row],[End Year]],Table1[[#This Row],[End Month]],Table1[[#This Row],[Complete End Day]])</f>
        <v>44857</v>
      </c>
      <c r="AM1472" s="2">
        <f>IF(Table1[[#This Row],[Start Day]]="",1,0)</f>
        <v>0</v>
      </c>
      <c r="AN1472" s="2">
        <f>IF(Table1[[#This Row],[End Day]]="",1,0)</f>
        <v>0</v>
      </c>
      <c r="AO1472">
        <v>4</v>
      </c>
      <c r="AQ1472">
        <v>15000</v>
      </c>
      <c r="AS1472">
        <v>15000</v>
      </c>
      <c r="AZ1472">
        <v>100</v>
      </c>
      <c r="BA1472" t="s">
        <v>66</v>
      </c>
      <c r="BB1472" t="s">
        <v>7695</v>
      </c>
      <c r="BC1472" t="s">
        <v>7696</v>
      </c>
      <c r="BD1472" t="s">
        <v>7697</v>
      </c>
    </row>
    <row r="1473" spans="1:56" x14ac:dyDescent="0.2">
      <c r="A1473" t="s">
        <v>7698</v>
      </c>
      <c r="B1473" t="s">
        <v>6715</v>
      </c>
      <c r="C1473" t="s">
        <v>5119</v>
      </c>
      <c r="E1473" t="s">
        <v>53</v>
      </c>
      <c r="F1473" t="s">
        <v>54</v>
      </c>
      <c r="G1473" t="s">
        <v>55</v>
      </c>
      <c r="K1473" t="s">
        <v>76</v>
      </c>
      <c r="L1473" t="s">
        <v>77</v>
      </c>
      <c r="M1473" t="s">
        <v>78</v>
      </c>
      <c r="N1473" t="s">
        <v>60</v>
      </c>
      <c r="O1473" t="s">
        <v>7699</v>
      </c>
      <c r="Q1473" t="s">
        <v>64</v>
      </c>
      <c r="X1473" t="s">
        <v>65</v>
      </c>
      <c r="AC1473">
        <v>2022</v>
      </c>
      <c r="AD1473">
        <v>5</v>
      </c>
      <c r="AE1473">
        <v>21</v>
      </c>
      <c r="AF1473">
        <f>IF( Table1[[#This Row],[Start Day]]="",1,Table1[[#This Row],[Start Day]])</f>
        <v>21</v>
      </c>
      <c r="AG1473" s="1">
        <f>DATE(Table1[[#This Row],[Start Year]],Table1[[#This Row],[Start Month]],Table1[[#This Row],[Complete Start Day]])</f>
        <v>44702</v>
      </c>
      <c r="AH1473">
        <v>2022</v>
      </c>
      <c r="AI1473">
        <v>5</v>
      </c>
      <c r="AJ1473">
        <v>24</v>
      </c>
      <c r="AK1473">
        <f>IF(Table1[[#This Row],[End Day]]="",DAY(EOMONTH(DATE(Table1[[#This Row],[End Year]],Table1[[#This Row],[End Month]],1),0)),Table1[[#This Row],[End Day]])</f>
        <v>24</v>
      </c>
      <c r="AL1473" s="1">
        <f>DATE(Table1[[#This Row],[End Year]],Table1[[#This Row],[End Month]],Table1[[#This Row],[Complete End Day]])</f>
        <v>44705</v>
      </c>
      <c r="AM1473" s="2">
        <f>IF(Table1[[#This Row],[Start Day]]="",1,0)</f>
        <v>0</v>
      </c>
      <c r="AN1473" s="2">
        <f>IF(Table1[[#This Row],[End Day]]="",1,0)</f>
        <v>0</v>
      </c>
      <c r="AP1473">
        <v>1</v>
      </c>
      <c r="AQ1473">
        <v>17200</v>
      </c>
      <c r="AS1473">
        <v>17201</v>
      </c>
      <c r="AZ1473">
        <v>100</v>
      </c>
    </row>
    <row r="1474" spans="1:56" x14ac:dyDescent="0.2">
      <c r="A1474" t="s">
        <v>7700</v>
      </c>
      <c r="B1474" t="s">
        <v>6715</v>
      </c>
      <c r="C1474" t="s">
        <v>6776</v>
      </c>
      <c r="E1474" t="s">
        <v>53</v>
      </c>
      <c r="F1474" t="s">
        <v>54</v>
      </c>
      <c r="G1474" t="s">
        <v>55</v>
      </c>
      <c r="K1474" t="s">
        <v>76</v>
      </c>
      <c r="L1474" t="s">
        <v>77</v>
      </c>
      <c r="M1474" t="s">
        <v>78</v>
      </c>
      <c r="N1474" t="s">
        <v>60</v>
      </c>
      <c r="O1474" t="s">
        <v>7701</v>
      </c>
      <c r="P1474" t="s">
        <v>62</v>
      </c>
      <c r="Q1474" t="s">
        <v>64</v>
      </c>
      <c r="X1474" t="s">
        <v>65</v>
      </c>
      <c r="AC1474">
        <v>2022</v>
      </c>
      <c r="AD1474">
        <v>7</v>
      </c>
      <c r="AE1474">
        <v>5</v>
      </c>
      <c r="AF1474">
        <f>IF( Table1[[#This Row],[Start Day]]="",1,Table1[[#This Row],[Start Day]])</f>
        <v>5</v>
      </c>
      <c r="AG1474" s="1">
        <f>DATE(Table1[[#This Row],[Start Year]],Table1[[#This Row],[Start Month]],Table1[[#This Row],[Complete Start Day]])</f>
        <v>44747</v>
      </c>
      <c r="AH1474">
        <v>2022</v>
      </c>
      <c r="AI1474">
        <v>7</v>
      </c>
      <c r="AJ1474">
        <v>12</v>
      </c>
      <c r="AK1474">
        <f>IF(Table1[[#This Row],[End Day]]="",DAY(EOMONTH(DATE(Table1[[#This Row],[End Year]],Table1[[#This Row],[End Month]],1),0)),Table1[[#This Row],[End Day]])</f>
        <v>12</v>
      </c>
      <c r="AL1474" s="1">
        <f>DATE(Table1[[#This Row],[End Year]],Table1[[#This Row],[End Month]],Table1[[#This Row],[Complete End Day]])</f>
        <v>44754</v>
      </c>
      <c r="AM1474" s="2">
        <f>IF(Table1[[#This Row],[Start Day]]="",1,0)</f>
        <v>0</v>
      </c>
      <c r="AN1474" s="2">
        <f>IF(Table1[[#This Row],[End Day]]="",1,0)</f>
        <v>0</v>
      </c>
      <c r="AO1474">
        <v>7</v>
      </c>
      <c r="AQ1474">
        <v>3126</v>
      </c>
      <c r="AS1474">
        <v>3126</v>
      </c>
      <c r="AZ1474">
        <v>100</v>
      </c>
    </row>
    <row r="1475" spans="1:56" x14ac:dyDescent="0.2">
      <c r="A1475" t="s">
        <v>7702</v>
      </c>
      <c r="B1475" t="s">
        <v>6715</v>
      </c>
      <c r="C1475" t="s">
        <v>7703</v>
      </c>
      <c r="E1475" t="s">
        <v>53</v>
      </c>
      <c r="F1475" t="s">
        <v>54</v>
      </c>
      <c r="G1475" t="s">
        <v>55</v>
      </c>
      <c r="K1475" t="s">
        <v>76</v>
      </c>
      <c r="L1475" t="s">
        <v>77</v>
      </c>
      <c r="M1475" t="s">
        <v>78</v>
      </c>
      <c r="N1475" t="s">
        <v>60</v>
      </c>
      <c r="O1475" t="s">
        <v>7704</v>
      </c>
      <c r="P1475" t="s">
        <v>62</v>
      </c>
      <c r="Q1475" t="s">
        <v>64</v>
      </c>
      <c r="X1475" t="s">
        <v>65</v>
      </c>
      <c r="AC1475">
        <v>2022</v>
      </c>
      <c r="AD1475">
        <v>10</v>
      </c>
      <c r="AE1475">
        <v>3</v>
      </c>
      <c r="AF1475">
        <f>IF( Table1[[#This Row],[Start Day]]="",1,Table1[[#This Row],[Start Day]])</f>
        <v>3</v>
      </c>
      <c r="AG1475" s="1">
        <f>DATE(Table1[[#This Row],[Start Year]],Table1[[#This Row],[Start Month]],Table1[[#This Row],[Complete Start Day]])</f>
        <v>44837</v>
      </c>
      <c r="AH1475">
        <v>2022</v>
      </c>
      <c r="AI1475">
        <v>10</v>
      </c>
      <c r="AJ1475">
        <v>21</v>
      </c>
      <c r="AK1475">
        <f>IF(Table1[[#This Row],[End Day]]="",DAY(EOMONTH(DATE(Table1[[#This Row],[End Year]],Table1[[#This Row],[End Month]],1),0)),Table1[[#This Row],[End Day]])</f>
        <v>21</v>
      </c>
      <c r="AL1475" s="1">
        <f>DATE(Table1[[#This Row],[End Year]],Table1[[#This Row],[End Month]],Table1[[#This Row],[Complete End Day]])</f>
        <v>44855</v>
      </c>
      <c r="AM1475" s="2">
        <f>IF(Table1[[#This Row],[Start Day]]="",1,0)</f>
        <v>0</v>
      </c>
      <c r="AN1475" s="2">
        <f>IF(Table1[[#This Row],[End Day]]="",1,0)</f>
        <v>0</v>
      </c>
      <c r="AO1475">
        <v>5</v>
      </c>
      <c r="AP1475">
        <v>3</v>
      </c>
      <c r="AQ1475">
        <v>200</v>
      </c>
      <c r="AS1475">
        <v>203</v>
      </c>
      <c r="AZ1475">
        <v>100</v>
      </c>
    </row>
    <row r="1476" spans="1:56" x14ac:dyDescent="0.2">
      <c r="A1476" t="s">
        <v>7705</v>
      </c>
      <c r="B1476" t="s">
        <v>6715</v>
      </c>
      <c r="C1476" t="s">
        <v>7706</v>
      </c>
      <c r="E1476" t="s">
        <v>53</v>
      </c>
      <c r="F1476" t="s">
        <v>54</v>
      </c>
      <c r="G1476" t="s">
        <v>55</v>
      </c>
      <c r="K1476" t="s">
        <v>76</v>
      </c>
      <c r="L1476" t="s">
        <v>77</v>
      </c>
      <c r="M1476" t="s">
        <v>78</v>
      </c>
      <c r="N1476" t="s">
        <v>60</v>
      </c>
      <c r="O1476" t="s">
        <v>7707</v>
      </c>
      <c r="P1476" t="s">
        <v>62</v>
      </c>
      <c r="Q1476" t="s">
        <v>64</v>
      </c>
      <c r="X1476" t="s">
        <v>65</v>
      </c>
      <c r="AC1476">
        <v>2022</v>
      </c>
      <c r="AD1476">
        <v>11</v>
      </c>
      <c r="AE1476">
        <v>7</v>
      </c>
      <c r="AF1476">
        <f>IF( Table1[[#This Row],[Start Day]]="",1,Table1[[#This Row],[Start Day]])</f>
        <v>7</v>
      </c>
      <c r="AG1476" s="1">
        <f>DATE(Table1[[#This Row],[Start Year]],Table1[[#This Row],[Start Month]],Table1[[#This Row],[Complete Start Day]])</f>
        <v>44872</v>
      </c>
      <c r="AH1476">
        <v>2022</v>
      </c>
      <c r="AI1476">
        <v>11</v>
      </c>
      <c r="AJ1476">
        <v>14</v>
      </c>
      <c r="AK1476">
        <f>IF(Table1[[#This Row],[End Day]]="",DAY(EOMONTH(DATE(Table1[[#This Row],[End Year]],Table1[[#This Row],[End Month]],1),0)),Table1[[#This Row],[End Day]])</f>
        <v>14</v>
      </c>
      <c r="AL1476" s="1">
        <f>DATE(Table1[[#This Row],[End Year]],Table1[[#This Row],[End Month]],Table1[[#This Row],[Complete End Day]])</f>
        <v>44879</v>
      </c>
      <c r="AM1476" s="2">
        <f>IF(Table1[[#This Row],[Start Day]]="",1,0)</f>
        <v>0</v>
      </c>
      <c r="AN1476" s="2">
        <f>IF(Table1[[#This Row],[End Day]]="",1,0)</f>
        <v>0</v>
      </c>
      <c r="AO1476">
        <v>3</v>
      </c>
      <c r="AQ1476">
        <v>7000</v>
      </c>
      <c r="AS1476">
        <v>7000</v>
      </c>
      <c r="AZ1476">
        <v>100</v>
      </c>
    </row>
    <row r="1477" spans="1:56" x14ac:dyDescent="0.2">
      <c r="A1477" t="s">
        <v>7708</v>
      </c>
      <c r="B1477" t="s">
        <v>6715</v>
      </c>
      <c r="C1477" t="s">
        <v>7709</v>
      </c>
      <c r="E1477" t="s">
        <v>53</v>
      </c>
      <c r="F1477" t="s">
        <v>54</v>
      </c>
      <c r="G1477" t="s">
        <v>55</v>
      </c>
      <c r="K1477" t="s">
        <v>76</v>
      </c>
      <c r="L1477" t="s">
        <v>77</v>
      </c>
      <c r="M1477" t="s">
        <v>78</v>
      </c>
      <c r="N1477" t="s">
        <v>60</v>
      </c>
      <c r="O1477" t="s">
        <v>7710</v>
      </c>
      <c r="P1477" t="s">
        <v>62</v>
      </c>
      <c r="Q1477" t="s">
        <v>64</v>
      </c>
      <c r="X1477" t="s">
        <v>65</v>
      </c>
      <c r="AC1477">
        <v>2022</v>
      </c>
      <c r="AD1477">
        <v>12</v>
      </c>
      <c r="AE1477">
        <v>26</v>
      </c>
      <c r="AF1477">
        <f>IF( Table1[[#This Row],[Start Day]]="",1,Table1[[#This Row],[Start Day]])</f>
        <v>26</v>
      </c>
      <c r="AG1477" s="1">
        <f>DATE(Table1[[#This Row],[Start Year]],Table1[[#This Row],[Start Month]],Table1[[#This Row],[Complete Start Day]])</f>
        <v>44921</v>
      </c>
      <c r="AH1477">
        <v>2023</v>
      </c>
      <c r="AI1477">
        <v>1</v>
      </c>
      <c r="AJ1477">
        <v>1</v>
      </c>
      <c r="AK1477">
        <f>IF(Table1[[#This Row],[End Day]]="",DAY(EOMONTH(DATE(Table1[[#This Row],[End Year]],Table1[[#This Row],[End Month]],1),0)),Table1[[#This Row],[End Day]])</f>
        <v>1</v>
      </c>
      <c r="AL1477" s="1">
        <f>DATE(Table1[[#This Row],[End Year]],Table1[[#This Row],[End Month]],Table1[[#This Row],[Complete End Day]])</f>
        <v>44927</v>
      </c>
      <c r="AM1477" s="2">
        <f>IF(Table1[[#This Row],[Start Day]]="",1,0)</f>
        <v>0</v>
      </c>
      <c r="AN1477" s="2">
        <f>IF(Table1[[#This Row],[End Day]]="",1,0)</f>
        <v>0</v>
      </c>
      <c r="AQ1477">
        <v>545</v>
      </c>
      <c r="AR1477">
        <v>196200</v>
      </c>
      <c r="AS1477">
        <v>196745</v>
      </c>
      <c r="AZ1477">
        <v>100</v>
      </c>
    </row>
    <row r="1478" spans="1:56" x14ac:dyDescent="0.2">
      <c r="A1478" t="s">
        <v>7711</v>
      </c>
      <c r="B1478" t="s">
        <v>6715</v>
      </c>
      <c r="C1478" t="s">
        <v>7712</v>
      </c>
      <c r="E1478" t="s">
        <v>53</v>
      </c>
      <c r="F1478" t="s">
        <v>54</v>
      </c>
      <c r="G1478" t="s">
        <v>55</v>
      </c>
      <c r="K1478" t="s">
        <v>76</v>
      </c>
      <c r="L1478" t="s">
        <v>77</v>
      </c>
      <c r="M1478" t="s">
        <v>78</v>
      </c>
      <c r="N1478" t="s">
        <v>60</v>
      </c>
      <c r="O1478" t="s">
        <v>7713</v>
      </c>
      <c r="P1478" t="s">
        <v>62</v>
      </c>
      <c r="Q1478" t="s">
        <v>64</v>
      </c>
      <c r="X1478" t="s">
        <v>65</v>
      </c>
      <c r="AC1478">
        <v>2022</v>
      </c>
      <c r="AD1478">
        <v>12</v>
      </c>
      <c r="AE1478">
        <v>25</v>
      </c>
      <c r="AF1478">
        <f>IF( Table1[[#This Row],[Start Day]]="",1,Table1[[#This Row],[Start Day]])</f>
        <v>25</v>
      </c>
      <c r="AG1478" s="1">
        <f>DATE(Table1[[#This Row],[Start Year]],Table1[[#This Row],[Start Month]],Table1[[#This Row],[Complete Start Day]])</f>
        <v>44920</v>
      </c>
      <c r="AH1478">
        <v>2022</v>
      </c>
      <c r="AI1478">
        <v>12</v>
      </c>
      <c r="AJ1478">
        <v>26</v>
      </c>
      <c r="AK1478">
        <f>IF(Table1[[#This Row],[End Day]]="",DAY(EOMONTH(DATE(Table1[[#This Row],[End Year]],Table1[[#This Row],[End Month]],1),0)),Table1[[#This Row],[End Day]])</f>
        <v>26</v>
      </c>
      <c r="AL1478" s="1">
        <f>DATE(Table1[[#This Row],[End Year]],Table1[[#This Row],[End Month]],Table1[[#This Row],[Complete End Day]])</f>
        <v>44921</v>
      </c>
      <c r="AM1478" s="2">
        <f>IF(Table1[[#This Row],[Start Day]]="",1,0)</f>
        <v>0</v>
      </c>
      <c r="AN1478" s="2">
        <f>IF(Table1[[#This Row],[End Day]]="",1,0)</f>
        <v>0</v>
      </c>
      <c r="AO1478">
        <v>1</v>
      </c>
      <c r="AQ1478">
        <v>2990</v>
      </c>
      <c r="AR1478">
        <v>220</v>
      </c>
      <c r="AS1478">
        <v>3210</v>
      </c>
      <c r="AZ1478">
        <v>100</v>
      </c>
    </row>
    <row r="1479" spans="1:56" x14ac:dyDescent="0.2">
      <c r="A1479" t="s">
        <v>7714</v>
      </c>
      <c r="B1479" t="s">
        <v>6715</v>
      </c>
      <c r="C1479" t="s">
        <v>4387</v>
      </c>
      <c r="E1479" t="s">
        <v>53</v>
      </c>
      <c r="F1479" t="s">
        <v>54</v>
      </c>
      <c r="G1479" t="s">
        <v>55</v>
      </c>
      <c r="K1479" t="s">
        <v>569</v>
      </c>
      <c r="L1479" t="s">
        <v>570</v>
      </c>
      <c r="M1479" t="s">
        <v>571</v>
      </c>
      <c r="N1479" t="s">
        <v>60</v>
      </c>
      <c r="O1479" t="s">
        <v>7715</v>
      </c>
      <c r="P1479" t="s">
        <v>62</v>
      </c>
      <c r="Q1479" t="s">
        <v>64</v>
      </c>
      <c r="X1479" t="s">
        <v>65</v>
      </c>
      <c r="AC1479">
        <v>2022</v>
      </c>
      <c r="AD1479">
        <v>6</v>
      </c>
      <c r="AE1479">
        <v>11</v>
      </c>
      <c r="AF1479">
        <f>IF( Table1[[#This Row],[Start Day]]="",1,Table1[[#This Row],[Start Day]])</f>
        <v>11</v>
      </c>
      <c r="AG1479" s="1">
        <f>DATE(Table1[[#This Row],[Start Year]],Table1[[#This Row],[Start Month]],Table1[[#This Row],[Complete Start Day]])</f>
        <v>44723</v>
      </c>
      <c r="AH1479">
        <v>2022</v>
      </c>
      <c r="AI1479">
        <v>6</v>
      </c>
      <c r="AJ1479">
        <v>15</v>
      </c>
      <c r="AK1479">
        <f>IF(Table1[[#This Row],[End Day]]="",DAY(EOMONTH(DATE(Table1[[#This Row],[End Year]],Table1[[#This Row],[End Month]],1),0)),Table1[[#This Row],[End Day]])</f>
        <v>15</v>
      </c>
      <c r="AL1479" s="1">
        <f>DATE(Table1[[#This Row],[End Year]],Table1[[#This Row],[End Month]],Table1[[#This Row],[Complete End Day]])</f>
        <v>44727</v>
      </c>
      <c r="AM1479" s="2">
        <f>IF(Table1[[#This Row],[Start Day]]="",1,0)</f>
        <v>0</v>
      </c>
      <c r="AN1479" s="2">
        <f>IF(Table1[[#This Row],[End Day]]="",1,0)</f>
        <v>0</v>
      </c>
      <c r="AO1479">
        <v>3</v>
      </c>
      <c r="AZ1479">
        <v>100</v>
      </c>
      <c r="BA1479" t="s">
        <v>81</v>
      </c>
      <c r="BB1479" t="s">
        <v>7716</v>
      </c>
      <c r="BD1479" t="s">
        <v>7717</v>
      </c>
    </row>
    <row r="1480" spans="1:56" x14ac:dyDescent="0.2">
      <c r="A1480" t="s">
        <v>7718</v>
      </c>
      <c r="B1480" t="s">
        <v>6715</v>
      </c>
      <c r="C1480" t="s">
        <v>7719</v>
      </c>
      <c r="D1480" t="s">
        <v>7720</v>
      </c>
      <c r="E1480" t="s">
        <v>53</v>
      </c>
      <c r="F1480" t="s">
        <v>54</v>
      </c>
      <c r="G1480" t="s">
        <v>55</v>
      </c>
      <c r="K1480" t="s">
        <v>692</v>
      </c>
      <c r="L1480" t="s">
        <v>693</v>
      </c>
      <c r="M1480" t="s">
        <v>694</v>
      </c>
      <c r="N1480" t="s">
        <v>695</v>
      </c>
      <c r="O1480" t="s">
        <v>7721</v>
      </c>
      <c r="P1480" t="s">
        <v>62</v>
      </c>
      <c r="Q1480" t="s">
        <v>64</v>
      </c>
      <c r="U1480" t="s">
        <v>104</v>
      </c>
      <c r="X1480" t="s">
        <v>65</v>
      </c>
      <c r="AC1480">
        <v>2022</v>
      </c>
      <c r="AD1480">
        <v>4</v>
      </c>
      <c r="AE1480">
        <v>8</v>
      </c>
      <c r="AF1480">
        <f>IF( Table1[[#This Row],[Start Day]]="",1,Table1[[#This Row],[Start Day]])</f>
        <v>8</v>
      </c>
      <c r="AG1480" s="1">
        <f>DATE(Table1[[#This Row],[Start Year]],Table1[[#This Row],[Start Month]],Table1[[#This Row],[Complete Start Day]])</f>
        <v>44659</v>
      </c>
      <c r="AH1480">
        <v>2022</v>
      </c>
      <c r="AI1480">
        <v>4</v>
      </c>
      <c r="AJ1480">
        <v>18</v>
      </c>
      <c r="AK1480">
        <f>IF(Table1[[#This Row],[End Day]]="",DAY(EOMONTH(DATE(Table1[[#This Row],[End Year]],Table1[[#This Row],[End Month]],1),0)),Table1[[#This Row],[End Day]])</f>
        <v>18</v>
      </c>
      <c r="AL1480" s="1">
        <f>DATE(Table1[[#This Row],[End Year]],Table1[[#This Row],[End Month]],Table1[[#This Row],[Complete End Day]])</f>
        <v>44669</v>
      </c>
      <c r="AM1480" s="2">
        <f>IF(Table1[[#This Row],[Start Day]]="",1,0)</f>
        <v>0</v>
      </c>
      <c r="AN1480" s="2">
        <f>IF(Table1[[#This Row],[End Day]]="",1,0)</f>
        <v>0</v>
      </c>
      <c r="AO1480">
        <v>544</v>
      </c>
      <c r="AP1480">
        <v>50</v>
      </c>
      <c r="AQ1480">
        <v>135345</v>
      </c>
      <c r="AR1480">
        <v>6895</v>
      </c>
      <c r="AS1480">
        <v>142290</v>
      </c>
      <c r="AV1480">
        <v>1800000</v>
      </c>
      <c r="AW1480">
        <v>1800000</v>
      </c>
      <c r="AX1480">
        <v>3500000</v>
      </c>
      <c r="AY1480">
        <v>3500000</v>
      </c>
      <c r="AZ1480">
        <v>100</v>
      </c>
      <c r="BA1480" t="s">
        <v>81</v>
      </c>
      <c r="BB1480" t="s">
        <v>2644</v>
      </c>
      <c r="BD1480" t="s">
        <v>2645</v>
      </c>
    </row>
    <row r="1481" spans="1:56" x14ac:dyDescent="0.2">
      <c r="A1481" t="s">
        <v>7722</v>
      </c>
      <c r="B1481" t="s">
        <v>6715</v>
      </c>
      <c r="C1481" t="s">
        <v>3053</v>
      </c>
      <c r="E1481" t="s">
        <v>53</v>
      </c>
      <c r="F1481" t="s">
        <v>100</v>
      </c>
      <c r="G1481" t="s">
        <v>101</v>
      </c>
      <c r="H1481" t="s">
        <v>102</v>
      </c>
      <c r="K1481" t="s">
        <v>592</v>
      </c>
      <c r="L1481" t="s">
        <v>593</v>
      </c>
      <c r="M1481" t="s">
        <v>594</v>
      </c>
      <c r="N1481" t="s">
        <v>122</v>
      </c>
      <c r="O1481" t="s">
        <v>7723</v>
      </c>
      <c r="Q1481" t="s">
        <v>185</v>
      </c>
      <c r="W1481">
        <v>8</v>
      </c>
      <c r="X1481" t="s">
        <v>105</v>
      </c>
      <c r="Y1481" t="s">
        <v>7724</v>
      </c>
      <c r="Z1481" t="s">
        <v>7725</v>
      </c>
      <c r="AC1481">
        <v>2022</v>
      </c>
      <c r="AD1481">
        <v>9</v>
      </c>
      <c r="AE1481">
        <v>19</v>
      </c>
      <c r="AF1481">
        <f>IF( Table1[[#This Row],[Start Day]]="",1,Table1[[#This Row],[Start Day]])</f>
        <v>19</v>
      </c>
      <c r="AG1481" s="1">
        <f>DATE(Table1[[#This Row],[Start Year]],Table1[[#This Row],[Start Month]],Table1[[#This Row],[Complete Start Day]])</f>
        <v>44823</v>
      </c>
      <c r="AH1481">
        <v>2022</v>
      </c>
      <c r="AI1481">
        <v>9</v>
      </c>
      <c r="AJ1481">
        <v>19</v>
      </c>
      <c r="AK1481">
        <f>IF(Table1[[#This Row],[End Day]]="",DAY(EOMONTH(DATE(Table1[[#This Row],[End Year]],Table1[[#This Row],[End Month]],1),0)),Table1[[#This Row],[End Day]])</f>
        <v>19</v>
      </c>
      <c r="AL1481" s="1">
        <f>DATE(Table1[[#This Row],[End Year]],Table1[[#This Row],[End Month]],Table1[[#This Row],[Complete End Day]])</f>
        <v>44823</v>
      </c>
      <c r="AM1481" s="2">
        <f>IF(Table1[[#This Row],[Start Day]]="",1,0)</f>
        <v>0</v>
      </c>
      <c r="AN1481" s="2">
        <f>IF(Table1[[#This Row],[End Day]]="",1,0)</f>
        <v>0</v>
      </c>
      <c r="AO1481">
        <v>2</v>
      </c>
      <c r="AP1481">
        <v>9</v>
      </c>
      <c r="AQ1481">
        <v>15453</v>
      </c>
      <c r="AR1481">
        <v>2424</v>
      </c>
      <c r="AS1481">
        <v>17886</v>
      </c>
      <c r="AX1481">
        <v>25000</v>
      </c>
      <c r="AY1481">
        <v>25000</v>
      </c>
      <c r="AZ1481">
        <v>100</v>
      </c>
      <c r="BA1481" t="s">
        <v>81</v>
      </c>
      <c r="BB1481" t="s">
        <v>7098</v>
      </c>
      <c r="BD1481" t="s">
        <v>7099</v>
      </c>
    </row>
    <row r="1482" spans="1:56" x14ac:dyDescent="0.2">
      <c r="A1482" t="s">
        <v>7726</v>
      </c>
      <c r="B1482" t="s">
        <v>6715</v>
      </c>
      <c r="C1482" t="s">
        <v>7727</v>
      </c>
      <c r="E1482" t="s">
        <v>53</v>
      </c>
      <c r="F1482" t="s">
        <v>54</v>
      </c>
      <c r="G1482" t="s">
        <v>55</v>
      </c>
      <c r="K1482" t="s">
        <v>76</v>
      </c>
      <c r="L1482" t="s">
        <v>77</v>
      </c>
      <c r="M1482" t="s">
        <v>78</v>
      </c>
      <c r="N1482" t="s">
        <v>60</v>
      </c>
      <c r="O1482" t="s">
        <v>7728</v>
      </c>
      <c r="P1482" t="s">
        <v>62</v>
      </c>
      <c r="Q1482" t="s">
        <v>73</v>
      </c>
      <c r="X1482" t="s">
        <v>65</v>
      </c>
      <c r="AC1482">
        <v>2022</v>
      </c>
      <c r="AD1482">
        <v>11</v>
      </c>
      <c r="AE1482">
        <v>25</v>
      </c>
      <c r="AF1482">
        <f>IF( Table1[[#This Row],[Start Day]]="",1,Table1[[#This Row],[Start Day]])</f>
        <v>25</v>
      </c>
      <c r="AG1482" s="1">
        <f>DATE(Table1[[#This Row],[Start Year]],Table1[[#This Row],[Start Month]],Table1[[#This Row],[Complete Start Day]])</f>
        <v>44890</v>
      </c>
      <c r="AH1482">
        <v>2022</v>
      </c>
      <c r="AI1482">
        <v>11</v>
      </c>
      <c r="AJ1482">
        <v>27</v>
      </c>
      <c r="AK1482">
        <f>IF(Table1[[#This Row],[End Day]]="",DAY(EOMONTH(DATE(Table1[[#This Row],[End Year]],Table1[[#This Row],[End Month]],1),0)),Table1[[#This Row],[End Day]])</f>
        <v>27</v>
      </c>
      <c r="AL1482" s="1">
        <f>DATE(Table1[[#This Row],[End Year]],Table1[[#This Row],[End Month]],Table1[[#This Row],[Complete End Day]])</f>
        <v>44892</v>
      </c>
      <c r="AM1482" s="2">
        <f>IF(Table1[[#This Row],[Start Day]]="",1,0)</f>
        <v>0</v>
      </c>
      <c r="AN1482" s="2">
        <f>IF(Table1[[#This Row],[End Day]]="",1,0)</f>
        <v>0</v>
      </c>
      <c r="AO1482">
        <v>1</v>
      </c>
      <c r="AQ1482">
        <v>12500</v>
      </c>
      <c r="AS1482">
        <v>12500</v>
      </c>
      <c r="AZ1482">
        <v>100</v>
      </c>
    </row>
    <row r="1483" spans="1:56" x14ac:dyDescent="0.2">
      <c r="A1483" t="s">
        <v>7729</v>
      </c>
      <c r="B1483" t="s">
        <v>6715</v>
      </c>
      <c r="C1483" t="s">
        <v>7730</v>
      </c>
      <c r="E1483" t="s">
        <v>53</v>
      </c>
      <c r="F1483" t="s">
        <v>72</v>
      </c>
      <c r="G1483" t="s">
        <v>73</v>
      </c>
      <c r="H1483" t="s">
        <v>86</v>
      </c>
      <c r="J1483" t="s">
        <v>7731</v>
      </c>
      <c r="K1483" t="s">
        <v>7833</v>
      </c>
      <c r="L1483" t="s">
        <v>88</v>
      </c>
      <c r="M1483" t="s">
        <v>59</v>
      </c>
      <c r="N1483" t="s">
        <v>60</v>
      </c>
      <c r="O1483" t="s">
        <v>7732</v>
      </c>
      <c r="Q1483" t="s">
        <v>55</v>
      </c>
      <c r="X1483" t="s">
        <v>80</v>
      </c>
      <c r="AC1483">
        <v>2022</v>
      </c>
      <c r="AD1483">
        <v>9</v>
      </c>
      <c r="AE1483">
        <v>4</v>
      </c>
      <c r="AF1483">
        <f>IF( Table1[[#This Row],[Start Day]]="",1,Table1[[#This Row],[Start Day]])</f>
        <v>4</v>
      </c>
      <c r="AG1483" s="1">
        <f>DATE(Table1[[#This Row],[Start Year]],Table1[[#This Row],[Start Month]],Table1[[#This Row],[Complete Start Day]])</f>
        <v>44808</v>
      </c>
      <c r="AH1483">
        <v>2022</v>
      </c>
      <c r="AI1483">
        <v>9</v>
      </c>
      <c r="AJ1483">
        <v>6</v>
      </c>
      <c r="AK1483">
        <f>IF(Table1[[#This Row],[End Day]]="",DAY(EOMONTH(DATE(Table1[[#This Row],[End Year]],Table1[[#This Row],[End Month]],1),0)),Table1[[#This Row],[End Day]])</f>
        <v>6</v>
      </c>
      <c r="AL1483" s="1">
        <f>DATE(Table1[[#This Row],[End Year]],Table1[[#This Row],[End Month]],Table1[[#This Row],[Complete End Day]])</f>
        <v>44810</v>
      </c>
      <c r="AM1483" s="2">
        <f>IF(Table1[[#This Row],[Start Day]]="",1,0)</f>
        <v>0</v>
      </c>
      <c r="AN1483" s="2">
        <f>IF(Table1[[#This Row],[End Day]]="",1,0)</f>
        <v>0</v>
      </c>
      <c r="AO1483">
        <v>12</v>
      </c>
      <c r="AP1483">
        <v>3</v>
      </c>
      <c r="AQ1483">
        <v>36000</v>
      </c>
      <c r="AS1483">
        <v>36003</v>
      </c>
      <c r="AZ1483">
        <v>100</v>
      </c>
    </row>
    <row r="1484" spans="1:56" x14ac:dyDescent="0.2">
      <c r="A1484" t="s">
        <v>7733</v>
      </c>
      <c r="B1484" t="s">
        <v>6715</v>
      </c>
      <c r="C1484" t="s">
        <v>2357</v>
      </c>
      <c r="E1484" t="s">
        <v>53</v>
      </c>
      <c r="F1484" t="s">
        <v>54</v>
      </c>
      <c r="G1484" t="s">
        <v>236</v>
      </c>
      <c r="H1484" t="s">
        <v>236</v>
      </c>
      <c r="K1484" t="s">
        <v>554</v>
      </c>
      <c r="L1484" t="s">
        <v>555</v>
      </c>
      <c r="M1484" t="s">
        <v>121</v>
      </c>
      <c r="N1484" t="s">
        <v>122</v>
      </c>
      <c r="O1484" t="s">
        <v>7734</v>
      </c>
      <c r="P1484" t="s">
        <v>62</v>
      </c>
      <c r="Q1484" t="s">
        <v>55</v>
      </c>
      <c r="AC1484">
        <v>2022</v>
      </c>
      <c r="AD1484">
        <v>3</v>
      </c>
      <c r="AE1484">
        <v>15</v>
      </c>
      <c r="AF1484">
        <f>IF( Table1[[#This Row],[Start Day]]="",1,Table1[[#This Row],[Start Day]])</f>
        <v>15</v>
      </c>
      <c r="AG1484" s="1">
        <f>DATE(Table1[[#This Row],[Start Year]],Table1[[#This Row],[Start Month]],Table1[[#This Row],[Complete Start Day]])</f>
        <v>44635</v>
      </c>
      <c r="AH1484">
        <v>2022</v>
      </c>
      <c r="AI1484">
        <v>3</v>
      </c>
      <c r="AJ1484">
        <v>15</v>
      </c>
      <c r="AK1484">
        <f>IF(Table1[[#This Row],[End Day]]="",DAY(EOMONTH(DATE(Table1[[#This Row],[End Year]],Table1[[#This Row],[End Month]],1),0)),Table1[[#This Row],[End Day]])</f>
        <v>15</v>
      </c>
      <c r="AL1484" s="1">
        <f>DATE(Table1[[#This Row],[End Year]],Table1[[#This Row],[End Month]],Table1[[#This Row],[Complete End Day]])</f>
        <v>44635</v>
      </c>
      <c r="AM1484" s="2">
        <f>IF(Table1[[#This Row],[Start Day]]="",1,0)</f>
        <v>0</v>
      </c>
      <c r="AN1484" s="2">
        <f>IF(Table1[[#This Row],[End Day]]="",1,0)</f>
        <v>0</v>
      </c>
      <c r="AO1484">
        <v>10</v>
      </c>
      <c r="AQ1484">
        <v>3113</v>
      </c>
      <c r="AS1484">
        <v>3113</v>
      </c>
      <c r="AZ1484">
        <v>100</v>
      </c>
      <c r="BA1484" t="s">
        <v>66</v>
      </c>
      <c r="BB1484" t="s">
        <v>7346</v>
      </c>
      <c r="BC1484" t="s">
        <v>7735</v>
      </c>
      <c r="BD1484" t="s">
        <v>7736</v>
      </c>
    </row>
    <row r="1485" spans="1:56" x14ac:dyDescent="0.2">
      <c r="A1485" t="s">
        <v>7737</v>
      </c>
      <c r="B1485" t="s">
        <v>6715</v>
      </c>
      <c r="C1485" t="s">
        <v>6428</v>
      </c>
      <c r="E1485" t="s">
        <v>53</v>
      </c>
      <c r="F1485" t="s">
        <v>100</v>
      </c>
      <c r="G1485" t="s">
        <v>101</v>
      </c>
      <c r="H1485" t="s">
        <v>102</v>
      </c>
      <c r="K1485" t="s">
        <v>76</v>
      </c>
      <c r="L1485" t="s">
        <v>77</v>
      </c>
      <c r="M1485" t="s">
        <v>78</v>
      </c>
      <c r="N1485" t="s">
        <v>60</v>
      </c>
      <c r="O1485" t="s">
        <v>7738</v>
      </c>
      <c r="W1485">
        <v>6</v>
      </c>
      <c r="X1485" t="s">
        <v>105</v>
      </c>
      <c r="AA1485" t="s">
        <v>7739</v>
      </c>
      <c r="AC1485">
        <v>2022</v>
      </c>
      <c r="AD1485">
        <v>9</v>
      </c>
      <c r="AE1485">
        <v>11</v>
      </c>
      <c r="AF1485">
        <f>IF( Table1[[#This Row],[Start Day]]="",1,Table1[[#This Row],[Start Day]])</f>
        <v>11</v>
      </c>
      <c r="AG1485" s="1">
        <f>DATE(Table1[[#This Row],[Start Year]],Table1[[#This Row],[Start Month]],Table1[[#This Row],[Complete Start Day]])</f>
        <v>44815</v>
      </c>
      <c r="AH1485">
        <v>2022</v>
      </c>
      <c r="AI1485">
        <v>9</v>
      </c>
      <c r="AJ1485">
        <v>11</v>
      </c>
      <c r="AK1485">
        <f>IF(Table1[[#This Row],[End Day]]="",DAY(EOMONTH(DATE(Table1[[#This Row],[End Year]],Table1[[#This Row],[End Month]],1),0)),Table1[[#This Row],[End Day]])</f>
        <v>11</v>
      </c>
      <c r="AL1485" s="1">
        <f>DATE(Table1[[#This Row],[End Year]],Table1[[#This Row],[End Month]],Table1[[#This Row],[Complete End Day]])</f>
        <v>44815</v>
      </c>
      <c r="AM1485" s="2">
        <f>IF(Table1[[#This Row],[Start Day]]="",1,0)</f>
        <v>0</v>
      </c>
      <c r="AN1485" s="2">
        <f>IF(Table1[[#This Row],[End Day]]="",1,0)</f>
        <v>0</v>
      </c>
      <c r="AP1485">
        <v>3</v>
      </c>
      <c r="AQ1485">
        <v>6000</v>
      </c>
      <c r="AS1485">
        <v>6003</v>
      </c>
      <c r="AZ1485">
        <v>100</v>
      </c>
    </row>
    <row r="1486" spans="1:56" x14ac:dyDescent="0.2">
      <c r="A1486" t="s">
        <v>7740</v>
      </c>
      <c r="B1486" t="s">
        <v>6715</v>
      </c>
      <c r="C1486" t="s">
        <v>7741</v>
      </c>
      <c r="E1486" t="s">
        <v>53</v>
      </c>
      <c r="F1486" t="s">
        <v>100</v>
      </c>
      <c r="G1486" t="s">
        <v>101</v>
      </c>
      <c r="H1486" t="s">
        <v>102</v>
      </c>
      <c r="K1486" t="s">
        <v>76</v>
      </c>
      <c r="L1486" t="s">
        <v>77</v>
      </c>
      <c r="M1486" t="s">
        <v>78</v>
      </c>
      <c r="N1486" t="s">
        <v>60</v>
      </c>
      <c r="O1486" t="s">
        <v>7742</v>
      </c>
      <c r="U1486" t="s">
        <v>104</v>
      </c>
      <c r="W1486">
        <v>6</v>
      </c>
      <c r="X1486" t="s">
        <v>105</v>
      </c>
      <c r="Y1486" t="s">
        <v>7743</v>
      </c>
      <c r="Z1486" t="s">
        <v>7744</v>
      </c>
      <c r="AA1486" t="s">
        <v>7745</v>
      </c>
      <c r="AC1486">
        <v>2022</v>
      </c>
      <c r="AD1486">
        <v>11</v>
      </c>
      <c r="AE1486">
        <v>21</v>
      </c>
      <c r="AF1486">
        <f>IF( Table1[[#This Row],[Start Day]]="",1,Table1[[#This Row],[Start Day]])</f>
        <v>21</v>
      </c>
      <c r="AG1486" s="1">
        <f>DATE(Table1[[#This Row],[Start Year]],Table1[[#This Row],[Start Month]],Table1[[#This Row],[Complete Start Day]])</f>
        <v>44886</v>
      </c>
      <c r="AH1486">
        <v>2022</v>
      </c>
      <c r="AI1486">
        <v>11</v>
      </c>
      <c r="AJ1486">
        <v>21</v>
      </c>
      <c r="AK1486">
        <f>IF(Table1[[#This Row],[End Day]]="",DAY(EOMONTH(DATE(Table1[[#This Row],[End Year]],Table1[[#This Row],[End Month]],1),0)),Table1[[#This Row],[End Day]])</f>
        <v>21</v>
      </c>
      <c r="AL1486" s="1">
        <f>DATE(Table1[[#This Row],[End Year]],Table1[[#This Row],[End Month]],Table1[[#This Row],[Complete End Day]])</f>
        <v>44886</v>
      </c>
      <c r="AM1486" s="2">
        <f>IF(Table1[[#This Row],[Start Day]]="",1,0)</f>
        <v>0</v>
      </c>
      <c r="AN1486" s="2">
        <f>IF(Table1[[#This Row],[End Day]]="",1,0)</f>
        <v>0</v>
      </c>
      <c r="AO1486">
        <v>334</v>
      </c>
      <c r="AP1486">
        <v>4645</v>
      </c>
      <c r="AQ1486">
        <v>2200000</v>
      </c>
      <c r="AS1486">
        <v>2204645</v>
      </c>
      <c r="AZ1486">
        <v>100</v>
      </c>
      <c r="BA1486" t="s">
        <v>109</v>
      </c>
      <c r="BC1486" t="s">
        <v>7746</v>
      </c>
      <c r="BD1486" t="s">
        <v>7747</v>
      </c>
    </row>
    <row r="1487" spans="1:56" x14ac:dyDescent="0.2">
      <c r="A1487" t="s">
        <v>7748</v>
      </c>
      <c r="B1487" t="s">
        <v>6715</v>
      </c>
      <c r="C1487" t="s">
        <v>7749</v>
      </c>
      <c r="E1487" t="s">
        <v>53</v>
      </c>
      <c r="F1487" t="s">
        <v>100</v>
      </c>
      <c r="G1487" t="s">
        <v>169</v>
      </c>
      <c r="H1487" t="s">
        <v>170</v>
      </c>
      <c r="J1487" t="s">
        <v>6960</v>
      </c>
      <c r="K1487" t="s">
        <v>76</v>
      </c>
      <c r="L1487" t="s">
        <v>77</v>
      </c>
      <c r="M1487" t="s">
        <v>78</v>
      </c>
      <c r="N1487" t="s">
        <v>60</v>
      </c>
      <c r="O1487" t="s">
        <v>6961</v>
      </c>
      <c r="AA1487" t="s">
        <v>7750</v>
      </c>
      <c r="AC1487">
        <v>2022</v>
      </c>
      <c r="AD1487">
        <v>12</v>
      </c>
      <c r="AE1487">
        <v>4</v>
      </c>
      <c r="AF1487">
        <f>IF( Table1[[#This Row],[Start Day]]="",1,Table1[[#This Row],[Start Day]])</f>
        <v>4</v>
      </c>
      <c r="AG1487" s="1">
        <f>DATE(Table1[[#This Row],[Start Year]],Table1[[#This Row],[Start Month]],Table1[[#This Row],[Complete Start Day]])</f>
        <v>44899</v>
      </c>
      <c r="AH1487">
        <v>2022</v>
      </c>
      <c r="AI1487">
        <v>12</v>
      </c>
      <c r="AJ1487">
        <v>5</v>
      </c>
      <c r="AK1487">
        <f>IF(Table1[[#This Row],[End Day]]="",DAY(EOMONTH(DATE(Table1[[#This Row],[End Year]],Table1[[#This Row],[End Month]],1),0)),Table1[[#This Row],[End Day]])</f>
        <v>5</v>
      </c>
      <c r="AL1487" s="1">
        <f>DATE(Table1[[#This Row],[End Year]],Table1[[#This Row],[End Month]],Table1[[#This Row],[Complete End Day]])</f>
        <v>44900</v>
      </c>
      <c r="AM1487" s="2">
        <f>IF(Table1[[#This Row],[Start Day]]="",1,0)</f>
        <v>0</v>
      </c>
      <c r="AN1487" s="2">
        <f>IF(Table1[[#This Row],[End Day]]="",1,0)</f>
        <v>0</v>
      </c>
      <c r="AQ1487">
        <v>2489</v>
      </c>
      <c r="AS1487">
        <v>2489</v>
      </c>
      <c r="AZ1487">
        <v>100</v>
      </c>
    </row>
    <row r="1488" spans="1:56" x14ac:dyDescent="0.2">
      <c r="A1488" t="s">
        <v>7751</v>
      </c>
      <c r="B1488" t="s">
        <v>6715</v>
      </c>
      <c r="C1488" t="s">
        <v>1057</v>
      </c>
      <c r="E1488" t="s">
        <v>53</v>
      </c>
      <c r="F1488" t="s">
        <v>54</v>
      </c>
      <c r="G1488" t="s">
        <v>55</v>
      </c>
      <c r="K1488" t="s">
        <v>76</v>
      </c>
      <c r="L1488" t="s">
        <v>77</v>
      </c>
      <c r="M1488" t="s">
        <v>78</v>
      </c>
      <c r="N1488" t="s">
        <v>60</v>
      </c>
      <c r="O1488" t="s">
        <v>7752</v>
      </c>
      <c r="P1488" t="s">
        <v>62</v>
      </c>
      <c r="X1488" t="s">
        <v>65</v>
      </c>
      <c r="AC1488">
        <v>2022</v>
      </c>
      <c r="AD1488">
        <v>11</v>
      </c>
      <c r="AE1488">
        <v>8</v>
      </c>
      <c r="AF1488">
        <f>IF( Table1[[#This Row],[Start Day]]="",1,Table1[[#This Row],[Start Day]])</f>
        <v>8</v>
      </c>
      <c r="AG1488" s="1">
        <f>DATE(Table1[[#This Row],[Start Year]],Table1[[#This Row],[Start Month]],Table1[[#This Row],[Complete Start Day]])</f>
        <v>44873</v>
      </c>
      <c r="AH1488">
        <v>2022</v>
      </c>
      <c r="AI1488">
        <v>11</v>
      </c>
      <c r="AJ1488">
        <v>10</v>
      </c>
      <c r="AK1488">
        <f>IF(Table1[[#This Row],[End Day]]="",DAY(EOMONTH(DATE(Table1[[#This Row],[End Year]],Table1[[#This Row],[End Month]],1),0)),Table1[[#This Row],[End Day]])</f>
        <v>10</v>
      </c>
      <c r="AL1488" s="1">
        <f>DATE(Table1[[#This Row],[End Year]],Table1[[#This Row],[End Month]],Table1[[#This Row],[Complete End Day]])</f>
        <v>44875</v>
      </c>
      <c r="AM1488" s="2">
        <f>IF(Table1[[#This Row],[Start Day]]="",1,0)</f>
        <v>0</v>
      </c>
      <c r="AN1488" s="2">
        <f>IF(Table1[[#This Row],[End Day]]="",1,0)</f>
        <v>0</v>
      </c>
      <c r="AZ1488">
        <v>100</v>
      </c>
    </row>
    <row r="1489" spans="1:56" x14ac:dyDescent="0.2">
      <c r="A1489" t="s">
        <v>7753</v>
      </c>
      <c r="B1489" t="s">
        <v>6715</v>
      </c>
      <c r="C1489" t="s">
        <v>7754</v>
      </c>
      <c r="E1489" t="s">
        <v>53</v>
      </c>
      <c r="F1489" t="s">
        <v>72</v>
      </c>
      <c r="G1489" t="s">
        <v>262</v>
      </c>
      <c r="H1489" t="s">
        <v>368</v>
      </c>
      <c r="K1489" t="s">
        <v>7833</v>
      </c>
      <c r="L1489" t="s">
        <v>88</v>
      </c>
      <c r="M1489" t="s">
        <v>59</v>
      </c>
      <c r="N1489" t="s">
        <v>60</v>
      </c>
      <c r="X1489" t="s">
        <v>265</v>
      </c>
      <c r="AC1489">
        <v>2022</v>
      </c>
      <c r="AD1489">
        <v>7</v>
      </c>
      <c r="AE1489">
        <v>1</v>
      </c>
      <c r="AF1489">
        <f>IF( Table1[[#This Row],[Start Day]]="",1,Table1[[#This Row],[Start Day]])</f>
        <v>1</v>
      </c>
      <c r="AG1489" s="1">
        <f>DATE(Table1[[#This Row],[Start Year]],Table1[[#This Row],[Start Month]],Table1[[#This Row],[Complete Start Day]])</f>
        <v>44743</v>
      </c>
      <c r="AH1489">
        <v>2022</v>
      </c>
      <c r="AI1489">
        <v>7</v>
      </c>
      <c r="AJ1489">
        <v>2</v>
      </c>
      <c r="AK1489">
        <f>IF(Table1[[#This Row],[End Day]]="",DAY(EOMONTH(DATE(Table1[[#This Row],[End Year]],Table1[[#This Row],[End Month]],1),0)),Table1[[#This Row],[End Day]])</f>
        <v>2</v>
      </c>
      <c r="AL1489" s="1">
        <f>DATE(Table1[[#This Row],[End Year]],Table1[[#This Row],[End Month]],Table1[[#This Row],[Complete End Day]])</f>
        <v>44744</v>
      </c>
      <c r="AM1489" s="2">
        <f>IF(Table1[[#This Row],[Start Day]]="",1,0)</f>
        <v>0</v>
      </c>
      <c r="AN1489" s="2">
        <f>IF(Table1[[#This Row],[End Day]]="",1,0)</f>
        <v>0</v>
      </c>
      <c r="AO1489">
        <v>2</v>
      </c>
      <c r="AP1489">
        <v>355</v>
      </c>
      <c r="AS1489">
        <v>355</v>
      </c>
      <c r="AZ1489">
        <v>100</v>
      </c>
    </row>
    <row r="1490" spans="1:56" x14ac:dyDescent="0.2">
      <c r="A1490" t="s">
        <v>7755</v>
      </c>
      <c r="B1490" t="s">
        <v>6715</v>
      </c>
      <c r="C1490" t="s">
        <v>454</v>
      </c>
      <c r="E1490" t="s">
        <v>53</v>
      </c>
      <c r="F1490" t="s">
        <v>54</v>
      </c>
      <c r="G1490" t="s">
        <v>55</v>
      </c>
      <c r="K1490" t="s">
        <v>7833</v>
      </c>
      <c r="L1490" t="s">
        <v>88</v>
      </c>
      <c r="M1490" t="s">
        <v>59</v>
      </c>
      <c r="N1490" t="s">
        <v>60</v>
      </c>
      <c r="O1490" t="s">
        <v>7756</v>
      </c>
      <c r="P1490" t="s">
        <v>62</v>
      </c>
      <c r="X1490" t="s">
        <v>65</v>
      </c>
      <c r="AC1490">
        <v>2022</v>
      </c>
      <c r="AD1490">
        <v>8</v>
      </c>
      <c r="AE1490">
        <v>7</v>
      </c>
      <c r="AF1490">
        <f>IF( Table1[[#This Row],[Start Day]]="",1,Table1[[#This Row],[Start Day]])</f>
        <v>7</v>
      </c>
      <c r="AG1490" s="1">
        <f>DATE(Table1[[#This Row],[Start Year]],Table1[[#This Row],[Start Month]],Table1[[#This Row],[Complete Start Day]])</f>
        <v>44780</v>
      </c>
      <c r="AH1490">
        <v>2022</v>
      </c>
      <c r="AI1490">
        <v>8</v>
      </c>
      <c r="AJ1490">
        <v>10</v>
      </c>
      <c r="AK1490">
        <f>IF(Table1[[#This Row],[End Day]]="",DAY(EOMONTH(DATE(Table1[[#This Row],[End Year]],Table1[[#This Row],[End Month]],1),0)),Table1[[#This Row],[End Day]])</f>
        <v>10</v>
      </c>
      <c r="AL1490" s="1">
        <f>DATE(Table1[[#This Row],[End Year]],Table1[[#This Row],[End Month]],Table1[[#This Row],[Complete End Day]])</f>
        <v>44783</v>
      </c>
      <c r="AM1490" s="2">
        <f>IF(Table1[[#This Row],[Start Day]]="",1,0)</f>
        <v>0</v>
      </c>
      <c r="AN1490" s="2">
        <f>IF(Table1[[#This Row],[End Day]]="",1,0)</f>
        <v>0</v>
      </c>
      <c r="AO1490">
        <v>14</v>
      </c>
      <c r="AP1490">
        <v>18</v>
      </c>
      <c r="AQ1490">
        <v>11400</v>
      </c>
      <c r="AS1490">
        <v>11418</v>
      </c>
      <c r="AX1490">
        <v>423000</v>
      </c>
      <c r="AY1490">
        <v>423000</v>
      </c>
      <c r="AZ1490">
        <v>100</v>
      </c>
      <c r="BA1490" t="s">
        <v>81</v>
      </c>
      <c r="BB1490" t="s">
        <v>7757</v>
      </c>
      <c r="BD1490" t="s">
        <v>7758</v>
      </c>
    </row>
    <row r="1491" spans="1:56" x14ac:dyDescent="0.2">
      <c r="A1491" t="s">
        <v>7759</v>
      </c>
      <c r="B1491" t="s">
        <v>6715</v>
      </c>
      <c r="C1491" t="s">
        <v>7760</v>
      </c>
      <c r="E1491" t="s">
        <v>53</v>
      </c>
      <c r="F1491" t="s">
        <v>100</v>
      </c>
      <c r="G1491" t="s">
        <v>101</v>
      </c>
      <c r="H1491" t="s">
        <v>102</v>
      </c>
      <c r="K1491" t="s">
        <v>592</v>
      </c>
      <c r="L1491" t="s">
        <v>593</v>
      </c>
      <c r="M1491" t="s">
        <v>594</v>
      </c>
      <c r="N1491" t="s">
        <v>122</v>
      </c>
      <c r="O1491" t="s">
        <v>7761</v>
      </c>
      <c r="W1491">
        <v>7</v>
      </c>
      <c r="X1491" t="s">
        <v>105</v>
      </c>
      <c r="Y1491" t="s">
        <v>7762</v>
      </c>
      <c r="Z1491" t="s">
        <v>7763</v>
      </c>
      <c r="AA1491" t="s">
        <v>7764</v>
      </c>
      <c r="AC1491">
        <v>2022</v>
      </c>
      <c r="AD1491">
        <v>9</v>
      </c>
      <c r="AE1491">
        <v>22</v>
      </c>
      <c r="AF1491">
        <f>IF( Table1[[#This Row],[Start Day]]="",1,Table1[[#This Row],[Start Day]])</f>
        <v>22</v>
      </c>
      <c r="AG1491" s="1">
        <f>DATE(Table1[[#This Row],[Start Year]],Table1[[#This Row],[Start Month]],Table1[[#This Row],[Complete Start Day]])</f>
        <v>44826</v>
      </c>
      <c r="AH1491">
        <v>2022</v>
      </c>
      <c r="AI1491">
        <v>9</v>
      </c>
      <c r="AJ1491">
        <v>22</v>
      </c>
      <c r="AK1491">
        <f>IF(Table1[[#This Row],[End Day]]="",DAY(EOMONTH(DATE(Table1[[#This Row],[End Year]],Table1[[#This Row],[End Month]],1),0)),Table1[[#This Row],[End Day]])</f>
        <v>22</v>
      </c>
      <c r="AL1491" s="1">
        <f>DATE(Table1[[#This Row],[End Year]],Table1[[#This Row],[End Month]],Table1[[#This Row],[Complete End Day]])</f>
        <v>44826</v>
      </c>
      <c r="AM1491" s="2">
        <f>IF(Table1[[#This Row],[Start Day]]="",1,0)</f>
        <v>0</v>
      </c>
      <c r="AN1491" s="2">
        <f>IF(Table1[[#This Row],[End Day]]="",1,0)</f>
        <v>0</v>
      </c>
      <c r="AO1491">
        <v>3</v>
      </c>
      <c r="AP1491">
        <v>5</v>
      </c>
      <c r="AQ1491">
        <v>18000</v>
      </c>
      <c r="AS1491">
        <v>18005</v>
      </c>
      <c r="AZ1491">
        <v>100</v>
      </c>
      <c r="BA1491" t="s">
        <v>81</v>
      </c>
      <c r="BB1491" t="s">
        <v>7765</v>
      </c>
      <c r="BD1491" t="s">
        <v>7766</v>
      </c>
    </row>
    <row r="1492" spans="1:56" x14ac:dyDescent="0.2">
      <c r="A1492" t="s">
        <v>7767</v>
      </c>
      <c r="B1492" t="s">
        <v>6715</v>
      </c>
      <c r="C1492" t="s">
        <v>7768</v>
      </c>
      <c r="E1492" t="s">
        <v>53</v>
      </c>
      <c r="F1492" t="s">
        <v>54</v>
      </c>
      <c r="G1492" t="s">
        <v>55</v>
      </c>
      <c r="H1492" t="s">
        <v>192</v>
      </c>
      <c r="K1492" t="s">
        <v>592</v>
      </c>
      <c r="L1492" t="s">
        <v>593</v>
      </c>
      <c r="M1492" t="s">
        <v>594</v>
      </c>
      <c r="N1492" t="s">
        <v>122</v>
      </c>
      <c r="O1492" t="s">
        <v>7769</v>
      </c>
      <c r="P1492" t="s">
        <v>62</v>
      </c>
      <c r="X1492" t="s">
        <v>65</v>
      </c>
      <c r="AC1492">
        <v>2022</v>
      </c>
      <c r="AD1492">
        <v>9</v>
      </c>
      <c r="AE1492">
        <v>3</v>
      </c>
      <c r="AF1492">
        <f>IF( Table1[[#This Row],[Start Day]]="",1,Table1[[#This Row],[Start Day]])</f>
        <v>3</v>
      </c>
      <c r="AG1492" s="1">
        <f>DATE(Table1[[#This Row],[Start Year]],Table1[[#This Row],[Start Month]],Table1[[#This Row],[Complete Start Day]])</f>
        <v>44807</v>
      </c>
      <c r="AH1492">
        <v>2022</v>
      </c>
      <c r="AI1492">
        <v>9</v>
      </c>
      <c r="AJ1492">
        <v>5</v>
      </c>
      <c r="AK1492">
        <f>IF(Table1[[#This Row],[End Day]]="",DAY(EOMONTH(DATE(Table1[[#This Row],[End Year]],Table1[[#This Row],[End Month]],1),0)),Table1[[#This Row],[End Day]])</f>
        <v>5</v>
      </c>
      <c r="AL1492" s="1">
        <f>DATE(Table1[[#This Row],[End Year]],Table1[[#This Row],[End Month]],Table1[[#This Row],[Complete End Day]])</f>
        <v>44809</v>
      </c>
      <c r="AM1492" s="2">
        <f>IF(Table1[[#This Row],[Start Day]]="",1,0)</f>
        <v>0</v>
      </c>
      <c r="AN1492" s="2">
        <f>IF(Table1[[#This Row],[End Day]]="",1,0)</f>
        <v>0</v>
      </c>
      <c r="AO1492">
        <v>5</v>
      </c>
      <c r="AQ1492">
        <v>1050</v>
      </c>
      <c r="AS1492">
        <v>1050</v>
      </c>
      <c r="AZ1492">
        <v>100</v>
      </c>
      <c r="BA1492" t="s">
        <v>81</v>
      </c>
      <c r="BB1492" t="s">
        <v>7770</v>
      </c>
      <c r="BD1492" t="s">
        <v>7771</v>
      </c>
    </row>
    <row r="1493" spans="1:56" x14ac:dyDescent="0.2">
      <c r="A1493" t="s">
        <v>7772</v>
      </c>
      <c r="B1493" t="s">
        <v>6715</v>
      </c>
      <c r="C1493" t="s">
        <v>939</v>
      </c>
      <c r="E1493" t="s">
        <v>53</v>
      </c>
      <c r="F1493" t="s">
        <v>54</v>
      </c>
      <c r="G1493" t="s">
        <v>55</v>
      </c>
      <c r="K1493" t="s">
        <v>592</v>
      </c>
      <c r="L1493" t="s">
        <v>593</v>
      </c>
      <c r="M1493" t="s">
        <v>594</v>
      </c>
      <c r="N1493" t="s">
        <v>122</v>
      </c>
      <c r="O1493" t="s">
        <v>7773</v>
      </c>
      <c r="P1493" t="s">
        <v>62</v>
      </c>
      <c r="U1493" t="s">
        <v>104</v>
      </c>
      <c r="X1493" t="s">
        <v>65</v>
      </c>
      <c r="AC1493">
        <v>2022</v>
      </c>
      <c r="AD1493">
        <v>8</v>
      </c>
      <c r="AE1493">
        <v>28</v>
      </c>
      <c r="AF1493">
        <f>IF( Table1[[#This Row],[Start Day]]="",1,Table1[[#This Row],[Start Day]])</f>
        <v>28</v>
      </c>
      <c r="AG1493" s="1">
        <f>DATE(Table1[[#This Row],[Start Year]],Table1[[#This Row],[Start Month]],Table1[[#This Row],[Complete Start Day]])</f>
        <v>44801</v>
      </c>
      <c r="AH1493">
        <v>2022</v>
      </c>
      <c r="AI1493">
        <v>9</v>
      </c>
      <c r="AJ1493">
        <v>1</v>
      </c>
      <c r="AK1493">
        <f>IF(Table1[[#This Row],[End Day]]="",DAY(EOMONTH(DATE(Table1[[#This Row],[End Year]],Table1[[#This Row],[End Month]],1),0)),Table1[[#This Row],[End Day]])</f>
        <v>1</v>
      </c>
      <c r="AL1493" s="1">
        <f>DATE(Table1[[#This Row],[End Year]],Table1[[#This Row],[End Month]],Table1[[#This Row],[Complete End Day]])</f>
        <v>44805</v>
      </c>
      <c r="AM1493" s="2">
        <f>IF(Table1[[#This Row],[Start Day]]="",1,0)</f>
        <v>0</v>
      </c>
      <c r="AN1493" s="2">
        <f>IF(Table1[[#This Row],[End Day]]="",1,0)</f>
        <v>0</v>
      </c>
      <c r="AO1493">
        <v>8</v>
      </c>
      <c r="AQ1493">
        <v>2100</v>
      </c>
      <c r="AS1493">
        <v>2100</v>
      </c>
      <c r="AZ1493">
        <v>100</v>
      </c>
      <c r="BA1493" t="s">
        <v>66</v>
      </c>
      <c r="BB1493" t="s">
        <v>7774</v>
      </c>
      <c r="BC1493" t="s">
        <v>7775</v>
      </c>
      <c r="BD1493" t="s">
        <v>7776</v>
      </c>
    </row>
    <row r="1494" spans="1:56" x14ac:dyDescent="0.2">
      <c r="A1494" t="s">
        <v>7777</v>
      </c>
      <c r="B1494" t="s">
        <v>6715</v>
      </c>
      <c r="C1494" t="s">
        <v>7778</v>
      </c>
      <c r="E1494" t="s">
        <v>53</v>
      </c>
      <c r="F1494" t="s">
        <v>54</v>
      </c>
      <c r="G1494" t="s">
        <v>236</v>
      </c>
      <c r="H1494" t="s">
        <v>236</v>
      </c>
      <c r="K1494" t="s">
        <v>548</v>
      </c>
      <c r="L1494" t="s">
        <v>549</v>
      </c>
      <c r="M1494" t="s">
        <v>78</v>
      </c>
      <c r="N1494" t="s">
        <v>60</v>
      </c>
      <c r="O1494" t="s">
        <v>7779</v>
      </c>
      <c r="P1494" t="s">
        <v>62</v>
      </c>
      <c r="AC1494">
        <v>2022</v>
      </c>
      <c r="AD1494">
        <v>12</v>
      </c>
      <c r="AE1494">
        <v>16</v>
      </c>
      <c r="AF1494">
        <f>IF( Table1[[#This Row],[Start Day]]="",1,Table1[[#This Row],[Start Day]])</f>
        <v>16</v>
      </c>
      <c r="AG1494" s="1">
        <f>DATE(Table1[[#This Row],[Start Year]],Table1[[#This Row],[Start Month]],Table1[[#This Row],[Complete Start Day]])</f>
        <v>44911</v>
      </c>
      <c r="AH1494">
        <v>2022</v>
      </c>
      <c r="AI1494">
        <v>12</v>
      </c>
      <c r="AJ1494">
        <v>16</v>
      </c>
      <c r="AK1494">
        <f>IF(Table1[[#This Row],[End Day]]="",DAY(EOMONTH(DATE(Table1[[#This Row],[End Year]],Table1[[#This Row],[End Month]],1),0)),Table1[[#This Row],[End Day]])</f>
        <v>16</v>
      </c>
      <c r="AL1494" s="1">
        <f>DATE(Table1[[#This Row],[End Year]],Table1[[#This Row],[End Month]],Table1[[#This Row],[Complete End Day]])</f>
        <v>44911</v>
      </c>
      <c r="AM1494" s="2">
        <f>IF(Table1[[#This Row],[Start Day]]="",1,0)</f>
        <v>0</v>
      </c>
      <c r="AN1494" s="2">
        <f>IF(Table1[[#This Row],[End Day]]="",1,0)</f>
        <v>0</v>
      </c>
      <c r="AO1494">
        <v>33</v>
      </c>
      <c r="AQ1494">
        <v>94</v>
      </c>
      <c r="AS1494">
        <v>94</v>
      </c>
      <c r="AZ1494">
        <v>100</v>
      </c>
    </row>
    <row r="1495" spans="1:56" x14ac:dyDescent="0.2">
      <c r="A1495" t="s">
        <v>7780</v>
      </c>
      <c r="B1495" t="s">
        <v>6715</v>
      </c>
      <c r="C1495" t="s">
        <v>4014</v>
      </c>
      <c r="E1495" t="s">
        <v>53</v>
      </c>
      <c r="F1495" t="s">
        <v>54</v>
      </c>
      <c r="G1495" t="s">
        <v>55</v>
      </c>
      <c r="K1495" t="s">
        <v>548</v>
      </c>
      <c r="L1495" t="s">
        <v>549</v>
      </c>
      <c r="M1495" t="s">
        <v>78</v>
      </c>
      <c r="N1495" t="s">
        <v>60</v>
      </c>
      <c r="O1495" t="s">
        <v>7781</v>
      </c>
      <c r="P1495" t="s">
        <v>62</v>
      </c>
      <c r="X1495" t="s">
        <v>65</v>
      </c>
      <c r="AB1495" t="s">
        <v>7782</v>
      </c>
      <c r="AC1495">
        <v>2022</v>
      </c>
      <c r="AD1495">
        <v>7</v>
      </c>
      <c r="AE1495">
        <v>4</v>
      </c>
      <c r="AF1495">
        <f>IF( Table1[[#This Row],[Start Day]]="",1,Table1[[#This Row],[Start Day]])</f>
        <v>4</v>
      </c>
      <c r="AG1495" s="1">
        <f>DATE(Table1[[#This Row],[Start Year]],Table1[[#This Row],[Start Month]],Table1[[#This Row],[Complete Start Day]])</f>
        <v>44746</v>
      </c>
      <c r="AH1495">
        <v>2022</v>
      </c>
      <c r="AI1495">
        <v>7</v>
      </c>
      <c r="AJ1495">
        <v>7</v>
      </c>
      <c r="AK1495">
        <f>IF(Table1[[#This Row],[End Day]]="",DAY(EOMONTH(DATE(Table1[[#This Row],[End Year]],Table1[[#This Row],[End Month]],1),0)),Table1[[#This Row],[End Day]])</f>
        <v>7</v>
      </c>
      <c r="AL1495" s="1">
        <f>DATE(Table1[[#This Row],[End Year]],Table1[[#This Row],[End Month]],Table1[[#This Row],[Complete End Day]])</f>
        <v>44749</v>
      </c>
      <c r="AM1495" s="2">
        <f>IF(Table1[[#This Row],[Start Day]]="",1,0)</f>
        <v>0</v>
      </c>
      <c r="AN1495" s="2">
        <f>IF(Table1[[#This Row],[End Day]]="",1,0)</f>
        <v>0</v>
      </c>
      <c r="AO1495">
        <v>3</v>
      </c>
      <c r="AQ1495">
        <v>210</v>
      </c>
      <c r="AR1495">
        <v>18</v>
      </c>
      <c r="AS1495">
        <v>228</v>
      </c>
      <c r="AZ1495">
        <v>100</v>
      </c>
      <c r="BA1495" t="s">
        <v>109</v>
      </c>
      <c r="BC1495" t="s">
        <v>7783</v>
      </c>
      <c r="BD1495" t="s">
        <v>7784</v>
      </c>
    </row>
    <row r="1496" spans="1:56" x14ac:dyDescent="0.2">
      <c r="A1496" t="s">
        <v>7785</v>
      </c>
      <c r="B1496" t="s">
        <v>6715</v>
      </c>
      <c r="C1496" t="s">
        <v>1057</v>
      </c>
      <c r="E1496" t="s">
        <v>53</v>
      </c>
      <c r="F1496" t="s">
        <v>54</v>
      </c>
      <c r="G1496" t="s">
        <v>55</v>
      </c>
      <c r="K1496" t="s">
        <v>548</v>
      </c>
      <c r="L1496" t="s">
        <v>549</v>
      </c>
      <c r="M1496" t="s">
        <v>78</v>
      </c>
      <c r="N1496" t="s">
        <v>60</v>
      </c>
      <c r="O1496" t="s">
        <v>7786</v>
      </c>
      <c r="P1496" t="s">
        <v>62</v>
      </c>
      <c r="X1496" t="s">
        <v>65</v>
      </c>
      <c r="AC1496">
        <v>2022</v>
      </c>
      <c r="AD1496">
        <v>11</v>
      </c>
      <c r="AE1496">
        <v>8</v>
      </c>
      <c r="AF1496">
        <f>IF( Table1[[#This Row],[Start Day]]="",1,Table1[[#This Row],[Start Day]])</f>
        <v>8</v>
      </c>
      <c r="AG1496" s="1">
        <f>DATE(Table1[[#This Row],[Start Year]],Table1[[#This Row],[Start Month]],Table1[[#This Row],[Complete Start Day]])</f>
        <v>44873</v>
      </c>
      <c r="AH1496">
        <v>2022</v>
      </c>
      <c r="AI1496">
        <v>11</v>
      </c>
      <c r="AJ1496">
        <v>15</v>
      </c>
      <c r="AK1496">
        <f>IF(Table1[[#This Row],[End Day]]="",DAY(EOMONTH(DATE(Table1[[#This Row],[End Year]],Table1[[#This Row],[End Month]],1),0)),Table1[[#This Row],[End Day]])</f>
        <v>15</v>
      </c>
      <c r="AL1496" s="1">
        <f>DATE(Table1[[#This Row],[End Year]],Table1[[#This Row],[End Month]],Table1[[#This Row],[Complete End Day]])</f>
        <v>44880</v>
      </c>
      <c r="AM1496" s="2">
        <f>IF(Table1[[#This Row],[Start Day]]="",1,0)</f>
        <v>0</v>
      </c>
      <c r="AN1496" s="2">
        <f>IF(Table1[[#This Row],[End Day]]="",1,0)</f>
        <v>0</v>
      </c>
      <c r="AZ1496">
        <v>100</v>
      </c>
      <c r="BA1496" t="s">
        <v>81</v>
      </c>
      <c r="BB1496" t="s">
        <v>7787</v>
      </c>
      <c r="BD1496" t="s">
        <v>7788</v>
      </c>
    </row>
    <row r="1497" spans="1:56" x14ac:dyDescent="0.2">
      <c r="A1497" t="s">
        <v>7789</v>
      </c>
      <c r="B1497" t="s">
        <v>6715</v>
      </c>
      <c r="C1497" t="s">
        <v>7790</v>
      </c>
      <c r="E1497" t="s">
        <v>53</v>
      </c>
      <c r="F1497" t="s">
        <v>54</v>
      </c>
      <c r="G1497" t="s">
        <v>55</v>
      </c>
      <c r="K1497" t="s">
        <v>548</v>
      </c>
      <c r="L1497" t="s">
        <v>549</v>
      </c>
      <c r="M1497" t="s">
        <v>78</v>
      </c>
      <c r="N1497" t="s">
        <v>60</v>
      </c>
      <c r="O1497" t="s">
        <v>7791</v>
      </c>
      <c r="P1497" t="s">
        <v>62</v>
      </c>
      <c r="X1497" t="s">
        <v>65</v>
      </c>
      <c r="AC1497">
        <v>2022</v>
      </c>
      <c r="AD1497">
        <v>12</v>
      </c>
      <c r="AE1497">
        <v>17</v>
      </c>
      <c r="AF1497">
        <f>IF( Table1[[#This Row],[Start Day]]="",1,Table1[[#This Row],[Start Day]])</f>
        <v>17</v>
      </c>
      <c r="AG1497" s="1">
        <f>DATE(Table1[[#This Row],[Start Year]],Table1[[#This Row],[Start Month]],Table1[[#This Row],[Complete Start Day]])</f>
        <v>44912</v>
      </c>
      <c r="AH1497">
        <v>2022</v>
      </c>
      <c r="AI1497">
        <v>12</v>
      </c>
      <c r="AJ1497">
        <v>21</v>
      </c>
      <c r="AK1497">
        <f>IF(Table1[[#This Row],[End Day]]="",DAY(EOMONTH(DATE(Table1[[#This Row],[End Year]],Table1[[#This Row],[End Month]],1),0)),Table1[[#This Row],[End Day]])</f>
        <v>21</v>
      </c>
      <c r="AL1497" s="1">
        <f>DATE(Table1[[#This Row],[End Year]],Table1[[#This Row],[End Month]],Table1[[#This Row],[Complete End Day]])</f>
        <v>44916</v>
      </c>
      <c r="AM1497" s="2">
        <f>IF(Table1[[#This Row],[Start Day]]="",1,0)</f>
        <v>0</v>
      </c>
      <c r="AN1497" s="2">
        <f>IF(Table1[[#This Row],[End Day]]="",1,0)</f>
        <v>0</v>
      </c>
      <c r="AO1497">
        <v>8</v>
      </c>
      <c r="AQ1497">
        <v>60000</v>
      </c>
      <c r="AS1497">
        <v>60000</v>
      </c>
      <c r="AZ1497">
        <v>100</v>
      </c>
      <c r="BA1497" t="s">
        <v>81</v>
      </c>
      <c r="BB1497" t="s">
        <v>7792</v>
      </c>
      <c r="BD1497" t="s">
        <v>7793</v>
      </c>
    </row>
    <row r="1498" spans="1:56" x14ac:dyDescent="0.2">
      <c r="A1498" t="s">
        <v>7794</v>
      </c>
      <c r="B1498" t="s">
        <v>6715</v>
      </c>
      <c r="C1498" t="s">
        <v>956</v>
      </c>
      <c r="E1498" t="s">
        <v>53</v>
      </c>
      <c r="F1498" t="s">
        <v>100</v>
      </c>
      <c r="G1498" t="s">
        <v>101</v>
      </c>
      <c r="H1498" t="s">
        <v>102</v>
      </c>
      <c r="K1498" t="s">
        <v>554</v>
      </c>
      <c r="L1498" t="s">
        <v>555</v>
      </c>
      <c r="M1498" t="s">
        <v>121</v>
      </c>
      <c r="N1498" t="s">
        <v>122</v>
      </c>
      <c r="O1498" t="s">
        <v>7795</v>
      </c>
      <c r="W1498">
        <v>6</v>
      </c>
      <c r="X1498" t="s">
        <v>105</v>
      </c>
      <c r="Y1498" t="s">
        <v>7796</v>
      </c>
      <c r="Z1498" t="s">
        <v>7797</v>
      </c>
      <c r="AA1498" t="s">
        <v>7798</v>
      </c>
      <c r="AC1498">
        <v>2022</v>
      </c>
      <c r="AD1498">
        <v>7</v>
      </c>
      <c r="AE1498">
        <v>12</v>
      </c>
      <c r="AF1498">
        <f>IF( Table1[[#This Row],[Start Day]]="",1,Table1[[#This Row],[Start Day]])</f>
        <v>12</v>
      </c>
      <c r="AG1498" s="1">
        <f>DATE(Table1[[#This Row],[Start Year]],Table1[[#This Row],[Start Month]],Table1[[#This Row],[Complete Start Day]])</f>
        <v>44754</v>
      </c>
      <c r="AH1498">
        <v>2022</v>
      </c>
      <c r="AI1498">
        <v>7</v>
      </c>
      <c r="AJ1498">
        <v>12</v>
      </c>
      <c r="AK1498">
        <f>IF(Table1[[#This Row],[End Day]]="",DAY(EOMONTH(DATE(Table1[[#This Row],[End Year]],Table1[[#This Row],[End Month]],1),0)),Table1[[#This Row],[End Day]])</f>
        <v>12</v>
      </c>
      <c r="AL1498" s="1">
        <f>DATE(Table1[[#This Row],[End Year]],Table1[[#This Row],[End Month]],Table1[[#This Row],[Complete End Day]])</f>
        <v>44754</v>
      </c>
      <c r="AM1498" s="2">
        <f>IF(Table1[[#This Row],[Start Day]]="",1,0)</f>
        <v>0</v>
      </c>
      <c r="AN1498" s="2">
        <f>IF(Table1[[#This Row],[End Day]]="",1,0)</f>
        <v>0</v>
      </c>
      <c r="AP1498">
        <v>2</v>
      </c>
      <c r="AQ1498">
        <v>300</v>
      </c>
      <c r="AS1498">
        <v>302</v>
      </c>
      <c r="AZ1498">
        <v>100</v>
      </c>
      <c r="BA1498" t="s">
        <v>81</v>
      </c>
      <c r="BB1498" t="s">
        <v>7799</v>
      </c>
      <c r="BD1498" t="s">
        <v>7800</v>
      </c>
    </row>
    <row r="1499" spans="1:56" x14ac:dyDescent="0.2">
      <c r="A1499" t="s">
        <v>7801</v>
      </c>
      <c r="B1499" t="s">
        <v>6715</v>
      </c>
      <c r="C1499" t="s">
        <v>7802</v>
      </c>
      <c r="E1499" t="s">
        <v>53</v>
      </c>
      <c r="F1499" t="s">
        <v>100</v>
      </c>
      <c r="G1499" t="s">
        <v>101</v>
      </c>
      <c r="H1499" t="s">
        <v>102</v>
      </c>
      <c r="K1499" t="s">
        <v>569</v>
      </c>
      <c r="L1499" t="s">
        <v>570</v>
      </c>
      <c r="M1499" t="s">
        <v>571</v>
      </c>
      <c r="N1499" t="s">
        <v>60</v>
      </c>
      <c r="O1499" t="s">
        <v>7803</v>
      </c>
      <c r="W1499">
        <v>6</v>
      </c>
      <c r="X1499" t="s">
        <v>105</v>
      </c>
      <c r="Y1499" t="s">
        <v>7804</v>
      </c>
      <c r="Z1499" t="s">
        <v>7805</v>
      </c>
      <c r="AA1499" t="s">
        <v>7806</v>
      </c>
      <c r="AC1499">
        <v>2022</v>
      </c>
      <c r="AD1499">
        <v>11</v>
      </c>
      <c r="AE1499">
        <v>23</v>
      </c>
      <c r="AF1499">
        <f>IF( Table1[[#This Row],[Start Day]]="",1,Table1[[#This Row],[Start Day]])</f>
        <v>23</v>
      </c>
      <c r="AG1499" s="1">
        <f>DATE(Table1[[#This Row],[Start Year]],Table1[[#This Row],[Start Month]],Table1[[#This Row],[Complete Start Day]])</f>
        <v>44888</v>
      </c>
      <c r="AH1499">
        <v>2022</v>
      </c>
      <c r="AI1499">
        <v>11</v>
      </c>
      <c r="AJ1499">
        <v>23</v>
      </c>
      <c r="AK1499">
        <f>IF(Table1[[#This Row],[End Day]]="",DAY(EOMONTH(DATE(Table1[[#This Row],[End Year]],Table1[[#This Row],[End Month]],1),0)),Table1[[#This Row],[End Day]])</f>
        <v>23</v>
      </c>
      <c r="AL1499" s="1">
        <f>DATE(Table1[[#This Row],[End Year]],Table1[[#This Row],[End Month]],Table1[[#This Row],[Complete End Day]])</f>
        <v>44888</v>
      </c>
      <c r="AM1499" s="2">
        <f>IF(Table1[[#This Row],[Start Day]]="",1,0)</f>
        <v>0</v>
      </c>
      <c r="AN1499" s="2">
        <f>IF(Table1[[#This Row],[End Day]]="",1,0)</f>
        <v>0</v>
      </c>
      <c r="AO1499">
        <v>2</v>
      </c>
      <c r="AP1499">
        <v>93</v>
      </c>
      <c r="AQ1499">
        <v>213</v>
      </c>
      <c r="AS1499">
        <v>306</v>
      </c>
      <c r="AX1499">
        <v>50000</v>
      </c>
      <c r="AY1499">
        <v>50000</v>
      </c>
      <c r="AZ1499">
        <v>100</v>
      </c>
      <c r="BA1499" t="s">
        <v>66</v>
      </c>
      <c r="BB1499" t="s">
        <v>7807</v>
      </c>
      <c r="BC1499" t="s">
        <v>7426</v>
      </c>
      <c r="BD1499" t="s">
        <v>7808</v>
      </c>
    </row>
    <row r="1500" spans="1:56" x14ac:dyDescent="0.2">
      <c r="A1500" t="s">
        <v>7809</v>
      </c>
      <c r="B1500" t="s">
        <v>6715</v>
      </c>
      <c r="C1500" t="s">
        <v>7810</v>
      </c>
      <c r="E1500" t="s">
        <v>53</v>
      </c>
      <c r="F1500" t="s">
        <v>54</v>
      </c>
      <c r="G1500" t="s">
        <v>55</v>
      </c>
      <c r="H1500" t="s">
        <v>192</v>
      </c>
      <c r="K1500" t="s">
        <v>569</v>
      </c>
      <c r="L1500" t="s">
        <v>570</v>
      </c>
      <c r="M1500" t="s">
        <v>571</v>
      </c>
      <c r="N1500" t="s">
        <v>60</v>
      </c>
      <c r="O1500" t="s">
        <v>7811</v>
      </c>
      <c r="P1500" t="s">
        <v>62</v>
      </c>
      <c r="X1500" t="s">
        <v>65</v>
      </c>
      <c r="AC1500">
        <v>2022</v>
      </c>
      <c r="AD1500">
        <v>12</v>
      </c>
      <c r="AE1500">
        <v>11</v>
      </c>
      <c r="AF1500">
        <f>IF( Table1[[#This Row],[Start Day]]="",1,Table1[[#This Row],[Start Day]])</f>
        <v>11</v>
      </c>
      <c r="AG1500" s="1">
        <f>DATE(Table1[[#This Row],[Start Year]],Table1[[#This Row],[Start Month]],Table1[[#This Row],[Complete Start Day]])</f>
        <v>44906</v>
      </c>
      <c r="AH1500">
        <v>2022</v>
      </c>
      <c r="AI1500">
        <v>12</v>
      </c>
      <c r="AJ1500">
        <v>12</v>
      </c>
      <c r="AK1500">
        <f>IF(Table1[[#This Row],[End Day]]="",DAY(EOMONTH(DATE(Table1[[#This Row],[End Year]],Table1[[#This Row],[End Month]],1),0)),Table1[[#This Row],[End Day]])</f>
        <v>12</v>
      </c>
      <c r="AL1500" s="1">
        <f>DATE(Table1[[#This Row],[End Year]],Table1[[#This Row],[End Month]],Table1[[#This Row],[Complete End Day]])</f>
        <v>44907</v>
      </c>
      <c r="AM1500" s="2">
        <f>IF(Table1[[#This Row],[Start Day]]="",1,0)</f>
        <v>0</v>
      </c>
      <c r="AN1500" s="2">
        <f>IF(Table1[[#This Row],[End Day]]="",1,0)</f>
        <v>0</v>
      </c>
      <c r="AQ1500">
        <v>3000</v>
      </c>
      <c r="AS1500">
        <v>3000</v>
      </c>
      <c r="AZ1500">
        <v>100</v>
      </c>
      <c r="BA1500" t="s">
        <v>81</v>
      </c>
      <c r="BB1500" t="s">
        <v>7450</v>
      </c>
      <c r="BD1500" t="s">
        <v>7812</v>
      </c>
    </row>
    <row r="1501" spans="1:56" x14ac:dyDescent="0.2">
      <c r="A1501" t="s">
        <v>7813</v>
      </c>
      <c r="B1501" t="s">
        <v>6715</v>
      </c>
      <c r="C1501" t="s">
        <v>7814</v>
      </c>
      <c r="E1501" t="s">
        <v>53</v>
      </c>
      <c r="F1501" t="s">
        <v>54</v>
      </c>
      <c r="G1501" t="s">
        <v>55</v>
      </c>
      <c r="K1501" t="s">
        <v>569</v>
      </c>
      <c r="L1501" t="s">
        <v>570</v>
      </c>
      <c r="M1501" t="s">
        <v>571</v>
      </c>
      <c r="N1501" t="s">
        <v>60</v>
      </c>
      <c r="O1501" t="s">
        <v>7815</v>
      </c>
      <c r="P1501" t="s">
        <v>62</v>
      </c>
      <c r="X1501" t="s">
        <v>65</v>
      </c>
      <c r="AC1501">
        <v>2022</v>
      </c>
      <c r="AD1501">
        <v>6</v>
      </c>
      <c r="AE1501">
        <v>3</v>
      </c>
      <c r="AF1501">
        <f>IF( Table1[[#This Row],[Start Day]]="",1,Table1[[#This Row],[Start Day]])</f>
        <v>3</v>
      </c>
      <c r="AG1501" s="1">
        <f>DATE(Table1[[#This Row],[Start Year]],Table1[[#This Row],[Start Month]],Table1[[#This Row],[Complete Start Day]])</f>
        <v>44715</v>
      </c>
      <c r="AH1501">
        <v>2022</v>
      </c>
      <c r="AI1501">
        <v>6</v>
      </c>
      <c r="AJ1501">
        <v>11</v>
      </c>
      <c r="AK1501">
        <f>IF(Table1[[#This Row],[End Day]]="",DAY(EOMONTH(DATE(Table1[[#This Row],[End Year]],Table1[[#This Row],[End Month]],1),0)),Table1[[#This Row],[End Day]])</f>
        <v>11</v>
      </c>
      <c r="AL1501" s="1">
        <f>DATE(Table1[[#This Row],[End Year]],Table1[[#This Row],[End Month]],Table1[[#This Row],[Complete End Day]])</f>
        <v>44723</v>
      </c>
      <c r="AM1501" s="2">
        <f>IF(Table1[[#This Row],[Start Day]]="",1,0)</f>
        <v>0</v>
      </c>
      <c r="AN1501" s="2">
        <f>IF(Table1[[#This Row],[End Day]]="",1,0)</f>
        <v>0</v>
      </c>
      <c r="AZ1501">
        <v>100</v>
      </c>
      <c r="BA1501" t="s">
        <v>81</v>
      </c>
      <c r="BB1501" t="s">
        <v>7816</v>
      </c>
      <c r="BD1501" t="s">
        <v>7817</v>
      </c>
    </row>
    <row r="1502" spans="1:56" x14ac:dyDescent="0.2">
      <c r="A1502" t="s">
        <v>7818</v>
      </c>
      <c r="B1502" t="s">
        <v>6715</v>
      </c>
      <c r="C1502" t="s">
        <v>7292</v>
      </c>
      <c r="E1502" t="s">
        <v>53</v>
      </c>
      <c r="F1502" t="s">
        <v>54</v>
      </c>
      <c r="G1502" t="s">
        <v>55</v>
      </c>
      <c r="H1502" t="s">
        <v>192</v>
      </c>
      <c r="K1502" t="s">
        <v>692</v>
      </c>
      <c r="L1502" t="s">
        <v>693</v>
      </c>
      <c r="M1502" t="s">
        <v>694</v>
      </c>
      <c r="N1502" t="s">
        <v>695</v>
      </c>
      <c r="O1502" t="s">
        <v>7819</v>
      </c>
      <c r="P1502" t="s">
        <v>62</v>
      </c>
      <c r="X1502" t="s">
        <v>65</v>
      </c>
      <c r="AB1502" t="s">
        <v>7820</v>
      </c>
      <c r="AC1502">
        <v>2022</v>
      </c>
      <c r="AD1502">
        <v>12</v>
      </c>
      <c r="AE1502">
        <v>3</v>
      </c>
      <c r="AF1502">
        <f>IF( Table1[[#This Row],[Start Day]]="",1,Table1[[#This Row],[Start Day]])</f>
        <v>3</v>
      </c>
      <c r="AG1502" s="1">
        <f>DATE(Table1[[#This Row],[Start Year]],Table1[[#This Row],[Start Month]],Table1[[#This Row],[Complete Start Day]])</f>
        <v>44898</v>
      </c>
      <c r="AH1502">
        <v>2022</v>
      </c>
      <c r="AI1502">
        <v>12</v>
      </c>
      <c r="AJ1502">
        <v>12</v>
      </c>
      <c r="AK1502">
        <f>IF(Table1[[#This Row],[End Day]]="",DAY(EOMONTH(DATE(Table1[[#This Row],[End Year]],Table1[[#This Row],[End Month]],1),0)),Table1[[#This Row],[End Day]])</f>
        <v>12</v>
      </c>
      <c r="AL1502" s="1">
        <f>DATE(Table1[[#This Row],[End Year]],Table1[[#This Row],[End Month]],Table1[[#This Row],[Complete End Day]])</f>
        <v>44907</v>
      </c>
      <c r="AM1502" s="2">
        <f>IF(Table1[[#This Row],[Start Day]]="",1,0)</f>
        <v>0</v>
      </c>
      <c r="AN1502" s="2">
        <f>IF(Table1[[#This Row],[End Day]]="",1,0)</f>
        <v>0</v>
      </c>
      <c r="AO1502">
        <v>17</v>
      </c>
      <c r="AQ1502">
        <v>40000</v>
      </c>
      <c r="AS1502">
        <v>40000</v>
      </c>
      <c r="AZ1502">
        <v>100</v>
      </c>
      <c r="BA1502" t="s">
        <v>81</v>
      </c>
      <c r="BB1502" t="s">
        <v>7821</v>
      </c>
      <c r="BD1502" t="s">
        <v>7822</v>
      </c>
    </row>
    <row r="1503" spans="1:56" x14ac:dyDescent="0.2">
      <c r="A1503" t="s">
        <v>7823</v>
      </c>
      <c r="B1503" t="s">
        <v>6715</v>
      </c>
      <c r="C1503" t="s">
        <v>1715</v>
      </c>
      <c r="E1503" t="s">
        <v>53</v>
      </c>
      <c r="F1503" t="s">
        <v>54</v>
      </c>
      <c r="G1503" t="s">
        <v>55</v>
      </c>
      <c r="K1503" t="s">
        <v>692</v>
      </c>
      <c r="L1503" t="s">
        <v>693</v>
      </c>
      <c r="M1503" t="s">
        <v>694</v>
      </c>
      <c r="N1503" t="s">
        <v>695</v>
      </c>
      <c r="O1503" t="s">
        <v>7824</v>
      </c>
      <c r="P1503" t="s">
        <v>62</v>
      </c>
      <c r="X1503" t="s">
        <v>65</v>
      </c>
      <c r="AC1503">
        <v>2022</v>
      </c>
      <c r="AD1503">
        <v>5</v>
      </c>
      <c r="AE1503">
        <v>22</v>
      </c>
      <c r="AF1503">
        <f>IF( Table1[[#This Row],[Start Day]]="",1,Table1[[#This Row],[Start Day]])</f>
        <v>22</v>
      </c>
      <c r="AG1503" s="1">
        <f>DATE(Table1[[#This Row],[Start Year]],Table1[[#This Row],[Start Month]],Table1[[#This Row],[Complete Start Day]])</f>
        <v>44703</v>
      </c>
      <c r="AH1503">
        <v>2022</v>
      </c>
      <c r="AI1503">
        <v>5</v>
      </c>
      <c r="AJ1503">
        <v>22</v>
      </c>
      <c r="AK1503">
        <f>IF(Table1[[#This Row],[End Day]]="",DAY(EOMONTH(DATE(Table1[[#This Row],[End Year]],Table1[[#This Row],[End Month]],1),0)),Table1[[#This Row],[End Day]])</f>
        <v>22</v>
      </c>
      <c r="AL1503" s="1">
        <f>DATE(Table1[[#This Row],[End Year]],Table1[[#This Row],[End Month]],Table1[[#This Row],[Complete End Day]])</f>
        <v>44703</v>
      </c>
      <c r="AM1503" s="2">
        <f>IF(Table1[[#This Row],[Start Day]]="",1,0)</f>
        <v>0</v>
      </c>
      <c r="AN1503" s="2">
        <f>IF(Table1[[#This Row],[End Day]]="",1,0)</f>
        <v>0</v>
      </c>
      <c r="AQ1503">
        <v>200</v>
      </c>
      <c r="AS1503">
        <v>200</v>
      </c>
      <c r="AZ1503">
        <v>100</v>
      </c>
      <c r="BA1503" t="s">
        <v>81</v>
      </c>
      <c r="BB1503" t="s">
        <v>2644</v>
      </c>
      <c r="BD1503" t="s">
        <v>2645</v>
      </c>
    </row>
    <row r="1504" spans="1:56" x14ac:dyDescent="0.2">
      <c r="A1504" t="s">
        <v>7825</v>
      </c>
      <c r="B1504" t="s">
        <v>6715</v>
      </c>
      <c r="C1504" t="s">
        <v>2709</v>
      </c>
      <c r="E1504" t="s">
        <v>53</v>
      </c>
      <c r="F1504" t="s">
        <v>54</v>
      </c>
      <c r="G1504" t="s">
        <v>55</v>
      </c>
      <c r="K1504" t="s">
        <v>692</v>
      </c>
      <c r="L1504" t="s">
        <v>693</v>
      </c>
      <c r="M1504" t="s">
        <v>694</v>
      </c>
      <c r="N1504" t="s">
        <v>695</v>
      </c>
      <c r="O1504" t="s">
        <v>7826</v>
      </c>
      <c r="P1504" t="s">
        <v>62</v>
      </c>
      <c r="X1504" t="s">
        <v>65</v>
      </c>
      <c r="AC1504">
        <v>2022</v>
      </c>
      <c r="AD1504">
        <v>6</v>
      </c>
      <c r="AE1504">
        <v>13</v>
      </c>
      <c r="AF1504">
        <f>IF( Table1[[#This Row],[Start Day]]="",1,Table1[[#This Row],[Start Day]])</f>
        <v>13</v>
      </c>
      <c r="AG1504" s="1">
        <f>DATE(Table1[[#This Row],[Start Year]],Table1[[#This Row],[Start Month]],Table1[[#This Row],[Complete Start Day]])</f>
        <v>44725</v>
      </c>
      <c r="AH1504">
        <v>2022</v>
      </c>
      <c r="AI1504">
        <v>6</v>
      </c>
      <c r="AJ1504">
        <v>15</v>
      </c>
      <c r="AK1504">
        <f>IF(Table1[[#This Row],[End Day]]="",DAY(EOMONTH(DATE(Table1[[#This Row],[End Year]],Table1[[#This Row],[End Month]],1),0)),Table1[[#This Row],[End Day]])</f>
        <v>15</v>
      </c>
      <c r="AL1504" s="1">
        <f>DATE(Table1[[#This Row],[End Year]],Table1[[#This Row],[End Month]],Table1[[#This Row],[Complete End Day]])</f>
        <v>44727</v>
      </c>
      <c r="AM1504" s="2">
        <f>IF(Table1[[#This Row],[Start Day]]="",1,0)</f>
        <v>0</v>
      </c>
      <c r="AN1504" s="2">
        <f>IF(Table1[[#This Row],[End Day]]="",1,0)</f>
        <v>0</v>
      </c>
      <c r="AP1504">
        <v>4</v>
      </c>
      <c r="AQ1504">
        <v>200</v>
      </c>
      <c r="AS1504">
        <v>204</v>
      </c>
      <c r="AZ1504">
        <v>100</v>
      </c>
    </row>
  </sheetData>
  <pageMargins left="0.78749999999999998" right="0.78749999999999998" top="1.05277777777778" bottom="1.05277777777778" header="0.78749999999999998" footer="0.78749999999999998"/>
  <pageSetup paperSize="9" orientation="portrait" useFirstPageNumber="1" horizontalDpi="0" verticalDpi="0" r:id="rId1"/>
  <headerFooter>
    <oddHeader>&amp;C&amp;"Times New Roman,Regular"&amp;12&amp;A</oddHeader>
    <oddFooter>&amp;C&amp;"Times New Roman,Regular"&amp;12Page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emdat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Bermúdez Céspedes</dc:creator>
  <cp:lastModifiedBy>Juan Pablo Bermúdez Céspedes</cp:lastModifiedBy>
  <dcterms:created xsi:type="dcterms:W3CDTF">2023-07-18T16:08:08Z</dcterms:created>
  <dcterms:modified xsi:type="dcterms:W3CDTF">2023-07-18T16:14:52Z</dcterms:modified>
</cp:coreProperties>
</file>